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75" windowWidth="20055" windowHeight="7935" activeTab="3"/>
  </bookViews>
  <sheets>
    <sheet name="Gráfico1" sheetId="6" r:id="rId1"/>
    <sheet name="Plan2" sheetId="2" r:id="rId2"/>
    <sheet name="Plan3" sheetId="3" r:id="rId3"/>
    <sheet name="Gráfico2" sheetId="7" r:id="rId4"/>
    <sheet name="Plan1" sheetId="4" r:id="rId5"/>
    <sheet name="Plan4" sheetId="5" r:id="rId6"/>
  </sheets>
  <calcPr calcId="162913"/>
</workbook>
</file>

<file path=xl/calcChain.xml><?xml version="1.0" encoding="utf-8"?>
<calcChain xmlns="http://schemas.openxmlformats.org/spreadsheetml/2006/main">
  <c r="M7" i="4" l="1"/>
  <c r="M17" i="4"/>
  <c r="M16" i="4"/>
  <c r="M15" i="4"/>
  <c r="M14" i="4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B2" i="5"/>
  <c r="L1" i="5"/>
  <c r="J1" i="5"/>
  <c r="N8" i="4"/>
  <c r="M10" i="4"/>
  <c r="N10" i="4" s="1"/>
  <c r="M9" i="4"/>
  <c r="N9" i="4" s="1"/>
  <c r="M8" i="4"/>
  <c r="N7" i="4"/>
  <c r="J9" i="4"/>
  <c r="J13" i="4"/>
  <c r="J17" i="4"/>
  <c r="J21" i="4"/>
  <c r="J25" i="4"/>
  <c r="J29" i="4"/>
  <c r="J33" i="4"/>
  <c r="J37" i="4"/>
  <c r="J41" i="4"/>
  <c r="J45" i="4"/>
  <c r="J5" i="4"/>
  <c r="I9" i="4"/>
  <c r="I13" i="4"/>
  <c r="I17" i="4"/>
  <c r="I21" i="4"/>
  <c r="I25" i="4"/>
  <c r="I29" i="4"/>
  <c r="I33" i="4"/>
  <c r="I37" i="4"/>
  <c r="I41" i="4"/>
  <c r="I45" i="4"/>
  <c r="I5" i="4"/>
  <c r="H5" i="4"/>
  <c r="H6" i="4"/>
  <c r="J6" i="4" s="1"/>
  <c r="H7" i="4"/>
  <c r="J7" i="4" s="1"/>
  <c r="H8" i="4"/>
  <c r="J8" i="4" s="1"/>
  <c r="H9" i="4"/>
  <c r="H10" i="4"/>
  <c r="J10" i="4" s="1"/>
  <c r="H11" i="4"/>
  <c r="J11" i="4" s="1"/>
  <c r="H12" i="4"/>
  <c r="J12" i="4" s="1"/>
  <c r="H13" i="4"/>
  <c r="H14" i="4"/>
  <c r="J14" i="4" s="1"/>
  <c r="H15" i="4"/>
  <c r="J15" i="4" s="1"/>
  <c r="H16" i="4"/>
  <c r="J16" i="4" s="1"/>
  <c r="H17" i="4"/>
  <c r="H18" i="4"/>
  <c r="J18" i="4" s="1"/>
  <c r="H19" i="4"/>
  <c r="J19" i="4" s="1"/>
  <c r="H20" i="4"/>
  <c r="J20" i="4" s="1"/>
  <c r="H21" i="4"/>
  <c r="H22" i="4"/>
  <c r="J22" i="4" s="1"/>
  <c r="H23" i="4"/>
  <c r="J23" i="4" s="1"/>
  <c r="H24" i="4"/>
  <c r="J24" i="4" s="1"/>
  <c r="H25" i="4"/>
  <c r="H26" i="4"/>
  <c r="J26" i="4" s="1"/>
  <c r="H27" i="4"/>
  <c r="J27" i="4" s="1"/>
  <c r="H28" i="4"/>
  <c r="J28" i="4" s="1"/>
  <c r="H29" i="4"/>
  <c r="H30" i="4"/>
  <c r="J30" i="4" s="1"/>
  <c r="H31" i="4"/>
  <c r="J31" i="4" s="1"/>
  <c r="H32" i="4"/>
  <c r="J32" i="4" s="1"/>
  <c r="H33" i="4"/>
  <c r="H34" i="4"/>
  <c r="J34" i="4" s="1"/>
  <c r="H35" i="4"/>
  <c r="J35" i="4" s="1"/>
  <c r="H36" i="4"/>
  <c r="J36" i="4" s="1"/>
  <c r="H37" i="4"/>
  <c r="H38" i="4"/>
  <c r="J38" i="4" s="1"/>
  <c r="H39" i="4"/>
  <c r="J39" i="4" s="1"/>
  <c r="H40" i="4"/>
  <c r="J40" i="4" s="1"/>
  <c r="H41" i="4"/>
  <c r="H42" i="4"/>
  <c r="J42" i="4" s="1"/>
  <c r="H43" i="4"/>
  <c r="J43" i="4" s="1"/>
  <c r="H44" i="4"/>
  <c r="J44" i="4" s="1"/>
  <c r="H45" i="4"/>
  <c r="H46" i="4"/>
  <c r="J46" i="4" s="1"/>
  <c r="H47" i="4"/>
  <c r="J47" i="4" s="1"/>
  <c r="H48" i="4"/>
  <c r="J48" i="4" s="1"/>
  <c r="G5" i="4"/>
  <c r="G6" i="4"/>
  <c r="I6" i="4" s="1"/>
  <c r="G7" i="4"/>
  <c r="I7" i="4" s="1"/>
  <c r="G8" i="4"/>
  <c r="I8" i="4" s="1"/>
  <c r="G9" i="4"/>
  <c r="G10" i="4"/>
  <c r="I10" i="4" s="1"/>
  <c r="G11" i="4"/>
  <c r="I11" i="4" s="1"/>
  <c r="G12" i="4"/>
  <c r="I12" i="4" s="1"/>
  <c r="G13" i="4"/>
  <c r="G14" i="4"/>
  <c r="I14" i="4" s="1"/>
  <c r="G15" i="4"/>
  <c r="I15" i="4" s="1"/>
  <c r="G16" i="4"/>
  <c r="I16" i="4" s="1"/>
  <c r="G17" i="4"/>
  <c r="G18" i="4"/>
  <c r="I18" i="4" s="1"/>
  <c r="G19" i="4"/>
  <c r="I19" i="4" s="1"/>
  <c r="G20" i="4"/>
  <c r="I20" i="4" s="1"/>
  <c r="G21" i="4"/>
  <c r="G22" i="4"/>
  <c r="I22" i="4" s="1"/>
  <c r="G23" i="4"/>
  <c r="I23" i="4" s="1"/>
  <c r="G24" i="4"/>
  <c r="I24" i="4" s="1"/>
  <c r="G25" i="4"/>
  <c r="G26" i="4"/>
  <c r="I26" i="4" s="1"/>
  <c r="G27" i="4"/>
  <c r="I27" i="4" s="1"/>
  <c r="G28" i="4"/>
  <c r="I28" i="4" s="1"/>
  <c r="G29" i="4"/>
  <c r="G30" i="4"/>
  <c r="I30" i="4" s="1"/>
  <c r="G31" i="4"/>
  <c r="I31" i="4" s="1"/>
  <c r="G32" i="4"/>
  <c r="I32" i="4" s="1"/>
  <c r="G33" i="4"/>
  <c r="G34" i="4"/>
  <c r="I34" i="4" s="1"/>
  <c r="G35" i="4"/>
  <c r="I35" i="4" s="1"/>
  <c r="G36" i="4"/>
  <c r="I36" i="4" s="1"/>
  <c r="G37" i="4"/>
  <c r="G38" i="4"/>
  <c r="I38" i="4" s="1"/>
  <c r="G39" i="4"/>
  <c r="I39" i="4" s="1"/>
  <c r="G40" i="4"/>
  <c r="I40" i="4" s="1"/>
  <c r="G41" i="4"/>
  <c r="G42" i="4"/>
  <c r="I42" i="4" s="1"/>
  <c r="G43" i="4"/>
  <c r="I43" i="4" s="1"/>
  <c r="G44" i="4"/>
  <c r="I44" i="4" s="1"/>
  <c r="G45" i="4"/>
  <c r="G46" i="4"/>
  <c r="I46" i="4" s="1"/>
  <c r="G47" i="4"/>
  <c r="I47" i="4" s="1"/>
  <c r="G48" i="4"/>
  <c r="I48" i="4" s="1"/>
  <c r="R74" i="2"/>
  <c r="T74" i="2" s="1"/>
  <c r="V74" i="2" s="1"/>
  <c r="Q105" i="2"/>
  <c r="I3" i="2"/>
  <c r="I3" i="3"/>
  <c r="J7" i="3" s="1"/>
  <c r="I4" i="4" l="1"/>
  <c r="J4" i="4"/>
</calcChain>
</file>

<file path=xl/sharedStrings.xml><?xml version="1.0" encoding="utf-8"?>
<sst xmlns="http://schemas.openxmlformats.org/spreadsheetml/2006/main" count="3800" uniqueCount="2012">
  <si>
    <t>92.772.821/0107-12</t>
  </si>
  <si>
    <t>S.A. (VIACAO AEREA RIO-GRANDENSE) - FALIDA</t>
  </si>
  <si>
    <t>60.703.923/0001-31</t>
  </si>
  <si>
    <t>VIACAO AEREA SAO PAULO S A</t>
  </si>
  <si>
    <t>03.853.896/0001-40</t>
  </si>
  <si>
    <t>MARFRIG GLOBAL FOODS S.A.</t>
  </si>
  <si>
    <t>00.309.542/0001-40</t>
  </si>
  <si>
    <t>INSTITUTO CANDANGO DE SOLIDARIEDADE</t>
  </si>
  <si>
    <t>06.845.747/0001-27</t>
  </si>
  <si>
    <t>AGUAS E ESGOTOS DO PIAUI SA</t>
  </si>
  <si>
    <t>60.872.173/0016-08</t>
  </si>
  <si>
    <t>TRANSBRASIL SA LINHAS AEREAS</t>
  </si>
  <si>
    <t>60.872.173/0001-21</t>
  </si>
  <si>
    <t>50.109.271/0001-58</t>
  </si>
  <si>
    <t>DEDINI S/A INDUSTRIAS DE BASE EM RECUPERACAO JUDICIAL</t>
  </si>
  <si>
    <t>76.080.738/0001-78</t>
  </si>
  <si>
    <t>EUCATUR-EMPRESA UNIAO CASCAVEL DE TRANSPORTES E TURISMO LTDA</t>
  </si>
  <si>
    <t>25.068.875/0001-56</t>
  </si>
  <si>
    <t>FRIGORIFICO MARGEN LTDA</t>
  </si>
  <si>
    <t>06.274.757/0001-50</t>
  </si>
  <si>
    <t>COMPANHIA DE SANEAMENTO AMBIENTAL DO MARANHAO-CAEMA</t>
  </si>
  <si>
    <t>05.914.254/0001-39</t>
  </si>
  <si>
    <t>COMPANHIA DE AGUAS E ESGOTOS DE RONDONIA CAERD</t>
  </si>
  <si>
    <t>60.409.877/0001-62</t>
  </si>
  <si>
    <t>PIRES SERVICOS DE SEGURANCA E TRANSPORTES DE VALORES LTDA - ME</t>
  </si>
  <si>
    <t>52.311.289/0001-63</t>
  </si>
  <si>
    <t>MARCHESAN IMPLEMENTOS E MAQUINAS AGRICOLAS TATU S A</t>
  </si>
  <si>
    <t>76.590.249/0001-66</t>
  </si>
  <si>
    <t>SET SOCIEDADE EDUCACIONAL TUIUTI LTDA</t>
  </si>
  <si>
    <t>50.747.732/0001-18</t>
  </si>
  <si>
    <t>GAZETA MERCANTIL S/A</t>
  </si>
  <si>
    <t>46.761.730/0001-06</t>
  </si>
  <si>
    <t>SMAR EQUIPAMENTOS INDUSTRIAIS LTDA EM RECUPERACAO JUDICIAL EM RECUPERACAO JUDICIAL</t>
  </si>
  <si>
    <t>04.945.341/0001-90</t>
  </si>
  <si>
    <t>COMPANHIA DE SANEAMENTO DO PARA</t>
  </si>
  <si>
    <t>56.991.904/0001-80</t>
  </si>
  <si>
    <t>EMPRESA SAO LUIZ VIACAO LTDA</t>
  </si>
  <si>
    <t>00.091.702/0001-28</t>
  </si>
  <si>
    <t>VIPLAN VIACAO PLANALTO LIMITADA</t>
  </si>
  <si>
    <t>12.274.379/0001-07</t>
  </si>
  <si>
    <t>LAGINHA AGRO INDUSTRIAL S/A</t>
  </si>
  <si>
    <t>00.065.201/0001-77</t>
  </si>
  <si>
    <t>FUNDACAO EDUCACIONAL DO DISTRITO FEDERAL</t>
  </si>
  <si>
    <t>25.100.223/0001-51</t>
  </si>
  <si>
    <t>RODOVIARIO RAMOS LTDA</t>
  </si>
  <si>
    <t>30.506.919/0001-12</t>
  </si>
  <si>
    <t>EBID EDITORA PAGINAS AMARELAS LTDA</t>
  </si>
  <si>
    <t>01.597.168/0013-22</t>
  </si>
  <si>
    <t>TINTO HOLDING LTDA</t>
  </si>
  <si>
    <t>60.498.417/0001-58</t>
  </si>
  <si>
    <t>SAO PAULO TRANSPORTE S.A.</t>
  </si>
  <si>
    <t>27.184.936/0001-76</t>
  </si>
  <si>
    <t>CBE COMPANHIA BRASILEIRA DE EQUIPAMENTO</t>
  </si>
  <si>
    <t>84.683.879/0001-03</t>
  </si>
  <si>
    <t>MASSA FALIDA DE BUSSCAR ONIBUS S.A.</t>
  </si>
  <si>
    <t>08.402.620/0001-69</t>
  </si>
  <si>
    <t>EIT EMPRESA INDUSTRIAL TECNICA SA</t>
  </si>
  <si>
    <t>27.175.975/0001-07</t>
  </si>
  <si>
    <t>VIACAO ITAPEMIRIM S.A.</t>
  </si>
  <si>
    <t>05.058.458/0001-15</t>
  </si>
  <si>
    <t>MUNICIPIO DE BARCARENA</t>
  </si>
  <si>
    <t>33.437.435/0001-57</t>
  </si>
  <si>
    <t>SATA SERVICOS AUXILIARES DE TRANSPORTE AEREO S/A FALIDA</t>
  </si>
  <si>
    <t>30.834.196/0001-80</t>
  </si>
  <si>
    <t>ASSOCIACAO DE ENSINO SUPERIOR DE NOVA IGUACU</t>
  </si>
  <si>
    <t>57.014.854/0001-44</t>
  </si>
  <si>
    <t>VIACAO BOLA BRANCA LTDA</t>
  </si>
  <si>
    <t>66.495.110/0001-80</t>
  </si>
  <si>
    <t>FACULDADE DE MEDICINA DE MARILIA</t>
  </si>
  <si>
    <t>88.302.328/0001-03</t>
  </si>
  <si>
    <t>VIACAO CANOENSE S A</t>
  </si>
  <si>
    <t>30.664.064/0001-58</t>
  </si>
  <si>
    <t>TV MANCHETE LTDA</t>
  </si>
  <si>
    <t>26.989.350/0001-16</t>
  </si>
  <si>
    <t>FUNDACAO NACIONAL DE SAUDE</t>
  </si>
  <si>
    <t>15.009.178/0001-70</t>
  </si>
  <si>
    <t>USINAS ITAMARATI S/A</t>
  </si>
  <si>
    <t>33.330.564/0001-41</t>
  </si>
  <si>
    <t>JORNAL DO BRASIL S A</t>
  </si>
  <si>
    <t>88.610.191/0001-54</t>
  </si>
  <si>
    <t>MUNDIAL S.A. - PRODUTOS DE CONSUMO</t>
  </si>
  <si>
    <t>07.886.757/0001-73</t>
  </si>
  <si>
    <t>AUTARQUIA DE URBANISMO E PAISAGISMO DE FORTALEZA - URBFOR</t>
  </si>
  <si>
    <t>44.351.146/0001-57</t>
  </si>
  <si>
    <t>INSTITUTO METODISTA DE ENSINO SUPERIOR</t>
  </si>
  <si>
    <t>45.353.547/0001-09</t>
  </si>
  <si>
    <t>USINA SANTA RITA S A ACUCAR E ALCOOL</t>
  </si>
  <si>
    <t>04.312.369/0001-90</t>
  </si>
  <si>
    <t>ESTADO DO AMAZONAS</t>
  </si>
  <si>
    <t>14.807.945/0001-24</t>
  </si>
  <si>
    <t>SANSUY S/A INDUSTRIA DE PLASTICOS EM RECUPERACAO JUDICIAL</t>
  </si>
  <si>
    <t>60.499.605/0001-09</t>
  </si>
  <si>
    <t>SIFCO SA</t>
  </si>
  <si>
    <t>61.541.645/0001-26</t>
  </si>
  <si>
    <t>EMPRESA AUTO VIACAO TABOAO LTDA - ME</t>
  </si>
  <si>
    <t>33.540.014/0001-57</t>
  </si>
  <si>
    <t>UNIVERSIDADE DO ESTADO DO RIO DE JANEIRO</t>
  </si>
  <si>
    <t>02.613.026/0001-30</t>
  </si>
  <si>
    <t>FOBOS PARTICIPACOES LTDA</t>
  </si>
  <si>
    <t>33.016.494/0001-51</t>
  </si>
  <si>
    <t>JOLIMODE ROUPAS S A</t>
  </si>
  <si>
    <t>62.576.459/0007-80</t>
  </si>
  <si>
    <t>ESTRELA AZUL - SERVICOS DE VIGILANCIA E SEGURANCA LTDA</t>
  </si>
  <si>
    <t>02.414.858/0001-28</t>
  </si>
  <si>
    <t>VALE VERDE EMPREENDIMENTOS AGRICOLAS LTDA EM RECUPERACAO JUDICIAL</t>
  </si>
  <si>
    <t>31.608.763/0001-43</t>
  </si>
  <si>
    <t>FUNDACAO DE APOIO A ESCOLA TECNICA DO EST.RIO DE JANEIRO</t>
  </si>
  <si>
    <t>61.488.102/0001-92</t>
  </si>
  <si>
    <t>EMPRESA AUTO ONIBUS PENHA SAO MIGUEL LIMITADA</t>
  </si>
  <si>
    <t>72.111.321/0001-74</t>
  </si>
  <si>
    <t>ITAIQUARA ALIMENTOS S.A.</t>
  </si>
  <si>
    <t>62.960.646/0001-78</t>
  </si>
  <si>
    <t>ASSOCIACAO DE EDUCACAO E ASSISTENCIA SOCIAL SAO MARCOS</t>
  </si>
  <si>
    <t>01.036.755/0001-09</t>
  </si>
  <si>
    <t>VIACAO ANAPOLINA LTDA</t>
  </si>
  <si>
    <t>59.121.103/0001-52</t>
  </si>
  <si>
    <t>PRO.TE.CO INDUSTRIAL S/A</t>
  </si>
  <si>
    <t>28.549.483/0001-05</t>
  </si>
  <si>
    <t>MUNICIPIO DE CABO FRIO</t>
  </si>
  <si>
    <t>45.992.724/0001-05</t>
  </si>
  <si>
    <t>RAPIDO LUXO CAMPINAS LTDA</t>
  </si>
  <si>
    <t>67.541.961/0001-84</t>
  </si>
  <si>
    <t>DEDINI S/A EQUIPAMENTOS E SISTEMAS - EM RECUPERACAO JUDICIAL</t>
  </si>
  <si>
    <t>00.394.577/0001-25</t>
  </si>
  <si>
    <t>ESTADO DO AMAPA</t>
  </si>
  <si>
    <t>61.472.676/0001-72</t>
  </si>
  <si>
    <t>BANCO SANTANDER BRASIL S/A</t>
  </si>
  <si>
    <t>14.147.490/0001-68</t>
  </si>
  <si>
    <t>MUNICIPIO DE ITABUNA</t>
  </si>
  <si>
    <t>34.150.771/0001-87</t>
  </si>
  <si>
    <t>ASSOCIACAO EDUCACIONAL SAO PAULO APOSTOLO-ASSESPA</t>
  </si>
  <si>
    <t>80.967.540/0001-88</t>
  </si>
  <si>
    <t>COOPERATIVA DE EXTRACAO DE CARVAO MINERAL DOS TRABALHADORES DE CRICIUMA</t>
  </si>
  <si>
    <t>00.009.282/0001-98</t>
  </si>
  <si>
    <t>CONSERVO BRASILIA SERVICOS TECNICOS LTDA</t>
  </si>
  <si>
    <t>61.390.902/0001-76</t>
  </si>
  <si>
    <t>BORCOL INDUSTRIA DE BORRACHA LTDA</t>
  </si>
  <si>
    <t>92.749.217/0001-17</t>
  </si>
  <si>
    <t>ZIVI SA CUTELARIA</t>
  </si>
  <si>
    <t>00.005.073/0001-76</t>
  </si>
  <si>
    <t>VIACAO JARAGUA LTDA - EPP</t>
  </si>
  <si>
    <t>04.654.447/0004-88</t>
  </si>
  <si>
    <t>VOGES METALURGIA LTDA</t>
  </si>
  <si>
    <t>92.015.064/0001-84</t>
  </si>
  <si>
    <t>SEMEATO SA INDUSTRIA E COMERCIO</t>
  </si>
  <si>
    <t>49.189.822/0001-51</t>
  </si>
  <si>
    <t>COMPANHIA DE DESENVOLVIMENTO DE SAO VICENTE</t>
  </si>
  <si>
    <t>34.485.524/0001-31</t>
  </si>
  <si>
    <t>AUTO VIACAO VITORIA REGIA LTDA</t>
  </si>
  <si>
    <t>10.847.721/0001-95</t>
  </si>
  <si>
    <t>UNIVERSIDADE CATOLICA DE PERNAMBUCO</t>
  </si>
  <si>
    <t>02.837.041/0001-62</t>
  </si>
  <si>
    <t>CENTRO DE ESTUDOS UNIFICADOS BANDEIRANTE</t>
  </si>
  <si>
    <t>11.809.134/0001-74</t>
  </si>
  <si>
    <t>USINA CRUANGI S/A - EM RECUPERACAO JUDICIAL</t>
  </si>
  <si>
    <t>55.109.474/0001-68</t>
  </si>
  <si>
    <t>USINA CAROLO S/A-ACUCAR E ALCOOL</t>
  </si>
  <si>
    <t>29.174.620/0001-29</t>
  </si>
  <si>
    <t>CONSID CONSTRUCOES PREFABRICADAS LTDA - EPP</t>
  </si>
  <si>
    <t>92.773.142/0001-00</t>
  </si>
  <si>
    <t>ASSOCIACAO SULINA DE CREDITO E ASSISTENCIA RURAL</t>
  </si>
  <si>
    <t>33.746.918/0001-33</t>
  </si>
  <si>
    <t>RIO SUL LINHAS AEREAS S.A. - FALIDA</t>
  </si>
  <si>
    <t>13.028.683/0001-37</t>
  </si>
  <si>
    <t>VIACAO PROGRESSO LTDA</t>
  </si>
  <si>
    <t>10.803.815/0001-62</t>
  </si>
  <si>
    <t>USINA PUMATY S/A EM RECUPERACAO JUDICIAL</t>
  </si>
  <si>
    <t>00.019.703/0015-67</t>
  </si>
  <si>
    <t>VIACAO PLANETA LTDA</t>
  </si>
  <si>
    <t>02.632.315/0001-87</t>
  </si>
  <si>
    <t>RIGOR ALIMENTOS LTDA</t>
  </si>
  <si>
    <t>82.636.986/0001-55</t>
  </si>
  <si>
    <t>TEKA TECELAGEM KUEHNRICH SA - EM RECUPERACAO JUDICIAL</t>
  </si>
  <si>
    <t>01.243.305/0001-97</t>
  </si>
  <si>
    <t>DIPLOMATA S/A INDUSTRIAL E COMERCIAL</t>
  </si>
  <si>
    <t>02.673.754/0001-38</t>
  </si>
  <si>
    <t>USINA SANTA HELENA DE ACUCAR E ALCOOL S/A - EM RECUPERACAO JUDICIAL</t>
  </si>
  <si>
    <t>33.641.366/0001-07</t>
  </si>
  <si>
    <t>SEG-SERVICOS ESPEC DE SEGURANCA E TRANSP DE VALORES S/A</t>
  </si>
  <si>
    <t>42.146.902/0001-80</t>
  </si>
  <si>
    <t>VISE VIGILANCIA E SEGURANCA LTDA</t>
  </si>
  <si>
    <t>90.726.506/0001-75</t>
  </si>
  <si>
    <t>COTRIJUI - COOPERATIVA AGROPECUARIA &amp; INDUSTRIAL</t>
  </si>
  <si>
    <t>00.955.107/0001-93</t>
  </si>
  <si>
    <t>FUNDACAO MUNICIPAL DE SAUDE DE RIO CLARO</t>
  </si>
  <si>
    <t>00.249.247/0001-46</t>
  </si>
  <si>
    <t>UNIAO MOTORES ELETRICOS LTDA.</t>
  </si>
  <si>
    <t>52.850.393/0001-26</t>
  </si>
  <si>
    <t>ITALO LANFREDI SA INDUSTRIAS MECANICAS</t>
  </si>
  <si>
    <t>18.260.422/0001-61</t>
  </si>
  <si>
    <t>NACIONAL EXPRESSO LTDA</t>
  </si>
  <si>
    <t>51.885.242/0001-40</t>
  </si>
  <si>
    <t>MUNICIPIO DE CAMPINAS</t>
  </si>
  <si>
    <t>05.976.311/0001-04</t>
  </si>
  <si>
    <t>COMPANHIA DE AGUA E ESGOTOS DO AMAPA</t>
  </si>
  <si>
    <t>51.476.109/0001-30</t>
  </si>
  <si>
    <t>MASTRA INDUSTRIA E COMERCIO LTDA</t>
  </si>
  <si>
    <t>00.418.160/0001-55</t>
  </si>
  <si>
    <t>COMPANHIA DE URBANIZACAO DE GOIANIA - COMURG</t>
  </si>
  <si>
    <t>52.556.321/0001-70</t>
  </si>
  <si>
    <t>TRANSPORTES E TURISMO EROLES LTDA</t>
  </si>
  <si>
    <t>41.693.003/0001-35</t>
  </si>
  <si>
    <t>PRO.TE.CO MINAS S.A.</t>
  </si>
  <si>
    <t>47.959.697/0001-96</t>
  </si>
  <si>
    <t>AMAZONAS INDUSTRIA E COMERCIO LTDA</t>
  </si>
  <si>
    <t>33.014.556/0001-96</t>
  </si>
  <si>
    <t>LOJAS AMERICANAS S.A.</t>
  </si>
  <si>
    <t>33.124.959/0051-57</t>
  </si>
  <si>
    <t>BANCO RURAL S.A - EM LIQUIDACAO EXTRAJUDICIAL</t>
  </si>
  <si>
    <t>43.202.472/0001-30</t>
  </si>
  <si>
    <t>UNIMED PAULISTANA SOC COOPERATIVA DE TRABALHO MEDICO - EM LIQUIDACAO EXTRAJUDICIAL</t>
  </si>
  <si>
    <t>56.990.435/0001-85</t>
  </si>
  <si>
    <t>PEEQFLEX PARTICIPACOES, EMPREENDIMENTOS E SERVICOS LTDA</t>
  </si>
  <si>
    <t>33.098.112/0001-86</t>
  </si>
  <si>
    <t>COMPANHIA NACIONAL DE ALCALIS</t>
  </si>
  <si>
    <t>42.778.183/0001-10</t>
  </si>
  <si>
    <t>PROBANK S/A</t>
  </si>
  <si>
    <t>82.511.825/0001-35</t>
  </si>
  <si>
    <t>COMPANHIA MELHORAMENTOS DA CAPITAL COMCAP</t>
  </si>
  <si>
    <t>10.422.699/0001-31</t>
  </si>
  <si>
    <t>CELULOSE E PAPEL DE PERNAMBUCO S/A- CEPASA</t>
  </si>
  <si>
    <t>02.460.658/0001-01</t>
  </si>
  <si>
    <t>FRANCO FABRIL - ALIMENTOS LTDA</t>
  </si>
  <si>
    <t>71.529.440/0001-89</t>
  </si>
  <si>
    <t>VIACAO NACOES UNIDAS LTDA - ME</t>
  </si>
  <si>
    <t>01.941.678/0001-31</t>
  </si>
  <si>
    <t>ITALSPEED AUTOMOTIVE LTDA</t>
  </si>
  <si>
    <t>24.748.444/0001-78</t>
  </si>
  <si>
    <t>ROSCH ADMINISTRADORA DE SERVICOS E INFORMATICA LTDA</t>
  </si>
  <si>
    <t>29.159.985/0001-84</t>
  </si>
  <si>
    <t>COMPANHIA MUNICIPAL DE DESENVOLVIMENTO DE PETROPOLIS</t>
  </si>
  <si>
    <t>71.393.227/0001-92</t>
  </si>
  <si>
    <t>ADSERVIS MULTIPERFIL LTDA</t>
  </si>
  <si>
    <t>03.794.600/0001-67</t>
  </si>
  <si>
    <t>ZIHUATANEJO DO BRASIL ACUCAR E ALCOOL S.A EM RECUPERACAO JUDICIAL</t>
  </si>
  <si>
    <t>34.028.316/0031-29</t>
  </si>
  <si>
    <t>EMPRESA BRASILEIRA DE CORREIOS E TELEGRAFOS</t>
  </si>
  <si>
    <t>50.934.819/0001-02</t>
  </si>
  <si>
    <t>INDUSTRIA BRASILEIRA DE ARTEFATOS DE CERAMICA - IBAC LTDA.</t>
  </si>
  <si>
    <t>09.057.718/0001-99</t>
  </si>
  <si>
    <t>TRANSMANAUS - TRANSPORTES URBANOS MANAUS SOCIEDADE DE PROPOSITO ESPECIFICO LTDA</t>
  </si>
  <si>
    <t>21.773.395/0001-35</t>
  </si>
  <si>
    <t>REAL ENCOMENDAS E CARGAS LTDA - EPP</t>
  </si>
  <si>
    <t>12.291.274/0001-66</t>
  </si>
  <si>
    <t>COMPANHIA ALAGOANA DE RECURSOS HUMANOS E PATRIMONIAIS</t>
  </si>
  <si>
    <t>67.431.577/0001-29</t>
  </si>
  <si>
    <t>NOVA UNIAO S/A ACUCAR E ALCOOL</t>
  </si>
  <si>
    <t>61.451.431/0001-69</t>
  </si>
  <si>
    <t>FUNDACAO ARMANDO ALVARES PENTEADO</t>
  </si>
  <si>
    <t>42.357.483/0001-26</t>
  </si>
  <si>
    <t>COMPANHIA BRASILEIRA DE TRENS URBANOS</t>
  </si>
  <si>
    <t>02.903.753/0001-32</t>
  </si>
  <si>
    <t>VIP - VIACAO ITAIM PAULISTA LTDA</t>
  </si>
  <si>
    <t>32.495.715/0001-59</t>
  </si>
  <si>
    <t>COMPANHIA DE HABITACAO DE VOLTA REDONDA</t>
  </si>
  <si>
    <t>18.715.383/0001-40</t>
  </si>
  <si>
    <t>MUNICIPIO DE BELO HORIZONTE</t>
  </si>
  <si>
    <t>03.915.923/0001-61</t>
  </si>
  <si>
    <t>TUT TRANSPORTES LTDA EM RECUPERACAO JUDICIAL</t>
  </si>
  <si>
    <t>60.734.696/0001-01</t>
  </si>
  <si>
    <t>VIACAO TANIA DE TRANSPORTES LTDA - ME</t>
  </si>
  <si>
    <t>04.728.642/0001-62</t>
  </si>
  <si>
    <t>ALTA PAULISTA INDUSTRIA E COMERCIO LTDA</t>
  </si>
  <si>
    <t>02.896.264/0001-09</t>
  </si>
  <si>
    <t>CENTROALCOOL S/A</t>
  </si>
  <si>
    <t>15.208.341/0001-24</t>
  </si>
  <si>
    <t>UNIVERSIDADE CATOLICA DO SALVADOR</t>
  </si>
  <si>
    <t>00.309.435/0001-12</t>
  </si>
  <si>
    <t>VIACAO ALVORADA LTDA - EPP</t>
  </si>
  <si>
    <t>61.080.313/0008-68</t>
  </si>
  <si>
    <t>COBRASMA S A</t>
  </si>
  <si>
    <t>59.225.284/0001-67</t>
  </si>
  <si>
    <t>EDITORA TRES LTDA.</t>
  </si>
  <si>
    <t>61.667.580/0001-60</t>
  </si>
  <si>
    <t>ASSOCIACAO BENEFICENTE DOS HOSPITAIS SOROCABANA</t>
  </si>
  <si>
    <t>89.751.036/0001-10</t>
  </si>
  <si>
    <t>FRIGORIFICO NICOLINI LTDA</t>
  </si>
  <si>
    <t>44.896.827/0001-09</t>
  </si>
  <si>
    <t>ASSOCIACAO HOSPITAL DE COTIA</t>
  </si>
  <si>
    <t>50.145.317/0001-94</t>
  </si>
  <si>
    <t>NEOMATER LTDA</t>
  </si>
  <si>
    <t>45.077.492/0001-51</t>
  </si>
  <si>
    <t>IRMANDADE DO HOSPITAL SAO JOSE - SANTA CASA DE MISERICORDIA DE SAO VICENTE</t>
  </si>
  <si>
    <t>61.820.957/0001-79</t>
  </si>
  <si>
    <t>ELDORADO INDUSTRIAS PLASTICAS LTDA</t>
  </si>
  <si>
    <t>92.696.418/0001-01</t>
  </si>
  <si>
    <t>MADEF SA INDUSTRIA E COMERCIO</t>
  </si>
  <si>
    <t>01.321.793/0001-03</t>
  </si>
  <si>
    <t>USINA PANTANAL DE ACUCAR E ALCOOL LTDA - EM RECUPERACAO JUDICIAL</t>
  </si>
  <si>
    <t>89.940.878/0001-10</t>
  </si>
  <si>
    <t>PADMA INDUSTRIA DE ALIMENTOS S/A</t>
  </si>
  <si>
    <t>09.123.654/0001-87</t>
  </si>
  <si>
    <t>COMPANHIA DE AGUA E ESGOTOS DA PARAIBA CAGEPA</t>
  </si>
  <si>
    <t>12.275.715/0001-36</t>
  </si>
  <si>
    <t>SA LEAO IRMAOS ACUCAR E ALCOOL</t>
  </si>
  <si>
    <t>48.374.680/0001-30</t>
  </si>
  <si>
    <t>ASSOCIACAO HOSPITALAR DE BAURU - EM LIQUIDACAO</t>
  </si>
  <si>
    <t>60.811.882/0001-05</t>
  </si>
  <si>
    <t>FLOR DE MAIO SA</t>
  </si>
  <si>
    <t>61.081.840/0001-10</t>
  </si>
  <si>
    <t>COMPANHIA ACUCAREIRA DE PENAPOLIS EM RECUPERACAO JUDICIAL</t>
  </si>
  <si>
    <t>08.974.214/0001-70</t>
  </si>
  <si>
    <t>COMPANHIA USINA SAO JOAO</t>
  </si>
  <si>
    <t>83.054.395/0001-32</t>
  </si>
  <si>
    <t>REUNIDAS S A TRANSPORTES COLETIVOS</t>
  </si>
  <si>
    <t>55.110.548/0001-86</t>
  </si>
  <si>
    <t>AGRO PECUARIA SANTA CATARINA S A</t>
  </si>
  <si>
    <t>08.498.701/0001-04</t>
  </si>
  <si>
    <t>URBANA COMPANHIA DE SERVICOS URBANOS DE NATAL</t>
  </si>
  <si>
    <t>47.192.091/0001-78</t>
  </si>
  <si>
    <t>GELRE TRABALHO TEMPORARIO S/A</t>
  </si>
  <si>
    <t>80.170.376/0001-83</t>
  </si>
  <si>
    <t>PALMALI INDUSTRIAL DE ALIMENTOS LTDA</t>
  </si>
  <si>
    <t>02.269.509/0001-60</t>
  </si>
  <si>
    <t>METALURGICA DE TUBOS DE PRECISAO LTDA. EM RECUPERACAO JUDICIAL</t>
  </si>
  <si>
    <t>33.646.001/0001-67</t>
  </si>
  <si>
    <t>ASSOCIACAO SOCIEDADE BRASILEIRA DE INSTRUCAO</t>
  </si>
  <si>
    <t>06.900.096/0001-20</t>
  </si>
  <si>
    <t>COMPANHIA DE LIMPEZA E SERVICOS URBANOS</t>
  </si>
  <si>
    <t>33.706.763/0001-01</t>
  </si>
  <si>
    <t>NATRON ENGENHARIA SA</t>
  </si>
  <si>
    <t>33.470.022/0001-74</t>
  </si>
  <si>
    <t>COMPANHIA TEXTIL FERREIRA GUIMARAES</t>
  </si>
  <si>
    <t>76.847.771/0001-80</t>
  </si>
  <si>
    <t>CRISTALLERIE STRAUSS SA</t>
  </si>
  <si>
    <t>12.272.498/0001-20</t>
  </si>
  <si>
    <t>USINA CANSANCAO DE SINIMBU SA</t>
  </si>
  <si>
    <t>51.254.191/0001-59</t>
  </si>
  <si>
    <t>C R W INDUSTRIA E COMERCIO DE PLASTICOS LTDA</t>
  </si>
  <si>
    <t>37.162.849/0001-71</t>
  </si>
  <si>
    <t>VIACAO VALMIR AMARAL LTDA</t>
  </si>
  <si>
    <t>60.812.633/0001-26</t>
  </si>
  <si>
    <t>CEMSA CONSTRUCOES ENGENHARIA E MONTAGENS S A</t>
  </si>
  <si>
    <t>33.809.609/0001-65</t>
  </si>
  <si>
    <t>SOCIEDADE UNIVERSITARIA GAMA FILHO</t>
  </si>
  <si>
    <t>54.259.908/0001-43</t>
  </si>
  <si>
    <t>VIACAO CAPITAL DO VALE LTDA</t>
  </si>
  <si>
    <t>33.331.539/0001-82</t>
  </si>
  <si>
    <t>BLOCH EDITORES S A</t>
  </si>
  <si>
    <t>04.913.285/0001-02</t>
  </si>
  <si>
    <t>COOPERATIVA DE TRABALHO EM GESTAO INTEGRADA DE NEGOCIOS E SERVICOS</t>
  </si>
  <si>
    <t>75.619.056/0001-28</t>
  </si>
  <si>
    <t>ACUCAR E ALCOOL BANDEIRANTES S.A.</t>
  </si>
  <si>
    <t>44.995.595/0001-38</t>
  </si>
  <si>
    <t>ACUMULADORES AJAX LTDA.</t>
  </si>
  <si>
    <t>05.281.319/0001-56</t>
  </si>
  <si>
    <t>S S ADMINISTRADORA DE FRIGORIFICO LTDA.</t>
  </si>
  <si>
    <t>55.261.291/0001-63</t>
  </si>
  <si>
    <t>THERMOID S/A MATERIAIS DE FRICCAO</t>
  </si>
  <si>
    <t>42.265.413/0001-48</t>
  </si>
  <si>
    <t>CENTRO EDUCACIONAL DE REALENGO</t>
  </si>
  <si>
    <t>33.479.965/0001-68</t>
  </si>
  <si>
    <t>ASSOCIACAO UNIVERSITARIA SANTA URSULA</t>
  </si>
  <si>
    <t>43.951.227/0001-25</t>
  </si>
  <si>
    <t>USINA MARINGA INDUSTRIA E COMERCIO LTDA</t>
  </si>
  <si>
    <t>33.388.182/0001-79</t>
  </si>
  <si>
    <t>PRODUTOS FARMACEUTICOS MILLET ROUX LTDA - EM RECUPERACAO JUDICIAL</t>
  </si>
  <si>
    <t>84.300.540/0001-80</t>
  </si>
  <si>
    <t>TRANSPORTES DALCOQUIO LTDA</t>
  </si>
  <si>
    <t>33.271.511/0001-05</t>
  </si>
  <si>
    <t>TRANSPORTADORA ITAPEMIRIM S/A</t>
  </si>
  <si>
    <t>04.947.396/0001-30</t>
  </si>
  <si>
    <t>VIACAO PERPETUO SOCORRO LIMITADA</t>
  </si>
  <si>
    <t>43.244.565/0001-27</t>
  </si>
  <si>
    <t>INDUSTRIAS NARDINI S A</t>
  </si>
  <si>
    <t>62.422.878/0001-72</t>
  </si>
  <si>
    <t>METROPOLITAN TRANSPORTS SA</t>
  </si>
  <si>
    <t>59.104.299/0001-77</t>
  </si>
  <si>
    <t>SHELLMAR EMBALAGEM MODERNA LTDA</t>
  </si>
  <si>
    <t>04.336.432/0001-29</t>
  </si>
  <si>
    <t>COMERCIAL DE ALIMENTOS MINI PRECO EIRELI - EPP</t>
  </si>
  <si>
    <t>85.316.149/0001-37</t>
  </si>
  <si>
    <t>JOTUR AUTO ONIBUS E TURISMO JOSEFENSE LTDA</t>
  </si>
  <si>
    <t>01.029.476/0001-18</t>
  </si>
  <si>
    <t>MARQUES &amp; PRIETO LTDA - ME</t>
  </si>
  <si>
    <t>61.080.313/0001-91</t>
  </si>
  <si>
    <t>60.531.548/0001-90</t>
  </si>
  <si>
    <t>AFRODITE SERVICOS E INVESTIMENTOS S/A</t>
  </si>
  <si>
    <t>02.868.267/0001-20</t>
  </si>
  <si>
    <t>TRANSIT DO BRASIL S.A.</t>
  </si>
  <si>
    <t>00.277.649/0001-54</t>
  </si>
  <si>
    <t>KUBA VIACAO URBANA LTDA</t>
  </si>
  <si>
    <t>07.222.565/0001-62</t>
  </si>
  <si>
    <t>EMPRESA JORNALISTICA O POVO S A</t>
  </si>
  <si>
    <t>27.251.974/0001-02</t>
  </si>
  <si>
    <t>ARCELORMITTAL TUBARAO COMERCIAL S.A.</t>
  </si>
  <si>
    <t>12.478.095/0001-32</t>
  </si>
  <si>
    <t>COMPANHIA ACUCAREIRA CENTRAL SUMAUMA</t>
  </si>
  <si>
    <t>00.510.909/0001-90</t>
  </si>
  <si>
    <t>UNIMED BRASILIA COOPERATIVA DE TRABALHO MEDICO</t>
  </si>
  <si>
    <t>04.113.497/0001-05</t>
  </si>
  <si>
    <t>ARANTES ALIMENTOS LTDA EM RECUPERACAO JUDICIAL</t>
  </si>
  <si>
    <t>75.880.518/0001-66</t>
  </si>
  <si>
    <t>MOLIZA REVESTIMENTOS CERAMICOS LTDA</t>
  </si>
  <si>
    <t>61.420.394/0001-21</t>
  </si>
  <si>
    <t>VIACAO BRISTOL LTDA - ME</t>
  </si>
  <si>
    <t>25.141.508/0001-30</t>
  </si>
  <si>
    <t>SECRETARIA MUNICIPAL DE INFRA-ESTRUTURA</t>
  </si>
  <si>
    <t>84.430.800/0001-32</t>
  </si>
  <si>
    <t>COMPANHIA MINUANO DE ALIMENTOS</t>
  </si>
  <si>
    <t>64.282.601/0001-17</t>
  </si>
  <si>
    <t>L. I. R. COMERCIO VAREJISTA DE ELETRODOMESTICOS LTDA</t>
  </si>
  <si>
    <t>87.550.281/0001-34</t>
  </si>
  <si>
    <t>TRANSPORTADORA TEGON VALENTI S A</t>
  </si>
  <si>
    <t>02.956.234/0001-32</t>
  </si>
  <si>
    <t>TELELISTAS ( REGIAO 1 ) LTDA</t>
  </si>
  <si>
    <t>08.905.382/0001-04</t>
  </si>
  <si>
    <t>FUNDACAO DE ENSINO SUPERIOR DE OLINDA</t>
  </si>
  <si>
    <t>46.523.197/0001-44</t>
  </si>
  <si>
    <t>MUNICIPIO DE FERRAZ DE VASCONCELOS</t>
  </si>
  <si>
    <t>00.006.175/0001-06</t>
  </si>
  <si>
    <t>VIACAO AMBAR LTDA</t>
  </si>
  <si>
    <t>73.050.536/0001-95</t>
  </si>
  <si>
    <t>FUND INST TECNOL DE OSASCO</t>
  </si>
  <si>
    <t>00.844.239/0001-48</t>
  </si>
  <si>
    <t>SCHMIDT INDUSTRIA, COMERCIO, IMPORTACAO E EXPORTACAO LTDA</t>
  </si>
  <si>
    <t>00.297.598/0001-22</t>
  </si>
  <si>
    <t>DESTILARIA DE ALCOOL LIBRA LTDA</t>
  </si>
  <si>
    <t>33.103.516/0001-10</t>
  </si>
  <si>
    <t>MONTREAL ENGENHARIA S A</t>
  </si>
  <si>
    <t>61.091.013/0003-70</t>
  </si>
  <si>
    <t>PERSICO PIZZAMIGLIO S/A</t>
  </si>
  <si>
    <t>34.028.316/0001-03</t>
  </si>
  <si>
    <t>10.318.806/0001-86</t>
  </si>
  <si>
    <t>ITAPESSOCA AGRO INDUSTRIAL SA</t>
  </si>
  <si>
    <t>59.403.279/0001-05</t>
  </si>
  <si>
    <t>TCS-TRANSPORTES COLETIVOS DE SOROCABA LTDA</t>
  </si>
  <si>
    <t>01.553.838/0001-75</t>
  </si>
  <si>
    <t>SELETTO ALIMENTOS DO NORDESTE LTDA</t>
  </si>
  <si>
    <t>12.869.038/0001-84</t>
  </si>
  <si>
    <t>MASSA FALIDA DE SUAPE TEXTIL SA</t>
  </si>
  <si>
    <t>60.619.186/0001-93</t>
  </si>
  <si>
    <t>ITD TRANSPORTES LTDA</t>
  </si>
  <si>
    <t>88.668.298/0001-53</t>
  </si>
  <si>
    <t>IRAPURU TRANSPORTES LTDA</t>
  </si>
  <si>
    <t>60.659.430/0001-41</t>
  </si>
  <si>
    <t>EMPRESA DE SEGURANCA BANCARIA RESILAR LTDA</t>
  </si>
  <si>
    <t>04.066.143/0001-57</t>
  </si>
  <si>
    <t>VARIG LOGISTICA S.A. EM RECUPERACAO JUDICIAL</t>
  </si>
  <si>
    <t>57.512.600/0001-56</t>
  </si>
  <si>
    <t>VIACAO SAO CAMILO LTDA</t>
  </si>
  <si>
    <t>27.184.951/0001-14</t>
  </si>
  <si>
    <t>ITAGUASSU AGRO INDUSTRIAL S/A</t>
  </si>
  <si>
    <t>43.115.443/0001-30</t>
  </si>
  <si>
    <t>HOSPITAL NOSSA SENHORA DA PENHA S/A</t>
  </si>
  <si>
    <t>02.916.265/0001-60</t>
  </si>
  <si>
    <t>JBS S/A</t>
  </si>
  <si>
    <t>63.712.004/0001-12</t>
  </si>
  <si>
    <t>VIACAO CIDADE DE MANAUS LTDA - ME</t>
  </si>
  <si>
    <t>01.311.661/0001-09</t>
  </si>
  <si>
    <t>QUATRO MARCOS LTDA</t>
  </si>
  <si>
    <t>44.995.595/0004-80</t>
  </si>
  <si>
    <t>45.788.593/0001-30</t>
  </si>
  <si>
    <t>ALVORADA SEGURANCA BANCARIA E PATRIMONIAL LTDA</t>
  </si>
  <si>
    <t>17.245.325/0001-37</t>
  </si>
  <si>
    <t>MINAS GOIAS TRANSPORTES LTDA</t>
  </si>
  <si>
    <t>00.512.777/0001-35</t>
  </si>
  <si>
    <t>PASSAREDO TRANSPORTES AEREOS S.A</t>
  </si>
  <si>
    <t>60.861.507/0001-61</t>
  </si>
  <si>
    <t>DEIMOS SERVICOS E INVESTIMENTOS S/A</t>
  </si>
  <si>
    <t>15.147.499/0001-31</t>
  </si>
  <si>
    <t>COMPANHIA TROPICAL DE HOTEIS</t>
  </si>
  <si>
    <t>44.674.943/0001-75</t>
  </si>
  <si>
    <t>LUDIVAL MOVEIS LTDA</t>
  </si>
  <si>
    <t>52.645.009/0012-06</t>
  </si>
  <si>
    <t>FRIGOESTRELA S/A EM RECUPERACAO JUDICIAL</t>
  </si>
  <si>
    <t>61.352.431/0008-88</t>
  </si>
  <si>
    <t>COLUMBIA VIGILANCIA E SEGURANCA PATRIMONIAL LTDA</t>
  </si>
  <si>
    <t>03.284.919/0001-42</t>
  </si>
  <si>
    <t>P R DISTRIBUIDORA DE BEBIDAS E ALIMENTOS LTDA.</t>
  </si>
  <si>
    <t>60.887.205/0001-62</t>
  </si>
  <si>
    <t>ONCA INDUSTRIAS METALURGICAS S A</t>
  </si>
  <si>
    <t>04.239.719/0001-30</t>
  </si>
  <si>
    <t>FRIGORIFICO NOVA ARACA LTDA</t>
  </si>
  <si>
    <t>96.664.123/0001-04</t>
  </si>
  <si>
    <t>NOVA COMPLEXO MOVEIS LTDA</t>
  </si>
  <si>
    <t>04.894.085/0001-50</t>
  </si>
  <si>
    <t>CERPA CERVEJARIA PARAENSE SA</t>
  </si>
  <si>
    <t>72.842.875/0001-41</t>
  </si>
  <si>
    <t>GBA CALDEIRARIA E MONTAGENS INDUSTRIAIS LTDA</t>
  </si>
  <si>
    <t>00.389.526/0001-05</t>
  </si>
  <si>
    <t>COMPANHIA FLUMINENSE DE TRENS URBANOS FLUMITRENS EM LIQUIDACAO</t>
  </si>
  <si>
    <t>10.815.827/0001-07</t>
  </si>
  <si>
    <t>MASSA FALIDA DA CIA IND DO NORDESTE BRASILEIRO</t>
  </si>
  <si>
    <t>61.192.597/0001-08</t>
  </si>
  <si>
    <t>ITALMAGNESIO S A INDUSTRIA E COMERCIO</t>
  </si>
  <si>
    <t>07.645.062/0001-08</t>
  </si>
  <si>
    <t>CARBOMIL QUIMICA S A</t>
  </si>
  <si>
    <t>04.588.246/0001-87</t>
  </si>
  <si>
    <t>USINA SANTA MARIA LTDA</t>
  </si>
  <si>
    <t>57.008.328/0001-71</t>
  </si>
  <si>
    <t>AUTO VIACAO JUREMA LTDA</t>
  </si>
  <si>
    <t>69.278.877/0001-45</t>
  </si>
  <si>
    <t>VIACAO CIDADE TIRADENTES LTDA - EPP</t>
  </si>
  <si>
    <t>12.229.753/0001-52</t>
  </si>
  <si>
    <t>COOPERATIVA DE COLONIZACAO AGROPECUARIA E INDUSTRIAL PINDORAMA LTDA</t>
  </si>
  <si>
    <t>76.520.949/0001-84</t>
  </si>
  <si>
    <t>EMPRESA CRISTO REI LIMITADA - ME</t>
  </si>
  <si>
    <t>92.772.821/0001-64</t>
  </si>
  <si>
    <t>06.336.668/0001-90</t>
  </si>
  <si>
    <t>ROCHA MAGAZINE LOJA DE DEPARTAMENTOS LTDA</t>
  </si>
  <si>
    <t>03.499.191/0001-76</t>
  </si>
  <si>
    <t>FIANCA EMPRESA DE SEGURANCA LTDA</t>
  </si>
  <si>
    <t>15.239.981/0001-00</t>
  </si>
  <si>
    <t>FUNDACAO VISCONDE DE CAIRU</t>
  </si>
  <si>
    <t>00.328.921/0001-88</t>
  </si>
  <si>
    <t>FRETRANS -FRETAMENTO E TRANSPORTES LTDA</t>
  </si>
  <si>
    <t>90.155.953/0001-11</t>
  </si>
  <si>
    <t>COOPERATIVA TRITICOLA DE GETULIO VARGAS LTDA</t>
  </si>
  <si>
    <t>45.973.740/0001-42</t>
  </si>
  <si>
    <t>BRASMANCO INDUSTRIA E COMERCIO LIMITADA</t>
  </si>
  <si>
    <t>02.862.776/0002-27</t>
  </si>
  <si>
    <t>INDEPENDENCIA S.A.</t>
  </si>
  <si>
    <t>91.036.673/0001-57</t>
  </si>
  <si>
    <t>SUDMETAL INDUSTRIA METALURGICA S/A</t>
  </si>
  <si>
    <t>92.749.225/0001-63</t>
  </si>
  <si>
    <t>HERCULES SA FABRICA DE TALHERES</t>
  </si>
  <si>
    <t>01.496.611/0001-35</t>
  </si>
  <si>
    <t>EMPRESA SANTO ANTONIO TRANSPORTE E TURISMO LTDA</t>
  </si>
  <si>
    <t>56.912.124/0001-06</t>
  </si>
  <si>
    <t>INDUSTRIA MECANICA SAMOT LTDA</t>
  </si>
  <si>
    <t>25.758.194/0001-10</t>
  </si>
  <si>
    <t>TRANSCOL TRANSPORTE COLETIVO UBERLANDIA LTDA</t>
  </si>
  <si>
    <t>33.008.871/0001-00</t>
  </si>
  <si>
    <t>TRANSPORTES ORIENTAL S/A</t>
  </si>
  <si>
    <t>27.175.959/0001-14</t>
  </si>
  <si>
    <t>ITABIRA AGRO INDUSTRIAL S A</t>
  </si>
  <si>
    <t>14.807.945/0005-58</t>
  </si>
  <si>
    <t>05.972.359/0001-44</t>
  </si>
  <si>
    <t>NR ADMINISTRACAO DE NEGOCIOS E RECURSOS HUMANOS LTDA</t>
  </si>
  <si>
    <t>92.091.891/0001-57</t>
  </si>
  <si>
    <t>ASUN COMERCIO DE GENEROS ALIMENTICIOS EIRELI</t>
  </si>
  <si>
    <t>02.889.231/0001-23</t>
  </si>
  <si>
    <t>EXPRESSO RIACHO GRANDE LTDA.</t>
  </si>
  <si>
    <t>01.243.305/0002-78</t>
  </si>
  <si>
    <t>52.007.010/0001-52</t>
  </si>
  <si>
    <t>PROL EDITORA GRAFICA LTDA</t>
  </si>
  <si>
    <t>85.778.074/0001-06</t>
  </si>
  <si>
    <t>METALURGICA RIOSULENSE SA</t>
  </si>
  <si>
    <t>46.896.445/0001-00</t>
  </si>
  <si>
    <t>SERTANEJO ALIMENTOS S/A EM RECUPERACAO JUDICIAL</t>
  </si>
  <si>
    <t>30.714.844/0001-65</t>
  </si>
  <si>
    <t>NIGRA PROJETOS E CONSTRUCOES LTDA - ME</t>
  </si>
  <si>
    <t>01.021.427/0001-39</t>
  </si>
  <si>
    <t>ONOGAS SA COMERCIO E INDUSTRIA</t>
  </si>
  <si>
    <t>07.417.348/0001-28</t>
  </si>
  <si>
    <t>EMPREENDIMENTOS MASTER S A</t>
  </si>
  <si>
    <t>60.500.725/0001-70</t>
  </si>
  <si>
    <t>IFER ESTAMPARIA E FERRAMENTARIA LTDA</t>
  </si>
  <si>
    <t>72.909.179/0001-05</t>
  </si>
  <si>
    <t>IRMANDADE DA SANTA CASA DE VINHEDO</t>
  </si>
  <si>
    <t>17.312.612/0001-12</t>
  </si>
  <si>
    <t>HOSPITAL SOCOR S/A</t>
  </si>
  <si>
    <t>58.194.622/0001-88</t>
  </si>
  <si>
    <t>SOCIEDADE PORTUGUESA DE BENEFICENCIA</t>
  </si>
  <si>
    <t>61.356.382/0001-85</t>
  </si>
  <si>
    <t>HTM ENGENHARIA DE PROJETOS LTDA.</t>
  </si>
  <si>
    <t>13.074.901/0001-70</t>
  </si>
  <si>
    <t>VIACAO SAO PEDRO LTDA</t>
  </si>
  <si>
    <t>29.176.302/0001-05</t>
  </si>
  <si>
    <t>VIACAO SUL FLUMINENSE TRANSPORTES E TURISMO LTDA</t>
  </si>
  <si>
    <t>71.902.431/0001-91</t>
  </si>
  <si>
    <t>CERAMICA GYOTOKU LTDA</t>
  </si>
  <si>
    <t>57.563.694/0001-92</t>
  </si>
  <si>
    <t>CGE SOCIEDADE FABRICADORA DE PECAS PLASTICAS LTDA</t>
  </si>
  <si>
    <t>29.918.943/0008-56</t>
  </si>
  <si>
    <t>IESA PROJETOS, EQUIPAMENTOS E MONTAGENS S/A.</t>
  </si>
  <si>
    <t>03.377.233/0001-04</t>
  </si>
  <si>
    <t>BASTIEN INDUSTRIA METALURGICA LTDA</t>
  </si>
  <si>
    <t>82.636.911/0001-74</t>
  </si>
  <si>
    <t>MASSA FALIDA DE SUL FABRIL S.A.</t>
  </si>
  <si>
    <t>33.265.869/0002-06</t>
  </si>
  <si>
    <t>S A FABRICA DE TECIDOS MARIA CANDIDA</t>
  </si>
  <si>
    <t>04.946.406/0001-12</t>
  </si>
  <si>
    <t>ESTACON ENGENHARIA SA</t>
  </si>
  <si>
    <t>81.428.187/0001-20</t>
  </si>
  <si>
    <t>PVC BRAZIL INDUSTRIA DE TUBOS E CONEXOES S/A</t>
  </si>
  <si>
    <t>15.147.325/0001-79</t>
  </si>
  <si>
    <t>EMPRESA DE TRANSPORTES SAO LUIZ LTDA</t>
  </si>
  <si>
    <t>00.949.610/0001-36</t>
  </si>
  <si>
    <t>MASSA FALIDA - SUPERMERCADO MODELO LTDA</t>
  </si>
  <si>
    <t>57.346.637/0001-51</t>
  </si>
  <si>
    <t>PIRES SERVICOS GERAIS A BANCOS E EMPRESAS LTDA</t>
  </si>
  <si>
    <t>30.699.763/0001-33</t>
  </si>
  <si>
    <t>ENGIN S/A ENGENHARIA INDUSTRIAL</t>
  </si>
  <si>
    <t>05.975.111/0001-37</t>
  </si>
  <si>
    <t>CRIA SIM PRODUTOS DE HIGIENE LTDA.</t>
  </si>
  <si>
    <t>02.783.009/0001-41</t>
  </si>
  <si>
    <t>ANICUNS S A ALCOOL E DERIVADOS EM RECUPERACAO JUDICIAL</t>
  </si>
  <si>
    <t>03.954.356/0001-52</t>
  </si>
  <si>
    <t>FREVO BRASIL INDUSTRIA DE BEBIDAS LTDA - EM RECUPERACAO JUDICIAL</t>
  </si>
  <si>
    <t>03.490.958/0001-04</t>
  </si>
  <si>
    <t>GESTHO - GESTAO HOSPITALAR S.A</t>
  </si>
  <si>
    <t>33.067.216/0001-23</t>
  </si>
  <si>
    <t>VANGUARDA RIO GRAFICA S/A</t>
  </si>
  <si>
    <t>88.319.561/0001-07</t>
  </si>
  <si>
    <t>SOGAL SOCIEDADE DE ONIBUS GAUCHA LTDA</t>
  </si>
  <si>
    <t>08.571.173/0001-71</t>
  </si>
  <si>
    <t>EMPRESA DE TRANSPORTES ITAQUERA BRASIL S/A</t>
  </si>
  <si>
    <t>11.482.080/0001-85</t>
  </si>
  <si>
    <t>ITAPISSUMA S/A</t>
  </si>
  <si>
    <t>16.600.892/0001-00</t>
  </si>
  <si>
    <t>FRIGORIFICO ALVORADA EIRELI</t>
  </si>
  <si>
    <t>43.406.578/0001-55</t>
  </si>
  <si>
    <t>ELECTROCAST INDUSTRIA E COMERCIO LTDA - MASSA FALIDA - ME</t>
  </si>
  <si>
    <t>10.795.987/0001-31</t>
  </si>
  <si>
    <t>DOM VITAL TRANSPORTE ULTRA RAPIDO IND E COMERCIO LTDA</t>
  </si>
  <si>
    <t>01.921.141/0001-00</t>
  </si>
  <si>
    <t>SCOR SERVICOS ORGANIZACAO E REGISTROS LTDA</t>
  </si>
  <si>
    <t>58.910.316/0001-09</t>
  </si>
  <si>
    <t>INDUSTRIAS DE PAPEL R RAMENZONI S/A</t>
  </si>
  <si>
    <t>47.693.270/0001-99</t>
  </si>
  <si>
    <t>NOBRECEL S/A CELULOSE E PAPEL</t>
  </si>
  <si>
    <t>15.589.062/0001-58</t>
  </si>
  <si>
    <t>SANTANA AGRO INDUSTRIAL LTDA</t>
  </si>
  <si>
    <t>60.850.799/0001-37</t>
  </si>
  <si>
    <t>TUBOCAP ARTEFATOS DE METAL LTDA</t>
  </si>
  <si>
    <t>58.200.700/0001-00</t>
  </si>
  <si>
    <t>SIND DOS ESTIVADORES DE SANTOS SVICENTE GUARUJA E CUBAT</t>
  </si>
  <si>
    <t>33.007.592/0001-22</t>
  </si>
  <si>
    <t>NOVA AMERICA S A</t>
  </si>
  <si>
    <t>61.143.772/0001-77</t>
  </si>
  <si>
    <t>SV ENGENHARIA S/A</t>
  </si>
  <si>
    <t>28.963.189/0001-37</t>
  </si>
  <si>
    <t>COMPANHIA ACUCAREIRA PARAISO</t>
  </si>
  <si>
    <t>00.424.275/0001-52</t>
  </si>
  <si>
    <t>UNIGRAF-UNIDAS GRAFICAS E EDITORA LTDA - ME</t>
  </si>
  <si>
    <t>59.164.095/0001-21</t>
  </si>
  <si>
    <t>VIACAO RIACHO GRANDE LTDA</t>
  </si>
  <si>
    <t>62.386.115/0001-13</t>
  </si>
  <si>
    <t>SEPTEM SERVICOS DE SEGURANCA LTDA</t>
  </si>
  <si>
    <t>60.486.438/0001-53</t>
  </si>
  <si>
    <t>EMPRESA ONIBUS SANTO ESTEVAM LTDA - ME</t>
  </si>
  <si>
    <t>03.337.160/0001-19</t>
  </si>
  <si>
    <t>V.R.C. DISTRIBUIDORA DE PRODUTOS ALIMENTICIOS LTDA</t>
  </si>
  <si>
    <t>01.273.591/0001-33</t>
  </si>
  <si>
    <t>TELE SOLUCOES TELEMARKETING LTDA</t>
  </si>
  <si>
    <t>52.738.630/0001-61</t>
  </si>
  <si>
    <t>CERAMICA LANZI LTDA.</t>
  </si>
  <si>
    <t>60.873.874/0001-85</t>
  </si>
  <si>
    <t>INDUSTRIAS MADEIRIT S A</t>
  </si>
  <si>
    <t>33.087.131/0001-07</t>
  </si>
  <si>
    <t>TRANSPORTES AMIGOS UNIDOS S A</t>
  </si>
  <si>
    <t>61.087.581/0001-35</t>
  </si>
  <si>
    <t>BOTUCATU TEXTIL S.A.</t>
  </si>
  <si>
    <t>09.112.053/0001-79</t>
  </si>
  <si>
    <t>CITIES COMERCIO E PARTICIPACOES S/A</t>
  </si>
  <si>
    <t>43.361.765/0001-60</t>
  </si>
  <si>
    <t>FERPLAST INDUSTRIA E COMERCIO DE PECAS PLASTICAS E FERRAMENTAIS - EIRELI</t>
  </si>
  <si>
    <t>04.275.196/0001-88</t>
  </si>
  <si>
    <t>ZL AMBIENTAL LTDA</t>
  </si>
  <si>
    <t>02.982.267/0001-57</t>
  </si>
  <si>
    <t>NAVI CARNES - INDUSTRIA E COMERCIO LTDA - ME</t>
  </si>
  <si>
    <t>07.554.156/0001-63</t>
  </si>
  <si>
    <t>INSTITUTO DATA RIO DE ADMINISTRACAO PUBLICA</t>
  </si>
  <si>
    <t>00.370.147/0001-73</t>
  </si>
  <si>
    <t>TRANSPEV PROCESSAMENTO E SERVICOS LTDA</t>
  </si>
  <si>
    <t>00.595.322/0001-20</t>
  </si>
  <si>
    <t>DENUSA DESTILARIA NOVA UNIAO S/A</t>
  </si>
  <si>
    <t>06.088.958/0001-62</t>
  </si>
  <si>
    <t>BRASILCRAFT COMERCIO DE ARTEFATOS DE COURO LTDA</t>
  </si>
  <si>
    <t>10.319.853/0001-44</t>
  </si>
  <si>
    <t>COMPANHIA AGRO INDUSTRIAL DE GOIANA</t>
  </si>
  <si>
    <t>29.138.278/0001-01</t>
  </si>
  <si>
    <t>MUNICIPIO DE NOVA IGUACU</t>
  </si>
  <si>
    <t>01.935.632/0001-00</t>
  </si>
  <si>
    <t>EDITORA FOLHA DE PERNAMBUCO LTDA</t>
  </si>
  <si>
    <t>45.000.957/0001-76</t>
  </si>
  <si>
    <t>ALEXANDRE GUAGGIO-TRASNPORTES LTDA - ME</t>
  </si>
  <si>
    <t>60.479.631/0001-67</t>
  </si>
  <si>
    <t>DAILY SERVICE EMPREGOS EFETIVOS E TEMPORARIOS LTDA</t>
  </si>
  <si>
    <t>02.348.740/0001-49</t>
  </si>
  <si>
    <t>FIVE STARS DE MACAE SERVICOS DE PETROLEO EIRELI</t>
  </si>
  <si>
    <t>54.583.836/0001-95</t>
  </si>
  <si>
    <t>NORSEMAN INDUSTRIAL S.A</t>
  </si>
  <si>
    <t>33.034.810/0001-18</t>
  </si>
  <si>
    <t>ESTACAS FRANKI LTDA</t>
  </si>
  <si>
    <t>00.965.403/0009-22</t>
  </si>
  <si>
    <t>VIT SERVICOS AUXILIARES DE TRANSPORTES AEREOS LTDA</t>
  </si>
  <si>
    <t>13.180.559/0001-92</t>
  </si>
  <si>
    <t>VIACAO SENHOR DO BOMFIM LTDA</t>
  </si>
  <si>
    <t>61.080.313/0009-49</t>
  </si>
  <si>
    <t>13.635.016/0001-12</t>
  </si>
  <si>
    <t>MUNICIPIO DE PORTO SEGURO</t>
  </si>
  <si>
    <t>33.781.055/0001-35</t>
  </si>
  <si>
    <t>FUNDACAO OSWALDO CRUZ</t>
  </si>
  <si>
    <t>60.704.418/0001-01</t>
  </si>
  <si>
    <t>INSTITUTO EDUCACIONAL OSWALDO QUIRINO LTDA</t>
  </si>
  <si>
    <t>06.110.761/0001-82</t>
  </si>
  <si>
    <t>ITAPAGE S/A CELULOSE PAPEIS E ARTEFATOS</t>
  </si>
  <si>
    <t>52.057.718/0001-18</t>
  </si>
  <si>
    <t>IGUATEMY JETCOLOR LTDA</t>
  </si>
  <si>
    <t>02.298.453/0001-71</t>
  </si>
  <si>
    <t>GUARANY TRANSPORTES E TURISMO LTDA</t>
  </si>
  <si>
    <t>29.063.294/0001-82</t>
  </si>
  <si>
    <t>SERVICO AUTONOMO HOSPITALAR</t>
  </si>
  <si>
    <t>83.083.428/0001-72</t>
  </si>
  <si>
    <t>REUNIDAS TRANSPORTADORA RODOVIARIA DE CARGAS S A</t>
  </si>
  <si>
    <t>46.045.290/0001-90</t>
  </si>
  <si>
    <t>IRMANDADE DE MISERICORDIA DE CAMPINAS</t>
  </si>
  <si>
    <t>01.708.983/0001-88</t>
  </si>
  <si>
    <t>COOPERATIVA MISTA DOS TRABALHADORES AUTONOMOS DO ALTO URUGUAI LTDA</t>
  </si>
  <si>
    <t>84.683.515/0001-23</t>
  </si>
  <si>
    <t>CIPLA INDUSTRIA DE MATERIAIS DE CONSTRUCAO SA</t>
  </si>
  <si>
    <t>76.487.651/0001-10</t>
  </si>
  <si>
    <t>COCELPA CIA DE CELULOSE E PAPEL DO PARANA</t>
  </si>
  <si>
    <t>04.773.159/0001-08</t>
  </si>
  <si>
    <t>AGRISUL AGRICOLA LTDA</t>
  </si>
  <si>
    <t>33.530.734/0001-31</t>
  </si>
  <si>
    <t>TRANSPORTADORA COLATINENSE LTDA</t>
  </si>
  <si>
    <t>72.609.829/0001-05</t>
  </si>
  <si>
    <t>BSI DO BRASIL LTDA</t>
  </si>
  <si>
    <t>06.088.741/0001-52</t>
  </si>
  <si>
    <t>VALE GRANDE INDUSTRIA E COMERCIO DE ALIMENTOS S/A</t>
  </si>
  <si>
    <t>02.109.761/0001-01</t>
  </si>
  <si>
    <t>FEDERAL SERVICOS GERAIS LTDA</t>
  </si>
  <si>
    <t>82.916.172/0001-74</t>
  </si>
  <si>
    <t>CANGURU PLASTICOS LTDA.</t>
  </si>
  <si>
    <t>61.938.312/0001-35</t>
  </si>
  <si>
    <t>PEMATEC TRIANGEL DO BRASIL LTDA EM RECUPERACAO JUDICIAL</t>
  </si>
  <si>
    <t>10.955.061/0001-66</t>
  </si>
  <si>
    <t>EISA PETRO-UM S.A. - EM RECUPERACAO JUDICIAL</t>
  </si>
  <si>
    <t>30.743.975/0001-70</t>
  </si>
  <si>
    <t>TURISMO TRANSMIL LTDA</t>
  </si>
  <si>
    <t>51.370.575/0001-37</t>
  </si>
  <si>
    <t>PROGRESSO E DESENVOLVIMENTO DE GUARULHOS SA PROGUARU</t>
  </si>
  <si>
    <t>90.722.323/0001-81</t>
  </si>
  <si>
    <t>DATA CONTROL COMERCIO E SERVICOS EM INFORMATICA LTDA - ME</t>
  </si>
  <si>
    <t>19.265.024/0001-09</t>
  </si>
  <si>
    <t>TURILESSA LTDA</t>
  </si>
  <si>
    <t>33.315.367/0001-53</t>
  </si>
  <si>
    <t>SERTEP S/A ENGENHARIA E MONTAGEM</t>
  </si>
  <si>
    <t>61.091.013/0001-08</t>
  </si>
  <si>
    <t>59.142.745/0001-38</t>
  </si>
  <si>
    <t>POLYENKA LTDA.</t>
  </si>
  <si>
    <t>02.987.124/0001-38</t>
  </si>
  <si>
    <t>RMC TRANSPORTES COLETIVOS LTDA</t>
  </si>
  <si>
    <t>52.311.255/0001-79</t>
  </si>
  <si>
    <t>AMERICAN WELDING LTDA</t>
  </si>
  <si>
    <t>01.016.989/0001-94</t>
  </si>
  <si>
    <t>TRANSBRASILIANA TRANSPORTES E TURISMO LTDA</t>
  </si>
  <si>
    <t>90.261.199/0001-02</t>
  </si>
  <si>
    <t>ORTOTECH S/A</t>
  </si>
  <si>
    <t>49.362.411/0001-16</t>
  </si>
  <si>
    <t>GRUPO DE COMUNICACAO TRES S/A</t>
  </si>
  <si>
    <t>34.170.472/0001-04</t>
  </si>
  <si>
    <t>FUNDACAO BRASILEIRA DE EDUCACAO FUBRAE</t>
  </si>
  <si>
    <t>58.997.438/0001-76</t>
  </si>
  <si>
    <t>HOSPITAL E MATERNIDADE ALBERT SABIN S/B LTDA</t>
  </si>
  <si>
    <t>46.014.122/0001-38</t>
  </si>
  <si>
    <t>VB TRANSPORTES E TURISMO LTDA.</t>
  </si>
  <si>
    <t>82.800.467/0001-80</t>
  </si>
  <si>
    <t>TRANSVALE TRANSPORTES DE CARGAS E ENCOMENDAS LTDA</t>
  </si>
  <si>
    <t>56.478.357/0001-34</t>
  </si>
  <si>
    <t>POLIFRIGOR S/A INDUSTRIA E COMERCIO DE ALIMENTOS</t>
  </si>
  <si>
    <t>82.647.975/0001-70</t>
  </si>
  <si>
    <t>CRISTAIS HERING LTDA</t>
  </si>
  <si>
    <t>00.597.491/0001-08</t>
  </si>
  <si>
    <t>TRES COMERCIO DE PUBLICACOES LTDA.</t>
  </si>
  <si>
    <t>38.625.968/0001-86</t>
  </si>
  <si>
    <t>TRANSVALENTE LOGISTICA LIMITADA</t>
  </si>
  <si>
    <t>07.209.331/0001-85</t>
  </si>
  <si>
    <t>REGINA AGROINDUSTRIAL S A</t>
  </si>
  <si>
    <t>50.820.158/0001-86</t>
  </si>
  <si>
    <t>ELITE VIGILANCIA E SEGURANCA LTDA</t>
  </si>
  <si>
    <t>44.304.053/0001-71</t>
  </si>
  <si>
    <t>FRIGORIFICO RAJA LTDA</t>
  </si>
  <si>
    <t>61.489.902/0001-28</t>
  </si>
  <si>
    <t>VIACAO CAMPO LIMPO LTDA</t>
  </si>
  <si>
    <t>05.946.805/0001-46</t>
  </si>
  <si>
    <t>OPP INDUSTRIA TEXTIL LTDA</t>
  </si>
  <si>
    <t>56.993.470/0001-58</t>
  </si>
  <si>
    <t>CBE - BANDEIRANTE DE EMBALAGENS LTDA.</t>
  </si>
  <si>
    <t>62.985.767/0001-74</t>
  </si>
  <si>
    <t>NAMBEI INDUSTRIA DE CONDUTORES ELETRICOS LTDA.</t>
  </si>
  <si>
    <t>00.476.366/0001-31</t>
  </si>
  <si>
    <t>SERSAN-SOCIEDADE DE TERRAP.CONST.CIVIL E AGROP.LTDA</t>
  </si>
  <si>
    <t>02.286.613/0001-62</t>
  </si>
  <si>
    <t>FANAVID FABRICA NACIONAL DE VIDROS DE SEGURANCA LTDA.</t>
  </si>
  <si>
    <t>54.228.416/0001-90</t>
  </si>
  <si>
    <t>FUNDACAO PINHALENSE DE ENSINO</t>
  </si>
  <si>
    <t>46.024.030/0001-39</t>
  </si>
  <si>
    <t>CORREIO POPULAR SOCIEDADE ANONIMA</t>
  </si>
  <si>
    <t>02.549.696/0001-35</t>
  </si>
  <si>
    <t>B.S.L. BRASILEIRA DE SERVICOS LTDA - ME</t>
  </si>
  <si>
    <t>43.525.419/0001-70</t>
  </si>
  <si>
    <t>TRES EDITORIAL LTDA.</t>
  </si>
  <si>
    <t>82.981.929/0001-03</t>
  </si>
  <si>
    <t>COMPANHIA INDUSTRIAL SCHLOSSER SA.</t>
  </si>
  <si>
    <t>93.684.165/0001-00</t>
  </si>
  <si>
    <t>TRANSPORTADORA SERRA AZUL LTDA</t>
  </si>
  <si>
    <t>10.785.202/0001-40</t>
  </si>
  <si>
    <t>USINA BOM JESUS SA</t>
  </si>
  <si>
    <t>46.650.107/0006-90</t>
  </si>
  <si>
    <t>EMPRESA DE SEG DE ESTABELECIMENTO DE CRED ITATIAIA LTDA - ME</t>
  </si>
  <si>
    <t>05.032.214/0001-63</t>
  </si>
  <si>
    <t>TRANSPORTES MARITUBA LTDA</t>
  </si>
  <si>
    <t>01.897.570/0001-99</t>
  </si>
  <si>
    <t>FRINORTE - ALIMENTOS LTDA</t>
  </si>
  <si>
    <t>04.612.990/0001-70</t>
  </si>
  <si>
    <t>UNIMED DE MANAUS COOPERATIVA DE TRABALHO MEDICO LTDA</t>
  </si>
  <si>
    <t>43.010.636/0001-27</t>
  </si>
  <si>
    <t>DESTILARIA SANTA FANY LTDA</t>
  </si>
  <si>
    <t>52.067.030/0001-19</t>
  </si>
  <si>
    <t>ESTRADA TRANSPORTES LTDA</t>
  </si>
  <si>
    <t>61.187.043/0001-12</t>
  </si>
  <si>
    <t>PLASTICOS MUELLER S/A IND E COM</t>
  </si>
  <si>
    <t>52.645.009/0001-53</t>
  </si>
  <si>
    <t>02.295.858/0002-37</t>
  </si>
  <si>
    <t>INSTITUTO BRASILEIRO DE DIFUSAO SOCIAL</t>
  </si>
  <si>
    <t>09.420.467/0001-65</t>
  </si>
  <si>
    <t>VIDAX TELESERVICOS S.A.</t>
  </si>
  <si>
    <t>49.071.442/0001-18</t>
  </si>
  <si>
    <t>SOCIEDADE EDUCACIONAL TRISTAO DE ATHAIDE LTDA - ME</t>
  </si>
  <si>
    <t>29.075.363/0001-78</t>
  </si>
  <si>
    <t>COMPANHIA BRASILEIRA DE ANTIBIOTICOS CIBRAN</t>
  </si>
  <si>
    <t>57.211.542/0001-20</t>
  </si>
  <si>
    <t>OFFICIO TECNOLOGIA EM VIGILANCIA ELETRONICA LTDA</t>
  </si>
  <si>
    <t>45.373.065/0001-10</t>
  </si>
  <si>
    <t>CAMAQ CALDEIRARIA E MAQUINAS INDUSTRIAIS LTDA EM RECUPERACAO JUDICIAL</t>
  </si>
  <si>
    <t>00.841.448/0001-38</t>
  </si>
  <si>
    <t>MARCPELZER PLASTICS LTDA</t>
  </si>
  <si>
    <t>71.902.548/0001-75</t>
  </si>
  <si>
    <t>INDUSTRIA TEXTIL TSUZUKI LTDA</t>
  </si>
  <si>
    <t>16.820.052/0001-44</t>
  </si>
  <si>
    <t>MATABOI ALIMENTOS LTDA</t>
  </si>
  <si>
    <t>33.178.427/0001-33</t>
  </si>
  <si>
    <t>CONSERVADORA FLUMINENSE S/A ENGENHARIA E SERVICOS</t>
  </si>
  <si>
    <t>33.834.144/0001-00</t>
  </si>
  <si>
    <t>ARKI SERVICOS DE SEGURANCA LTDA</t>
  </si>
  <si>
    <t>82.981.812/0001-20</t>
  </si>
  <si>
    <t>BUETTNER S/A - INDUSTRIA E COMERCIO - EM RECUPERACAO JUDICIAL</t>
  </si>
  <si>
    <t>51.453.900/0001-25</t>
  </si>
  <si>
    <t>PROCOTIA PROGRESSO DE COTIA</t>
  </si>
  <si>
    <t>05.512.809/0001-16</t>
  </si>
  <si>
    <t>HOSPITAL SALVADOR SERVICOS DE SAUDE LTDA</t>
  </si>
  <si>
    <t>33.068.289/0001-30</t>
  </si>
  <si>
    <t>LAMINACAO BRASILEIRA DE FERRO S A BRASFERRO</t>
  </si>
  <si>
    <t>45.998.135/0001-26</t>
  </si>
  <si>
    <t>VIACAO CAMPOS ELISEOS S/A</t>
  </si>
  <si>
    <t>56.993.389/0001-78</t>
  </si>
  <si>
    <t>TECNOMECANICA PRIES IND ECOM LTDA</t>
  </si>
  <si>
    <t>07.206.741/0001-72</t>
  </si>
  <si>
    <t>CIA BRASILEIRA DE MODA</t>
  </si>
  <si>
    <t>12.265.245/0001-20</t>
  </si>
  <si>
    <t>USINAS REUNIDAS SERESTA S/A</t>
  </si>
  <si>
    <t>11.600.491/0001-28</t>
  </si>
  <si>
    <t>FRANCISCO DE ASSIS COSME</t>
  </si>
  <si>
    <t>12.411.864/0001-85</t>
  </si>
  <si>
    <t>DESTILARIA AUTONOMA PORTO ALEGRE LIMITADA</t>
  </si>
  <si>
    <t>64.904.972/0001-93</t>
  </si>
  <si>
    <t>MAPPIN LOJAS DE DEPARTAMENTOS S/A</t>
  </si>
  <si>
    <t>05.945.912/0002-30</t>
  </si>
  <si>
    <t>META SOLUCOES COMERCIAIS, ATENDIMENTO E RELACIONAMENTO LTDA</t>
  </si>
  <si>
    <t>32.519.415/0001-62</t>
  </si>
  <si>
    <t>VIACAO AGULHAS NEGRAS LTDA</t>
  </si>
  <si>
    <t>12.607.842/0001-95</t>
  </si>
  <si>
    <t>USINA SANTA CLOTILDE S A</t>
  </si>
  <si>
    <t>31.876.709/0001-89</t>
  </si>
  <si>
    <t>MPE MONTAGENS E PROJETOS ESPECIAIS S/A</t>
  </si>
  <si>
    <t>49.516.248/0004-41</t>
  </si>
  <si>
    <t>F MOREIRA EMPRESA DE SEGURANCA E VIGILANCIA LTDA - ME</t>
  </si>
  <si>
    <t>45.780.061/0001-57</t>
  </si>
  <si>
    <t>MUNICIPIO DE ITUPEVA - PREFEITURA MUNICIPAL</t>
  </si>
  <si>
    <t>60.397.445/0001-89</t>
  </si>
  <si>
    <t>IGPECOGRAPH INDUSTRIA METALURGICA LTDA</t>
  </si>
  <si>
    <t>01.543.354/0001-45</t>
  </si>
  <si>
    <t>EXPRESSO SAO LUIZ LTDA</t>
  </si>
  <si>
    <t>42.124.693/0001-74</t>
  </si>
  <si>
    <t>COMPANHIA MUNICIPAL DE LIMPEZA URBANA - COMLURB</t>
  </si>
  <si>
    <t>61.344.578/0001-50</t>
  </si>
  <si>
    <t>ACOPLAST INDUSTRIA E COMERCIO LIMITADA</t>
  </si>
  <si>
    <t>56.996.820/0001-30</t>
  </si>
  <si>
    <t>FAMA FERRAGENS S A</t>
  </si>
  <si>
    <t>62.996.640/0001-50</t>
  </si>
  <si>
    <t>LAPA - ASSISTENCIA MEDICA LTDA</t>
  </si>
  <si>
    <t>61.628.384/0001-86</t>
  </si>
  <si>
    <t>NEOBOR INDUSTRIA E COMERCIO LTDA</t>
  </si>
  <si>
    <t>05.280.840/0001-79</t>
  </si>
  <si>
    <t>ENGEFORT CONSTRUTORA LTDA EM RECUPERACAO JUDICIAL</t>
  </si>
  <si>
    <t>31.135.684/0001-62</t>
  </si>
  <si>
    <t>VIACAO ESPERANCA LTDA</t>
  </si>
  <si>
    <t>02.889.314/0001-12</t>
  </si>
  <si>
    <t>SPCOBRA INSTALACOES E SERVICOS LTDA</t>
  </si>
  <si>
    <t>19.811.058/0001-43</t>
  </si>
  <si>
    <t>BR METALS FUNDICOES LTDA</t>
  </si>
  <si>
    <t>19.525.260/0001-09</t>
  </si>
  <si>
    <t>COMPANHIA MANUFATORA DE TECIDOS DE ALGODAO</t>
  </si>
  <si>
    <t>04.178.490/0001-71</t>
  </si>
  <si>
    <t>SAUDE ABC SERVICOS MEDICO HOSPITALARES LTDA.</t>
  </si>
  <si>
    <t>78.139.805/0001-08</t>
  </si>
  <si>
    <t>ORBRAM SEGURANCA E TRANSPORTE DE VALORES LTDA</t>
  </si>
  <si>
    <t>01.926.764/0002-56</t>
  </si>
  <si>
    <t>FRIBAI - FRIGORIFICO VALE DO AMAMBAI LTDA - ME</t>
  </si>
  <si>
    <t>76.486.828/0001-63</t>
  </si>
  <si>
    <t>CATTALINI TRANSPORTES EIRELI</t>
  </si>
  <si>
    <t>44.145.886/0001-37</t>
  </si>
  <si>
    <t>ZOOMP S/A</t>
  </si>
  <si>
    <t>50.617.513/0001-14</t>
  </si>
  <si>
    <t>UNIMED DE SAO PAULO COOPERATIVA DE TRABALHO MEDICO EM LIQUIDACAO</t>
  </si>
  <si>
    <t>59.106.484/0001-09</t>
  </si>
  <si>
    <t>CONFORJA S A CONEXOES DE ACO</t>
  </si>
  <si>
    <t>44.396.505/0001-92</t>
  </si>
  <si>
    <t>VIACAO SANTA PAULA LTDA</t>
  </si>
  <si>
    <t>01.132.718/0001-02</t>
  </si>
  <si>
    <t>COOP PROFS SAUDE NIV SUP COOPERPAS/SUP-4 LTDA</t>
  </si>
  <si>
    <t>05.898.169/0001-24</t>
  </si>
  <si>
    <t>WORK TELEMARKETING SERVICOS LTDA</t>
  </si>
  <si>
    <t>29.978.806/0001-30</t>
  </si>
  <si>
    <t>SANTA CRUZ MELTING S/A</t>
  </si>
  <si>
    <t>07.271.240/0001-70</t>
  </si>
  <si>
    <t>ASSOCIACAO BENEFICENTE CEARENSE DE REABILITACAO ABCR</t>
  </si>
  <si>
    <t>61.204.202/0001-40</t>
  </si>
  <si>
    <t>TEXTIL TABACOW SA</t>
  </si>
  <si>
    <t>61.326.427/0001-79</t>
  </si>
  <si>
    <t>CALIMERIO ZANATTA</t>
  </si>
  <si>
    <t>57.541.443/0001-07</t>
  </si>
  <si>
    <t>EMPRESA AUTO ONIBUS SANTO ANDRE LTDA</t>
  </si>
  <si>
    <t>03.868.938/0001-16</t>
  </si>
  <si>
    <t>BRAZILIAN WELDING INDUSTRIA E COMERCIO DE MAQUINAS LTDA.</t>
  </si>
  <si>
    <t>04.953.915/0001-72</t>
  </si>
  <si>
    <t>ITAITUBA INDUSTRIA DE CIMENTOS DO PARA S/A</t>
  </si>
  <si>
    <t>12.272.498/0002-01</t>
  </si>
  <si>
    <t>75.717.140/0001-84</t>
  </si>
  <si>
    <t>USINA CAMBARA S.A. - BIOENERGETICA</t>
  </si>
  <si>
    <t>16.558.645/0001-84</t>
  </si>
  <si>
    <t>TRANSIMAO TRANSPORTADORA SIMAO LTDA</t>
  </si>
  <si>
    <t>34.395.186/0001-47</t>
  </si>
  <si>
    <t>VRV - VIACAO RIO VERMELHO EIRELI</t>
  </si>
  <si>
    <t>12.213.922/0001-66</t>
  </si>
  <si>
    <t>COMPANHIA ACUCAREIRA USINA CAPRICHO</t>
  </si>
  <si>
    <t>16.196.263/0001-58</t>
  </si>
  <si>
    <t>SANTA CASA DE MISERICORDIA DE VITORIA DA CONQUISTA</t>
  </si>
  <si>
    <t>45.007.630/0004-79</t>
  </si>
  <si>
    <t>MONDELLI INDUSTRIA DE ALIMENTOS S.A.</t>
  </si>
  <si>
    <t>45.059.060/0001-18</t>
  </si>
  <si>
    <t>TRANSPORTE E COMERCIO FASSINA LTDA</t>
  </si>
  <si>
    <t>23.835.044/0001-37</t>
  </si>
  <si>
    <t>AUTO VIACAO TRIANGULO - EIRELI - ME</t>
  </si>
  <si>
    <t>33.200.049/0001-47</t>
  </si>
  <si>
    <t>HOTEIS OTHON S A</t>
  </si>
  <si>
    <t>49.047.103/0001-04</t>
  </si>
  <si>
    <t>ATELIER MECANICO MORCEGO LTDA</t>
  </si>
  <si>
    <t>43.460.831/0001-59</t>
  </si>
  <si>
    <t>METALURGICA PACETTA LTDA</t>
  </si>
  <si>
    <t>04.382.818/0008-43</t>
  </si>
  <si>
    <t>COMPANHIA TROPICAL DE HOTEIS DA AMAZONIA</t>
  </si>
  <si>
    <t>15.106.156/0001-29</t>
  </si>
  <si>
    <t>SERVICOS MEDICO CIRURGICOS DA BAHIA S A</t>
  </si>
  <si>
    <t>02.109.397/0001-80</t>
  </si>
  <si>
    <t>NATAL HOSPITAL CENTER S.A.</t>
  </si>
  <si>
    <t>88.610.266/0001-05</t>
  </si>
  <si>
    <t>EXPRESSO JAVALI S/A</t>
  </si>
  <si>
    <t>28.707.834/0001-50</t>
  </si>
  <si>
    <t>TELEDATA INFORMACOES E TECNOLOGIA S/A</t>
  </si>
  <si>
    <t>49.073.182/0001-10</t>
  </si>
  <si>
    <t>SOCIEDADE GUARULHENSE DE EDUCACAO</t>
  </si>
  <si>
    <t>77.917.680/0001-37</t>
  </si>
  <si>
    <t>ALIMENTOS ZAELI LTDA</t>
  </si>
  <si>
    <t>66.521.717/0001-97</t>
  </si>
  <si>
    <t>SCAC FUNDACOES E ESTRUTURAS LTDA</t>
  </si>
  <si>
    <t>61.612.289/0001-94</t>
  </si>
  <si>
    <t>VIACAO CASTELO CENTRAL LTDA MASSA FALIDA</t>
  </si>
  <si>
    <t>08.481.822/0001-43</t>
  </si>
  <si>
    <t>VIACAO RIOGRANDENSE LTDA</t>
  </si>
  <si>
    <t>00.168.480/0001-02</t>
  </si>
  <si>
    <t>VIACAO OESTE OCIDENTAL S.A.</t>
  </si>
  <si>
    <t>05.894.060/0004-61</t>
  </si>
  <si>
    <t>SAO FERNANDO ACUCAR E ALCOOL LTDA</t>
  </si>
  <si>
    <t>46.523.023/0001-81</t>
  </si>
  <si>
    <t>MUNICIPIO DE CAJAMAR</t>
  </si>
  <si>
    <t>06.120.190/0001-67</t>
  </si>
  <si>
    <t>MIGUEL LAMAR SA COMERCIO INDUSTRIA E AGRICULTURA</t>
  </si>
  <si>
    <t>61.103.503/0001-87</t>
  </si>
  <si>
    <t>LABORATORIO CLIMAX SA</t>
  </si>
  <si>
    <t>61.081.840/0002-00</t>
  </si>
  <si>
    <t>62.747.688/0001-25</t>
  </si>
  <si>
    <t>SANTA MARINA PARTICIPACOES LTDA</t>
  </si>
  <si>
    <t>13.459.935/0001-82</t>
  </si>
  <si>
    <t>RONDONIA TRANSPORTES LTDA</t>
  </si>
  <si>
    <t>62.881.099/0001-35</t>
  </si>
  <si>
    <t>INSTITUTO SANTANENSE DE ENSINO SUPERIOR</t>
  </si>
  <si>
    <t>28.964.872/0001-99</t>
  </si>
  <si>
    <t>COMPANHIA ACUCAREIRA USINA CUPIM</t>
  </si>
  <si>
    <t>33.906.629/0001-54</t>
  </si>
  <si>
    <t>TRANSTURISMO REI LTDA</t>
  </si>
  <si>
    <t>00.635.771/0001-55</t>
  </si>
  <si>
    <t>CONSTRUMIL CONSTRUTORA E TERRAPLENAGEM LTDA</t>
  </si>
  <si>
    <t>RJ</t>
  </si>
  <si>
    <t>FALIDA</t>
  </si>
  <si>
    <t>61.296.778/0001-84</t>
  </si>
  <si>
    <t>EMPRESA DE ONIBUS VILA EMA LTDA - EPP</t>
  </si>
  <si>
    <t>40.613.762/0001-88</t>
  </si>
  <si>
    <t>ORGANIZACAO BAHIA SERVICOS DE LIMPEZA LOCACAO MAO DE OBRA LTDA</t>
  </si>
  <si>
    <t>17.170.416/0001-50</t>
  </si>
  <si>
    <t>ELMO CALCADOS S/A</t>
  </si>
  <si>
    <t>61.412.193/0001-82</t>
  </si>
  <si>
    <t>VIACAO URBANA TRANSLESTE LTDA</t>
  </si>
  <si>
    <t>75.014.258/0001-46</t>
  </si>
  <si>
    <t>BONET MADEIRAS E PAPEIS LTDA</t>
  </si>
  <si>
    <t>78.588.142/0001-09</t>
  </si>
  <si>
    <t>TRANSPORTADORA RAPIDO PAULISTA LTDA</t>
  </si>
  <si>
    <t>02.713.526/0001-44</t>
  </si>
  <si>
    <t>TRANSPORTE COLETIVO GEORGIA LTDA</t>
  </si>
  <si>
    <t>03.874.311/0001-78</t>
  </si>
  <si>
    <t>EMBAIXADA DOS ESTADOS UNIDOS DA AMERICA EM BRASILIA</t>
  </si>
  <si>
    <t>19.943.307/0001-54</t>
  </si>
  <si>
    <t>AGROMINAS EMPREENDIMENTOS RURAIS LTDA - ME</t>
  </si>
  <si>
    <t>59.118.000/0001-33</t>
  </si>
  <si>
    <t>ASBRASIL S/A - EM RECUPERACAO JUDICIAL</t>
  </si>
  <si>
    <t>54.259.882/0002-14</t>
  </si>
  <si>
    <t>VIACAO REAL LTDA</t>
  </si>
  <si>
    <t>57.912.255/0001-48</t>
  </si>
  <si>
    <t>K.F. INDUSTRIA E COMERCIO DE PECAS EIRELI - EM RECUPERACAO JUDICIAL</t>
  </si>
  <si>
    <t>54.333.190/0001-98</t>
  </si>
  <si>
    <t>ELMO SERVICOS DE GUARDA E ARMAZENAMENTO DE DOCUMENTOS LTDA.</t>
  </si>
  <si>
    <t>33.229.147/0001-07</t>
  </si>
  <si>
    <t>USINA SAPUCAIA S/A EM RECUPERACAO JUDICIAL</t>
  </si>
  <si>
    <t>34.152.199/0001-95</t>
  </si>
  <si>
    <t>GDK S.A. EM RECUPERACAO JUDICIAL</t>
  </si>
  <si>
    <t>13.484.296/0001-05</t>
  </si>
  <si>
    <t>INTEGRACAO TRANSPORTES LTDA</t>
  </si>
  <si>
    <t>31.667.900/0001-10</t>
  </si>
  <si>
    <t>MASSA FALIDA CONSERVAS RUBI S A</t>
  </si>
  <si>
    <t>00.420.323/0001-34</t>
  </si>
  <si>
    <t>BRASILIA EMPRESA DE SERVICOS TECNICOS EIRELI</t>
  </si>
  <si>
    <t>01.490.787/0001-80</t>
  </si>
  <si>
    <t>INTERIORANA SERVICOS E CONSTRUCOES LTDA</t>
  </si>
  <si>
    <t>55.820.583/0001-99</t>
  </si>
  <si>
    <t>SIMISA SIMIONI METALURGICA LTDA EM RECUPERACAO JUDICIAL</t>
  </si>
  <si>
    <t>57.550.832/0001-07</t>
  </si>
  <si>
    <t>VIACAO BARAO DE MAUA LTDA</t>
  </si>
  <si>
    <t>46.083.457/0001-08</t>
  </si>
  <si>
    <t>VIACAO SANTA CATARINA LTDA</t>
  </si>
  <si>
    <t>09.794.975/0001-03</t>
  </si>
  <si>
    <t>FUNDACAO DE SAUDE AMAURY DE MEDEIROS</t>
  </si>
  <si>
    <t>08.470.543/0001-84</t>
  </si>
  <si>
    <t>CACHOOL COMERCIO E INDUSTRIA S/A</t>
  </si>
  <si>
    <t>31.123.284/0001-37</t>
  </si>
  <si>
    <t>TRANSPORTADORA E INDUSTRIAL AUTOBUS SA</t>
  </si>
  <si>
    <t>92.997.907/0001-95</t>
  </si>
  <si>
    <t>COMPANHIA DOSUL DE ABASTECIMENTO - MASSA FALIDA</t>
  </si>
  <si>
    <t>59.125.567/0001-37</t>
  </si>
  <si>
    <t>HOSPITAL PRINCIPE HUMBERTO S A</t>
  </si>
  <si>
    <t>84.208.271/0001-27</t>
  </si>
  <si>
    <t>INDUSTRIA CERAMICA IMBITUBA SA</t>
  </si>
  <si>
    <t>02.907.458/0001-54</t>
  </si>
  <si>
    <t>EMAC EMPRESA AGRICOLA CENTRAL LTDA</t>
  </si>
  <si>
    <t>08.080.068/0001-30</t>
  </si>
  <si>
    <t>INFINITY AGRICOLA S.A.</t>
  </si>
  <si>
    <t>03.250.884/0001-20</t>
  </si>
  <si>
    <t>SAO CRISTOVAO TRANSPORTES LTDA</t>
  </si>
  <si>
    <t>00.609.263/0001-00</t>
  </si>
  <si>
    <t>ENCOM ENGENHARIA LTDA - ME</t>
  </si>
  <si>
    <t>57.541.435/0001-60</t>
  </si>
  <si>
    <t>VIACAO RIBEIRAO PIRES LTDA</t>
  </si>
  <si>
    <t>61.081.972/0001-42</t>
  </si>
  <si>
    <t>INBRAC S A CONDUTORES ELETRICOS</t>
  </si>
  <si>
    <t>55.017.859/0001-03</t>
  </si>
  <si>
    <t>VIACAO POA LTDA</t>
  </si>
  <si>
    <t>35.310.093/0001-35</t>
  </si>
  <si>
    <t>CENTRAL DISTRIBUIDORA DE PRODUTOS LTDA - ME</t>
  </si>
  <si>
    <t>09.342.379/0001-92</t>
  </si>
  <si>
    <t>INDUSTRIA DE LATICINIOS PALMEIRA DOS INDIOS S/A ILPISA</t>
  </si>
  <si>
    <t>60.410.594/0001-30</t>
  </si>
  <si>
    <t>EMPASE EMPRESA ARGOS DE SEGURANCA LTDA</t>
  </si>
  <si>
    <t>43.655.729/0001-09</t>
  </si>
  <si>
    <t>FEVAP PAINEIS E ETIQUETAS METALICAS LIMITADA - EPP</t>
  </si>
  <si>
    <t>59.107.383/0001-44</t>
  </si>
  <si>
    <t>FRIS MOLDU CAR FRISOS MOLDURAS PARA CARROS LTDA - EPP</t>
  </si>
  <si>
    <t>28.674.489/0001-04</t>
  </si>
  <si>
    <t>SOBEU - ASSOCIACAO BARRAMANSENSE DE ENSINO</t>
  </si>
  <si>
    <t>61.531.869/0001-57</t>
  </si>
  <si>
    <t>INDUSTRIA INTER TEXTIL BRASILEIRA LTDA ITB</t>
  </si>
  <si>
    <t>73.079.949/0002-83</t>
  </si>
  <si>
    <t>SPCOM COMERCIO E PROMOCOES S.A.</t>
  </si>
  <si>
    <t>33.495.615/0001-95</t>
  </si>
  <si>
    <t>COMPANHIA FERRO E ACO DE VITORIA COFAVI</t>
  </si>
  <si>
    <t>20.149.639/0001-40</t>
  </si>
  <si>
    <t>PMT SERVICOS GERAIS LTDA - ME</t>
  </si>
  <si>
    <t>60.395.126/0001-34</t>
  </si>
  <si>
    <t>JARAGUA EQUIPAMENTOS INDUSTRIAIS LTDA</t>
  </si>
  <si>
    <t>62.689.864/0001-10</t>
  </si>
  <si>
    <t>METALZUL INDUSTRIA METALURGICA E COMERCIO LIMITADA</t>
  </si>
  <si>
    <t>14.508.808/0001-99</t>
  </si>
  <si>
    <t>SEDIL LOCACAO DE MAO-DE-OBRA LTDA - ME</t>
  </si>
  <si>
    <t>67.472.829/0001-68</t>
  </si>
  <si>
    <t>INDUSTRIA DE EMBALAGENS PROMOCIONAIS VIFRAN LTDA</t>
  </si>
  <si>
    <t>67.302.943/0001-40</t>
  </si>
  <si>
    <t>MADEPAR LAMINADOS S/A</t>
  </si>
  <si>
    <t>53.002.622/0001-15</t>
  </si>
  <si>
    <t>WENCRIL IND. E COM. DE ONIBUS LTDA - ME</t>
  </si>
  <si>
    <t>92.786.037/0001-05</t>
  </si>
  <si>
    <t>DROGARIA CAPILE LTDA</t>
  </si>
  <si>
    <t>60.188.935/0006-80</t>
  </si>
  <si>
    <t>EMPRESA DE ONIBUS SAO BENTO LTDA</t>
  </si>
  <si>
    <t>71.281.570/0001-45</t>
  </si>
  <si>
    <t>CONCRETA ASSESSORIA EMPRESARIAL LTDA</t>
  </si>
  <si>
    <t>71.900.237/0001-77</t>
  </si>
  <si>
    <t>MANIKRAFT GUAIANAZES INDUSTRIA DE CELULOSE E PAPEL LTDA</t>
  </si>
  <si>
    <t>87.550.281/0032-30</t>
  </si>
  <si>
    <t>31.141.856/0001-00</t>
  </si>
  <si>
    <t>SANATORIO OSWALDO CRUZ LTDA</t>
  </si>
  <si>
    <t>50.116.185/0001-72</t>
  </si>
  <si>
    <t>A RELA SA INDUSTRIA E COMERCIO</t>
  </si>
  <si>
    <t>11.020.294/0001-30</t>
  </si>
  <si>
    <t>EMPRESA SAO PAULO LTDA</t>
  </si>
  <si>
    <t>00.335.380/0001-15</t>
  </si>
  <si>
    <t>FIANCA SERVICOS GERAIS LTDA</t>
  </si>
  <si>
    <t>61.090.973/0001-53</t>
  </si>
  <si>
    <t>METALURGICA ORIENTE S A</t>
  </si>
  <si>
    <t>04.936.852/0001-46</t>
  </si>
  <si>
    <t>MARCOS MARCELINO &amp; CIA LTDA, EM RECUPERAO JUDICIAL</t>
  </si>
  <si>
    <t>29.188.000/0001-49</t>
  </si>
  <si>
    <t>TRANSPORTADORA OURIQUE LTDA.</t>
  </si>
  <si>
    <t>61.191.763/0001-51</t>
  </si>
  <si>
    <t>TECNICA INDUSTRIAL TIPH SA</t>
  </si>
  <si>
    <t>79.414.868/0001-98</t>
  </si>
  <si>
    <t>METALURGICA D S LTDA</t>
  </si>
  <si>
    <t>31.134.968/0001-34</t>
  </si>
  <si>
    <t>VIACAO PETROPOLIS LTDA</t>
  </si>
  <si>
    <t>82.641.390/0001-43</t>
  </si>
  <si>
    <t>EMPRESA NOSSA SENHORA DA GLORIA LTDA</t>
  </si>
  <si>
    <t>33.216.797/0001-18</t>
  </si>
  <si>
    <t>EDITORA O DIA LTDA</t>
  </si>
  <si>
    <t>01.016.179/0001-38</t>
  </si>
  <si>
    <t>VIACAO SAO LUIZ LTDA</t>
  </si>
  <si>
    <t>00.370.197/0001-50</t>
  </si>
  <si>
    <t>PAULO &amp; MAIA SUPERMERCADOS LTDA</t>
  </si>
  <si>
    <t>05.268.852/0001-88</t>
  </si>
  <si>
    <t>UNITED MILLS ALIMENTOS LTDA</t>
  </si>
  <si>
    <t>33.754.441/0001-38</t>
  </si>
  <si>
    <t>RIO-CLINICAS LOCACAO DE EQUIPAMENTOS MEDICOS-HOSPITALARES LTDA - ME</t>
  </si>
  <si>
    <t>82.651.902/0001-52</t>
  </si>
  <si>
    <t>CRISTAL BLUMENAU S A</t>
  </si>
  <si>
    <t>03.827.698/0001-01</t>
  </si>
  <si>
    <t>FRIGOTEL - FRIGORIFICO TRES LAGOAS LTDA - ME</t>
  </si>
  <si>
    <t>61.717.468/0001-96</t>
  </si>
  <si>
    <t>EDITORA PESQUISA E INDUSTRIA LTDA.</t>
  </si>
  <si>
    <t>43.734.979/0001-34</t>
  </si>
  <si>
    <t>ITA INDUSTRIAL LTDA</t>
  </si>
  <si>
    <t>71.444.582/0001-43</t>
  </si>
  <si>
    <t>COMPANHIA NACIONAL DE ESTAMPARIAS</t>
  </si>
  <si>
    <t>61.350.617/0001-21</t>
  </si>
  <si>
    <t>CESAR INDUSTRIA E COMERCIO LTDA</t>
  </si>
  <si>
    <t>33.200.015/0001-52</t>
  </si>
  <si>
    <t>INDUSTRIAL LABORTEXTIL S.A.</t>
  </si>
  <si>
    <t>59.966.879/0001-73</t>
  </si>
  <si>
    <t>DAGRANJA AGROINDUSTRIAL LTDA</t>
  </si>
  <si>
    <t>43.551.969/0001-63</t>
  </si>
  <si>
    <t>NOVA CARNE COMERCIAL LTDA</t>
  </si>
  <si>
    <t>00.860.793/0003-80</t>
  </si>
  <si>
    <t>FRIGORIFICO MODELO LTDA - ME</t>
  </si>
  <si>
    <t>09.112.376/0001-62</t>
  </si>
  <si>
    <t>TRANSFLOR LTDA</t>
  </si>
  <si>
    <t>67.987.701/0001-37</t>
  </si>
  <si>
    <t>VIGOR EMPRESA DE SEGURANCA E VIGILANCIA LTDA</t>
  </si>
  <si>
    <t>33.247.271/0001-03</t>
  </si>
  <si>
    <t>EMPRESA BRASILEIRA DE ENGENHARIA S A</t>
  </si>
  <si>
    <t>59.261.388/0001-27</t>
  </si>
  <si>
    <t>NILPEL INDUSTRIA E COMERCIO DE PAPEIS LTDA</t>
  </si>
  <si>
    <t>84.435.007/0001-26</t>
  </si>
  <si>
    <t>UNIAO SERVICOS COMERCIAIS S/A</t>
  </si>
  <si>
    <t>07.147.210/0001-56</t>
  </si>
  <si>
    <t>PANTANAL TRANSPORTES URBANOS LTDA</t>
  </si>
  <si>
    <t>61.243.507/0001-60</t>
  </si>
  <si>
    <t>VIBRASIL INDUSTRIA DE ARTEFATOS DE BORRACHA LTDA</t>
  </si>
  <si>
    <t>04.171.567/0001-81</t>
  </si>
  <si>
    <t>SHARP DO BRASIL SA IND DE EQUIPAMENTOS ELETRONICOS</t>
  </si>
  <si>
    <t>04.643.758/0001-07</t>
  </si>
  <si>
    <t>USIVALE INDUSTRIA E COMERCIO LTDA - EM RECUPERACAO JUDICIAL</t>
  </si>
  <si>
    <t>05.158.542/0001-00</t>
  </si>
  <si>
    <t>CENTRAL ACUCAREIRA USINA SANTA MARIA S/A.</t>
  </si>
  <si>
    <t>05.743.627/0001-56</t>
  </si>
  <si>
    <t>VIACAO PEDRA AZUL LTDA</t>
  </si>
  <si>
    <t>62.708.862/0001-20</t>
  </si>
  <si>
    <t>GRESSIT REVESTIMENTOS INDUSTRIA E COMERCIO LTDA.</t>
  </si>
  <si>
    <t>32.496.689/0001-83</t>
  </si>
  <si>
    <t>QDNAS S/A</t>
  </si>
  <si>
    <t>73.857.443/0001-77</t>
  </si>
  <si>
    <t>MINELIMP COMERCIO E SERVICOS AMBIENTAIS LTDA - ME</t>
  </si>
  <si>
    <t>47.774.948/0001-68</t>
  </si>
  <si>
    <t>PRAIA GRANDE ACAO MEDICA COMUNITARIA</t>
  </si>
  <si>
    <t>92.941.681/0001-00</t>
  </si>
  <si>
    <t>SECRETARIA DA EDUCACAO</t>
  </si>
  <si>
    <t>57.556.854/0001-76</t>
  </si>
  <si>
    <t>FUNDACAO DE ASSISTENCIA A INFANCIA DE SANTO ANDRE</t>
  </si>
  <si>
    <t>23.272.271/0001-00</t>
  </si>
  <si>
    <t>USINA ACUCAREIRA PASSOS SA</t>
  </si>
  <si>
    <t>92.749.217/0006-21</t>
  </si>
  <si>
    <t>63.706.287/0001-90</t>
  </si>
  <si>
    <t>VIMAN VIACAO MANAUENSE LTDA - ME</t>
  </si>
  <si>
    <t>30.104.947/0001-03</t>
  </si>
  <si>
    <t>SOCIEDADE PORTUGUESA DE BENEFICENCIA DE NITEROI</t>
  </si>
  <si>
    <t>01.227.165/0001-63</t>
  </si>
  <si>
    <t>REDENCAO FRIGORIFICO DO PARA LTDA</t>
  </si>
  <si>
    <t>10.930.600/0001-02</t>
  </si>
  <si>
    <t>SEMEPE SERVICO MEDICO DE PERNAMBUCO LTDA - EM LIQUIDACAO EXTRAJUDICIAL - ME</t>
  </si>
  <si>
    <t>68.055.094/0001-30</t>
  </si>
  <si>
    <t>UNIPRAT ASSISTENCIA MEDICA HOSPITALAR LTDA</t>
  </si>
  <si>
    <t>02.906.989/0001-22</t>
  </si>
  <si>
    <t>QUALIDADE COMERCIO IMPORTACAO E EXPORTACAO LTDA - EPP</t>
  </si>
  <si>
    <t>98.416.225/0001-28</t>
  </si>
  <si>
    <t>SANTA CASA DE CARIDADE DE URUGUAIANA</t>
  </si>
  <si>
    <t>32.121.766/0001-10</t>
  </si>
  <si>
    <t>MOBILITA LICENCIAMENTOS DE MARCAS E PARTICIPACOES LTDA</t>
  </si>
  <si>
    <t>67.506.105/0001-98</t>
  </si>
  <si>
    <t>LOGOS LOGISTICA E TRANSPORTES PLANEJADOS LTDA.</t>
  </si>
  <si>
    <t>33.111.246/0001-90</t>
  </si>
  <si>
    <t>TECNOSOLO ENGENHARIA S.A. EM RECUPERACAO JUDICIAL</t>
  </si>
  <si>
    <t>67.693.440/0001-42</t>
  </si>
  <si>
    <t>OMEL BOMBAS E COMPRESSORES LTDA</t>
  </si>
  <si>
    <t>51.307.791/0001-38</t>
  </si>
  <si>
    <t>EMPRESA MUNICIPAL DE DESENVOLVIMENTO DE PAULINIA S/A - EMDEP - EM LIQUIDACAO</t>
  </si>
  <si>
    <t>29.438.041/0001-46</t>
  </si>
  <si>
    <t>CIMOBRAS INDUSTRIA DE MOLAS BRASILEIRAS LTDA</t>
  </si>
  <si>
    <t>54.520.879/0001-21</t>
  </si>
  <si>
    <t>VBTU TRANSPORTE URBANO LTDA</t>
  </si>
  <si>
    <t>30.216.634/0001-47</t>
  </si>
  <si>
    <t>FEITAL TRANSPORTES E TURISMO LTDA</t>
  </si>
  <si>
    <t>61.116.026/0001-94</t>
  </si>
  <si>
    <t>PADILLA INDUSTRIAS GRAFICAS S/A</t>
  </si>
  <si>
    <t>58.551.326/0001-97</t>
  </si>
  <si>
    <t>INDUSTRIA DE BEBIDAS PIRASSUNUNGA LTDA</t>
  </si>
  <si>
    <t>00.617.236/0001-71</t>
  </si>
  <si>
    <t>CONCRETA SERVICOS DE VIGILANCIA LTDA - ME</t>
  </si>
  <si>
    <t>56.382.617/0001-73</t>
  </si>
  <si>
    <t>COMAPA INDUSTRIA DE PAPEL LTDA. - ME</t>
  </si>
  <si>
    <t>10.319.846/0001-42</t>
  </si>
  <si>
    <t>ITAPICURU AGRO INDUSTRIAL SA</t>
  </si>
  <si>
    <t>60.543.196/0001-92</t>
  </si>
  <si>
    <t>HOSPITAL E MATERNIDADE SANTO ANTONIO DO TUCURUVI LTDA - ME</t>
  </si>
  <si>
    <t>52.020.740/0001-93</t>
  </si>
  <si>
    <t>SEPLAN-SERVICOS DE SEGURANCA LTDA</t>
  </si>
  <si>
    <t>13.356.738/0001-38</t>
  </si>
  <si>
    <t>PROJEL PLANEJAMENTO ORGANIZACAO E PESQUISAS LTDA</t>
  </si>
  <si>
    <t>88.619.929/0001-44</t>
  </si>
  <si>
    <t>ROMIL TRANSPORTES LTDA</t>
  </si>
  <si>
    <t>86.668.084/0001-51</t>
  </si>
  <si>
    <t>INDUSTRIA CATAGUASES DE PAPEL LTDA</t>
  </si>
  <si>
    <t>00.058.372/0001-79</t>
  </si>
  <si>
    <t>FRIGORIFICO BOI BRANCO LTDA</t>
  </si>
  <si>
    <t>82.639.543/0001-18</t>
  </si>
  <si>
    <t>COMPANHIA LORENZ</t>
  </si>
  <si>
    <t>46.446.696/0001-85</t>
  </si>
  <si>
    <t>MUNICIPIO DE VINHEDO</t>
  </si>
  <si>
    <t>95.410.163/0001-59</t>
  </si>
  <si>
    <t>PENNACCHI &amp; CIA LTDA</t>
  </si>
  <si>
    <t>63.063.689/0001-13</t>
  </si>
  <si>
    <t>FACULDADES METROPOLITANAS UNIDAS EDUCACIONAIS LTDA.</t>
  </si>
  <si>
    <t>04.872.265/0001-30</t>
  </si>
  <si>
    <t>FRIGORIFICO CENTRO OESTE SP LTDA. - ME</t>
  </si>
  <si>
    <t>00.334.045/0001-00</t>
  </si>
  <si>
    <t>VIACAO JANUARIA LTDA</t>
  </si>
  <si>
    <t>04.574.135/0001-11</t>
  </si>
  <si>
    <t>EMPRESA DE MINERACAO DE AGUAS SANT'ANNA LTDA</t>
  </si>
  <si>
    <t>62.249.248/0001-48</t>
  </si>
  <si>
    <t>CRUZACO FUNDICAO E MECANICA LTDA</t>
  </si>
  <si>
    <t>61.489.381/0001-09</t>
  </si>
  <si>
    <t>KTK INDUSTRIA, IMPORTACAO, EXPORTACAO E COMERCIO DE EQUIPAMENTOS HOSPITALARES LTDA</t>
  </si>
  <si>
    <t>03.273.282/0001-99</t>
  </si>
  <si>
    <t>METALCORTE FUNDICAO LTDA</t>
  </si>
  <si>
    <t>57.036.436/0001-58</t>
  </si>
  <si>
    <t>FSP S A METALURGICA - ME</t>
  </si>
  <si>
    <t>58.213.380/0001-22</t>
  </si>
  <si>
    <t>HOSPITAL SAO LUCAS DE SANTOS LTDA</t>
  </si>
  <si>
    <t>07.969.961/0001-58</t>
  </si>
  <si>
    <t>PARAPUA AGROINDUSTRIAL S/A - EM RECUPERACAO JUDICIAL</t>
  </si>
  <si>
    <t>28.680.163/0001-81</t>
  </si>
  <si>
    <t>AUTO COMERCIAL BARRA MANSA LTDA</t>
  </si>
  <si>
    <t>56.098.064/0001-21</t>
  </si>
  <si>
    <t>VANGUARDIA VIGILANCIA E SEGURANCA S/C LTDA</t>
  </si>
  <si>
    <t>60.547.569/0001-01</t>
  </si>
  <si>
    <t>SISTEMA SEGURANCA E VIGILANCIA LTDA - ME</t>
  </si>
  <si>
    <t>22.312.045/0001-34</t>
  </si>
  <si>
    <t>XINGULEDER COUROS LTDA</t>
  </si>
  <si>
    <t>13.906.789/0001-96</t>
  </si>
  <si>
    <t>MUNICIPIO DE BARRA DO CHOCA</t>
  </si>
  <si>
    <t>50.334.614/0001-88</t>
  </si>
  <si>
    <t>PORTO FELIZ INDUSTRIA E COMERCIO DE PAPEL E PAPELAO LTDA</t>
  </si>
  <si>
    <t>17.194.085/0001-99</t>
  </si>
  <si>
    <t>COLETIVOS VENDA NOVA LIMITADA</t>
  </si>
  <si>
    <t>13.120.225/0001-23</t>
  </si>
  <si>
    <t>MUNICIPIO DE CANINDE DE SAO FRANCISCO</t>
  </si>
  <si>
    <t>47.192.091/0016-54</t>
  </si>
  <si>
    <t>58.506.155/0001-84</t>
  </si>
  <si>
    <t>MIRA OTM TRANSPORTES LTDA</t>
  </si>
  <si>
    <t>43.175.454/0001-06</t>
  </si>
  <si>
    <t>REIPLAS INDUSTRIA E COMERCIO DE MATERIAL ELETRICO LTDA</t>
  </si>
  <si>
    <t>03.337.575/0001-92</t>
  </si>
  <si>
    <t>HOSPITAL ALFA S/A</t>
  </si>
  <si>
    <t>02.935.880/0001-13</t>
  </si>
  <si>
    <t>BOIFORTE FRIGORIFICOS LTDA</t>
  </si>
  <si>
    <t>59.018.945/0001-83</t>
  </si>
  <si>
    <t>MICROMED ASSISTENCIA MEDICA LTDA - ME</t>
  </si>
  <si>
    <t>43.187.327/0001-27</t>
  </si>
  <si>
    <t>ALVALUX COMERCIO E SERVICOS LTDA</t>
  </si>
  <si>
    <t>46.030.318/0001-16</t>
  </si>
  <si>
    <t>REAL SOCIEDADE PORTUGUESA DE BENEFICENCIA</t>
  </si>
  <si>
    <t>04.895.066/0001-48</t>
  </si>
  <si>
    <t>COPALA INDUSTRIAS REUNIDAS SA</t>
  </si>
  <si>
    <t>62.436.282/0001-21</t>
  </si>
  <si>
    <t>GERALDO J. COAN &amp; CIA. LTDA</t>
  </si>
  <si>
    <t>23.237.142/0001-72</t>
  </si>
  <si>
    <t>HOSPITAL E MATERNIDADE SANTA RITA SA</t>
  </si>
  <si>
    <t>32.121.162/0001-74</t>
  </si>
  <si>
    <t>DBA ENGENHARIA DE SISTEMAS LTDA</t>
  </si>
  <si>
    <t>08.196.233/0001-13</t>
  </si>
  <si>
    <t>REVATI AGROPECUARIA LTDA.-EM RECUPERACAO JUDICIAL</t>
  </si>
  <si>
    <t>44.443.950/0001-66</t>
  </si>
  <si>
    <t>SANTA ROSA MERCANTIL AGROPECUARIA LTDA - ME</t>
  </si>
  <si>
    <t>51.665.073/0001-33</t>
  </si>
  <si>
    <t>INDUSTRIA DE PRODUTOS ALIMENTICIOS CORY LTDA</t>
  </si>
  <si>
    <t>07.012.400/0001-66</t>
  </si>
  <si>
    <t>ALETHEA PARTICIPACOES LTDA</t>
  </si>
  <si>
    <t>51.238.350/0001-21</t>
  </si>
  <si>
    <t>PETROPACK EMBALAGENS INDUSTRIAIS LTDA - ME</t>
  </si>
  <si>
    <t>33.183.757/0001-17</t>
  </si>
  <si>
    <t>TRANSFORTE VIGILANCIA E TRANSPORTE DE VALORES LTDA</t>
  </si>
  <si>
    <t>33.005.265/0001-31</t>
  </si>
  <si>
    <t>IUNI UNIC EDUCACIONAL LTDA</t>
  </si>
  <si>
    <t>01.907.174/0001-03</t>
  </si>
  <si>
    <t>RAPIDO BRASILIA TRANSPORTES E TURISMO LTDA</t>
  </si>
  <si>
    <t>60.643.095/0001-93</t>
  </si>
  <si>
    <t>FANAUPE S A FABRICA NACIONAL DE AUTO PECAS</t>
  </si>
  <si>
    <t>00.504.112/0001-80</t>
  </si>
  <si>
    <t>BREDA RIO TRANSPORTES LTDA</t>
  </si>
  <si>
    <t>31.916.059/0001-58</t>
  </si>
  <si>
    <t>EXPRESSO MANGARATIBA LTDA</t>
  </si>
  <si>
    <t>04.746.764/0001-81</t>
  </si>
  <si>
    <t>SERVINORTE ADMINIST DE SERVICOS DE VIGILANCIA LTDA</t>
  </si>
  <si>
    <t>02.886.413/0001-40</t>
  </si>
  <si>
    <t>INDUSTRIA DE PAPEIS SUDESTE LTDA</t>
  </si>
  <si>
    <t>92.696.517/0001-85</t>
  </si>
  <si>
    <t>MANZOLI SA COMERCIO E INDUSTRIA - EM RECUPERACAO JUDICIAL</t>
  </si>
  <si>
    <t>29.635.745/0001-09</t>
  </si>
  <si>
    <t>MESBLA LOJAS DE DEPARTAMENTOS S/A</t>
  </si>
  <si>
    <t>61.418.430/0001-12</t>
  </si>
  <si>
    <t>TRORION S A</t>
  </si>
  <si>
    <t>00.028.253/0001-73</t>
  </si>
  <si>
    <t>MASTERBUS TRANSPORTES LTDA</t>
  </si>
  <si>
    <t>43.482.819/0004-98</t>
  </si>
  <si>
    <t>DESTILARIA GAMELEIRA SOCIEDADE ANONIMA</t>
  </si>
  <si>
    <t>92.673.029/0001-52</t>
  </si>
  <si>
    <t>KWIKASAIR CARGAS EXPRESSAS S/A</t>
  </si>
  <si>
    <t>68.698.398/0001-15</t>
  </si>
  <si>
    <t>DINAMICA SEGURANCA PATRIMONIAL LTDA</t>
  </si>
  <si>
    <t>43.764.505/0001-35</t>
  </si>
  <si>
    <t>UPT METALURGICA LTDA</t>
  </si>
  <si>
    <t>04.137.522/0001-90</t>
  </si>
  <si>
    <t>REI FRANGO AVICULTURA LTDA</t>
  </si>
  <si>
    <t>03.274.060/0001-90</t>
  </si>
  <si>
    <t>TMS CALL CENTER S/A</t>
  </si>
  <si>
    <t>10.690.063/0001-70</t>
  </si>
  <si>
    <t>JANGA INDUSTRIA E COMERCIO DE MATERIAIS DOMESTICOS LTDA</t>
  </si>
  <si>
    <t>84.683.762/0001-20</t>
  </si>
  <si>
    <t>METALURGICA DUQUE SA</t>
  </si>
  <si>
    <t>18.614.602/0001-02</t>
  </si>
  <si>
    <t>ALCANA DESTILARIA DE ALCOOL DE NANUQUE S/A</t>
  </si>
  <si>
    <t>08.215.996/0001-64</t>
  </si>
  <si>
    <t>COMPANHIA ENERGETICA VALE DO SAO SIMAO</t>
  </si>
  <si>
    <t>03.729.834/0001-20</t>
  </si>
  <si>
    <t>GUANABARA AGRICOLA LTDA</t>
  </si>
  <si>
    <t>12.733.937/0001-55</t>
  </si>
  <si>
    <t>TRIUNFO AGROINDUSTRIAL LTDA</t>
  </si>
  <si>
    <t>12.382.008/0001-49</t>
  </si>
  <si>
    <t>PENEDO AGRO INDUSTRIAL S/A</t>
  </si>
  <si>
    <t>00.019.703/0001-61</t>
  </si>
  <si>
    <t>08.793.343/0001-62</t>
  </si>
  <si>
    <t>BIOENERGETICA VALE DO PARACATU SA</t>
  </si>
  <si>
    <t>04.265.872/0001-32</t>
  </si>
  <si>
    <t>ITAUTINGA AGRO INDUSTRIAL S A</t>
  </si>
  <si>
    <t>07.929.985/0001-83</t>
  </si>
  <si>
    <t>USINA NAVIRAI S/A- AAUCAR E ALCOOL "EM RECUPERAAAO JUDICIAL"</t>
  </si>
  <si>
    <t>18.355.412/0001-00</t>
  </si>
  <si>
    <t>SERTEC - TECNOLOGIA DE SERVICOS LTDA - ME</t>
  </si>
  <si>
    <t>59.622.977/0001-93</t>
  </si>
  <si>
    <t>INSTITUTO PAULISTA DE ENSINO SUPERIOR UNIFICADO</t>
  </si>
  <si>
    <t>61.427.258/0001-63</t>
  </si>
  <si>
    <t>PLASTICOS ITAQUA PRODUTOS SINTETICOS EIRELI</t>
  </si>
  <si>
    <t>88.301.163/0001-55</t>
  </si>
  <si>
    <t>INDUSTRIAS MICHELETTO SA</t>
  </si>
  <si>
    <t>56.991.904/0002-61</t>
  </si>
  <si>
    <t>61.509.162/0001-44</t>
  </si>
  <si>
    <t>AUSBRAND FABRICA DE METAL DURO E FERRAMENTAS DE CORTE LTDA</t>
  </si>
  <si>
    <t>78.384.674/0001-24</t>
  </si>
  <si>
    <t>EXPRESSO MARINGA TRANSPORTES LTDA</t>
  </si>
  <si>
    <t>07.554.140/0001-50</t>
  </si>
  <si>
    <t>SAFITUR SAO FRANCISCO TRANSPORTES E TURISMO LTDA - ME</t>
  </si>
  <si>
    <t>25.100.223/0094-50</t>
  </si>
  <si>
    <t>30.383.301/0001-02</t>
  </si>
  <si>
    <t>CROWN INDUSTRIA E COMERCIO LTDA</t>
  </si>
  <si>
    <t>05.600.628/0001-41</t>
  </si>
  <si>
    <t>VIACAO CAMPO DOS OUROS LTDA.</t>
  </si>
  <si>
    <t>13.922.604/0001-37</t>
  </si>
  <si>
    <t>MUNICIPIO DE SEABRA</t>
  </si>
  <si>
    <t>84.489.996/0001-30</t>
  </si>
  <si>
    <t>BRASIL &amp; MOVIMENTO S/A</t>
  </si>
  <si>
    <t>00.261.304/0001-02</t>
  </si>
  <si>
    <t>EISA - ESTALEIRO ILHA S/A - EM RECUPERACAO JUDICIAL</t>
  </si>
  <si>
    <t>04.248.044/0001-96</t>
  </si>
  <si>
    <t>ONDA VERDE AGROCOMERCIAL S/A</t>
  </si>
  <si>
    <t>58.250.457/0001-34</t>
  </si>
  <si>
    <t>GUARDA NOTURNA DE SANTOS</t>
  </si>
  <si>
    <t>60.398.542/0001-96</t>
  </si>
  <si>
    <t>MEGA PLAST S/A INDUSTRIA DE PLASTICOS</t>
  </si>
  <si>
    <t>03.464.104/0001-45</t>
  </si>
  <si>
    <t>USINA JACIRA S A - EM RECUPERACAO JUDICIAL</t>
  </si>
  <si>
    <t>02.653.181/0001-80</t>
  </si>
  <si>
    <t>RIO NAVE SERVICOS NAVAIS LTDA.</t>
  </si>
  <si>
    <t>02.162.471/0001-21</t>
  </si>
  <si>
    <t>METROFILE GERENCIAMENTO E LOGISTICA DE ARQUIVOS LTDA</t>
  </si>
  <si>
    <t>75.165.035/0001-80</t>
  </si>
  <si>
    <t>MERCADO CONSTRUCOES E EMPREENDIMENTOS LTDA</t>
  </si>
  <si>
    <t>44.367.522/0001-00</t>
  </si>
  <si>
    <t>CERVEJARIA MALTA LTDA</t>
  </si>
  <si>
    <t>00.468.036/0001-02</t>
  </si>
  <si>
    <t>MARSHAL VIGILANCIA E SEGURANCA LTDA</t>
  </si>
  <si>
    <t>60.569.449/0001-05</t>
  </si>
  <si>
    <t>MULTIFORJA S.A. - CONSULTORIA E ASSESSORIA EM FORJARIA E USINAGEM</t>
  </si>
  <si>
    <t>09.112.053/0002-50</t>
  </si>
  <si>
    <t>32.094.542/0001-67</t>
  </si>
  <si>
    <t>ESCRITORIOS UNIDOS LTDA</t>
  </si>
  <si>
    <t>43.488.923/0001-47</t>
  </si>
  <si>
    <t>HMP SERVICOS MEDICOS S.C. LTDA</t>
  </si>
  <si>
    <t>61.522.827/0001-50</t>
  </si>
  <si>
    <t>SOCIEDADE CIVIL ATENEU BRASIL</t>
  </si>
  <si>
    <t>54.382.585/0001-80</t>
  </si>
  <si>
    <t>EMPRESA AUTO ONIBUS PAULICEIA LTDA</t>
  </si>
  <si>
    <t>21.706.155/0001-18</t>
  </si>
  <si>
    <t>ALVORADA DO BEBEDOURO S/A - ACUCAR E ALCCOL - EM RECUPERACAO JUDICIAL</t>
  </si>
  <si>
    <t>74.251.810/0001-57</t>
  </si>
  <si>
    <t>EAB ADMINISTRADORA DE BENS S/A</t>
  </si>
  <si>
    <t>17.279.068/0001-54</t>
  </si>
  <si>
    <t>DIARIO DO COMERCIO EMPRESA JORNALISTICA LTDA</t>
  </si>
  <si>
    <t>02.782.071/0001-19</t>
  </si>
  <si>
    <t>MEGAFORT DISTRIBUIDORA IMPORTACAO E EXPORTACAO LTDA</t>
  </si>
  <si>
    <t>07.205.428/0001-10</t>
  </si>
  <si>
    <t>LOMMEL EMPREENDIMENTOS COMERCIAIS S.A. EM RECUPERACAO JUDICIAL</t>
  </si>
  <si>
    <t>47.089.297/0001-77</t>
  </si>
  <si>
    <t>ADMINISTRADORA E CONSTRUTORA SOMA LTDA</t>
  </si>
  <si>
    <t>05.220.944/0001-98</t>
  </si>
  <si>
    <t>FRIGONOVA LTDA</t>
  </si>
  <si>
    <t>14.259.220/0001-49</t>
  </si>
  <si>
    <t>NORDESTE LINHAS AEREAS S.A. - FALIDA</t>
  </si>
  <si>
    <t>43.846.328/0001-36</t>
  </si>
  <si>
    <t>ZITO PEREIRA IND COM PECAS E ACESSORIOS P AUTOS LTDA</t>
  </si>
  <si>
    <t>60.956.927/0001-21</t>
  </si>
  <si>
    <t>AUTO VIACAO TABU LTDA - ME</t>
  </si>
  <si>
    <t>43.366.111/0001-29</t>
  </si>
  <si>
    <t>SILIBOR INDUSTRIA E COMERCIO DE ARTIGOS TECNICOS LTDA.</t>
  </si>
  <si>
    <t>00.542.308/0001-69</t>
  </si>
  <si>
    <t>UNIAO EDUCACIONAL DE BRASILIA</t>
  </si>
  <si>
    <t>49.058.555/0001-83</t>
  </si>
  <si>
    <t>IDEROL S/A EQUIPAMENTOS RODOVIARIOS</t>
  </si>
  <si>
    <t>34.161.232/0001-43</t>
  </si>
  <si>
    <t>ASSOCIACAO DE AMIGOS FAMILIARES E DOENTES MENTAIS DA DR EIRAS</t>
  </si>
  <si>
    <t>51.466.290/0001-02</t>
  </si>
  <si>
    <t>INDUSTRIAS MAQUINA DANDREA S A</t>
  </si>
  <si>
    <t>28.638.393/0001-82</t>
  </si>
  <si>
    <t>ASSOCIACAO SALGADO DE OLIVEIRA DE EDUCACAO E CULTURA</t>
  </si>
  <si>
    <t>47.396.635/0001-13</t>
  </si>
  <si>
    <t>HM HOTEIS E TURISMO S A</t>
  </si>
  <si>
    <t>03.000.484/0002-48</t>
  </si>
  <si>
    <t>S. V. C. JARAGUA COMERCIAL LTDA - ME</t>
  </si>
  <si>
    <t>76.097.062/0001-25</t>
  </si>
  <si>
    <t>CCD TRANSPORTE COLETIVO S.A.</t>
  </si>
  <si>
    <t>88.977.053/0001-08</t>
  </si>
  <si>
    <t>SEGURANCA E TRANSPORTE DE VALORES PANAMBI LTDA - ME</t>
  </si>
  <si>
    <t>27.587.260/0001-61</t>
  </si>
  <si>
    <t>RIOTERRA SERVICOS TECNICOS LTDA</t>
  </si>
  <si>
    <t>52.052.420/0001-15</t>
  </si>
  <si>
    <t>FUNDACAO MUNICIPAL DE ENSINO SUPERIOR DE MARILIA</t>
  </si>
  <si>
    <t>15.245.459/0001-22</t>
  </si>
  <si>
    <t>TRANSGUARDA BAHIA LIMPEZA, CONSERVACAO E LOCACAO DE MAO DE OBRA LTDA - ME</t>
  </si>
  <si>
    <t>78.625.506/0001-83</t>
  </si>
  <si>
    <t>JABUR PNEUS S.A</t>
  </si>
  <si>
    <t>12.264.958/0001-79</t>
  </si>
  <si>
    <t>SOCIEDADE DE AGRICULTURA E PECUARIA LTDA - SAPEL</t>
  </si>
  <si>
    <t>57.690.711/0001-52</t>
  </si>
  <si>
    <t>ARTES GRAFICAS E EDITORA SESIL LTDA</t>
  </si>
  <si>
    <t>05.150.052/0001-68</t>
  </si>
  <si>
    <t>LUIZZI INDUSTRIA E COMERCIO DE SOFAS LTDA</t>
  </si>
  <si>
    <t>59.104.950/0001-09</t>
  </si>
  <si>
    <t>METAN S A METALURGICA ANCHIETA</t>
  </si>
  <si>
    <t>00.647.289/0001-35</t>
  </si>
  <si>
    <t>CONDOR TRANSPORTES URBANOS LTDA</t>
  </si>
  <si>
    <t>33.320.003/0001-61</t>
  </si>
  <si>
    <t>COMPANHIA ACUCAREIRA USINA BARCELOS</t>
  </si>
  <si>
    <t>60.136.249/0001-50</t>
  </si>
  <si>
    <t>BRUMAZI EQUIPAMENTOS INDUSTRIAIS LTDA</t>
  </si>
  <si>
    <t>39.060.520/0001-25</t>
  </si>
  <si>
    <t>EXECUTIVE SERVICE SEGURANCA E VIGILANCIA LTDA</t>
  </si>
  <si>
    <t>48.790.596/0001-05</t>
  </si>
  <si>
    <t>STARKWAND DO BRASIL COMERCIO DE MAQUINAS E SERVICOS LTDA - EPP</t>
  </si>
  <si>
    <t>05.939.467/0001-15</t>
  </si>
  <si>
    <t>COMPANHIA DE AGUAS E ESGOTOS DE RORAIMA CAER</t>
  </si>
  <si>
    <t>43.441.005/0001-62</t>
  </si>
  <si>
    <t>CLEANING STAR COMERCIO E SERVICOS DE LIMPEZA EIRELI</t>
  </si>
  <si>
    <t>10.571.511/0001-17</t>
  </si>
  <si>
    <t>UNICORDIS URGENCIAS CARDIOLOGICAS LTDA.</t>
  </si>
  <si>
    <t>96.551.445/0001-39</t>
  </si>
  <si>
    <t>CAMBARA S/A-PRODUTOS FLORESTAIS</t>
  </si>
  <si>
    <t>77.623.163/0001-55</t>
  </si>
  <si>
    <t>SID INFORMATICA S/A</t>
  </si>
  <si>
    <t>07.580.512/0001-13</t>
  </si>
  <si>
    <t>GLOBOAVES SAO PAULO AGROAVICOLA LTDA</t>
  </si>
  <si>
    <t>57.024.812/0001-94</t>
  </si>
  <si>
    <t>FAPARMAS TORNEADOS DE PRECISAO LIMITADA</t>
  </si>
  <si>
    <t>24.987.463/0001-57</t>
  </si>
  <si>
    <t>SIDERURGICA NOROESTE LTDA</t>
  </si>
  <si>
    <t>80.493.638/0001-40</t>
  </si>
  <si>
    <t>COPOSUL COPOS PLASTICOS DO SUL LTDA</t>
  </si>
  <si>
    <t>43.204.643/0001-60</t>
  </si>
  <si>
    <t>USINA PAU D'ALHO S/A</t>
  </si>
  <si>
    <t>30.844.377/0001-98</t>
  </si>
  <si>
    <t>GERO ASSESSORIA DE RECURSOS HUMANOS LTDA</t>
  </si>
  <si>
    <t>76.509.611/0001-21</t>
  </si>
  <si>
    <t>SABARALCOOL S A ACUCAR E ALCOOL</t>
  </si>
  <si>
    <t>33.018.722/0002-03</t>
  </si>
  <si>
    <t>FABRICA YPU ARTEFATOS DE TECIDOS COURO E METAL S/A</t>
  </si>
  <si>
    <t>61.333.589/0001-34</t>
  </si>
  <si>
    <t>INDUSTRIA DE MAQUINAS GUTMANN LTDA.</t>
  </si>
  <si>
    <t>67.867.408/0001-36</t>
  </si>
  <si>
    <t>METROPOLITAN LOGISTICA COMERCIAL LTDA.</t>
  </si>
  <si>
    <t>59.288.522/0002-64</t>
  </si>
  <si>
    <t>FUNDICAO ANTONIO PRATS MASO LTDA. EM RECUPERACAO JUDICIAL</t>
  </si>
  <si>
    <t>02.331.725/0001-98</t>
  </si>
  <si>
    <t>CONSEIL LOGISTICA E DISTRIBUICAO LTDA</t>
  </si>
  <si>
    <t>50.964.097/0001-20</t>
  </si>
  <si>
    <t>HOSPITAL SANTA ELISA LIMITADA</t>
  </si>
  <si>
    <t>00.878.857/0001-09</t>
  </si>
  <si>
    <t>FUNDACAO PARA O DESENVOLVIMENTO SOCIAL E INSTITUCIONAL</t>
  </si>
  <si>
    <t>33.066.903/0001-24</t>
  </si>
  <si>
    <t>FORJA RIO LTDA</t>
  </si>
  <si>
    <t>03.764.058/0001-08</t>
  </si>
  <si>
    <t>ECON DISTRIBUICAO S/A</t>
  </si>
  <si>
    <t>07.024.792/0001-83</t>
  </si>
  <si>
    <t>ACUCAREIRA VIRGOLINO DE OLIVEIRA S/A</t>
  </si>
  <si>
    <t>92.880.830/0001-79</t>
  </si>
  <si>
    <t>AEB ESTRUTURAS METALICAS LTDA</t>
  </si>
  <si>
    <t>05.576.125/0001-88</t>
  </si>
  <si>
    <t>REDE DE PROMOCAO A SAUDE - RPS - EM LIQUIDACAO</t>
  </si>
  <si>
    <t>91.333.666/0001-17</t>
  </si>
  <si>
    <t>RECRUSUL S/A</t>
  </si>
  <si>
    <t>12.217.832/0001-43</t>
  </si>
  <si>
    <t>INDUSTRIAL PORTO RICO S A</t>
  </si>
  <si>
    <t>61.199.550/0001-76</t>
  </si>
  <si>
    <t>INDUSTRIA AUTO METALURGICA S A</t>
  </si>
  <si>
    <t>07.209.612/0001-38</t>
  </si>
  <si>
    <t>LUNDGREN IRMAOS TECIDOS S/A CASAS PERNAMBUCANAS</t>
  </si>
  <si>
    <t>03.175.937/0001-96</t>
  </si>
  <si>
    <t>OAK TREE TRANSPORTES URBANOS LTDA.</t>
  </si>
  <si>
    <t>79.440.350/0001-29</t>
  </si>
  <si>
    <t>ASSESSORIA EMPRESARIAL APTUS LTDA - ME</t>
  </si>
  <si>
    <t>61.343.901/0001-70</t>
  </si>
  <si>
    <t>INDUSTRIAS DE PAPEIS INDEPENDENCIA S A</t>
  </si>
  <si>
    <t>00.924.432/0001-99</t>
  </si>
  <si>
    <t>HOPI HARI S/A</t>
  </si>
  <si>
    <t>00.729.027/0001-10</t>
  </si>
  <si>
    <t>VIACAO FAROL DA BARRA LTDA</t>
  </si>
  <si>
    <t>62.488.937/0001-05</t>
  </si>
  <si>
    <t>COMERCIAL DELTA PONTO CERTO LTDA</t>
  </si>
  <si>
    <t>54.374.897/0001-42</t>
  </si>
  <si>
    <t>MARIO MANTONI METALURGICA LTDA</t>
  </si>
  <si>
    <t>03.305.365/0001-12</t>
  </si>
  <si>
    <t>TELSUL SERVICOS S/A</t>
  </si>
  <si>
    <t>16.162.273/0001-72</t>
  </si>
  <si>
    <t>HIGIENE ADMINISTRCAO E SERVICOS LTDA</t>
  </si>
  <si>
    <t>71.468.417/0001-21</t>
  </si>
  <si>
    <t>INDUSTRIA MINERADORA PAGLIATO LTDA</t>
  </si>
  <si>
    <t>00.874.429/0001-08</t>
  </si>
  <si>
    <t>ORGANIZACAO EDUCACIONAL EVOLUTIVO LTDA</t>
  </si>
  <si>
    <t>10.835.957/0030-46</t>
  </si>
  <si>
    <t>TRANSPORTADORA RELAMPAGO LTDA - ME</t>
  </si>
  <si>
    <t>00.837.361/0004-30</t>
  </si>
  <si>
    <t>SAUDE ASSISTENCIA MEDICA DO ABC LTDA - ME</t>
  </si>
  <si>
    <t>44.160.711/0002-80</t>
  </si>
  <si>
    <t>PERSONAL ADMINISTRACAO E SERVICOS LTDA</t>
  </si>
  <si>
    <t>02.718.211/0001-90</t>
  </si>
  <si>
    <t>PLANALTO EMPRESA DE SEGURANCA LTDA - ME</t>
  </si>
  <si>
    <t>00.841.654/0001-48</t>
  </si>
  <si>
    <t>INDUSTRIAS MANGOTEX LTDA</t>
  </si>
  <si>
    <t>10.420.446/0001-29</t>
  </si>
  <si>
    <t>COMPANHIA USINA BULHOES</t>
  </si>
  <si>
    <t>01.214.052/0001-23</t>
  </si>
  <si>
    <t>SIMOLDES PLASTICOS INDUSTRIA LIMITADA</t>
  </si>
  <si>
    <t>55.313.795/0001-80</t>
  </si>
  <si>
    <t>TRANSPOLIX TRANSPORTES ESPECIAIS LTDA</t>
  </si>
  <si>
    <t>88.193.594/0001-45</t>
  </si>
  <si>
    <t>OTTMAR B SCHULTZ SA TRANSPORTES RODOVIARIOS</t>
  </si>
  <si>
    <t>61.484.564/0001-31</t>
  </si>
  <si>
    <t>FUNDALLOY COMERCIO DE METAIS LTDA</t>
  </si>
  <si>
    <t>41.756.388/0001-32</t>
  </si>
  <si>
    <t>CCO CONSTRUTORA CENTRO OESTE LTDA - EPP</t>
  </si>
  <si>
    <t>61.196.119/0001-76</t>
  </si>
  <si>
    <t>GIANNINI SA</t>
  </si>
  <si>
    <t>45.099.843/0001-25</t>
  </si>
  <si>
    <t>SOCIEDADE ASSISTENCIAL DE EDUCACAO E CULTURA</t>
  </si>
  <si>
    <t>17.290.057/0001-75</t>
  </si>
  <si>
    <t>SANTA BARBARA S/A</t>
  </si>
  <si>
    <t>73.952.905/0001-35</t>
  </si>
  <si>
    <t>WORKTIME ASSESSORIA EMPRESARIAL LTDA EM RECUPERACAO JUDICIAL</t>
  </si>
  <si>
    <t>64.162.795/0001-17</t>
  </si>
  <si>
    <t>EMPRESA BRASILEIRA DE SERVICOS GERAIS LTDA</t>
  </si>
  <si>
    <t>29.902.327/0001-30</t>
  </si>
  <si>
    <t>SERMETAL ESTALEIROS LTDA</t>
  </si>
  <si>
    <t>70.524.145/0001-77</t>
  </si>
  <si>
    <t>HOSPITAL DE MEDICINA ESPECIALIZADA LTDA</t>
  </si>
  <si>
    <t>00.159.451/0001-76</t>
  </si>
  <si>
    <t>EBF-VAZ INDUSTRIA E COMERCIO LTDA</t>
  </si>
  <si>
    <t>72.827.140/0001-49</t>
  </si>
  <si>
    <t>CRH-LOCACAO DE MAO DE OBRA TEMPORARIA LTDA - ME</t>
  </si>
  <si>
    <t>31.134.851/0001-50</t>
  </si>
  <si>
    <t>PETRO ITA TRANSPORTES COLETIVOS DE PASSAGEIROS LTDA</t>
  </si>
  <si>
    <t>08.726.657/0001-42</t>
  </si>
  <si>
    <t>BIOTECH HUMANA ORGANIZACAO SOCIAL DE SAUDE</t>
  </si>
  <si>
    <t>16.010.431/0001-79</t>
  </si>
  <si>
    <t>SM DISTRIBUIDORA DE DROGAS LTDA</t>
  </si>
  <si>
    <t>07.454.414/0001-30</t>
  </si>
  <si>
    <t>AGRO INDUSTRIAL CAMPO LINDO LTDA.</t>
  </si>
  <si>
    <t>61.403.176/0001-89</t>
  </si>
  <si>
    <t>FABRICA DE SERRAS SATURNINO LTDA</t>
  </si>
  <si>
    <t>04.209.149/0001-36</t>
  </si>
  <si>
    <t>FRIGOMAX - FRIGORIFICO E COMERCIO DE CARNES LTDA</t>
  </si>
  <si>
    <t>67.306.902/0001-21</t>
  </si>
  <si>
    <t>EMPRESA DE VIGILANCIA E SEGURANCA MAXIMA LTDA - ME</t>
  </si>
  <si>
    <t>61.156.527/0001-02</t>
  </si>
  <si>
    <t>RCG INDUSTRIA METALURGICA LTDA.</t>
  </si>
  <si>
    <t>50.381.763/0001-06</t>
  </si>
  <si>
    <t>MAQUINAS OPERATRIZES ZOCCA LTDA - EPP</t>
  </si>
  <si>
    <t>62.144.969/0001-93</t>
  </si>
  <si>
    <t>FIGUEIREDO FERRAZ CONSULTORIA E ENGENHARIA DE PROJETO S.A.</t>
  </si>
  <si>
    <t>11.613.627/0001-34</t>
  </si>
  <si>
    <t>USINA ESTRELIANA LTDA - EPP</t>
  </si>
  <si>
    <t>60.893.195/0001-78</t>
  </si>
  <si>
    <t>COMPANHIA AMERICANA INDUSTRIAL DE ONIBUS</t>
  </si>
  <si>
    <t>43.275.866/0013-51</t>
  </si>
  <si>
    <t>DE CHAI INDUSTRIA E COMERCIO DE ROUPAS LTDA</t>
  </si>
  <si>
    <t>47.828.991/0001-69</t>
  </si>
  <si>
    <t>INDUSTRIA MECANICA ABRIL LTDA</t>
  </si>
  <si>
    <t>60.645.819/0001-38</t>
  </si>
  <si>
    <t>FORJAFRIO INDUSTRIA DE PECAS LTDA</t>
  </si>
  <si>
    <t>08.833.691/0001-16</t>
  </si>
  <si>
    <t>CLINICA PRONTO SOCORRO INFANTIL E HOSPITAL GERAL</t>
  </si>
  <si>
    <t>60.893.534/0001-16</t>
  </si>
  <si>
    <t>NICOLA COLELLA INDUSTRIA DE ROUPAS LTDA</t>
  </si>
  <si>
    <t>58.565.813/0001-09</t>
  </si>
  <si>
    <t>VIACAO BOA VISTA LTDA</t>
  </si>
  <si>
    <t>59.107.797/0001-73</t>
  </si>
  <si>
    <t>KARMANN GHIA AUTOMOVEIS, CONJUNTOS E SISTEMAS EIRELI</t>
  </si>
  <si>
    <t>37.497.237/0001-30</t>
  </si>
  <si>
    <t>ALCOPAN ALCOOL DO PANTANAL LTDA - EPP</t>
  </si>
  <si>
    <t>01.556.141/0007-43</t>
  </si>
  <si>
    <t>ENCOL S/A ENGENHARIA COMERCIO E INDUSTRIA</t>
  </si>
  <si>
    <t>40.830.648/0001-00</t>
  </si>
  <si>
    <t>UNA ACUCAR E ENERGIA LTDA EM RECUPERACAO JUDICIAL</t>
  </si>
  <si>
    <t>00.354.053/0001-00</t>
  </si>
  <si>
    <t>KOSMOS COMERCIO DE VESTUARIO S/A - EM RECUPERACAO JUDICIAL</t>
  </si>
  <si>
    <t>60.618.436/0001-70</t>
  </si>
  <si>
    <t>CILASI ALIMENTOS S/A</t>
  </si>
  <si>
    <t>15.127.046/0001-43</t>
  </si>
  <si>
    <t>RAYMUNDO SANTANA &amp; CIA LTDA</t>
  </si>
  <si>
    <t>07.411.705/0001-40</t>
  </si>
  <si>
    <t>FUNDACAO ANA LIMA</t>
  </si>
  <si>
    <t>09.444.759/0001-38</t>
  </si>
  <si>
    <t>SERVICO SOCIAL AUTONOMO HOSPITAL ALCIDES CARNEIRO</t>
  </si>
  <si>
    <t>85.907.210/0001-10</t>
  </si>
  <si>
    <t>CERAMARTE LIMITADA</t>
  </si>
  <si>
    <t>97.011.688/0001-47</t>
  </si>
  <si>
    <t>SANTA CASA DE MISERICORDIA DE SAO LOURENCO DO SUL</t>
  </si>
  <si>
    <t>49.753.304/0001-19</t>
  </si>
  <si>
    <t>FILSAN ENGENHARIA MECANICA LTDA</t>
  </si>
  <si>
    <t>08.331.340/0001-07</t>
  </si>
  <si>
    <t>ITAPETINGA AGRO INDUSTRIAL SA</t>
  </si>
  <si>
    <t>61.106.050/0001-42</t>
  </si>
  <si>
    <t>LABORGRAF ARTES GRAFICAS LTDA.</t>
  </si>
  <si>
    <t>44.917.284/0001-50</t>
  </si>
  <si>
    <t>DECASA ACUCAR E ALCOOL S/A EM RECUPERACAO JUDICIAL</t>
  </si>
  <si>
    <t>15.104.201/0001-06</t>
  </si>
  <si>
    <t>SOC CIVIL EDUC E DE ENGENHARIA ELETRO MEC DA BAHIA</t>
  </si>
  <si>
    <t>29.708.492/0001-56</t>
  </si>
  <si>
    <t>MANUFATURA ZONA OESTE S/A</t>
  </si>
  <si>
    <t>00.531.608/0001-42</t>
  </si>
  <si>
    <t>CONSTRUTORA ARGON S/A</t>
  </si>
  <si>
    <t>25.707.134/0001-78</t>
  </si>
  <si>
    <t>SPA ENGENHARIA INDUSTRIA E COMERCIO LTDA</t>
  </si>
  <si>
    <t>29.805.462/0001-68</t>
  </si>
  <si>
    <t>USIVAL - ADMINISTRACAO DE BENS LTDA</t>
  </si>
  <si>
    <t>37.591.153/0001-60</t>
  </si>
  <si>
    <t>RAPIDO PLANALTINA LTDA</t>
  </si>
  <si>
    <t>33.377.086/0001-25</t>
  </si>
  <si>
    <t>VIACAO SANTA SOFIA SA</t>
  </si>
  <si>
    <t>03.884.016/0001-00</t>
  </si>
  <si>
    <t>INTERAGRO INDUSTRIA E COMERCIO LTDA</t>
  </si>
  <si>
    <t>76.533.314/0001-11</t>
  </si>
  <si>
    <t>ECORA S/A - EMPRESA DE CONSTRUCAO E RECUPERACAO DE ATIVOS</t>
  </si>
  <si>
    <t>45.657.285/0001-76</t>
  </si>
  <si>
    <t>VIACAO IMIGRANTES LTDA.</t>
  </si>
  <si>
    <t>79.926.259/0001-18</t>
  </si>
  <si>
    <t>DE LUCCA-REVESTIMENTOS CERAMICOS LTDA</t>
  </si>
  <si>
    <t>57.517.187/0001-12</t>
  </si>
  <si>
    <t>IAVINCO AVICULTURA E COMERCIO LTDA</t>
  </si>
  <si>
    <t>60.584.760/0001-15</t>
  </si>
  <si>
    <t>NOVEX LIMITADA</t>
  </si>
  <si>
    <t>60.832.847/0001-64</t>
  </si>
  <si>
    <t>EMPRESA PAULISTA DE ONIBUS LTDA - ME</t>
  </si>
  <si>
    <t>97.415.681/0001-90</t>
  </si>
  <si>
    <t>MASSA FALIDA RENTAL FROTA DISTRIBUICAO E LOGISTICA LTDA</t>
  </si>
  <si>
    <t>13.808.803/0001-19</t>
  </si>
  <si>
    <t>PROMEDICA PATRIMONIAL S A PROPAT</t>
  </si>
  <si>
    <t>00.725.347/0001-00</t>
  </si>
  <si>
    <t>CONSTRUTORA GAUTAMA LTDA</t>
  </si>
  <si>
    <t>42.290.817/0001-91</t>
  </si>
  <si>
    <t>TELE REDES E TELECOMUNICACOES LTDA</t>
  </si>
  <si>
    <t>01.596.964/0001-07</t>
  </si>
  <si>
    <t>PATRIMONIAL SERVICOS ESPECIALIZADOS LTDA</t>
  </si>
  <si>
    <t>61.442.026/0001-84</t>
  </si>
  <si>
    <t>METALCO PARTICIPACOES S.A EM LIQUIDACAO</t>
  </si>
  <si>
    <t>62.386.115/0010-04</t>
  </si>
  <si>
    <t>04.560.782/0001-74</t>
  </si>
  <si>
    <t>G.A.P.C GRUPO DE APOIO A PESSOAS COM CANCER</t>
  </si>
  <si>
    <t>84.683.515/0041-10</t>
  </si>
  <si>
    <t>51.948.370/0001-96</t>
  </si>
  <si>
    <t>INDUSTRIAS MATARAZZO DE EMBALAGENS LTDA</t>
  </si>
  <si>
    <t>07.176.130/0001-29</t>
  </si>
  <si>
    <t>FRIBRASIL ALIMENTOS LTDA</t>
  </si>
  <si>
    <t>05.055.660/0001-93</t>
  </si>
  <si>
    <t>TRANSPORTES AEREOS REGIONAIS DA BACIA AMAZONICA S A</t>
  </si>
  <si>
    <t>87.915.617/0001-15</t>
  </si>
  <si>
    <t>VUTTO CONSULTORIA EMPRESARIAL EIRELI - EPP</t>
  </si>
  <si>
    <t>79.801.205/0001-26</t>
  </si>
  <si>
    <t>INDUSTRIA TREVO LTDA</t>
  </si>
  <si>
    <t>57.301.848/0001-78</t>
  </si>
  <si>
    <t>ANHANGUERA BENEFICIAMENTO DE PECAS METALICAS LTDA</t>
  </si>
  <si>
    <t>56.473.317/0001-08</t>
  </si>
  <si>
    <t>EMPARSANCO S/A - EM RECUPERACAO JUDICIAL</t>
  </si>
  <si>
    <t>76.592.484/0001-77</t>
  </si>
  <si>
    <t>BINOTTO S/A LOGISTICA TRANSPORTE E DISTRIBUICAO</t>
  </si>
  <si>
    <t>46.018.982/0001-40</t>
  </si>
  <si>
    <t>CORRENTES INDUSTRIAIS IBAF S A</t>
  </si>
  <si>
    <t>72.418.478/0001-47</t>
  </si>
  <si>
    <t>SANTANA TEXTIL S A</t>
  </si>
  <si>
    <t>03.052.281/0001-14</t>
  </si>
  <si>
    <t>I.F.N. INDUSTRIA FERROVIARIA NACIONAL LTDA</t>
  </si>
  <si>
    <t>48.938.724/0001-07</t>
  </si>
  <si>
    <t>INDUSTRIA DE PLASTICOS INDEPLAST EIRELI</t>
  </si>
  <si>
    <t>63.752.174/0001-20</t>
  </si>
  <si>
    <t>CONDOR VIGILANCIA E SEGURANCA LTDA - ME</t>
  </si>
  <si>
    <t>39.120.472/0001-13</t>
  </si>
  <si>
    <t>ADD CONSULTORIA E SERVICOS LTDA - ME</t>
  </si>
  <si>
    <t>89.403.075/0001-27</t>
  </si>
  <si>
    <t>REDE RIOGRANDENSE DE EMISSORAS LTDA</t>
  </si>
  <si>
    <t>42.257.543/0001-39</t>
  </si>
  <si>
    <t>FUNDACAO EDUCACIONAL UNIFICADA CAMPOGRANDENSE</t>
  </si>
  <si>
    <t>77.759.223/0001-61</t>
  </si>
  <si>
    <t>IRMANDADE SANTA CASA MONSENHOR GUILHERME</t>
  </si>
  <si>
    <t>27.575.950/0001-09</t>
  </si>
  <si>
    <t>DISA DESTILARIA ITAUNAS SA</t>
  </si>
  <si>
    <t>72.130.818/0001-30</t>
  </si>
  <si>
    <t>MUNICIPIO DE TAQUARITINGA</t>
  </si>
  <si>
    <t>48.079.743/0001-25</t>
  </si>
  <si>
    <t>BELMEQ ENGENHARIA, INDUSTRIA E COMERCIO LTDA</t>
  </si>
  <si>
    <t>61.219.218/0002-07</t>
  </si>
  <si>
    <t>CENTRAL PAULISTA ACUCAR E ALCOOL LTDA</t>
  </si>
  <si>
    <t>62.401.161/0001-44</t>
  </si>
  <si>
    <t>BAFEMA PARTICIPACOES E INVESTIMENTOS LTDA.</t>
  </si>
  <si>
    <t>51.915.924/0001-59</t>
  </si>
  <si>
    <t>IPS SEGURANCA E VIGILANCIA LTDA - ME</t>
  </si>
  <si>
    <t>31.066.178/0001-69</t>
  </si>
  <si>
    <t>EMPRESA MUNICIPAL DE URBANIZACAO RIO URBE</t>
  </si>
  <si>
    <t>06.110.605/0001-11</t>
  </si>
  <si>
    <t>ITAJUBARA S/A ACUCAR E ALCOOL</t>
  </si>
  <si>
    <t>51.878.809/0001-51</t>
  </si>
  <si>
    <t>RR COMERCIO DE PRODUTOS E EQUIPAMENTOS DE LIMPEZA LTDA - ME</t>
  </si>
  <si>
    <t>61.075.735/0001-79</t>
  </si>
  <si>
    <t>CIA INDUSTRIAL E AGRICOLABOYES</t>
  </si>
  <si>
    <t>02.671.953/0001-07</t>
  </si>
  <si>
    <t>CENTRO DE APOIO DE VIVENCIAS AGRARIAS</t>
  </si>
  <si>
    <t>60.187.960/0001-34</t>
  </si>
  <si>
    <t>AMPLIMATIC S/A</t>
  </si>
  <si>
    <t>44.193.423/0001-40</t>
  </si>
  <si>
    <t>EMPRESA JORNALISTICA FOLHA METROPOLITANA LTDA</t>
  </si>
  <si>
    <t>44.012.151/0001-35</t>
  </si>
  <si>
    <t>SOCIEDADE EDUCACIONAL SAO PAULO SESP</t>
  </si>
  <si>
    <t>47.954.581/0001-64</t>
  </si>
  <si>
    <t>CALCADOS SAMELLO SA</t>
  </si>
  <si>
    <t>07.802.274/0001-43</t>
  </si>
  <si>
    <t>ORTAM - ORGANIZACAO TECNICA DE ASSESSORAMENTO AOS MUNICIPIOS</t>
  </si>
  <si>
    <t>76.175.884/0001-87</t>
  </si>
  <si>
    <t>MUNICIPIO DE PONTA GROSSA</t>
  </si>
  <si>
    <t>33.639.865/0001-51</t>
  </si>
  <si>
    <t>TOURING CLUB DO BRASIL</t>
  </si>
  <si>
    <t>01.436.449/0001-60</t>
  </si>
  <si>
    <t>LEOPOLDINA TRANSPORTES URBANOS LTDA</t>
  </si>
  <si>
    <t>05.139.464/0001-05</t>
  </si>
  <si>
    <t>MUNICIPIO DE ALMEIRIM - PREFEITURA MUNICIPAL</t>
  </si>
  <si>
    <t>52.580.206/0001-31</t>
  </si>
  <si>
    <t>SERVAZ S/A SANEAMENTO CONSTRUCOES E DRAGAGEM</t>
  </si>
  <si>
    <t>12.214.128/0001-37</t>
  </si>
  <si>
    <t>COMPANHIA ACUCAREIRA USINA JOAO DE DEUS</t>
  </si>
  <si>
    <t>05.791.568/0001-91</t>
  </si>
  <si>
    <t>REALNORTE TRANSPORTES S.A</t>
  </si>
  <si>
    <t>48.690.739/0001-07</t>
  </si>
  <si>
    <t>VIACAO GUARUJA LTDA</t>
  </si>
  <si>
    <t>91.772.368/0001-23</t>
  </si>
  <si>
    <t>PAMPA TELECOMUNICACOES E ELETRICIDADE SA</t>
  </si>
  <si>
    <t>07.298.995/0001-68</t>
  </si>
  <si>
    <t>TEBASA S/A</t>
  </si>
  <si>
    <t>12.186.524/0001-06</t>
  </si>
  <si>
    <t>TV GAZETA DE ALAGOAS LTDA</t>
  </si>
  <si>
    <t>89.028.575/0001-26</t>
  </si>
  <si>
    <t>OLVEBRA INDUSTRIAL S/A</t>
  </si>
  <si>
    <t>65.232.860/0001-04</t>
  </si>
  <si>
    <t>RONDA SERVICOS ESPECIAIS DE VIGILANCIA LTDA - ME</t>
  </si>
  <si>
    <t>54.844.360/0001-07</t>
  </si>
  <si>
    <t>BALDIN BIOENERGIA S.A.</t>
  </si>
  <si>
    <t>78.900.511/0001-57</t>
  </si>
  <si>
    <t>LATICINIOS LATCO LTDA</t>
  </si>
  <si>
    <t>50.677.327/0001-70</t>
  </si>
  <si>
    <t>ACTH ASSES COM CONS TECNICA HOSPITALAR LTDA</t>
  </si>
  <si>
    <t>52.736.840/0001-10</t>
  </si>
  <si>
    <t>CERAMICA CHIARELLI SA</t>
  </si>
  <si>
    <t>51.755.429/0001-20</t>
  </si>
  <si>
    <t>PERUGIA INDUSTRIA E COMERCIO LTDA - ME</t>
  </si>
  <si>
    <t>61.228.714/0001-46</t>
  </si>
  <si>
    <t>SISA SOCIEDADE ELETROMECANICA LTDA</t>
  </si>
  <si>
    <t>83.646.661/0001-16</t>
  </si>
  <si>
    <t>INDUSTRIA DE FERRAGENS SANTO ESTEVAO LTDA</t>
  </si>
  <si>
    <t>00.277.552/0001-41</t>
  </si>
  <si>
    <t>YARA ALIMENTOS EIRELI EM RECUPERACAO JUDICIAL EM RECUPERACAO JUDICIAL</t>
  </si>
  <si>
    <t>76.484.112/0001-27</t>
  </si>
  <si>
    <t>INDUSTRIAS LANGER LIMITADA</t>
  </si>
  <si>
    <t>50.170.281/0001-07</t>
  </si>
  <si>
    <t>PEDREIRA ANHANGUERA S/A EMPRESA DE MINERACAO</t>
  </si>
  <si>
    <t>14.984.579/0001-89</t>
  </si>
  <si>
    <t>VIACAO ESTRELA DALVA LTDA</t>
  </si>
  <si>
    <t>27.475.763/0001-45</t>
  </si>
  <si>
    <t>ESCON-CONSTRUCOES E MONTAGENS LTDA - ME</t>
  </si>
  <si>
    <t>04.312.393/0001-20</t>
  </si>
  <si>
    <t>AMAZONAS SECRETARIA DE SAUDE</t>
  </si>
  <si>
    <t>37.216.363/0001-79</t>
  </si>
  <si>
    <t>ENERGETICA SANTA HELENA S/A - EM RECUPERACAO JUDICIAL</t>
  </si>
  <si>
    <t>05.825.478/0001-74</t>
  </si>
  <si>
    <t>ENGRATECH TECNOLOGIA EM EMBALAGENS PLASTICAS S/A</t>
  </si>
  <si>
    <t>64.886.286/0001-37</t>
  </si>
  <si>
    <t>FRIGOR HANS INDUSTRIA E COMERCIO DE CARNES LTDA</t>
  </si>
  <si>
    <t>33.500.612/0001-00</t>
  </si>
  <si>
    <t>NIAGARA INDUSTRIA E COMERCIO DE VALVULAS LTDA</t>
  </si>
  <si>
    <t>61.399.994/0001-55</t>
  </si>
  <si>
    <t>RAMBERGER E RAMBERGER EIRELI - EPP</t>
  </si>
  <si>
    <t>48.081.848/0014-33</t>
  </si>
  <si>
    <t>POMAR S/A INDUSTRIAL E COMERCIAL</t>
  </si>
  <si>
    <t>02.607.809/0001-01</t>
  </si>
  <si>
    <t>CLIBA LTDA</t>
  </si>
  <si>
    <t>33.672.205/0001-72</t>
  </si>
  <si>
    <t>CAMPING CLUBE DO BRASIL</t>
  </si>
  <si>
    <t>57.009.078/0001-94</t>
  </si>
  <si>
    <t>AMELCO S A INDUSTRIA ELETRONICA</t>
  </si>
  <si>
    <t>33.134.321/0001-38</t>
  </si>
  <si>
    <t>INDUSTRIAS REUNIDAS CANECO SA</t>
  </si>
  <si>
    <t>01.271.677/0001-27</t>
  </si>
  <si>
    <t>MARAJO ISLANDS BUSINESS LTDA</t>
  </si>
  <si>
    <t>32.513.459/0001-85</t>
  </si>
  <si>
    <t>HOSPITAL JARDIM AMALIA LTDA</t>
  </si>
  <si>
    <t>25.630.575/0001-19</t>
  </si>
  <si>
    <t>UNIAO-COMERCIO IMPORTACAO E EXPORTACAO LTDA</t>
  </si>
  <si>
    <t>61.451.456/0001-62</t>
  </si>
  <si>
    <t>INDUSTRIA E COMERCIO TEXTIL ICTC LTDA</t>
  </si>
  <si>
    <t>61.230.868/0001-72</t>
  </si>
  <si>
    <t>PLASCO INDUSTRIA E COMERCIO LTDA</t>
  </si>
  <si>
    <t>08.386.602/0001-30</t>
  </si>
  <si>
    <t>COMANCHE BIOCOMBUSTIVEIS DE CANITAR LTDA</t>
  </si>
  <si>
    <t>50.969.807/0001-05</t>
  </si>
  <si>
    <t>EDITORA PANORAMA LTDA</t>
  </si>
  <si>
    <t>57.384.919/0001-43</t>
  </si>
  <si>
    <t>SELTIME SERVICOS EMPRESARIAIS S/C LTDA</t>
  </si>
  <si>
    <t>82.584.764/0001-36</t>
  </si>
  <si>
    <t>TB SUL INDUSTRIA E COMERCIO DE REVESTIMENTOS S/A</t>
  </si>
  <si>
    <t>05.291.774/0001-32</t>
  </si>
  <si>
    <t>VBTU TRANSPORTES E SERVICOS LTDA</t>
  </si>
  <si>
    <t>32.254.138/0001-03</t>
  </si>
  <si>
    <t>MASSA FALIDA DO BANCO BVA S.A.</t>
  </si>
  <si>
    <t>80.070.378/0001-09</t>
  </si>
  <si>
    <t>INDUSTRIA METALURGICA SANTA LIBERA LTDA</t>
  </si>
  <si>
    <t>01.556.141/0065-12</t>
  </si>
  <si>
    <t>25.869.736/0001-21</t>
  </si>
  <si>
    <t>CAFE SOLUVEL BRASILIA SA</t>
  </si>
  <si>
    <t>52.317.435/0001-68</t>
  </si>
  <si>
    <t>BERTOLO AGROINDUSTRIAL LTDA. - EM RECUPERACAO JUDICIAL</t>
  </si>
  <si>
    <t>05.397.620/0001-20</t>
  </si>
  <si>
    <t>EGON PARTICIPACOES LTDA</t>
  </si>
  <si>
    <t>61.583.365/0001-80</t>
  </si>
  <si>
    <t>L ATELIER MOVEIS LTDA - ME</t>
  </si>
  <si>
    <t>44.080.828/0004-15</t>
  </si>
  <si>
    <t>ETICA RECURSOS HUMANOS E SERVICOS LTDA</t>
  </si>
  <si>
    <t>07.741.206/0001-11</t>
  </si>
  <si>
    <t>TRANSPORTADORA FIRE BOX LTDA</t>
  </si>
  <si>
    <t>46.014.635/0001-49</t>
  </si>
  <si>
    <t>CONSTRUTORA LIX DA CUNHA S/A.</t>
  </si>
  <si>
    <t>35.716.166/0001-93</t>
  </si>
  <si>
    <t>HOSPITAL DE AVILA LTDA</t>
  </si>
  <si>
    <t>51.137.859/0001-88</t>
  </si>
  <si>
    <t>TECNOPERFIL TAURUS LTDA</t>
  </si>
  <si>
    <t>06.290.027/0001-42</t>
  </si>
  <si>
    <t>JOSE CARLOS GONCALVES</t>
  </si>
  <si>
    <t>30.031.660/0001-09</t>
  </si>
  <si>
    <t>TRADICOM EMPRESA DE VIGILANCIA E SEGURANCA LTDA</t>
  </si>
  <si>
    <t>62.792.189/0001-50</t>
  </si>
  <si>
    <t>JARDIM ESCOLA MAGICO DE OZ S/S LTDA</t>
  </si>
  <si>
    <t>44.164.606/0001-38</t>
  </si>
  <si>
    <t>ERJ ADMINISTRACAO E RESTAURANTES DE EMPRESAS LTDA</t>
  </si>
  <si>
    <t>04.189.451/0001-70</t>
  </si>
  <si>
    <t>OLIVEIRA SILVA TRANSPORTES E PRESTADORA DE SERVICOS LTDA</t>
  </si>
  <si>
    <t>38.059.747/0002-79</t>
  </si>
  <si>
    <t>VIACAO SATELITE LTDA</t>
  </si>
  <si>
    <t>61.381.521/0001-20</t>
  </si>
  <si>
    <t>INDUSTRIAS KAPPAZ S A</t>
  </si>
  <si>
    <t>03.367.101/0001-93</t>
  </si>
  <si>
    <t>SUPERTEX CONCRETO LTDA.</t>
  </si>
  <si>
    <t>11.018.397/0001-65</t>
  </si>
  <si>
    <t>INSTITUTO DE NEUROCIRURGIA E NEUROLORGIA DO RECIFE LTDA</t>
  </si>
  <si>
    <t>50.495.688/0001-04</t>
  </si>
  <si>
    <t>SANTA MARIA AGRICOLA LTDA</t>
  </si>
  <si>
    <t>02.684.686/0001-02</t>
  </si>
  <si>
    <t>CENTRO DE EDUCACAO E CULTURA DE GOINIA EIRELI</t>
  </si>
  <si>
    <t>03.403.394/0001-17</t>
  </si>
  <si>
    <t>CENTRAL DE SALVADOR LOCACAO DE VEICULOS DE TRANSPORTE LTDA</t>
  </si>
  <si>
    <t>13.927.801/0001-49</t>
  </si>
  <si>
    <t>MUNICIPIO DE SALVADOR</t>
  </si>
  <si>
    <t>04.382.818/0001-77</t>
  </si>
  <si>
    <t>33.175.076/0001-07</t>
  </si>
  <si>
    <t>EMPRESA DE TRANSPORTES SETA LTDA</t>
  </si>
  <si>
    <t>45.787.678/0001-02</t>
  </si>
  <si>
    <t>MUNICIPIO DE VALINHOS</t>
  </si>
  <si>
    <t>27.881.408/0001-76</t>
  </si>
  <si>
    <t>SUPERMERCADOS VIANENSE LTDA</t>
  </si>
  <si>
    <t>57.211.542/0009-88</t>
  </si>
  <si>
    <t>00.700.167/0001-65</t>
  </si>
  <si>
    <t>TRANSPORTES COLETIVO LAPA LTDA</t>
  </si>
  <si>
    <t>02.328.605/0001-31</t>
  </si>
  <si>
    <t>INDEP - INSTITUTO NACIONAL DE DESENVOLVIMENTO ESTUDOS E PROJETOS</t>
  </si>
  <si>
    <t>43.115.443/0002-11</t>
  </si>
  <si>
    <t>57.773.590/0001-02</t>
  </si>
  <si>
    <t>BANK'S ADMINISTRADORA E SERVICOS LTDA</t>
  </si>
  <si>
    <t>16.401.168/0001-49</t>
  </si>
  <si>
    <t>NORCONTROL ENGENHARIA LTDA</t>
  </si>
  <si>
    <t>17.303.058/0001-07</t>
  </si>
  <si>
    <t>ADSERVIS ADMINISTRACAO DE SERVICOS INTERNOS LTDA</t>
  </si>
  <si>
    <t>44.168.532/0001-08</t>
  </si>
  <si>
    <t>MAX PRECISION INDUSTRIA METALURGICA LIMITADA</t>
  </si>
  <si>
    <t>46.050.027/0001-90</t>
  </si>
  <si>
    <t>MAKRO KOLOR GRAFICA E EDITORA LTDA</t>
  </si>
  <si>
    <t>57.015.372/0001-09</t>
  </si>
  <si>
    <t>VIACAO SANTO AMARO LTDA</t>
  </si>
  <si>
    <t>43.150.499/0001-26</t>
  </si>
  <si>
    <t>EDITORA GRAFICOS BURTI LTDA</t>
  </si>
  <si>
    <t>00.150.950/0001-00</t>
  </si>
  <si>
    <t>SERVIMARC CONSTRUCOES LTDA - ME</t>
  </si>
  <si>
    <t>36.155.208/0001-27</t>
  </si>
  <si>
    <t>SILVER STAR PARTICIPACOES LTDA</t>
  </si>
  <si>
    <t>07.052.194/0001-18</t>
  </si>
  <si>
    <t>ITAPUI BARBALHENSE INDUSTRIA DE CIMENTOS S/A</t>
  </si>
  <si>
    <t>49.051.972/0001-02</t>
  </si>
  <si>
    <t>SAFELCA SA INDUSTRIA DE PAPEL</t>
  </si>
  <si>
    <t>13.884.116/0001-82</t>
  </si>
  <si>
    <t>STAPLER HOUSE COMERCIO E SERVICOS LTDA</t>
  </si>
  <si>
    <t>62.825.864/0001-08</t>
  </si>
  <si>
    <t>LEAO &amp; JETEX INDUSTRIA TEXTIL LTDA</t>
  </si>
  <si>
    <t>05.893.011/0001-61</t>
  </si>
  <si>
    <t>VIACAO RONDONIA LTDA</t>
  </si>
  <si>
    <t>62.024.682/0001-20</t>
  </si>
  <si>
    <t>INDUSTRIA DE MOLAS ACO LTDA EM RECUPERACAO JUDICIAL</t>
  </si>
  <si>
    <t>07.857.962/0001-00</t>
  </si>
  <si>
    <t>CLINICA MEDICA SAN PAOLO LTDA.</t>
  </si>
  <si>
    <t>45.987.641/0001-10</t>
  </si>
  <si>
    <t>MILD INDUSTRIA FARMACEUTICA S A</t>
  </si>
  <si>
    <t>CPF/CNPJ</t>
  </si>
  <si>
    <t>NOME/RAZÃO SOCIAL</t>
  </si>
  <si>
    <t>DÍVIDA INSS (R$)</t>
  </si>
  <si>
    <t>Situação</t>
  </si>
  <si>
    <t>OK</t>
  </si>
  <si>
    <t>Fonte: Procuradoria-Geral da Fazenda Nacional (PGFN). Elaboração: Estado Mínimo</t>
  </si>
  <si>
    <t>Acesse: estadominimo.com</t>
  </si>
  <si>
    <t>POSIÇÃO</t>
  </si>
  <si>
    <t>Dívida ativa restante</t>
  </si>
  <si>
    <t>Empresas falidas</t>
  </si>
  <si>
    <t>Empresas em Recuperação Judicial</t>
  </si>
  <si>
    <t>FECHADA</t>
  </si>
  <si>
    <t>TOTAL</t>
  </si>
  <si>
    <t>FALIDAS</t>
  </si>
  <si>
    <t>Empresas fechadas</t>
  </si>
  <si>
    <t>Receitas</t>
  </si>
  <si>
    <t>Despesas</t>
  </si>
  <si>
    <t>TX DE DESCONTO</t>
  </si>
  <si>
    <t>R</t>
  </si>
  <si>
    <t>D</t>
  </si>
  <si>
    <t>VP (Receitas)</t>
  </si>
  <si>
    <t>VP (Despesas)</t>
  </si>
  <si>
    <t>VP déficit</t>
  </si>
  <si>
    <t>Cenário 1</t>
  </si>
  <si>
    <t>100% de recuperação</t>
  </si>
  <si>
    <t>50% de recuperação</t>
  </si>
  <si>
    <t>25% de recuperação</t>
  </si>
  <si>
    <t>75% de recuperação</t>
  </si>
  <si>
    <t>VP (Déficit)</t>
  </si>
  <si>
    <t>Cenário 2</t>
  </si>
  <si>
    <t>Cenário 3</t>
  </si>
  <si>
    <t>Cenário 4</t>
  </si>
  <si>
    <t>Não faz sentido comparar um estoque (a dívida ativa) com fluxos (o déficit da Previdência).</t>
  </si>
  <si>
    <t>Por isso, trouxemos todos os déficits futuros (até 2060) a valor presente e criamos um único estoque (hoje).</t>
  </si>
  <si>
    <t>O autor agradece a contribuição do professor Claudio Lucinda na elaboração deste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</si>
</sst>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&quot;R$&quot;\ * #,##0.00_-;\-&quot;R$&quot;\ * #,##0.00_-;_-&quot;R$&quot;\ * &quot;-&quot;??_-;_-@_-"/>
    <numFmt numFmtId="165" formatCode="0.0"/>
    <numFmt numFmtId="166" formatCode="0.0000"/>
    <numFmt numFmtId="167" formatCode="0.00000"/>
    <numFmt numFmtId="168" formatCode="_-&quot;R$&quot;\ * #,##0.000000000_-;\-&quot;R$&quot;\ * #,##0.000000000_-;_-&quot;R$&quot;\ * &quot;-&quot;??_-;_-@_-"/>
    <numFmt numFmtId="169" formatCode="0.0000000000"/>
    <numFmt numFmtId="170" formatCode="_-&quot;R$&quot;\ * #,##0.0000000000_-;\-&quot;R$&quot;\ * #,##0.00000000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0"/>
      <color theme="1"/>
      <name val="Calibri"/>
      <family val="2"/>
      <scheme val="minor"/>
    </font>
    <font>
      <sz val="70"/>
      <color theme="1"/>
      <name val="Calibri"/>
      <family val="2"/>
      <scheme val="minor"/>
    </font>
    <font>
      <sz val="8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1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6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169" fontId="0" fillId="0" borderId="0" xfId="0" applyNumberFormat="1"/>
    <xf numFmtId="170" fontId="0" fillId="0" borderId="0" xfId="0" applyNumberFormat="1"/>
    <xf numFmtId="9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3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7" fillId="0" borderId="0" xfId="1" applyFont="1"/>
    <xf numFmtId="165" fontId="7" fillId="0" borderId="0" xfId="1" applyNumberFormat="1" applyFont="1"/>
    <xf numFmtId="165" fontId="7" fillId="0" borderId="0" xfId="0" applyNumberFormat="1" applyFont="1"/>
    <xf numFmtId="166" fontId="7" fillId="0" borderId="0" xfId="0" applyNumberFormat="1" applyFont="1"/>
    <xf numFmtId="167" fontId="7" fillId="0" borderId="0" xfId="0" applyNumberFormat="1" applyFont="1"/>
    <xf numFmtId="168" fontId="7" fillId="0" borderId="0" xfId="0" applyNumberFormat="1" applyFont="1"/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594498250697855E-2"/>
          <c:y val="0.24843206009708374"/>
          <c:w val="0.47561576298033947"/>
          <c:h val="0.688173045326545"/>
        </c:manualLayout>
      </c:layout>
      <c:pie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4AE8-4477-ABB7-3EBD4138D95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4AE8-4477-ABB7-3EBD4138D95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4AE8-4477-ABB7-3EBD4138D953}"/>
              </c:ext>
            </c:extLst>
          </c:dPt>
          <c:dLbls>
            <c:dLbl>
              <c:idx val="0"/>
              <c:layout>
                <c:manualLayout>
                  <c:x val="-5.9885713217939819E-2"/>
                  <c:y val="8.86435312860060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E8-4477-ABB7-3EBD4138D953}"/>
                </c:ext>
              </c:extLst>
            </c:dLbl>
            <c:dLbl>
              <c:idx val="3"/>
              <c:layout>
                <c:manualLayout>
                  <c:x val="7.1462212486308893E-2"/>
                  <c:y val="-4.980092425055435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E8-4477-ABB7-3EBD4138D953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2000"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Plan2!$J$2:$M$2</c:f>
              <c:strCache>
                <c:ptCount val="4"/>
                <c:pt idx="0">
                  <c:v>Empresas falidas</c:v>
                </c:pt>
                <c:pt idx="1">
                  <c:v>Empresas em Recuperação Judicial</c:v>
                </c:pt>
                <c:pt idx="2">
                  <c:v>Empresas fechadas</c:v>
                </c:pt>
                <c:pt idx="3">
                  <c:v>Dívida ativa restante</c:v>
                </c:pt>
              </c:strCache>
            </c:strRef>
          </c:cat>
          <c:val>
            <c:numRef>
              <c:f>Plan2!$J$3:$M$3</c:f>
              <c:numCache>
                <c:formatCode>0.0</c:formatCode>
                <c:ptCount val="4"/>
                <c:pt idx="0">
                  <c:v>11.20790929162</c:v>
                </c:pt>
                <c:pt idx="1">
                  <c:v>3.9318267439000003</c:v>
                </c:pt>
                <c:pt idx="2" formatCode="General">
                  <c:v>1.88304904002</c:v>
                </c:pt>
                <c:pt idx="3">
                  <c:v>34.388352776550001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E8-4477-ABB7-3EBD4138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8373680889470416"/>
          <c:y val="0.1977287470158984"/>
          <c:w val="0.49475765761956053"/>
          <c:h val="0.24598574940414544"/>
        </c:manualLayout>
      </c:layout>
      <c:overlay val="1"/>
      <c:txPr>
        <a:bodyPr/>
        <a:lstStyle/>
        <a:p>
          <a:pPr rtl="0">
            <a:defRPr sz="2000" b="0" i="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12700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39743267092462E-2"/>
          <c:y val="0.16900462962962962"/>
          <c:w val="0.93690175010488186"/>
          <c:h val="0.613743672839506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D8C7-45CC-8E9F-6DE2E309534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8C7-45CC-8E9F-6DE2E309534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8C7-45CC-8E9F-6DE2E30953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D8C7-45CC-8E9F-6DE2E3095345}"/>
              </c:ext>
            </c:extLst>
          </c:dPt>
          <c:dLbls>
            <c:dLbl>
              <c:idx val="0"/>
              <c:layout>
                <c:manualLayout>
                  <c:x val="0"/>
                  <c:y val="3.91975308641975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C7-45CC-8E9F-6DE2E3095345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1500" b="1" i="0" baseline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Plan1!$K$13:$K$17</c:f>
              <c:strCache>
                <c:ptCount val="5"/>
                <c:pt idx="0">
                  <c:v> VP (Déficit) </c:v>
                </c:pt>
                <c:pt idx="1">
                  <c:v>Cenário 1</c:v>
                </c:pt>
                <c:pt idx="2">
                  <c:v>Cenário 2</c:v>
                </c:pt>
                <c:pt idx="3">
                  <c:v>Cenário 3</c:v>
                </c:pt>
                <c:pt idx="4">
                  <c:v>Cenário 4</c:v>
                </c:pt>
              </c:strCache>
            </c:strRef>
          </c:cat>
          <c:val>
            <c:numRef>
              <c:f>Plan1!$M$13:$M$17</c:f>
              <c:numCache>
                <c:formatCode>0.00</c:formatCode>
                <c:ptCount val="5"/>
                <c:pt idx="0">
                  <c:v>12.961040830584869</c:v>
                </c:pt>
                <c:pt idx="1">
                  <c:v>0.45</c:v>
                </c:pt>
                <c:pt idx="2">
                  <c:v>0.33750000000000002</c:v>
                </c:pt>
                <c:pt idx="3">
                  <c:v>0.22500000000000001</c:v>
                </c:pt>
                <c:pt idx="4">
                  <c:v>0.1125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C7-45CC-8E9F-6DE2E309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14912"/>
        <c:axId val="78624256"/>
      </c:barChart>
      <c:catAx>
        <c:axId val="7861491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low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800" b="1" i="0" baseline="0"/>
            </a:pPr>
            <a:endParaRPr lang="pt-BR"/>
          </a:p>
        </c:txPr>
        <c:crossAx val="78624256"/>
        <c:crosses val="autoZero"/>
        <c:auto val="1"/>
        <c:lblAlgn val="ctr"/>
        <c:lblOffset val="100"/>
        <c:noMultiLvlLbl val="0"/>
      </c:catAx>
      <c:valAx>
        <c:axId val="78624256"/>
        <c:scaling>
          <c:orientation val="minMax"/>
          <c:max val="14"/>
          <c:min val="0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78614912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168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E7EC84-01A7-474C-B14A-991C10FAD1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0.14795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34785300" cy="35568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3200" b="1" cap="small">
              <a:latin typeface="Franklin Gothic Medium" pitchFamily="34" charset="0"/>
            </a:rPr>
            <a:t>Figura</a:t>
          </a:r>
          <a:r>
            <a:rPr lang="pt-BR" sz="3200" b="1" cap="small" baseline="0">
              <a:latin typeface="Franklin Gothic Medium" pitchFamily="34" charset="0"/>
            </a:rPr>
            <a:t> 28. </a:t>
          </a:r>
          <a:r>
            <a:rPr lang="pt-BR" sz="3200" b="1" cap="small">
              <a:latin typeface="Franklin Gothic Medium" pitchFamily="34" charset="0"/>
            </a:rPr>
            <a:t>Dívida Ativa Previdenciária</a:t>
          </a:r>
          <a:r>
            <a:rPr lang="pt-BR" sz="3200" b="1" cap="small" baseline="0">
              <a:latin typeface="Franklin Gothic Medium" pitchFamily="34" charset="0"/>
            </a:rPr>
            <a:t>: abril, 2017</a:t>
          </a:r>
          <a:endParaRPr lang="pt-BR" sz="32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0.00548</cdr:x>
      <cdr:y>0.08063</cdr:y>
    </cdr:from>
    <cdr:to>
      <cdr:x>0.99516</cdr:x>
      <cdr:y>0.16163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90500" y="1938458"/>
          <a:ext cx="34426316" cy="19473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2000">
              <a:latin typeface="Helvetica" pitchFamily="34" charset="0"/>
              <a:cs typeface="Helvetica" pitchFamily="34" charset="0"/>
            </a:rPr>
            <a:t>(250 maiores devedores, em bilhões de reais correntes</a:t>
          </a:r>
          <a:r>
            <a:rPr lang="pt-BR" sz="1800">
              <a:latin typeface="Helvetica" pitchFamily="34" charset="0"/>
              <a:cs typeface="Helvetica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</cdr:x>
      <cdr:y>0.94262</cdr:y>
    </cdr:from>
    <cdr:to>
      <cdr:x>0.8535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5665733"/>
          <a:ext cx="8234711" cy="344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500">
              <a:latin typeface="Helvetica" pitchFamily="34" charset="0"/>
              <a:cs typeface="Helvetica" pitchFamily="34" charset="0"/>
            </a:rPr>
            <a:t>Fonte:</a:t>
          </a:r>
          <a:r>
            <a:rPr lang="pt-BR" sz="1500" baseline="0">
              <a:latin typeface="Helvetica" pitchFamily="34" charset="0"/>
              <a:cs typeface="Helvetica" pitchFamily="34" charset="0"/>
            </a:rPr>
            <a:t> Cálculos dos autores com dados da Procuradoria-Geral da Fazenda Nacional (PGFN)</a:t>
          </a:r>
        </a:p>
        <a:p xmlns:a="http://schemas.openxmlformats.org/drawingml/2006/main">
          <a:endParaRPr lang="pt-BR" sz="1200" baseline="0">
            <a:latin typeface="Helvetica" pitchFamily="34" charset="0"/>
            <a:cs typeface="Helvetica" pitchFamily="34" charset="0"/>
          </a:endParaRPr>
        </a:p>
        <a:p xmlns:a="http://schemas.openxmlformats.org/drawingml/2006/main">
          <a:r>
            <a:rPr lang="pt-BR" sz="1200" baseline="0">
              <a:latin typeface="Helvetica" pitchFamily="34" charset="0"/>
              <a:cs typeface="Helvetica" pitchFamily="34" charset="0"/>
            </a:rPr>
            <a:t> </a:t>
          </a:r>
        </a:p>
        <a:p xmlns:a="http://schemas.openxmlformats.org/drawingml/2006/main">
          <a:endParaRPr lang="pt-BR" sz="1200">
            <a:latin typeface="Helvetica" pitchFamily="34" charset="0"/>
            <a:ea typeface="+mn-ea"/>
            <a:cs typeface="Helvetica" pitchFamily="34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>
            <a:latin typeface="Helvetica" pitchFamily="34" charset="0"/>
            <a:ea typeface="+mn-ea"/>
            <a:cs typeface="Helvetica" pitchFamily="34" charset="0"/>
          </a:endParaRPr>
        </a:p>
        <a:p xmlns:a="http://schemas.openxmlformats.org/drawingml/2006/main">
          <a:endParaRPr lang="pt-BR" sz="12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0.58653</cdr:x>
      <cdr:y>0.53194</cdr:y>
    </cdr:from>
    <cdr:to>
      <cdr:x>0.93154</cdr:x>
      <cdr:y>0.81694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5658940" y="3197274"/>
          <a:ext cx="3328714" cy="171302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800" b="1">
              <a:latin typeface="Helvetica" pitchFamily="34" charset="0"/>
              <a:cs typeface="Helvetica" pitchFamily="34" charset="0"/>
            </a:rPr>
            <a:t>Dívida</a:t>
          </a:r>
          <a:r>
            <a:rPr lang="pt-BR" sz="1800" b="1" baseline="0">
              <a:latin typeface="Helvetica" pitchFamily="34" charset="0"/>
              <a:cs typeface="Helvetica" pitchFamily="34" charset="0"/>
            </a:rPr>
            <a:t> total dos 250 maiores devedores: R$51,4 bilhões</a:t>
          </a:r>
        </a:p>
        <a:p xmlns:a="http://schemas.openxmlformats.org/drawingml/2006/main">
          <a:endParaRPr lang="pt-BR" sz="1800" b="1" baseline="0">
            <a:latin typeface="Helvetica" pitchFamily="34" charset="0"/>
            <a:cs typeface="Helvetica" pitchFamily="34" charset="0"/>
          </a:endParaRPr>
        </a:p>
        <a:p xmlns:a="http://schemas.openxmlformats.org/drawingml/2006/main">
          <a:r>
            <a:rPr lang="pt-BR" sz="1800" b="1" baseline="0">
              <a:latin typeface="Helvetica" pitchFamily="34" charset="0"/>
              <a:cs typeface="Helvetica" pitchFamily="34" charset="0"/>
            </a:rPr>
            <a:t>Dívida recuperável dos 250 maiores devedores: R$34,4 bilhões</a:t>
          </a:r>
          <a:endParaRPr lang="pt-BR" sz="1800" b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0.81957</cdr:x>
      <cdr:y>0.8958</cdr:y>
    </cdr:from>
    <cdr:to>
      <cdr:x>1</cdr:x>
      <cdr:y>1</cdr:y>
    </cdr:to>
    <cdr:pic>
      <cdr:nvPicPr>
        <cdr:cNvPr id="6" name="Imagem 5" descr="IMP__Logo.png">
          <a:extLst xmlns:a="http://schemas.openxmlformats.org/drawingml/2006/main">
            <a:ext uri="{FF2B5EF4-FFF2-40B4-BE49-F238E27FC236}">
              <a16:creationId xmlns:a16="http://schemas.microsoft.com/office/drawing/2014/main" id="{15029718-8421-4FA9-8B36-117D46C53D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07392" y="5384274"/>
          <a:ext cx="1740776" cy="62632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8168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5DB2E1-CBB2-4B2E-8835-701472EE02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0.99294</cdr:x>
      <cdr:y>0.11505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40154922" cy="3430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2400" b="1" cap="small">
              <a:latin typeface="Franklin Gothic Medium" pitchFamily="34" charset="0"/>
            </a:rPr>
            <a:t>Figura 29. Valor</a:t>
          </a:r>
          <a:r>
            <a:rPr lang="pt-BR" sz="2400" b="1" cap="small" baseline="0">
              <a:latin typeface="Franklin Gothic Medium" pitchFamily="34" charset="0"/>
            </a:rPr>
            <a:t> Presente (VP) do déficit da Previdência (até 2060)  vs Dívida Ativa</a:t>
          </a:r>
          <a:endParaRPr lang="pt-BR" sz="24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0.06819</cdr:y>
    </cdr:from>
    <cdr:to>
      <cdr:x>0.99901</cdr:x>
      <cdr:y>0.23412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441884"/>
          <a:ext cx="10699458" cy="1075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800">
              <a:latin typeface="Helvetica" pitchFamily="34" charset="0"/>
              <a:cs typeface="Helvetica" pitchFamily="34" charset="0"/>
            </a:rPr>
            <a:t>                             (Sob diferentes cenários de recuperação da dívida ativa, em trilhões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de </a:t>
          </a:r>
          <a:r>
            <a:rPr lang="pt-BR" sz="1800">
              <a:latin typeface="Helvetica" pitchFamily="34" charset="0"/>
              <a:cs typeface="Helvetica" pitchFamily="34" charset="0"/>
            </a:rPr>
            <a:t>R$ de 2017)</a:t>
          </a:r>
        </a:p>
      </cdr:txBody>
    </cdr:sp>
  </cdr:relSizeAnchor>
  <cdr:relSizeAnchor xmlns:cdr="http://schemas.openxmlformats.org/drawingml/2006/chartDrawing">
    <cdr:from>
      <cdr:x>0.25106</cdr:x>
      <cdr:y>0.83866</cdr:y>
    </cdr:from>
    <cdr:to>
      <cdr:x>0.90679</cdr:x>
      <cdr:y>1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2422306" y="5040852"/>
          <a:ext cx="6326556" cy="969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 b="1"/>
            <a:t>Cenários </a:t>
          </a:r>
        </a:p>
        <a:p xmlns:a="http://schemas.openxmlformats.org/drawingml/2006/main">
          <a:r>
            <a:rPr lang="pt-BR" sz="1400" b="1"/>
            <a:t>1)</a:t>
          </a:r>
          <a:r>
            <a:rPr lang="pt-BR" sz="1400" b="1" baseline="0"/>
            <a:t> 100% da dívida é recuperada    3) 50% da dívida é recuperada</a:t>
          </a:r>
        </a:p>
        <a:p xmlns:a="http://schemas.openxmlformats.org/drawingml/2006/main">
          <a:r>
            <a:rPr lang="pt-BR" sz="1400" b="1" baseline="0"/>
            <a:t>2) 75% da dívida é recuperada      4) 25% da dívida é recuperada</a:t>
          </a:r>
        </a:p>
        <a:p xmlns:a="http://schemas.openxmlformats.org/drawingml/2006/main">
          <a:r>
            <a:rPr lang="pt-BR" sz="1400" b="1" baseline="0"/>
            <a:t>Taxa de desconto utilizada: 9%</a:t>
          </a:r>
        </a:p>
      </cdr:txBody>
    </cdr:sp>
  </cdr:relSizeAnchor>
  <cdr:relSizeAnchor xmlns:cdr="http://schemas.openxmlformats.org/drawingml/2006/chartDrawing">
    <cdr:from>
      <cdr:x>0</cdr:x>
      <cdr:y>0.86102</cdr:y>
    </cdr:from>
    <cdr:to>
      <cdr:x>0.25191</cdr:x>
      <cdr:y>1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0" y="5175249"/>
          <a:ext cx="2430517" cy="835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200">
              <a:latin typeface="Helvetica" pitchFamily="34" charset="0"/>
              <a:cs typeface="Helvetica" pitchFamily="34" charset="0"/>
            </a:rPr>
            <a:t>Fonte: Cálculos dos autores </a:t>
          </a:r>
          <a:r>
            <a:rPr lang="pt-BR" sz="1200" baseline="0">
              <a:latin typeface="Helvetica" pitchFamily="34" charset="0"/>
              <a:cs typeface="Helvetica" pitchFamily="34" charset="0"/>
            </a:rPr>
            <a:t>com dados das projeções atuariais do RGPS e RPPS (PLOA 2018)</a:t>
          </a:r>
        </a:p>
        <a:p xmlns:a="http://schemas.openxmlformats.org/drawingml/2006/main">
          <a:endParaRPr lang="pt-BR" sz="12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0.82889</cdr:x>
      <cdr:y>0.88848</cdr:y>
    </cdr:from>
    <cdr:to>
      <cdr:x>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67C19D99-8905-4EAA-A852-BEED16FF9D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877446" y="5757335"/>
          <a:ext cx="1832595" cy="72266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C1:V1004"/>
  <sheetViews>
    <sheetView topLeftCell="F1" zoomScale="20" zoomScaleNormal="20" workbookViewId="0">
      <selection activeCell="R122" sqref="R122"/>
    </sheetView>
  </sheetViews>
  <sheetFormatPr defaultRowHeight="15" x14ac:dyDescent="0.25"/>
  <cols>
    <col min="1" max="2" width="9.140625" style="36"/>
    <col min="3" max="3" width="8" style="36" bestFit="1" customWidth="1"/>
    <col min="4" max="4" width="17.42578125" style="36" bestFit="1" customWidth="1"/>
    <col min="5" max="5" width="100.28515625" style="36" bestFit="1" customWidth="1"/>
    <col min="6" max="6" width="20.140625" style="36" bestFit="1" customWidth="1"/>
    <col min="7" max="7" width="11" style="36" bestFit="1" customWidth="1"/>
    <col min="8" max="8" width="9.140625" style="36"/>
    <col min="9" max="9" width="20.5703125" style="36" bestFit="1" customWidth="1"/>
    <col min="10" max="10" width="26" style="36" bestFit="1" customWidth="1"/>
    <col min="11" max="11" width="29" style="36" bestFit="1" customWidth="1"/>
    <col min="12" max="12" width="20.5703125" style="36" bestFit="1" customWidth="1"/>
    <col min="13" max="13" width="13.42578125" style="36" bestFit="1" customWidth="1"/>
    <col min="14" max="14" width="9.140625" style="36"/>
    <col min="15" max="15" width="18.7109375" style="36" bestFit="1" customWidth="1"/>
    <col min="16" max="16384" width="9.140625" style="36"/>
  </cols>
  <sheetData>
    <row r="1" spans="3:15" ht="15.75" thickBot="1" x14ac:dyDescent="0.3"/>
    <row r="2" spans="3:15" x14ac:dyDescent="0.25">
      <c r="C2" s="37" t="s">
        <v>1984</v>
      </c>
      <c r="D2" s="38" t="s">
        <v>1977</v>
      </c>
      <c r="E2" s="38" t="s">
        <v>1978</v>
      </c>
      <c r="F2" s="39" t="s">
        <v>1979</v>
      </c>
      <c r="G2" s="40" t="s">
        <v>1980</v>
      </c>
      <c r="I2" s="41" t="s">
        <v>1989</v>
      </c>
      <c r="J2" s="41" t="s">
        <v>1986</v>
      </c>
      <c r="K2" s="41" t="s">
        <v>1987</v>
      </c>
      <c r="L2" s="41" t="s">
        <v>1991</v>
      </c>
      <c r="M2" s="41" t="s">
        <v>1985</v>
      </c>
    </row>
    <row r="3" spans="3:15" x14ac:dyDescent="0.25">
      <c r="C3" s="42">
        <v>1</v>
      </c>
      <c r="D3" s="43" t="s">
        <v>0</v>
      </c>
      <c r="E3" s="43" t="s">
        <v>1</v>
      </c>
      <c r="F3" s="44">
        <v>3743891288.4499998</v>
      </c>
      <c r="G3" s="45" t="s">
        <v>989</v>
      </c>
      <c r="I3" s="46">
        <f>SUM(J3:M3)</f>
        <v>51.41113785209</v>
      </c>
      <c r="J3" s="47">
        <v>11.20790929162</v>
      </c>
      <c r="K3" s="47">
        <v>3.9318267439000003</v>
      </c>
      <c r="L3" s="36">
        <v>1.88304904002</v>
      </c>
      <c r="M3" s="48">
        <v>34.388352776550001</v>
      </c>
    </row>
    <row r="4" spans="3:15" x14ac:dyDescent="0.25">
      <c r="C4" s="42">
        <v>2</v>
      </c>
      <c r="D4" s="43" t="s">
        <v>2</v>
      </c>
      <c r="E4" s="43" t="s">
        <v>3</v>
      </c>
      <c r="F4" s="44">
        <v>1743603523.23</v>
      </c>
      <c r="G4" s="45" t="s">
        <v>989</v>
      </c>
      <c r="J4" s="49"/>
      <c r="K4" s="50"/>
      <c r="L4" s="48"/>
      <c r="N4" s="48"/>
      <c r="O4" s="51"/>
    </row>
    <row r="5" spans="3:15" x14ac:dyDescent="0.25">
      <c r="C5" s="42">
        <v>3</v>
      </c>
      <c r="D5" s="43" t="s">
        <v>4</v>
      </c>
      <c r="E5" s="43" t="s">
        <v>5</v>
      </c>
      <c r="F5" s="44">
        <v>939256968.13999999</v>
      </c>
      <c r="G5" s="45" t="s">
        <v>1981</v>
      </c>
      <c r="J5" s="48"/>
    </row>
    <row r="6" spans="3:15" x14ac:dyDescent="0.25">
      <c r="C6" s="42">
        <v>4</v>
      </c>
      <c r="D6" s="43" t="s">
        <v>6</v>
      </c>
      <c r="E6" s="43" t="s">
        <v>7</v>
      </c>
      <c r="F6" s="44">
        <v>847837303.66999996</v>
      </c>
      <c r="G6" s="45" t="s">
        <v>1981</v>
      </c>
    </row>
    <row r="7" spans="3:15" x14ac:dyDescent="0.25">
      <c r="C7" s="42">
        <v>5</v>
      </c>
      <c r="D7" s="43" t="s">
        <v>8</v>
      </c>
      <c r="E7" s="43" t="s">
        <v>9</v>
      </c>
      <c r="F7" s="44">
        <v>723857348.44000006</v>
      </c>
      <c r="G7" s="45" t="s">
        <v>1981</v>
      </c>
    </row>
    <row r="8" spans="3:15" x14ac:dyDescent="0.25">
      <c r="C8" s="42">
        <v>6</v>
      </c>
      <c r="D8" s="43" t="s">
        <v>10</v>
      </c>
      <c r="E8" s="43" t="s">
        <v>11</v>
      </c>
      <c r="F8" s="44">
        <v>692685694.76999998</v>
      </c>
      <c r="G8" s="45" t="s">
        <v>989</v>
      </c>
    </row>
    <row r="9" spans="3:15" x14ac:dyDescent="0.25">
      <c r="C9" s="42">
        <v>7</v>
      </c>
      <c r="D9" s="43" t="s">
        <v>12</v>
      </c>
      <c r="E9" s="43" t="s">
        <v>11</v>
      </c>
      <c r="F9" s="44">
        <v>622920423.23000002</v>
      </c>
      <c r="G9" s="45" t="s">
        <v>989</v>
      </c>
    </row>
    <row r="10" spans="3:15" x14ac:dyDescent="0.25">
      <c r="C10" s="42">
        <v>8</v>
      </c>
      <c r="D10" s="43" t="s">
        <v>13</v>
      </c>
      <c r="E10" s="43" t="s">
        <v>14</v>
      </c>
      <c r="F10" s="44">
        <v>598882269.37</v>
      </c>
      <c r="G10" s="45" t="s">
        <v>988</v>
      </c>
    </row>
    <row r="11" spans="3:15" x14ac:dyDescent="0.25">
      <c r="C11" s="42">
        <v>9</v>
      </c>
      <c r="D11" s="43" t="s">
        <v>15</v>
      </c>
      <c r="E11" s="43" t="s">
        <v>16</v>
      </c>
      <c r="F11" s="44">
        <v>576887423.64999998</v>
      </c>
      <c r="G11" s="45" t="s">
        <v>1981</v>
      </c>
    </row>
    <row r="12" spans="3:15" x14ac:dyDescent="0.25">
      <c r="C12" s="42">
        <v>10</v>
      </c>
      <c r="D12" s="43" t="s">
        <v>17</v>
      </c>
      <c r="E12" s="43" t="s">
        <v>18</v>
      </c>
      <c r="F12" s="44">
        <v>559491035.26999998</v>
      </c>
      <c r="G12" s="45" t="s">
        <v>1981</v>
      </c>
    </row>
    <row r="13" spans="3:15" x14ac:dyDescent="0.25">
      <c r="C13" s="42">
        <v>11</v>
      </c>
      <c r="D13" s="43" t="s">
        <v>19</v>
      </c>
      <c r="E13" s="43" t="s">
        <v>20</v>
      </c>
      <c r="F13" s="44">
        <v>559387474.47000003</v>
      </c>
      <c r="G13" s="45" t="s">
        <v>1981</v>
      </c>
    </row>
    <row r="14" spans="3:15" x14ac:dyDescent="0.25">
      <c r="C14" s="42">
        <v>12</v>
      </c>
      <c r="D14" s="43" t="s">
        <v>21</v>
      </c>
      <c r="E14" s="43" t="s">
        <v>22</v>
      </c>
      <c r="F14" s="44">
        <v>476911841.94999999</v>
      </c>
      <c r="G14" s="45" t="s">
        <v>1981</v>
      </c>
    </row>
    <row r="15" spans="3:15" x14ac:dyDescent="0.25">
      <c r="C15" s="42">
        <v>13</v>
      </c>
      <c r="D15" s="43" t="s">
        <v>23</v>
      </c>
      <c r="E15" s="43" t="s">
        <v>24</v>
      </c>
      <c r="F15" s="44">
        <v>472141990.33999997</v>
      </c>
      <c r="G15" s="45" t="s">
        <v>989</v>
      </c>
    </row>
    <row r="16" spans="3:15" x14ac:dyDescent="0.25">
      <c r="C16" s="42">
        <v>14</v>
      </c>
      <c r="D16" s="43" t="s">
        <v>25</v>
      </c>
      <c r="E16" s="43" t="s">
        <v>26</v>
      </c>
      <c r="F16" s="44">
        <v>457736548.88999999</v>
      </c>
      <c r="G16" s="45" t="s">
        <v>1981</v>
      </c>
    </row>
    <row r="17" spans="3:7" x14ac:dyDescent="0.25">
      <c r="C17" s="42">
        <v>15</v>
      </c>
      <c r="D17" s="43" t="s">
        <v>27</v>
      </c>
      <c r="E17" s="43" t="s">
        <v>28</v>
      </c>
      <c r="F17" s="44">
        <v>438267819.04000002</v>
      </c>
      <c r="G17" s="45" t="s">
        <v>1981</v>
      </c>
    </row>
    <row r="18" spans="3:7" x14ac:dyDescent="0.25">
      <c r="C18" s="42">
        <v>16</v>
      </c>
      <c r="D18" s="43" t="s">
        <v>29</v>
      </c>
      <c r="E18" s="43" t="s">
        <v>30</v>
      </c>
      <c r="F18" s="44">
        <v>435704717.63999999</v>
      </c>
      <c r="G18" s="45" t="s">
        <v>1981</v>
      </c>
    </row>
    <row r="19" spans="3:7" x14ac:dyDescent="0.25">
      <c r="C19" s="42">
        <v>17</v>
      </c>
      <c r="D19" s="43" t="s">
        <v>31</v>
      </c>
      <c r="E19" s="43" t="s">
        <v>32</v>
      </c>
      <c r="F19" s="44">
        <v>431923509.81999999</v>
      </c>
      <c r="G19" s="45" t="s">
        <v>988</v>
      </c>
    </row>
    <row r="20" spans="3:7" x14ac:dyDescent="0.25">
      <c r="C20" s="42">
        <v>18</v>
      </c>
      <c r="D20" s="43" t="s">
        <v>33</v>
      </c>
      <c r="E20" s="43" t="s">
        <v>34</v>
      </c>
      <c r="F20" s="44">
        <v>428439754.91000003</v>
      </c>
      <c r="G20" s="45" t="s">
        <v>1981</v>
      </c>
    </row>
    <row r="21" spans="3:7" x14ac:dyDescent="0.25">
      <c r="C21" s="42">
        <v>19</v>
      </c>
      <c r="D21" s="43" t="s">
        <v>35</v>
      </c>
      <c r="E21" s="43" t="s">
        <v>36</v>
      </c>
      <c r="F21" s="44">
        <v>423125463.95999998</v>
      </c>
      <c r="G21" s="45" t="s">
        <v>1981</v>
      </c>
    </row>
    <row r="22" spans="3:7" x14ac:dyDescent="0.25">
      <c r="C22" s="42">
        <v>20</v>
      </c>
      <c r="D22" s="43" t="s">
        <v>37</v>
      </c>
      <c r="E22" s="43" t="s">
        <v>38</v>
      </c>
      <c r="F22" s="44">
        <v>420243911.22000003</v>
      </c>
      <c r="G22" s="45" t="s">
        <v>1981</v>
      </c>
    </row>
    <row r="23" spans="3:7" x14ac:dyDescent="0.25">
      <c r="C23" s="42">
        <v>21</v>
      </c>
      <c r="D23" s="43" t="s">
        <v>39</v>
      </c>
      <c r="E23" s="43" t="s">
        <v>40</v>
      </c>
      <c r="F23" s="44">
        <v>414147701.39999998</v>
      </c>
      <c r="G23" s="45" t="s">
        <v>989</v>
      </c>
    </row>
    <row r="24" spans="3:7" x14ac:dyDescent="0.25">
      <c r="C24" s="42">
        <v>22</v>
      </c>
      <c r="D24" s="43" t="s">
        <v>41</v>
      </c>
      <c r="E24" s="43" t="s">
        <v>42</v>
      </c>
      <c r="F24" s="44">
        <v>390901383.93000001</v>
      </c>
      <c r="G24" s="45" t="s">
        <v>1981</v>
      </c>
    </row>
    <row r="25" spans="3:7" x14ac:dyDescent="0.25">
      <c r="C25" s="42">
        <v>23</v>
      </c>
      <c r="D25" s="43" t="s">
        <v>43</v>
      </c>
      <c r="E25" s="43" t="s">
        <v>44</v>
      </c>
      <c r="F25" s="44">
        <v>383263179.06999999</v>
      </c>
      <c r="G25" s="45" t="s">
        <v>1981</v>
      </c>
    </row>
    <row r="26" spans="3:7" x14ac:dyDescent="0.25">
      <c r="C26" s="42">
        <v>24</v>
      </c>
      <c r="D26" s="43" t="s">
        <v>45</v>
      </c>
      <c r="E26" s="43" t="s">
        <v>46</v>
      </c>
      <c r="F26" s="44">
        <v>376985349.47000003</v>
      </c>
      <c r="G26" s="45" t="s">
        <v>1988</v>
      </c>
    </row>
    <row r="27" spans="3:7" x14ac:dyDescent="0.25">
      <c r="C27" s="42">
        <v>25</v>
      </c>
      <c r="D27" s="43" t="s">
        <v>47</v>
      </c>
      <c r="E27" s="43" t="s">
        <v>48</v>
      </c>
      <c r="F27" s="44">
        <v>356821948.17000002</v>
      </c>
      <c r="G27" s="45" t="s">
        <v>1981</v>
      </c>
    </row>
    <row r="28" spans="3:7" x14ac:dyDescent="0.25">
      <c r="C28" s="42">
        <v>26</v>
      </c>
      <c r="D28" s="43" t="s">
        <v>49</v>
      </c>
      <c r="E28" s="43" t="s">
        <v>50</v>
      </c>
      <c r="F28" s="44">
        <v>344094090.02999997</v>
      </c>
      <c r="G28" s="45" t="s">
        <v>1981</v>
      </c>
    </row>
    <row r="29" spans="3:7" x14ac:dyDescent="0.25">
      <c r="C29" s="42">
        <v>27</v>
      </c>
      <c r="D29" s="43" t="s">
        <v>51</v>
      </c>
      <c r="E29" s="43" t="s">
        <v>52</v>
      </c>
      <c r="F29" s="44">
        <v>341782366.64999998</v>
      </c>
      <c r="G29" s="45" t="s">
        <v>1981</v>
      </c>
    </row>
    <row r="30" spans="3:7" x14ac:dyDescent="0.25">
      <c r="C30" s="42">
        <v>28</v>
      </c>
      <c r="D30" s="43" t="s">
        <v>53</v>
      </c>
      <c r="E30" s="43" t="s">
        <v>54</v>
      </c>
      <c r="F30" s="44">
        <v>337673965.94</v>
      </c>
      <c r="G30" s="45" t="s">
        <v>989</v>
      </c>
    </row>
    <row r="31" spans="3:7" x14ac:dyDescent="0.25">
      <c r="C31" s="42">
        <v>29</v>
      </c>
      <c r="D31" s="43" t="s">
        <v>55</v>
      </c>
      <c r="E31" s="43" t="s">
        <v>56</v>
      </c>
      <c r="F31" s="44">
        <v>329886853.29000002</v>
      </c>
      <c r="G31" s="45" t="s">
        <v>1981</v>
      </c>
    </row>
    <row r="32" spans="3:7" x14ac:dyDescent="0.25">
      <c r="C32" s="42">
        <v>30</v>
      </c>
      <c r="D32" s="43" t="s">
        <v>57</v>
      </c>
      <c r="E32" s="43" t="s">
        <v>58</v>
      </c>
      <c r="F32" s="44">
        <v>311709138.61000001</v>
      </c>
      <c r="G32" s="45" t="s">
        <v>1981</v>
      </c>
    </row>
    <row r="33" spans="3:7" x14ac:dyDescent="0.25">
      <c r="C33" s="42">
        <v>31</v>
      </c>
      <c r="D33" s="43" t="s">
        <v>59</v>
      </c>
      <c r="E33" s="43" t="s">
        <v>60</v>
      </c>
      <c r="F33" s="44">
        <v>307093278.83999997</v>
      </c>
      <c r="G33" s="45" t="s">
        <v>1981</v>
      </c>
    </row>
    <row r="34" spans="3:7" x14ac:dyDescent="0.25">
      <c r="C34" s="42">
        <v>32</v>
      </c>
      <c r="D34" s="43" t="s">
        <v>61</v>
      </c>
      <c r="E34" s="43" t="s">
        <v>62</v>
      </c>
      <c r="F34" s="44">
        <v>303556266.98000002</v>
      </c>
      <c r="G34" s="45" t="s">
        <v>989</v>
      </c>
    </row>
    <row r="35" spans="3:7" x14ac:dyDescent="0.25">
      <c r="C35" s="42">
        <v>33</v>
      </c>
      <c r="D35" s="43" t="s">
        <v>63</v>
      </c>
      <c r="E35" s="43" t="s">
        <v>64</v>
      </c>
      <c r="F35" s="44">
        <v>299961972.56</v>
      </c>
      <c r="G35" s="45" t="s">
        <v>1981</v>
      </c>
    </row>
    <row r="36" spans="3:7" x14ac:dyDescent="0.25">
      <c r="C36" s="42">
        <v>34</v>
      </c>
      <c r="D36" s="43" t="s">
        <v>65</v>
      </c>
      <c r="E36" s="43" t="s">
        <v>66</v>
      </c>
      <c r="F36" s="44">
        <v>294493576.33999997</v>
      </c>
      <c r="G36" s="45" t="s">
        <v>1981</v>
      </c>
    </row>
    <row r="37" spans="3:7" x14ac:dyDescent="0.25">
      <c r="C37" s="42">
        <v>35</v>
      </c>
      <c r="D37" s="43" t="s">
        <v>67</v>
      </c>
      <c r="E37" s="43" t="s">
        <v>68</v>
      </c>
      <c r="F37" s="44">
        <v>288254955.08999997</v>
      </c>
      <c r="G37" s="45" t="s">
        <v>1981</v>
      </c>
    </row>
    <row r="38" spans="3:7" x14ac:dyDescent="0.25">
      <c r="C38" s="42">
        <v>36</v>
      </c>
      <c r="D38" s="43" t="s">
        <v>69</v>
      </c>
      <c r="E38" s="43" t="s">
        <v>70</v>
      </c>
      <c r="F38" s="44">
        <v>286944646.42000002</v>
      </c>
      <c r="G38" s="45" t="s">
        <v>1981</v>
      </c>
    </row>
    <row r="39" spans="3:7" x14ac:dyDescent="0.25">
      <c r="C39" s="42">
        <v>37</v>
      </c>
      <c r="D39" s="43" t="s">
        <v>71</v>
      </c>
      <c r="E39" s="43" t="s">
        <v>72</v>
      </c>
      <c r="F39" s="44">
        <v>284362175.93000001</v>
      </c>
      <c r="G39" s="45" t="s">
        <v>1988</v>
      </c>
    </row>
    <row r="40" spans="3:7" x14ac:dyDescent="0.25">
      <c r="C40" s="42">
        <v>38</v>
      </c>
      <c r="D40" s="43" t="s">
        <v>73</v>
      </c>
      <c r="E40" s="43" t="s">
        <v>74</v>
      </c>
      <c r="F40" s="44">
        <v>277951453.75999999</v>
      </c>
      <c r="G40" s="45" t="s">
        <v>1981</v>
      </c>
    </row>
    <row r="41" spans="3:7" x14ac:dyDescent="0.25">
      <c r="C41" s="42">
        <v>39</v>
      </c>
      <c r="D41" s="43" t="s">
        <v>75</v>
      </c>
      <c r="E41" s="43" t="s">
        <v>76</v>
      </c>
      <c r="F41" s="44">
        <v>276562442.56999999</v>
      </c>
      <c r="G41" s="45" t="s">
        <v>1981</v>
      </c>
    </row>
    <row r="42" spans="3:7" x14ac:dyDescent="0.25">
      <c r="C42" s="42">
        <v>40</v>
      </c>
      <c r="D42" s="43" t="s">
        <v>77</v>
      </c>
      <c r="E42" s="43" t="s">
        <v>78</v>
      </c>
      <c r="F42" s="44">
        <v>272272326.39999998</v>
      </c>
      <c r="G42" s="45" t="s">
        <v>1981</v>
      </c>
    </row>
    <row r="43" spans="3:7" x14ac:dyDescent="0.25">
      <c r="C43" s="42">
        <v>41</v>
      </c>
      <c r="D43" s="43" t="s">
        <v>79</v>
      </c>
      <c r="E43" s="43" t="s">
        <v>80</v>
      </c>
      <c r="F43" s="44">
        <v>253974711.61000001</v>
      </c>
      <c r="G43" s="45" t="s">
        <v>1981</v>
      </c>
    </row>
    <row r="44" spans="3:7" x14ac:dyDescent="0.25">
      <c r="C44" s="42">
        <v>42</v>
      </c>
      <c r="D44" s="43" t="s">
        <v>81</v>
      </c>
      <c r="E44" s="43" t="s">
        <v>82</v>
      </c>
      <c r="F44" s="44">
        <v>251210288.34999999</v>
      </c>
      <c r="G44" s="45" t="s">
        <v>1981</v>
      </c>
    </row>
    <row r="45" spans="3:7" x14ac:dyDescent="0.25">
      <c r="C45" s="42">
        <v>43</v>
      </c>
      <c r="D45" s="43" t="s">
        <v>83</v>
      </c>
      <c r="E45" s="43" t="s">
        <v>84</v>
      </c>
      <c r="F45" s="44">
        <v>239004736.72999999</v>
      </c>
      <c r="G45" s="45" t="s">
        <v>1981</v>
      </c>
    </row>
    <row r="46" spans="3:7" x14ac:dyDescent="0.25">
      <c r="C46" s="42">
        <v>44</v>
      </c>
      <c r="D46" s="43" t="s">
        <v>85</v>
      </c>
      <c r="E46" s="43" t="s">
        <v>86</v>
      </c>
      <c r="F46" s="44">
        <v>238478083.31999999</v>
      </c>
      <c r="G46" s="45" t="s">
        <v>1981</v>
      </c>
    </row>
    <row r="47" spans="3:7" x14ac:dyDescent="0.25">
      <c r="C47" s="42">
        <v>45</v>
      </c>
      <c r="D47" s="43" t="s">
        <v>87</v>
      </c>
      <c r="E47" s="43" t="s">
        <v>88</v>
      </c>
      <c r="F47" s="44">
        <v>236824028.22999999</v>
      </c>
      <c r="G47" s="45" t="s">
        <v>1981</v>
      </c>
    </row>
    <row r="48" spans="3:7" x14ac:dyDescent="0.25">
      <c r="C48" s="42">
        <v>46</v>
      </c>
      <c r="D48" s="43" t="s">
        <v>89</v>
      </c>
      <c r="E48" s="43" t="s">
        <v>90</v>
      </c>
      <c r="F48" s="44">
        <v>232042935.19</v>
      </c>
      <c r="G48" s="45" t="s">
        <v>988</v>
      </c>
    </row>
    <row r="49" spans="3:7" x14ac:dyDescent="0.25">
      <c r="C49" s="42">
        <v>47</v>
      </c>
      <c r="D49" s="43" t="s">
        <v>91</v>
      </c>
      <c r="E49" s="43" t="s">
        <v>92</v>
      </c>
      <c r="F49" s="44">
        <v>230903217.71000001</v>
      </c>
      <c r="G49" s="45" t="s">
        <v>1988</v>
      </c>
    </row>
    <row r="50" spans="3:7" x14ac:dyDescent="0.25">
      <c r="C50" s="42">
        <v>48</v>
      </c>
      <c r="D50" s="43" t="s">
        <v>93</v>
      </c>
      <c r="E50" s="43" t="s">
        <v>94</v>
      </c>
      <c r="F50" s="44">
        <v>230555646.99000001</v>
      </c>
      <c r="G50" s="45" t="s">
        <v>1981</v>
      </c>
    </row>
    <row r="51" spans="3:7" x14ac:dyDescent="0.25">
      <c r="C51" s="42">
        <v>49</v>
      </c>
      <c r="D51" s="43" t="s">
        <v>95</v>
      </c>
      <c r="E51" s="43" t="s">
        <v>96</v>
      </c>
      <c r="F51" s="44">
        <v>229627124.22999999</v>
      </c>
      <c r="G51" s="45" t="s">
        <v>1981</v>
      </c>
    </row>
    <row r="52" spans="3:7" x14ac:dyDescent="0.25">
      <c r="C52" s="42">
        <v>50</v>
      </c>
      <c r="D52" s="43" t="s">
        <v>97</v>
      </c>
      <c r="E52" s="43" t="s">
        <v>98</v>
      </c>
      <c r="F52" s="44">
        <v>222889393.62</v>
      </c>
      <c r="G52" s="45" t="s">
        <v>1981</v>
      </c>
    </row>
    <row r="53" spans="3:7" x14ac:dyDescent="0.25">
      <c r="C53" s="42">
        <v>51</v>
      </c>
      <c r="D53" s="43" t="s">
        <v>99</v>
      </c>
      <c r="E53" s="43" t="s">
        <v>100</v>
      </c>
      <c r="F53" s="44">
        <v>220537570.25999999</v>
      </c>
      <c r="G53" s="45" t="s">
        <v>1981</v>
      </c>
    </row>
    <row r="54" spans="3:7" x14ac:dyDescent="0.25">
      <c r="C54" s="42">
        <v>52</v>
      </c>
      <c r="D54" s="43" t="s">
        <v>101</v>
      </c>
      <c r="E54" s="43" t="s">
        <v>102</v>
      </c>
      <c r="F54" s="44">
        <v>217795076.33000001</v>
      </c>
      <c r="G54" s="45" t="s">
        <v>989</v>
      </c>
    </row>
    <row r="55" spans="3:7" x14ac:dyDescent="0.25">
      <c r="C55" s="42">
        <v>53</v>
      </c>
      <c r="D55" s="43" t="s">
        <v>103</v>
      </c>
      <c r="E55" s="43" t="s">
        <v>104</v>
      </c>
      <c r="F55" s="44">
        <v>216936608.50999999</v>
      </c>
      <c r="G55" s="45" t="s">
        <v>988</v>
      </c>
    </row>
    <row r="56" spans="3:7" x14ac:dyDescent="0.25">
      <c r="C56" s="42">
        <v>54</v>
      </c>
      <c r="D56" s="43" t="s">
        <v>105</v>
      </c>
      <c r="E56" s="43" t="s">
        <v>106</v>
      </c>
      <c r="F56" s="44">
        <v>214734421.81</v>
      </c>
      <c r="G56" s="45" t="s">
        <v>1981</v>
      </c>
    </row>
    <row r="57" spans="3:7" x14ac:dyDescent="0.25">
      <c r="C57" s="42">
        <v>55</v>
      </c>
      <c r="D57" s="43" t="s">
        <v>107</v>
      </c>
      <c r="E57" s="43" t="s">
        <v>108</v>
      </c>
      <c r="F57" s="44">
        <v>214514105.75999999</v>
      </c>
      <c r="G57" s="45" t="s">
        <v>1981</v>
      </c>
    </row>
    <row r="58" spans="3:7" x14ac:dyDescent="0.25">
      <c r="C58" s="42">
        <v>56</v>
      </c>
      <c r="D58" s="43" t="s">
        <v>109</v>
      </c>
      <c r="E58" s="43" t="s">
        <v>110</v>
      </c>
      <c r="F58" s="44">
        <v>213922420.61000001</v>
      </c>
      <c r="G58" s="45" t="s">
        <v>1981</v>
      </c>
    </row>
    <row r="59" spans="3:7" x14ac:dyDescent="0.25">
      <c r="C59" s="42">
        <v>57</v>
      </c>
      <c r="D59" s="43" t="s">
        <v>111</v>
      </c>
      <c r="E59" s="43" t="s">
        <v>112</v>
      </c>
      <c r="F59" s="44">
        <v>213384046.63999999</v>
      </c>
      <c r="G59" s="45" t="s">
        <v>1981</v>
      </c>
    </row>
    <row r="60" spans="3:7" x14ac:dyDescent="0.25">
      <c r="C60" s="42">
        <v>58</v>
      </c>
      <c r="D60" s="43" t="s">
        <v>113</v>
      </c>
      <c r="E60" s="43" t="s">
        <v>114</v>
      </c>
      <c r="F60" s="44">
        <v>211747322.25999999</v>
      </c>
      <c r="G60" s="45" t="s">
        <v>1981</v>
      </c>
    </row>
    <row r="61" spans="3:7" x14ac:dyDescent="0.25">
      <c r="C61" s="42">
        <v>59</v>
      </c>
      <c r="D61" s="43" t="s">
        <v>115</v>
      </c>
      <c r="E61" s="43" t="s">
        <v>116</v>
      </c>
      <c r="F61" s="44">
        <v>209527972</v>
      </c>
      <c r="G61" s="45" t="s">
        <v>1981</v>
      </c>
    </row>
    <row r="62" spans="3:7" x14ac:dyDescent="0.25">
      <c r="C62" s="42">
        <v>60</v>
      </c>
      <c r="D62" s="43" t="s">
        <v>117</v>
      </c>
      <c r="E62" s="43" t="s">
        <v>118</v>
      </c>
      <c r="F62" s="44">
        <v>205229904.66999999</v>
      </c>
      <c r="G62" s="45" t="s">
        <v>1981</v>
      </c>
    </row>
    <row r="63" spans="3:7" x14ac:dyDescent="0.25">
      <c r="C63" s="42">
        <v>61</v>
      </c>
      <c r="D63" s="43" t="s">
        <v>119</v>
      </c>
      <c r="E63" s="43" t="s">
        <v>120</v>
      </c>
      <c r="F63" s="44">
        <v>204961961.96000001</v>
      </c>
      <c r="G63" s="45" t="s">
        <v>1981</v>
      </c>
    </row>
    <row r="64" spans="3:7" x14ac:dyDescent="0.25">
      <c r="C64" s="42">
        <v>62</v>
      </c>
      <c r="D64" s="43" t="s">
        <v>121</v>
      </c>
      <c r="E64" s="43" t="s">
        <v>122</v>
      </c>
      <c r="F64" s="44">
        <v>204330724.24000001</v>
      </c>
      <c r="G64" s="45" t="s">
        <v>988</v>
      </c>
    </row>
    <row r="65" spans="3:22" x14ac:dyDescent="0.25">
      <c r="C65" s="42">
        <v>63</v>
      </c>
      <c r="D65" s="43" t="s">
        <v>123</v>
      </c>
      <c r="E65" s="43" t="s">
        <v>124</v>
      </c>
      <c r="F65" s="44">
        <v>201943756.52000001</v>
      </c>
      <c r="G65" s="45" t="s">
        <v>1981</v>
      </c>
    </row>
    <row r="66" spans="3:22" x14ac:dyDescent="0.25">
      <c r="C66" s="42">
        <v>64</v>
      </c>
      <c r="D66" s="43" t="s">
        <v>125</v>
      </c>
      <c r="E66" s="43" t="s">
        <v>126</v>
      </c>
      <c r="F66" s="44">
        <v>197010754.86000001</v>
      </c>
      <c r="G66" s="45" t="s">
        <v>1981</v>
      </c>
    </row>
    <row r="67" spans="3:22" x14ac:dyDescent="0.25">
      <c r="C67" s="42">
        <v>65</v>
      </c>
      <c r="D67" s="43" t="s">
        <v>127</v>
      </c>
      <c r="E67" s="43" t="s">
        <v>128</v>
      </c>
      <c r="F67" s="44">
        <v>194165354.38</v>
      </c>
      <c r="G67" s="45" t="s">
        <v>1981</v>
      </c>
    </row>
    <row r="68" spans="3:22" x14ac:dyDescent="0.25">
      <c r="C68" s="42">
        <v>66</v>
      </c>
      <c r="D68" s="43" t="s">
        <v>129</v>
      </c>
      <c r="E68" s="43" t="s">
        <v>130</v>
      </c>
      <c r="F68" s="44">
        <v>192285980.33000001</v>
      </c>
      <c r="G68" s="45" t="s">
        <v>1981</v>
      </c>
    </row>
    <row r="69" spans="3:22" x14ac:dyDescent="0.25">
      <c r="C69" s="42">
        <v>67</v>
      </c>
      <c r="D69" s="43" t="s">
        <v>131</v>
      </c>
      <c r="E69" s="43" t="s">
        <v>132</v>
      </c>
      <c r="F69" s="44">
        <v>192172924.55000001</v>
      </c>
      <c r="G69" s="45" t="s">
        <v>1981</v>
      </c>
    </row>
    <row r="70" spans="3:22" x14ac:dyDescent="0.25">
      <c r="C70" s="42">
        <v>68</v>
      </c>
      <c r="D70" s="43" t="s">
        <v>133</v>
      </c>
      <c r="E70" s="43" t="s">
        <v>134</v>
      </c>
      <c r="F70" s="44">
        <v>191855152.31999999</v>
      </c>
      <c r="G70" s="45" t="s">
        <v>1981</v>
      </c>
    </row>
    <row r="71" spans="3:22" x14ac:dyDescent="0.25">
      <c r="C71" s="42">
        <v>69</v>
      </c>
      <c r="D71" s="43" t="s">
        <v>135</v>
      </c>
      <c r="E71" s="43" t="s">
        <v>136</v>
      </c>
      <c r="F71" s="44">
        <v>188292168.18000001</v>
      </c>
      <c r="G71" s="45" t="s">
        <v>1981</v>
      </c>
    </row>
    <row r="72" spans="3:22" x14ac:dyDescent="0.25">
      <c r="C72" s="42">
        <v>70</v>
      </c>
      <c r="D72" s="43" t="s">
        <v>137</v>
      </c>
      <c r="E72" s="43" t="s">
        <v>138</v>
      </c>
      <c r="F72" s="44">
        <v>187787654.72</v>
      </c>
      <c r="G72" s="45" t="s">
        <v>1981</v>
      </c>
    </row>
    <row r="73" spans="3:22" x14ac:dyDescent="0.25">
      <c r="C73" s="42">
        <v>71</v>
      </c>
      <c r="D73" s="43" t="s">
        <v>139</v>
      </c>
      <c r="E73" s="43" t="s">
        <v>140</v>
      </c>
      <c r="F73" s="44">
        <v>184034618.47</v>
      </c>
      <c r="G73" s="45" t="s">
        <v>1981</v>
      </c>
    </row>
    <row r="74" spans="3:22" x14ac:dyDescent="0.25">
      <c r="C74" s="42">
        <v>72</v>
      </c>
      <c r="D74" s="43" t="s">
        <v>141</v>
      </c>
      <c r="E74" s="43" t="s">
        <v>142</v>
      </c>
      <c r="F74" s="44">
        <v>183767802.40000001</v>
      </c>
      <c r="G74" s="45" t="s">
        <v>1981</v>
      </c>
      <c r="R74" s="36">
        <f>51.4/508</f>
        <v>0.10118110236220472</v>
      </c>
      <c r="T74" s="36">
        <f>R74*12</f>
        <v>1.2141732283464566</v>
      </c>
      <c r="V74" s="36">
        <f>T74*30</f>
        <v>36.425196850393696</v>
      </c>
    </row>
    <row r="75" spans="3:22" x14ac:dyDescent="0.25">
      <c r="C75" s="42">
        <v>73</v>
      </c>
      <c r="D75" s="43" t="s">
        <v>143</v>
      </c>
      <c r="E75" s="43" t="s">
        <v>144</v>
      </c>
      <c r="F75" s="44">
        <v>183472913.34</v>
      </c>
      <c r="G75" s="45" t="s">
        <v>1981</v>
      </c>
    </row>
    <row r="76" spans="3:22" x14ac:dyDescent="0.25">
      <c r="C76" s="42">
        <v>74</v>
      </c>
      <c r="D76" s="43" t="s">
        <v>145</v>
      </c>
      <c r="E76" s="43" t="s">
        <v>146</v>
      </c>
      <c r="F76" s="44">
        <v>182709069.12</v>
      </c>
      <c r="G76" s="45" t="s">
        <v>1981</v>
      </c>
    </row>
    <row r="77" spans="3:22" x14ac:dyDescent="0.25">
      <c r="C77" s="42">
        <v>75</v>
      </c>
      <c r="D77" s="43" t="s">
        <v>147</v>
      </c>
      <c r="E77" s="43" t="s">
        <v>148</v>
      </c>
      <c r="F77" s="44">
        <v>181321213.58000001</v>
      </c>
      <c r="G77" s="45" t="s">
        <v>1981</v>
      </c>
    </row>
    <row r="78" spans="3:22" x14ac:dyDescent="0.25">
      <c r="C78" s="42">
        <v>76</v>
      </c>
      <c r="D78" s="43" t="s">
        <v>149</v>
      </c>
      <c r="E78" s="43" t="s">
        <v>150</v>
      </c>
      <c r="F78" s="44">
        <v>177605135.49000001</v>
      </c>
      <c r="G78" s="45" t="s">
        <v>1981</v>
      </c>
    </row>
    <row r="79" spans="3:22" x14ac:dyDescent="0.25">
      <c r="C79" s="42">
        <v>77</v>
      </c>
      <c r="D79" s="43" t="s">
        <v>151</v>
      </c>
      <c r="E79" s="43" t="s">
        <v>152</v>
      </c>
      <c r="F79" s="44">
        <v>175403168.18000001</v>
      </c>
      <c r="G79" s="45" t="s">
        <v>1981</v>
      </c>
    </row>
    <row r="80" spans="3:22" x14ac:dyDescent="0.25">
      <c r="C80" s="42">
        <v>78</v>
      </c>
      <c r="D80" s="43" t="s">
        <v>153</v>
      </c>
      <c r="E80" s="43" t="s">
        <v>154</v>
      </c>
      <c r="F80" s="44">
        <v>175081831.65000001</v>
      </c>
      <c r="G80" s="45" t="s">
        <v>988</v>
      </c>
    </row>
    <row r="81" spans="3:7" x14ac:dyDescent="0.25">
      <c r="C81" s="42">
        <v>79</v>
      </c>
      <c r="D81" s="43" t="s">
        <v>155</v>
      </c>
      <c r="E81" s="43" t="s">
        <v>156</v>
      </c>
      <c r="F81" s="44">
        <v>174714263.90000001</v>
      </c>
      <c r="G81" s="45" t="s">
        <v>1981</v>
      </c>
    </row>
    <row r="82" spans="3:7" x14ac:dyDescent="0.25">
      <c r="C82" s="42">
        <v>80</v>
      </c>
      <c r="D82" s="43" t="s">
        <v>157</v>
      </c>
      <c r="E82" s="43" t="s">
        <v>158</v>
      </c>
      <c r="F82" s="44">
        <v>173822242.71000001</v>
      </c>
      <c r="G82" s="45" t="s">
        <v>1981</v>
      </c>
    </row>
    <row r="83" spans="3:7" x14ac:dyDescent="0.25">
      <c r="C83" s="42">
        <v>81</v>
      </c>
      <c r="D83" s="43" t="s">
        <v>159</v>
      </c>
      <c r="E83" s="43" t="s">
        <v>160</v>
      </c>
      <c r="F83" s="44">
        <v>172687236.37</v>
      </c>
      <c r="G83" s="45" t="s">
        <v>1981</v>
      </c>
    </row>
    <row r="84" spans="3:7" x14ac:dyDescent="0.25">
      <c r="C84" s="42">
        <v>82</v>
      </c>
      <c r="D84" s="43" t="s">
        <v>161</v>
      </c>
      <c r="E84" s="43" t="s">
        <v>162</v>
      </c>
      <c r="F84" s="44">
        <v>172315802.15000001</v>
      </c>
      <c r="G84" s="45" t="s">
        <v>989</v>
      </c>
    </row>
    <row r="85" spans="3:7" x14ac:dyDescent="0.25">
      <c r="C85" s="42">
        <v>83</v>
      </c>
      <c r="D85" s="43" t="s">
        <v>163</v>
      </c>
      <c r="E85" s="43" t="s">
        <v>164</v>
      </c>
      <c r="F85" s="44">
        <v>168179189.72999999</v>
      </c>
      <c r="G85" s="45" t="s">
        <v>1981</v>
      </c>
    </row>
    <row r="86" spans="3:7" x14ac:dyDescent="0.25">
      <c r="C86" s="42">
        <v>84</v>
      </c>
      <c r="D86" s="43" t="s">
        <v>165</v>
      </c>
      <c r="E86" s="43" t="s">
        <v>166</v>
      </c>
      <c r="F86" s="44">
        <v>167879339.93000001</v>
      </c>
      <c r="G86" s="45" t="s">
        <v>988</v>
      </c>
    </row>
    <row r="87" spans="3:7" x14ac:dyDescent="0.25">
      <c r="C87" s="42">
        <v>85</v>
      </c>
      <c r="D87" s="43" t="s">
        <v>167</v>
      </c>
      <c r="E87" s="43" t="s">
        <v>168</v>
      </c>
      <c r="F87" s="44">
        <v>167663942.93000001</v>
      </c>
      <c r="G87" s="45" t="s">
        <v>1981</v>
      </c>
    </row>
    <row r="88" spans="3:7" x14ac:dyDescent="0.25">
      <c r="C88" s="42">
        <v>86</v>
      </c>
      <c r="D88" s="43" t="s">
        <v>169</v>
      </c>
      <c r="E88" s="43" t="s">
        <v>170</v>
      </c>
      <c r="F88" s="44">
        <v>167233459.93000001</v>
      </c>
      <c r="G88" s="45" t="s">
        <v>1981</v>
      </c>
    </row>
    <row r="89" spans="3:7" x14ac:dyDescent="0.25">
      <c r="C89" s="42">
        <v>87</v>
      </c>
      <c r="D89" s="43" t="s">
        <v>171</v>
      </c>
      <c r="E89" s="43" t="s">
        <v>172</v>
      </c>
      <c r="F89" s="44">
        <v>165877613.53</v>
      </c>
      <c r="G89" s="45" t="s">
        <v>988</v>
      </c>
    </row>
    <row r="90" spans="3:7" x14ac:dyDescent="0.25">
      <c r="C90" s="42">
        <v>88</v>
      </c>
      <c r="D90" s="43" t="s">
        <v>173</v>
      </c>
      <c r="E90" s="43" t="s">
        <v>174</v>
      </c>
      <c r="F90" s="44">
        <v>164093608.94</v>
      </c>
      <c r="G90" s="45" t="s">
        <v>1981</v>
      </c>
    </row>
    <row r="91" spans="3:7" x14ac:dyDescent="0.25">
      <c r="C91" s="42">
        <v>89</v>
      </c>
      <c r="D91" s="43" t="s">
        <v>175</v>
      </c>
      <c r="E91" s="43" t="s">
        <v>176</v>
      </c>
      <c r="F91" s="44">
        <v>163073424.06999999</v>
      </c>
      <c r="G91" s="45" t="s">
        <v>988</v>
      </c>
    </row>
    <row r="92" spans="3:7" x14ac:dyDescent="0.25">
      <c r="C92" s="42">
        <v>90</v>
      </c>
      <c r="D92" s="43" t="s">
        <v>177</v>
      </c>
      <c r="E92" s="43" t="s">
        <v>178</v>
      </c>
      <c r="F92" s="44">
        <v>162795012.50999999</v>
      </c>
      <c r="G92" s="45" t="s">
        <v>989</v>
      </c>
    </row>
    <row r="93" spans="3:7" x14ac:dyDescent="0.25">
      <c r="C93" s="42">
        <v>91</v>
      </c>
      <c r="D93" s="43" t="s">
        <v>179</v>
      </c>
      <c r="E93" s="43" t="s">
        <v>180</v>
      </c>
      <c r="F93" s="44">
        <v>161519082.93000001</v>
      </c>
      <c r="G93" s="45" t="s">
        <v>1981</v>
      </c>
    </row>
    <row r="94" spans="3:7" x14ac:dyDescent="0.25">
      <c r="C94" s="42">
        <v>92</v>
      </c>
      <c r="D94" s="43" t="s">
        <v>181</v>
      </c>
      <c r="E94" s="43" t="s">
        <v>182</v>
      </c>
      <c r="F94" s="44">
        <v>160931689.81999999</v>
      </c>
      <c r="G94" s="45" t="s">
        <v>1981</v>
      </c>
    </row>
    <row r="95" spans="3:7" x14ac:dyDescent="0.25">
      <c r="C95" s="42">
        <v>93</v>
      </c>
      <c r="D95" s="43" t="s">
        <v>183</v>
      </c>
      <c r="E95" s="43" t="s">
        <v>184</v>
      </c>
      <c r="F95" s="44">
        <v>160500485.47</v>
      </c>
      <c r="G95" s="45" t="s">
        <v>1981</v>
      </c>
    </row>
    <row r="96" spans="3:7" x14ac:dyDescent="0.25">
      <c r="C96" s="42">
        <v>94</v>
      </c>
      <c r="D96" s="43" t="s">
        <v>185</v>
      </c>
      <c r="E96" s="43" t="s">
        <v>186</v>
      </c>
      <c r="F96" s="44">
        <v>160419595.25</v>
      </c>
      <c r="G96" s="45" t="s">
        <v>1981</v>
      </c>
    </row>
    <row r="97" spans="3:17" x14ac:dyDescent="0.25">
      <c r="C97" s="42">
        <v>95</v>
      </c>
      <c r="D97" s="43" t="s">
        <v>187</v>
      </c>
      <c r="E97" s="43" t="s">
        <v>188</v>
      </c>
      <c r="F97" s="44">
        <v>160350206.84</v>
      </c>
      <c r="G97" s="45" t="s">
        <v>989</v>
      </c>
    </row>
    <row r="98" spans="3:17" x14ac:dyDescent="0.25">
      <c r="C98" s="42">
        <v>96</v>
      </c>
      <c r="D98" s="43" t="s">
        <v>189</v>
      </c>
      <c r="E98" s="43" t="s">
        <v>190</v>
      </c>
      <c r="F98" s="44">
        <v>159754145.19</v>
      </c>
      <c r="G98" s="45" t="s">
        <v>1981</v>
      </c>
    </row>
    <row r="99" spans="3:17" x14ac:dyDescent="0.25">
      <c r="C99" s="42">
        <v>97</v>
      </c>
      <c r="D99" s="43" t="s">
        <v>191</v>
      </c>
      <c r="E99" s="43" t="s">
        <v>192</v>
      </c>
      <c r="F99" s="44">
        <v>159480034.58000001</v>
      </c>
      <c r="G99" s="45" t="s">
        <v>1981</v>
      </c>
    </row>
    <row r="100" spans="3:17" x14ac:dyDescent="0.25">
      <c r="C100" s="42">
        <v>98</v>
      </c>
      <c r="D100" s="43" t="s">
        <v>193</v>
      </c>
      <c r="E100" s="43" t="s">
        <v>194</v>
      </c>
      <c r="F100" s="44">
        <v>159002649.56999999</v>
      </c>
      <c r="G100" s="45" t="s">
        <v>1981</v>
      </c>
    </row>
    <row r="101" spans="3:17" x14ac:dyDescent="0.25">
      <c r="C101" s="42">
        <v>99</v>
      </c>
      <c r="D101" s="43" t="s">
        <v>195</v>
      </c>
      <c r="E101" s="43" t="s">
        <v>196</v>
      </c>
      <c r="F101" s="44">
        <v>158632946.77000001</v>
      </c>
      <c r="G101" s="45" t="s">
        <v>1981</v>
      </c>
    </row>
    <row r="102" spans="3:17" x14ac:dyDescent="0.25">
      <c r="C102" s="42">
        <v>100</v>
      </c>
      <c r="D102" s="43" t="s">
        <v>197</v>
      </c>
      <c r="E102" s="43" t="s">
        <v>198</v>
      </c>
      <c r="F102" s="44">
        <v>157475857.62</v>
      </c>
      <c r="G102" s="45" t="s">
        <v>1981</v>
      </c>
    </row>
    <row r="103" spans="3:17" x14ac:dyDescent="0.25">
      <c r="C103" s="42">
        <v>101</v>
      </c>
      <c r="D103" s="43" t="s">
        <v>199</v>
      </c>
      <c r="E103" s="43" t="s">
        <v>200</v>
      </c>
      <c r="F103" s="44">
        <v>154514770.41999999</v>
      </c>
      <c r="G103" s="45" t="s">
        <v>1988</v>
      </c>
    </row>
    <row r="104" spans="3:17" x14ac:dyDescent="0.25">
      <c r="C104" s="42">
        <v>102</v>
      </c>
      <c r="D104" s="43" t="s">
        <v>201</v>
      </c>
      <c r="E104" s="43" t="s">
        <v>202</v>
      </c>
      <c r="F104" s="44">
        <v>154219056.72</v>
      </c>
      <c r="G104" s="45" t="s">
        <v>1981</v>
      </c>
    </row>
    <row r="105" spans="3:17" x14ac:dyDescent="0.25">
      <c r="C105" s="42">
        <v>103</v>
      </c>
      <c r="D105" s="43" t="s">
        <v>203</v>
      </c>
      <c r="E105" s="43" t="s">
        <v>204</v>
      </c>
      <c r="F105" s="44">
        <v>153848482.61000001</v>
      </c>
      <c r="G105" s="45" t="s">
        <v>1981</v>
      </c>
      <c r="Q105" s="36">
        <f>6+7+4</f>
        <v>17</v>
      </c>
    </row>
    <row r="106" spans="3:17" x14ac:dyDescent="0.25">
      <c r="C106" s="42">
        <v>104</v>
      </c>
      <c r="D106" s="43" t="s">
        <v>205</v>
      </c>
      <c r="E106" s="43" t="s">
        <v>206</v>
      </c>
      <c r="F106" s="44">
        <v>151632517.08000001</v>
      </c>
      <c r="G106" s="45" t="s">
        <v>1981</v>
      </c>
    </row>
    <row r="107" spans="3:17" x14ac:dyDescent="0.25">
      <c r="C107" s="42">
        <v>105</v>
      </c>
      <c r="D107" s="43" t="s">
        <v>207</v>
      </c>
      <c r="E107" s="43" t="s">
        <v>208</v>
      </c>
      <c r="F107" s="44">
        <v>150841747.02000001</v>
      </c>
      <c r="G107" s="45" t="s">
        <v>989</v>
      </c>
    </row>
    <row r="108" spans="3:17" x14ac:dyDescent="0.25">
      <c r="C108" s="42">
        <v>106</v>
      </c>
      <c r="D108" s="43" t="s">
        <v>209</v>
      </c>
      <c r="E108" s="43" t="s">
        <v>210</v>
      </c>
      <c r="F108" s="44">
        <v>150030450.77000001</v>
      </c>
      <c r="G108" s="45" t="s">
        <v>989</v>
      </c>
    </row>
    <row r="109" spans="3:17" x14ac:dyDescent="0.25">
      <c r="C109" s="42">
        <v>107</v>
      </c>
      <c r="D109" s="43" t="s">
        <v>211</v>
      </c>
      <c r="E109" s="43" t="s">
        <v>212</v>
      </c>
      <c r="F109" s="44">
        <v>149691173.93000001</v>
      </c>
      <c r="G109" s="45" t="s">
        <v>1981</v>
      </c>
    </row>
    <row r="110" spans="3:17" x14ac:dyDescent="0.25">
      <c r="C110" s="42">
        <v>108</v>
      </c>
      <c r="D110" s="43" t="s">
        <v>213</v>
      </c>
      <c r="E110" s="43" t="s">
        <v>214</v>
      </c>
      <c r="F110" s="44">
        <v>148552187.08000001</v>
      </c>
      <c r="G110" s="45" t="s">
        <v>1988</v>
      </c>
    </row>
    <row r="111" spans="3:17" x14ac:dyDescent="0.25">
      <c r="C111" s="42">
        <v>109</v>
      </c>
      <c r="D111" s="43" t="s">
        <v>215</v>
      </c>
      <c r="E111" s="43" t="s">
        <v>216</v>
      </c>
      <c r="F111" s="44">
        <v>146950073.02000001</v>
      </c>
      <c r="G111" s="45" t="s">
        <v>989</v>
      </c>
    </row>
    <row r="112" spans="3:17" x14ac:dyDescent="0.25">
      <c r="C112" s="42">
        <v>110</v>
      </c>
      <c r="D112" s="43" t="s">
        <v>217</v>
      </c>
      <c r="E112" s="43" t="s">
        <v>218</v>
      </c>
      <c r="F112" s="44">
        <v>146158555.28999999</v>
      </c>
      <c r="G112" s="45" t="s">
        <v>1981</v>
      </c>
    </row>
    <row r="113" spans="3:7" x14ac:dyDescent="0.25">
      <c r="C113" s="42">
        <v>111</v>
      </c>
      <c r="D113" s="43" t="s">
        <v>219</v>
      </c>
      <c r="E113" s="43" t="s">
        <v>220</v>
      </c>
      <c r="F113" s="44">
        <v>146097249.75</v>
      </c>
      <c r="G113" s="45" t="s">
        <v>1981</v>
      </c>
    </row>
    <row r="114" spans="3:7" x14ac:dyDescent="0.25">
      <c r="C114" s="42">
        <v>112</v>
      </c>
      <c r="D114" s="43" t="s">
        <v>221</v>
      </c>
      <c r="E114" s="43" t="s">
        <v>222</v>
      </c>
      <c r="F114" s="44">
        <v>146061536.34</v>
      </c>
      <c r="G114" s="45" t="s">
        <v>1981</v>
      </c>
    </row>
    <row r="115" spans="3:7" x14ac:dyDescent="0.25">
      <c r="C115" s="42">
        <v>113</v>
      </c>
      <c r="D115" s="43" t="s">
        <v>223</v>
      </c>
      <c r="E115" s="43" t="s">
        <v>224</v>
      </c>
      <c r="F115" s="44">
        <v>145382739.88999999</v>
      </c>
      <c r="G115" s="45" t="s">
        <v>1981</v>
      </c>
    </row>
    <row r="116" spans="3:7" x14ac:dyDescent="0.25">
      <c r="C116" s="42">
        <v>114</v>
      </c>
      <c r="D116" s="43" t="s">
        <v>225</v>
      </c>
      <c r="E116" s="43" t="s">
        <v>226</v>
      </c>
      <c r="F116" s="44">
        <v>145090023.27000001</v>
      </c>
      <c r="G116" s="45" t="s">
        <v>1981</v>
      </c>
    </row>
    <row r="117" spans="3:7" x14ac:dyDescent="0.25">
      <c r="C117" s="42">
        <v>115</v>
      </c>
      <c r="D117" s="43" t="s">
        <v>227</v>
      </c>
      <c r="E117" s="43" t="s">
        <v>228</v>
      </c>
      <c r="F117" s="44">
        <v>144981630.58000001</v>
      </c>
      <c r="G117" s="45" t="s">
        <v>1981</v>
      </c>
    </row>
    <row r="118" spans="3:7" x14ac:dyDescent="0.25">
      <c r="C118" s="42">
        <v>116</v>
      </c>
      <c r="D118" s="43" t="s">
        <v>229</v>
      </c>
      <c r="E118" s="43" t="s">
        <v>230</v>
      </c>
      <c r="F118" s="44">
        <v>142599156.91999999</v>
      </c>
      <c r="G118" s="45" t="s">
        <v>1981</v>
      </c>
    </row>
    <row r="119" spans="3:7" x14ac:dyDescent="0.25">
      <c r="C119" s="42">
        <v>117</v>
      </c>
      <c r="D119" s="43" t="s">
        <v>231</v>
      </c>
      <c r="E119" s="43" t="s">
        <v>232</v>
      </c>
      <c r="F119" s="44">
        <v>142493512.83000001</v>
      </c>
      <c r="G119" s="45" t="s">
        <v>1981</v>
      </c>
    </row>
    <row r="120" spans="3:7" x14ac:dyDescent="0.25">
      <c r="C120" s="42">
        <v>118</v>
      </c>
      <c r="D120" s="43" t="s">
        <v>233</v>
      </c>
      <c r="E120" s="43" t="s">
        <v>234</v>
      </c>
      <c r="F120" s="44">
        <v>142427490.44999999</v>
      </c>
      <c r="G120" s="45" t="s">
        <v>988</v>
      </c>
    </row>
    <row r="121" spans="3:7" x14ac:dyDescent="0.25">
      <c r="C121" s="42">
        <v>119</v>
      </c>
      <c r="D121" s="43" t="s">
        <v>235</v>
      </c>
      <c r="E121" s="43" t="s">
        <v>236</v>
      </c>
      <c r="F121" s="44">
        <v>142421955.96000001</v>
      </c>
      <c r="G121" s="45" t="s">
        <v>1981</v>
      </c>
    </row>
    <row r="122" spans="3:7" x14ac:dyDescent="0.25">
      <c r="C122" s="42">
        <v>120</v>
      </c>
      <c r="D122" s="43" t="s">
        <v>237</v>
      </c>
      <c r="E122" s="43" t="s">
        <v>238</v>
      </c>
      <c r="F122" s="44">
        <v>140820370.58000001</v>
      </c>
      <c r="G122" s="45" t="s">
        <v>988</v>
      </c>
    </row>
    <row r="123" spans="3:7" x14ac:dyDescent="0.25">
      <c r="C123" s="42">
        <v>121</v>
      </c>
      <c r="D123" s="43" t="s">
        <v>239</v>
      </c>
      <c r="E123" s="43" t="s">
        <v>240</v>
      </c>
      <c r="F123" s="44">
        <v>140517176.18000001</v>
      </c>
      <c r="G123" s="45" t="s">
        <v>1981</v>
      </c>
    </row>
    <row r="124" spans="3:7" x14ac:dyDescent="0.25">
      <c r="C124" s="42">
        <v>122</v>
      </c>
      <c r="D124" s="43" t="s">
        <v>241</v>
      </c>
      <c r="E124" s="43" t="s">
        <v>242</v>
      </c>
      <c r="F124" s="44">
        <v>140231797.22999999</v>
      </c>
      <c r="G124" s="45" t="s">
        <v>1981</v>
      </c>
    </row>
    <row r="125" spans="3:7" x14ac:dyDescent="0.25">
      <c r="C125" s="42">
        <v>123</v>
      </c>
      <c r="D125" s="43" t="s">
        <v>243</v>
      </c>
      <c r="E125" s="43" t="s">
        <v>244</v>
      </c>
      <c r="F125" s="44">
        <v>140205935.83000001</v>
      </c>
      <c r="G125" s="45" t="s">
        <v>1981</v>
      </c>
    </row>
    <row r="126" spans="3:7" x14ac:dyDescent="0.25">
      <c r="C126" s="42">
        <v>124</v>
      </c>
      <c r="D126" s="43" t="s">
        <v>245</v>
      </c>
      <c r="E126" s="43" t="s">
        <v>246</v>
      </c>
      <c r="F126" s="44">
        <v>139902383.66999999</v>
      </c>
      <c r="G126" s="45" t="s">
        <v>1981</v>
      </c>
    </row>
    <row r="127" spans="3:7" x14ac:dyDescent="0.25">
      <c r="C127" s="42">
        <v>125</v>
      </c>
      <c r="D127" s="43" t="s">
        <v>247</v>
      </c>
      <c r="E127" s="43" t="s">
        <v>248</v>
      </c>
      <c r="F127" s="44">
        <v>138964754.11000001</v>
      </c>
      <c r="G127" s="45" t="s">
        <v>1981</v>
      </c>
    </row>
    <row r="128" spans="3:7" x14ac:dyDescent="0.25">
      <c r="C128" s="42">
        <v>126</v>
      </c>
      <c r="D128" s="43" t="s">
        <v>249</v>
      </c>
      <c r="E128" s="43" t="s">
        <v>250</v>
      </c>
      <c r="F128" s="44">
        <v>138923540.44</v>
      </c>
      <c r="G128" s="45" t="s">
        <v>1981</v>
      </c>
    </row>
    <row r="129" spans="3:7" x14ac:dyDescent="0.25">
      <c r="C129" s="42">
        <v>127</v>
      </c>
      <c r="D129" s="43" t="s">
        <v>251</v>
      </c>
      <c r="E129" s="43" t="s">
        <v>252</v>
      </c>
      <c r="F129" s="44">
        <v>138797430.22999999</v>
      </c>
      <c r="G129" s="45" t="s">
        <v>1981</v>
      </c>
    </row>
    <row r="130" spans="3:7" x14ac:dyDescent="0.25">
      <c r="C130" s="42">
        <v>128</v>
      </c>
      <c r="D130" s="43" t="s">
        <v>253</v>
      </c>
      <c r="E130" s="43" t="s">
        <v>254</v>
      </c>
      <c r="F130" s="44">
        <v>136919919.56</v>
      </c>
      <c r="G130" s="45" t="s">
        <v>1981</v>
      </c>
    </row>
    <row r="131" spans="3:7" x14ac:dyDescent="0.25">
      <c r="C131" s="42">
        <v>129</v>
      </c>
      <c r="D131" s="43" t="s">
        <v>255</v>
      </c>
      <c r="E131" s="43" t="s">
        <v>256</v>
      </c>
      <c r="F131" s="44">
        <v>135987400.68000001</v>
      </c>
      <c r="G131" s="45" t="s">
        <v>1981</v>
      </c>
    </row>
    <row r="132" spans="3:7" x14ac:dyDescent="0.25">
      <c r="C132" s="42">
        <v>130</v>
      </c>
      <c r="D132" s="43" t="s">
        <v>257</v>
      </c>
      <c r="E132" s="43" t="s">
        <v>258</v>
      </c>
      <c r="F132" s="44">
        <v>135608069.33000001</v>
      </c>
      <c r="G132" s="45" t="s">
        <v>988</v>
      </c>
    </row>
    <row r="133" spans="3:7" x14ac:dyDescent="0.25">
      <c r="C133" s="42">
        <v>131</v>
      </c>
      <c r="D133" s="43" t="s">
        <v>259</v>
      </c>
      <c r="E133" s="43" t="s">
        <v>260</v>
      </c>
      <c r="F133" s="44">
        <v>135420669.97999999</v>
      </c>
      <c r="G133" s="45" t="s">
        <v>1981</v>
      </c>
    </row>
    <row r="134" spans="3:7" x14ac:dyDescent="0.25">
      <c r="C134" s="42">
        <v>132</v>
      </c>
      <c r="D134" s="43" t="s">
        <v>261</v>
      </c>
      <c r="E134" s="43" t="s">
        <v>262</v>
      </c>
      <c r="F134" s="44">
        <v>135416675.05000001</v>
      </c>
      <c r="G134" s="45" t="s">
        <v>1981</v>
      </c>
    </row>
    <row r="135" spans="3:7" x14ac:dyDescent="0.25">
      <c r="C135" s="42">
        <v>133</v>
      </c>
      <c r="D135" s="43" t="s">
        <v>263</v>
      </c>
      <c r="E135" s="43" t="s">
        <v>264</v>
      </c>
      <c r="F135" s="44">
        <v>135388884.62</v>
      </c>
      <c r="G135" s="45" t="s">
        <v>988</v>
      </c>
    </row>
    <row r="136" spans="3:7" x14ac:dyDescent="0.25">
      <c r="C136" s="42">
        <v>134</v>
      </c>
      <c r="D136" s="43" t="s">
        <v>265</v>
      </c>
      <c r="E136" s="43" t="s">
        <v>266</v>
      </c>
      <c r="F136" s="44">
        <v>134882208.69999999</v>
      </c>
      <c r="G136" s="45" t="s">
        <v>1981</v>
      </c>
    </row>
    <row r="137" spans="3:7" x14ac:dyDescent="0.25">
      <c r="C137" s="42">
        <v>135</v>
      </c>
      <c r="D137" s="43" t="s">
        <v>267</v>
      </c>
      <c r="E137" s="43" t="s">
        <v>268</v>
      </c>
      <c r="F137" s="44">
        <v>134750265.21000001</v>
      </c>
      <c r="G137" s="45" t="s">
        <v>1981</v>
      </c>
    </row>
    <row r="138" spans="3:7" x14ac:dyDescent="0.25">
      <c r="C138" s="42">
        <v>136</v>
      </c>
      <c r="D138" s="43" t="s">
        <v>269</v>
      </c>
      <c r="E138" s="43" t="s">
        <v>270</v>
      </c>
      <c r="F138" s="44">
        <v>134639528.88999999</v>
      </c>
      <c r="G138" s="45" t="s">
        <v>1981</v>
      </c>
    </row>
    <row r="139" spans="3:7" x14ac:dyDescent="0.25">
      <c r="C139" s="42">
        <v>137</v>
      </c>
      <c r="D139" s="43" t="s">
        <v>271</v>
      </c>
      <c r="E139" s="43" t="s">
        <v>272</v>
      </c>
      <c r="F139" s="44">
        <v>134218368.53</v>
      </c>
      <c r="G139" s="45" t="s">
        <v>1981</v>
      </c>
    </row>
    <row r="140" spans="3:7" x14ac:dyDescent="0.25">
      <c r="C140" s="42">
        <v>138</v>
      </c>
      <c r="D140" s="43" t="s">
        <v>273</v>
      </c>
      <c r="E140" s="43" t="s">
        <v>274</v>
      </c>
      <c r="F140" s="44">
        <v>133812282.75</v>
      </c>
      <c r="G140" s="45" t="s">
        <v>1981</v>
      </c>
    </row>
    <row r="141" spans="3:7" x14ac:dyDescent="0.25">
      <c r="C141" s="42">
        <v>139</v>
      </c>
      <c r="D141" s="43" t="s">
        <v>275</v>
      </c>
      <c r="E141" s="43" t="s">
        <v>276</v>
      </c>
      <c r="F141" s="44">
        <v>133721931.2</v>
      </c>
      <c r="G141" s="45" t="s">
        <v>1981</v>
      </c>
    </row>
    <row r="142" spans="3:7" x14ac:dyDescent="0.25">
      <c r="C142" s="42">
        <v>140</v>
      </c>
      <c r="D142" s="43" t="s">
        <v>277</v>
      </c>
      <c r="E142" s="43" t="s">
        <v>278</v>
      </c>
      <c r="F142" s="44">
        <v>133364518.89</v>
      </c>
      <c r="G142" s="45" t="s">
        <v>1981</v>
      </c>
    </row>
    <row r="143" spans="3:7" x14ac:dyDescent="0.25">
      <c r="C143" s="42">
        <v>141</v>
      </c>
      <c r="D143" s="43" t="s">
        <v>279</v>
      </c>
      <c r="E143" s="43" t="s">
        <v>280</v>
      </c>
      <c r="F143" s="44">
        <v>133298131.37</v>
      </c>
      <c r="G143" s="45" t="s">
        <v>1981</v>
      </c>
    </row>
    <row r="144" spans="3:7" x14ac:dyDescent="0.25">
      <c r="C144" s="42">
        <v>142</v>
      </c>
      <c r="D144" s="43" t="s">
        <v>281</v>
      </c>
      <c r="E144" s="43" t="s">
        <v>282</v>
      </c>
      <c r="F144" s="44">
        <v>133278245.90000001</v>
      </c>
      <c r="G144" s="45" t="s">
        <v>1981</v>
      </c>
    </row>
    <row r="145" spans="3:7" x14ac:dyDescent="0.25">
      <c r="C145" s="42">
        <v>143</v>
      </c>
      <c r="D145" s="43" t="s">
        <v>283</v>
      </c>
      <c r="E145" s="43" t="s">
        <v>284</v>
      </c>
      <c r="F145" s="44">
        <v>133186819.19</v>
      </c>
      <c r="G145" s="45" t="s">
        <v>1981</v>
      </c>
    </row>
    <row r="146" spans="3:7" x14ac:dyDescent="0.25">
      <c r="C146" s="42">
        <v>144</v>
      </c>
      <c r="D146" s="43" t="s">
        <v>285</v>
      </c>
      <c r="E146" s="43" t="s">
        <v>286</v>
      </c>
      <c r="F146" s="44">
        <v>133174870.98999999</v>
      </c>
      <c r="G146" s="45" t="s">
        <v>1981</v>
      </c>
    </row>
    <row r="147" spans="3:7" x14ac:dyDescent="0.25">
      <c r="C147" s="42">
        <v>145</v>
      </c>
      <c r="D147" s="43" t="s">
        <v>287</v>
      </c>
      <c r="E147" s="43" t="s">
        <v>288</v>
      </c>
      <c r="F147" s="44">
        <v>132461750.06999999</v>
      </c>
      <c r="G147" s="45" t="s">
        <v>988</v>
      </c>
    </row>
    <row r="148" spans="3:7" x14ac:dyDescent="0.25">
      <c r="C148" s="42">
        <v>146</v>
      </c>
      <c r="D148" s="43" t="s">
        <v>289</v>
      </c>
      <c r="E148" s="43" t="s">
        <v>290</v>
      </c>
      <c r="F148" s="44">
        <v>132418221.03</v>
      </c>
      <c r="G148" s="45" t="s">
        <v>1988</v>
      </c>
    </row>
    <row r="149" spans="3:7" x14ac:dyDescent="0.25">
      <c r="C149" s="42">
        <v>147</v>
      </c>
      <c r="D149" s="43" t="s">
        <v>291</v>
      </c>
      <c r="E149" s="43" t="s">
        <v>292</v>
      </c>
      <c r="F149" s="44">
        <v>132181613.90000001</v>
      </c>
      <c r="G149" s="45" t="s">
        <v>1981</v>
      </c>
    </row>
    <row r="150" spans="3:7" x14ac:dyDescent="0.25">
      <c r="C150" s="42">
        <v>148</v>
      </c>
      <c r="D150" s="43" t="s">
        <v>293</v>
      </c>
      <c r="E150" s="43" t="s">
        <v>294</v>
      </c>
      <c r="F150" s="44">
        <v>131959479.78</v>
      </c>
      <c r="G150" s="45" t="s">
        <v>1981</v>
      </c>
    </row>
    <row r="151" spans="3:7" x14ac:dyDescent="0.25">
      <c r="C151" s="42">
        <v>149</v>
      </c>
      <c r="D151" s="43" t="s">
        <v>295</v>
      </c>
      <c r="E151" s="43" t="s">
        <v>296</v>
      </c>
      <c r="F151" s="44">
        <v>131754079.65000001</v>
      </c>
      <c r="G151" s="45" t="s">
        <v>989</v>
      </c>
    </row>
    <row r="152" spans="3:7" x14ac:dyDescent="0.25">
      <c r="C152" s="42">
        <v>150</v>
      </c>
      <c r="D152" s="43" t="s">
        <v>297</v>
      </c>
      <c r="E152" s="43" t="s">
        <v>298</v>
      </c>
      <c r="F152" s="44">
        <v>131050837.39</v>
      </c>
      <c r="G152" s="45" t="s">
        <v>1981</v>
      </c>
    </row>
    <row r="153" spans="3:7" x14ac:dyDescent="0.25">
      <c r="C153" s="42">
        <v>151</v>
      </c>
      <c r="D153" s="43" t="s">
        <v>299</v>
      </c>
      <c r="E153" s="43" t="s">
        <v>300</v>
      </c>
      <c r="F153" s="44">
        <v>130880693.29000001</v>
      </c>
      <c r="G153" s="45" t="s">
        <v>988</v>
      </c>
    </row>
    <row r="154" spans="3:7" x14ac:dyDescent="0.25">
      <c r="C154" s="42">
        <v>152</v>
      </c>
      <c r="D154" s="43" t="s">
        <v>301</v>
      </c>
      <c r="E154" s="43" t="s">
        <v>302</v>
      </c>
      <c r="F154" s="44">
        <v>130718774.31999999</v>
      </c>
      <c r="G154" s="45" t="s">
        <v>1981</v>
      </c>
    </row>
    <row r="155" spans="3:7" x14ac:dyDescent="0.25">
      <c r="C155" s="42">
        <v>153</v>
      </c>
      <c r="D155" s="43" t="s">
        <v>303</v>
      </c>
      <c r="E155" s="43" t="s">
        <v>304</v>
      </c>
      <c r="F155" s="44">
        <v>128273321.41</v>
      </c>
      <c r="G155" s="45" t="s">
        <v>1981</v>
      </c>
    </row>
    <row r="156" spans="3:7" x14ac:dyDescent="0.25">
      <c r="C156" s="42">
        <v>154</v>
      </c>
      <c r="D156" s="43" t="s">
        <v>305</v>
      </c>
      <c r="E156" s="43" t="s">
        <v>306</v>
      </c>
      <c r="F156" s="44">
        <v>128081629.08</v>
      </c>
      <c r="G156" s="45" t="s">
        <v>1981</v>
      </c>
    </row>
    <row r="157" spans="3:7" x14ac:dyDescent="0.25">
      <c r="C157" s="42">
        <v>155</v>
      </c>
      <c r="D157" s="43" t="s">
        <v>307</v>
      </c>
      <c r="E157" s="43" t="s">
        <v>308</v>
      </c>
      <c r="F157" s="44">
        <v>128020467.34999999</v>
      </c>
      <c r="G157" s="45" t="s">
        <v>1981</v>
      </c>
    </row>
    <row r="158" spans="3:7" x14ac:dyDescent="0.25">
      <c r="C158" s="42">
        <v>156</v>
      </c>
      <c r="D158" s="43" t="s">
        <v>309</v>
      </c>
      <c r="E158" s="43" t="s">
        <v>310</v>
      </c>
      <c r="F158" s="44">
        <v>128001083.59</v>
      </c>
      <c r="G158" s="45" t="s">
        <v>1981</v>
      </c>
    </row>
    <row r="159" spans="3:7" x14ac:dyDescent="0.25">
      <c r="C159" s="42">
        <v>157</v>
      </c>
      <c r="D159" s="43" t="s">
        <v>311</v>
      </c>
      <c r="E159" s="43" t="s">
        <v>312</v>
      </c>
      <c r="F159" s="44">
        <v>126477119.36</v>
      </c>
      <c r="G159" s="45" t="s">
        <v>1981</v>
      </c>
    </row>
    <row r="160" spans="3:7" x14ac:dyDescent="0.25">
      <c r="C160" s="42">
        <v>158</v>
      </c>
      <c r="D160" s="43" t="s">
        <v>313</v>
      </c>
      <c r="E160" s="43" t="s">
        <v>314</v>
      </c>
      <c r="F160" s="44">
        <v>126224519.54000001</v>
      </c>
      <c r="G160" s="45" t="s">
        <v>988</v>
      </c>
    </row>
    <row r="161" spans="3:7" x14ac:dyDescent="0.25">
      <c r="C161" s="42">
        <v>159</v>
      </c>
      <c r="D161" s="43" t="s">
        <v>315</v>
      </c>
      <c r="E161" s="43" t="s">
        <v>316</v>
      </c>
      <c r="F161" s="44">
        <v>124158701.13</v>
      </c>
      <c r="G161" s="45" t="s">
        <v>1981</v>
      </c>
    </row>
    <row r="162" spans="3:7" x14ac:dyDescent="0.25">
      <c r="C162" s="42">
        <v>160</v>
      </c>
      <c r="D162" s="43" t="s">
        <v>317</v>
      </c>
      <c r="E162" s="43" t="s">
        <v>318</v>
      </c>
      <c r="F162" s="44">
        <v>123434270.84999999</v>
      </c>
      <c r="G162" s="45" t="s">
        <v>1981</v>
      </c>
    </row>
    <row r="163" spans="3:7" x14ac:dyDescent="0.25">
      <c r="C163" s="42">
        <v>161</v>
      </c>
      <c r="D163" s="43" t="s">
        <v>319</v>
      </c>
      <c r="E163" s="43" t="s">
        <v>320</v>
      </c>
      <c r="F163" s="44">
        <v>123420945.08</v>
      </c>
      <c r="G163" s="45" t="s">
        <v>1981</v>
      </c>
    </row>
    <row r="164" spans="3:7" x14ac:dyDescent="0.25">
      <c r="C164" s="42">
        <v>162</v>
      </c>
      <c r="D164" s="43" t="s">
        <v>321</v>
      </c>
      <c r="E164" s="43" t="s">
        <v>322</v>
      </c>
      <c r="F164" s="44">
        <v>123168785.13</v>
      </c>
      <c r="G164" s="45" t="s">
        <v>989</v>
      </c>
    </row>
    <row r="165" spans="3:7" x14ac:dyDescent="0.25">
      <c r="C165" s="42">
        <v>163</v>
      </c>
      <c r="D165" s="43" t="s">
        <v>323</v>
      </c>
      <c r="E165" s="43" t="s">
        <v>324</v>
      </c>
      <c r="F165" s="44">
        <v>122162851.26000001</v>
      </c>
      <c r="G165" s="45" t="s">
        <v>1981</v>
      </c>
    </row>
    <row r="166" spans="3:7" x14ac:dyDescent="0.25">
      <c r="C166" s="42">
        <v>164</v>
      </c>
      <c r="D166" s="43" t="s">
        <v>325</v>
      </c>
      <c r="E166" s="43" t="s">
        <v>326</v>
      </c>
      <c r="F166" s="44">
        <v>122003926.92</v>
      </c>
      <c r="G166" s="45" t="s">
        <v>1981</v>
      </c>
    </row>
    <row r="167" spans="3:7" x14ac:dyDescent="0.25">
      <c r="C167" s="42">
        <v>165</v>
      </c>
      <c r="D167" s="43" t="s">
        <v>327</v>
      </c>
      <c r="E167" s="43" t="s">
        <v>328</v>
      </c>
      <c r="F167" s="44">
        <v>120244496.64</v>
      </c>
      <c r="G167" s="45" t="s">
        <v>1981</v>
      </c>
    </row>
    <row r="168" spans="3:7" x14ac:dyDescent="0.25">
      <c r="C168" s="42">
        <v>166</v>
      </c>
      <c r="D168" s="43" t="s">
        <v>329</v>
      </c>
      <c r="E168" s="43" t="s">
        <v>330</v>
      </c>
      <c r="F168" s="44">
        <v>120150563.81999999</v>
      </c>
      <c r="G168" s="45" t="s">
        <v>989</v>
      </c>
    </row>
    <row r="169" spans="3:7" x14ac:dyDescent="0.25">
      <c r="C169" s="42">
        <v>167</v>
      </c>
      <c r="D169" s="43" t="s">
        <v>331</v>
      </c>
      <c r="E169" s="43" t="s">
        <v>332</v>
      </c>
      <c r="F169" s="44">
        <v>119837177.36</v>
      </c>
      <c r="G169" s="45" t="s">
        <v>1981</v>
      </c>
    </row>
    <row r="170" spans="3:7" x14ac:dyDescent="0.25">
      <c r="C170" s="42">
        <v>168</v>
      </c>
      <c r="D170" s="43" t="s">
        <v>333</v>
      </c>
      <c r="E170" s="43" t="s">
        <v>334</v>
      </c>
      <c r="F170" s="44">
        <v>118684833.83</v>
      </c>
      <c r="G170" s="45" t="s">
        <v>1981</v>
      </c>
    </row>
    <row r="171" spans="3:7" x14ac:dyDescent="0.25">
      <c r="C171" s="42">
        <v>169</v>
      </c>
      <c r="D171" s="43" t="s">
        <v>335</v>
      </c>
      <c r="E171" s="43" t="s">
        <v>336</v>
      </c>
      <c r="F171" s="44">
        <v>118291220.23999999</v>
      </c>
      <c r="G171" s="45" t="s">
        <v>1988</v>
      </c>
    </row>
    <row r="172" spans="3:7" x14ac:dyDescent="0.25">
      <c r="C172" s="42">
        <v>170</v>
      </c>
      <c r="D172" s="43" t="s">
        <v>337</v>
      </c>
      <c r="E172" s="43" t="s">
        <v>338</v>
      </c>
      <c r="F172" s="44">
        <v>118241822.29000001</v>
      </c>
      <c r="G172" s="45" t="s">
        <v>1988</v>
      </c>
    </row>
    <row r="173" spans="3:7" x14ac:dyDescent="0.25">
      <c r="C173" s="42">
        <v>171</v>
      </c>
      <c r="D173" s="43" t="s">
        <v>339</v>
      </c>
      <c r="E173" s="43" t="s">
        <v>340</v>
      </c>
      <c r="F173" s="44">
        <v>117896200.28</v>
      </c>
      <c r="G173" s="45" t="s">
        <v>1981</v>
      </c>
    </row>
    <row r="174" spans="3:7" x14ac:dyDescent="0.25">
      <c r="C174" s="42">
        <v>172</v>
      </c>
      <c r="D174" s="43" t="s">
        <v>341</v>
      </c>
      <c r="E174" s="43" t="s">
        <v>342</v>
      </c>
      <c r="F174" s="44">
        <v>117840527.17</v>
      </c>
      <c r="G174" s="45" t="s">
        <v>1981</v>
      </c>
    </row>
    <row r="175" spans="3:7" x14ac:dyDescent="0.25">
      <c r="C175" s="42">
        <v>173</v>
      </c>
      <c r="D175" s="43" t="s">
        <v>343</v>
      </c>
      <c r="E175" s="43" t="s">
        <v>344</v>
      </c>
      <c r="F175" s="44">
        <v>116794601.31999999</v>
      </c>
      <c r="G175" s="45" t="s">
        <v>989</v>
      </c>
    </row>
    <row r="176" spans="3:7" x14ac:dyDescent="0.25">
      <c r="C176" s="42">
        <v>174</v>
      </c>
      <c r="D176" s="43" t="s">
        <v>345</v>
      </c>
      <c r="E176" s="43" t="s">
        <v>346</v>
      </c>
      <c r="F176" s="44">
        <v>115981258.33</v>
      </c>
      <c r="G176" s="45" t="s">
        <v>1981</v>
      </c>
    </row>
    <row r="177" spans="3:7" x14ac:dyDescent="0.25">
      <c r="C177" s="42">
        <v>175</v>
      </c>
      <c r="D177" s="43" t="s">
        <v>347</v>
      </c>
      <c r="E177" s="43" t="s">
        <v>348</v>
      </c>
      <c r="F177" s="44">
        <v>114792901.72</v>
      </c>
      <c r="G177" s="45" t="s">
        <v>1981</v>
      </c>
    </row>
    <row r="178" spans="3:7" x14ac:dyDescent="0.25">
      <c r="C178" s="42">
        <v>176</v>
      </c>
      <c r="D178" s="43" t="s">
        <v>349</v>
      </c>
      <c r="E178" s="43" t="s">
        <v>350</v>
      </c>
      <c r="F178" s="44">
        <v>114497536.08</v>
      </c>
      <c r="G178" s="45" t="s">
        <v>1988</v>
      </c>
    </row>
    <row r="179" spans="3:7" x14ac:dyDescent="0.25">
      <c r="C179" s="42">
        <v>177</v>
      </c>
      <c r="D179" s="43" t="s">
        <v>351</v>
      </c>
      <c r="E179" s="43" t="s">
        <v>352</v>
      </c>
      <c r="F179" s="44">
        <v>114063296.14</v>
      </c>
      <c r="G179" s="45" t="s">
        <v>1981</v>
      </c>
    </row>
    <row r="180" spans="3:7" x14ac:dyDescent="0.25">
      <c r="C180" s="42">
        <v>178</v>
      </c>
      <c r="D180" s="43" t="s">
        <v>353</v>
      </c>
      <c r="E180" s="43" t="s">
        <v>354</v>
      </c>
      <c r="F180" s="44">
        <v>113741186.22</v>
      </c>
      <c r="G180" s="45" t="s">
        <v>1981</v>
      </c>
    </row>
    <row r="181" spans="3:7" x14ac:dyDescent="0.25">
      <c r="C181" s="42">
        <v>179</v>
      </c>
      <c r="D181" s="43" t="s">
        <v>355</v>
      </c>
      <c r="E181" s="43" t="s">
        <v>356</v>
      </c>
      <c r="F181" s="44">
        <v>113546093.8</v>
      </c>
      <c r="G181" s="45" t="s">
        <v>988</v>
      </c>
    </row>
    <row r="182" spans="3:7" x14ac:dyDescent="0.25">
      <c r="C182" s="42">
        <v>180</v>
      </c>
      <c r="D182" s="43" t="s">
        <v>357</v>
      </c>
      <c r="E182" s="43" t="s">
        <v>358</v>
      </c>
      <c r="F182" s="44">
        <v>112341510.98</v>
      </c>
      <c r="G182" s="45" t="s">
        <v>988</v>
      </c>
    </row>
    <row r="183" spans="3:7" x14ac:dyDescent="0.25">
      <c r="C183" s="42">
        <v>181</v>
      </c>
      <c r="D183" s="43" t="s">
        <v>359</v>
      </c>
      <c r="E183" s="43" t="s">
        <v>360</v>
      </c>
      <c r="F183" s="44">
        <v>111843595.34</v>
      </c>
      <c r="G183" s="45" t="s">
        <v>1981</v>
      </c>
    </row>
    <row r="184" spans="3:7" x14ac:dyDescent="0.25">
      <c r="C184" s="42">
        <v>182</v>
      </c>
      <c r="D184" s="43" t="s">
        <v>361</v>
      </c>
      <c r="E184" s="43" t="s">
        <v>362</v>
      </c>
      <c r="F184" s="44">
        <v>111589411.56</v>
      </c>
      <c r="G184" s="45" t="s">
        <v>1981</v>
      </c>
    </row>
    <row r="185" spans="3:7" x14ac:dyDescent="0.25">
      <c r="C185" s="42">
        <v>183</v>
      </c>
      <c r="D185" s="43" t="s">
        <v>363</v>
      </c>
      <c r="E185" s="43" t="s">
        <v>364</v>
      </c>
      <c r="F185" s="44">
        <v>111244115.98999999</v>
      </c>
      <c r="G185" s="45" t="s">
        <v>1981</v>
      </c>
    </row>
    <row r="186" spans="3:7" x14ac:dyDescent="0.25">
      <c r="C186" s="42">
        <v>184</v>
      </c>
      <c r="D186" s="43" t="s">
        <v>365</v>
      </c>
      <c r="E186" s="43" t="s">
        <v>366</v>
      </c>
      <c r="F186" s="44">
        <v>111003612.14</v>
      </c>
      <c r="G186" s="45" t="s">
        <v>1981</v>
      </c>
    </row>
    <row r="187" spans="3:7" x14ac:dyDescent="0.25">
      <c r="C187" s="42">
        <v>185</v>
      </c>
      <c r="D187" s="43" t="s">
        <v>367</v>
      </c>
      <c r="E187" s="43" t="s">
        <v>368</v>
      </c>
      <c r="F187" s="44">
        <v>109887725.68000001</v>
      </c>
      <c r="G187" s="45" t="s">
        <v>989</v>
      </c>
    </row>
    <row r="188" spans="3:7" x14ac:dyDescent="0.25">
      <c r="C188" s="42">
        <v>186</v>
      </c>
      <c r="D188" s="43" t="s">
        <v>369</v>
      </c>
      <c r="E188" s="43" t="s">
        <v>370</v>
      </c>
      <c r="F188" s="44">
        <v>109698934.91</v>
      </c>
      <c r="G188" s="45" t="s">
        <v>1981</v>
      </c>
    </row>
    <row r="189" spans="3:7" x14ac:dyDescent="0.25">
      <c r="C189" s="42">
        <v>187</v>
      </c>
      <c r="D189" s="43" t="s">
        <v>371</v>
      </c>
      <c r="E189" s="43" t="s">
        <v>372</v>
      </c>
      <c r="F189" s="44">
        <v>109392783.06</v>
      </c>
      <c r="G189" s="45" t="s">
        <v>1981</v>
      </c>
    </row>
    <row r="190" spans="3:7" x14ac:dyDescent="0.25">
      <c r="C190" s="42">
        <v>188</v>
      </c>
      <c r="D190" s="43" t="s">
        <v>373</v>
      </c>
      <c r="E190" s="43" t="s">
        <v>374</v>
      </c>
      <c r="F190" s="44">
        <v>109074598.69</v>
      </c>
      <c r="G190" s="45" t="s">
        <v>1981</v>
      </c>
    </row>
    <row r="191" spans="3:7" x14ac:dyDescent="0.25">
      <c r="C191" s="42">
        <v>189</v>
      </c>
      <c r="D191" s="43" t="s">
        <v>375</v>
      </c>
      <c r="E191" s="43" t="s">
        <v>270</v>
      </c>
      <c r="F191" s="44">
        <v>108392974.75</v>
      </c>
      <c r="G191" s="45" t="s">
        <v>1981</v>
      </c>
    </row>
    <row r="192" spans="3:7" x14ac:dyDescent="0.25">
      <c r="C192" s="42">
        <v>190</v>
      </c>
      <c r="D192" s="43" t="s">
        <v>376</v>
      </c>
      <c r="E192" s="43" t="s">
        <v>377</v>
      </c>
      <c r="F192" s="44">
        <v>108315863.59</v>
      </c>
      <c r="G192" s="45" t="s">
        <v>1981</v>
      </c>
    </row>
    <row r="193" spans="3:7" x14ac:dyDescent="0.25">
      <c r="C193" s="42">
        <v>191</v>
      </c>
      <c r="D193" s="43" t="s">
        <v>378</v>
      </c>
      <c r="E193" s="43" t="s">
        <v>379</v>
      </c>
      <c r="F193" s="44">
        <v>108165567.51000001</v>
      </c>
      <c r="G193" s="45" t="s">
        <v>1981</v>
      </c>
    </row>
    <row r="194" spans="3:7" x14ac:dyDescent="0.25">
      <c r="C194" s="42">
        <v>192</v>
      </c>
      <c r="D194" s="43" t="s">
        <v>380</v>
      </c>
      <c r="E194" s="43" t="s">
        <v>381</v>
      </c>
      <c r="F194" s="44">
        <v>107967959.72</v>
      </c>
      <c r="G194" s="45" t="s">
        <v>1981</v>
      </c>
    </row>
    <row r="195" spans="3:7" x14ac:dyDescent="0.25">
      <c r="C195" s="42">
        <v>193</v>
      </c>
      <c r="D195" s="43" t="s">
        <v>382</v>
      </c>
      <c r="E195" s="43" t="s">
        <v>383</v>
      </c>
      <c r="F195" s="44">
        <v>107828824.34999999</v>
      </c>
      <c r="G195" s="45" t="s">
        <v>1981</v>
      </c>
    </row>
    <row r="196" spans="3:7" x14ac:dyDescent="0.25">
      <c r="C196" s="42">
        <v>194</v>
      </c>
      <c r="D196" s="43" t="s">
        <v>384</v>
      </c>
      <c r="E196" s="43" t="s">
        <v>385</v>
      </c>
      <c r="F196" s="44">
        <v>106769295.73999999</v>
      </c>
      <c r="G196" s="45" t="s">
        <v>1981</v>
      </c>
    </row>
    <row r="197" spans="3:7" x14ac:dyDescent="0.25">
      <c r="C197" s="42">
        <v>195</v>
      </c>
      <c r="D197" s="43" t="s">
        <v>386</v>
      </c>
      <c r="E197" s="43" t="s">
        <v>387</v>
      </c>
      <c r="F197" s="44">
        <v>106072776.18000001</v>
      </c>
      <c r="G197" s="45" t="s">
        <v>1981</v>
      </c>
    </row>
    <row r="198" spans="3:7" x14ac:dyDescent="0.25">
      <c r="C198" s="42">
        <v>196</v>
      </c>
      <c r="D198" s="43" t="s">
        <v>388</v>
      </c>
      <c r="E198" s="43" t="s">
        <v>389</v>
      </c>
      <c r="F198" s="44">
        <v>105961926.94</v>
      </c>
      <c r="G198" s="45" t="s">
        <v>989</v>
      </c>
    </row>
    <row r="199" spans="3:7" x14ac:dyDescent="0.25">
      <c r="C199" s="42">
        <v>197</v>
      </c>
      <c r="D199" s="43" t="s">
        <v>390</v>
      </c>
      <c r="E199" s="43" t="s">
        <v>391</v>
      </c>
      <c r="F199" s="44">
        <v>105756609.59999999</v>
      </c>
      <c r="G199" s="45" t="s">
        <v>988</v>
      </c>
    </row>
    <row r="200" spans="3:7" x14ac:dyDescent="0.25">
      <c r="C200" s="42">
        <v>198</v>
      </c>
      <c r="D200" s="43" t="s">
        <v>392</v>
      </c>
      <c r="E200" s="43" t="s">
        <v>393</v>
      </c>
      <c r="F200" s="44">
        <v>105742874.47</v>
      </c>
      <c r="G200" s="45" t="s">
        <v>1981</v>
      </c>
    </row>
    <row r="201" spans="3:7" x14ac:dyDescent="0.25">
      <c r="C201" s="42">
        <v>199</v>
      </c>
      <c r="D201" s="43" t="s">
        <v>394</v>
      </c>
      <c r="E201" s="43" t="s">
        <v>395</v>
      </c>
      <c r="F201" s="44">
        <v>105420461.66</v>
      </c>
      <c r="G201" s="45" t="s">
        <v>1981</v>
      </c>
    </row>
    <row r="202" spans="3:7" x14ac:dyDescent="0.25">
      <c r="C202" s="42">
        <v>200</v>
      </c>
      <c r="D202" s="43" t="s">
        <v>396</v>
      </c>
      <c r="E202" s="43" t="s">
        <v>397</v>
      </c>
      <c r="F202" s="44">
        <v>105174880.20999999</v>
      </c>
      <c r="G202" s="45" t="s">
        <v>1981</v>
      </c>
    </row>
    <row r="203" spans="3:7" x14ac:dyDescent="0.25">
      <c r="C203" s="42">
        <v>201</v>
      </c>
      <c r="D203" s="43" t="s">
        <v>398</v>
      </c>
      <c r="E203" s="43" t="s">
        <v>399</v>
      </c>
      <c r="F203" s="44">
        <v>104749956.73999999</v>
      </c>
      <c r="G203" s="45" t="s">
        <v>1981</v>
      </c>
    </row>
    <row r="204" spans="3:7" x14ac:dyDescent="0.25">
      <c r="C204" s="42">
        <v>202</v>
      </c>
      <c r="D204" s="43" t="s">
        <v>400</v>
      </c>
      <c r="E204" s="43" t="s">
        <v>401</v>
      </c>
      <c r="F204" s="44">
        <v>104285581.7</v>
      </c>
      <c r="G204" s="45" t="s">
        <v>1981</v>
      </c>
    </row>
    <row r="205" spans="3:7" x14ac:dyDescent="0.25">
      <c r="C205" s="42">
        <v>203</v>
      </c>
      <c r="D205" s="43" t="s">
        <v>402</v>
      </c>
      <c r="E205" s="43" t="s">
        <v>403</v>
      </c>
      <c r="F205" s="44">
        <v>104246734.15000001</v>
      </c>
      <c r="G205" s="45" t="s">
        <v>1981</v>
      </c>
    </row>
    <row r="206" spans="3:7" x14ac:dyDescent="0.25">
      <c r="C206" s="42">
        <v>204</v>
      </c>
      <c r="D206" s="43" t="s">
        <v>404</v>
      </c>
      <c r="E206" s="43" t="s">
        <v>405</v>
      </c>
      <c r="F206" s="44">
        <v>104224698.92</v>
      </c>
      <c r="G206" s="45" t="s">
        <v>1981</v>
      </c>
    </row>
    <row r="207" spans="3:7" x14ac:dyDescent="0.25">
      <c r="C207" s="42">
        <v>205</v>
      </c>
      <c r="D207" s="43" t="s">
        <v>406</v>
      </c>
      <c r="E207" s="43" t="s">
        <v>407</v>
      </c>
      <c r="F207" s="44">
        <v>104169283.37</v>
      </c>
      <c r="G207" s="45" t="s">
        <v>1988</v>
      </c>
    </row>
    <row r="208" spans="3:7" x14ac:dyDescent="0.25">
      <c r="C208" s="42">
        <v>206</v>
      </c>
      <c r="D208" s="43" t="s">
        <v>408</v>
      </c>
      <c r="E208" s="43" t="s">
        <v>409</v>
      </c>
      <c r="F208" s="44">
        <v>104018793.25</v>
      </c>
      <c r="G208" s="45" t="s">
        <v>1981</v>
      </c>
    </row>
    <row r="209" spans="3:7" x14ac:dyDescent="0.25">
      <c r="C209" s="42">
        <v>207</v>
      </c>
      <c r="D209" s="43" t="s">
        <v>410</v>
      </c>
      <c r="E209" s="43" t="s">
        <v>411</v>
      </c>
      <c r="F209" s="44">
        <v>103798663.31</v>
      </c>
      <c r="G209" s="45" t="s">
        <v>989</v>
      </c>
    </row>
    <row r="210" spans="3:7" x14ac:dyDescent="0.25">
      <c r="C210" s="42">
        <v>208</v>
      </c>
      <c r="D210" s="43" t="s">
        <v>412</v>
      </c>
      <c r="E210" s="43" t="s">
        <v>413</v>
      </c>
      <c r="F210" s="44">
        <v>103643842.09999999</v>
      </c>
      <c r="G210" s="45" t="s">
        <v>1981</v>
      </c>
    </row>
    <row r="211" spans="3:7" x14ac:dyDescent="0.25">
      <c r="C211" s="42">
        <v>209</v>
      </c>
      <c r="D211" s="43" t="s">
        <v>414</v>
      </c>
      <c r="E211" s="43" t="s">
        <v>415</v>
      </c>
      <c r="F211" s="44">
        <v>103490222.84</v>
      </c>
      <c r="G211" s="45" t="s">
        <v>1981</v>
      </c>
    </row>
    <row r="212" spans="3:7" x14ac:dyDescent="0.25">
      <c r="C212" s="42">
        <v>210</v>
      </c>
      <c r="D212" s="43" t="s">
        <v>416</v>
      </c>
      <c r="E212" s="43" t="s">
        <v>417</v>
      </c>
      <c r="F212" s="44">
        <v>103366103</v>
      </c>
      <c r="G212" s="45" t="s">
        <v>1981</v>
      </c>
    </row>
    <row r="213" spans="3:7" x14ac:dyDescent="0.25">
      <c r="C213" s="42">
        <v>211</v>
      </c>
      <c r="D213" s="43" t="s">
        <v>418</v>
      </c>
      <c r="E213" s="43" t="s">
        <v>419</v>
      </c>
      <c r="F213" s="44">
        <v>103351769.08</v>
      </c>
      <c r="G213" s="45" t="s">
        <v>989</v>
      </c>
    </row>
    <row r="214" spans="3:7" x14ac:dyDescent="0.25">
      <c r="C214" s="42">
        <v>212</v>
      </c>
      <c r="D214" s="43" t="s">
        <v>420</v>
      </c>
      <c r="E214" s="43" t="s">
        <v>421</v>
      </c>
      <c r="F214" s="44">
        <v>103301104.61</v>
      </c>
      <c r="G214" s="45" t="s">
        <v>1981</v>
      </c>
    </row>
    <row r="215" spans="3:7" x14ac:dyDescent="0.25">
      <c r="C215" s="42">
        <v>213</v>
      </c>
      <c r="D215" s="43" t="s">
        <v>422</v>
      </c>
      <c r="E215" s="43" t="s">
        <v>236</v>
      </c>
      <c r="F215" s="44">
        <v>103248261.69</v>
      </c>
      <c r="G215" s="45" t="s">
        <v>1981</v>
      </c>
    </row>
    <row r="216" spans="3:7" x14ac:dyDescent="0.25">
      <c r="C216" s="42">
        <v>214</v>
      </c>
      <c r="D216" s="43" t="s">
        <v>423</v>
      </c>
      <c r="E216" s="43" t="s">
        <v>424</v>
      </c>
      <c r="F216" s="44">
        <v>103000758.83</v>
      </c>
      <c r="G216" s="45" t="s">
        <v>1981</v>
      </c>
    </row>
    <row r="217" spans="3:7" x14ac:dyDescent="0.25">
      <c r="C217" s="42">
        <v>215</v>
      </c>
      <c r="D217" s="43" t="s">
        <v>425</v>
      </c>
      <c r="E217" s="43" t="s">
        <v>426</v>
      </c>
      <c r="F217" s="44">
        <v>103000536.93000001</v>
      </c>
      <c r="G217" s="45" t="s">
        <v>989</v>
      </c>
    </row>
    <row r="218" spans="3:7" x14ac:dyDescent="0.25">
      <c r="C218" s="42">
        <v>216</v>
      </c>
      <c r="D218" s="43" t="s">
        <v>427</v>
      </c>
      <c r="E218" s="43" t="s">
        <v>428</v>
      </c>
      <c r="F218" s="44">
        <v>102756318.03</v>
      </c>
      <c r="G218" s="45" t="s">
        <v>989</v>
      </c>
    </row>
    <row r="219" spans="3:7" x14ac:dyDescent="0.25">
      <c r="C219" s="42">
        <v>217</v>
      </c>
      <c r="D219" s="43" t="s">
        <v>429</v>
      </c>
      <c r="E219" s="43" t="s">
        <v>430</v>
      </c>
      <c r="F219" s="44">
        <v>102694427.93000001</v>
      </c>
      <c r="G219" s="45" t="s">
        <v>989</v>
      </c>
    </row>
    <row r="220" spans="3:7" x14ac:dyDescent="0.25">
      <c r="C220" s="42">
        <v>218</v>
      </c>
      <c r="D220" s="43" t="s">
        <v>431</v>
      </c>
      <c r="E220" s="43" t="s">
        <v>432</v>
      </c>
      <c r="F220" s="44">
        <v>102653797.25</v>
      </c>
      <c r="G220" s="45" t="s">
        <v>1981</v>
      </c>
    </row>
    <row r="221" spans="3:7" x14ac:dyDescent="0.25">
      <c r="C221" s="42">
        <v>219</v>
      </c>
      <c r="D221" s="43" t="s">
        <v>433</v>
      </c>
      <c r="E221" s="43" t="s">
        <v>434</v>
      </c>
      <c r="F221" s="44">
        <v>102422379.92</v>
      </c>
      <c r="G221" s="45" t="s">
        <v>1981</v>
      </c>
    </row>
    <row r="222" spans="3:7" x14ac:dyDescent="0.25">
      <c r="C222" s="42">
        <v>220</v>
      </c>
      <c r="D222" s="43" t="s">
        <v>435</v>
      </c>
      <c r="E222" s="43" t="s">
        <v>436</v>
      </c>
      <c r="F222" s="44">
        <v>101884897.36</v>
      </c>
      <c r="G222" s="45" t="s">
        <v>1981</v>
      </c>
    </row>
    <row r="223" spans="3:7" x14ac:dyDescent="0.25">
      <c r="C223" s="42">
        <v>221</v>
      </c>
      <c r="D223" s="43" t="s">
        <v>437</v>
      </c>
      <c r="E223" s="43" t="s">
        <v>438</v>
      </c>
      <c r="F223" s="44">
        <v>101518446.76000001</v>
      </c>
      <c r="G223" s="45" t="s">
        <v>988</v>
      </c>
    </row>
    <row r="224" spans="3:7" x14ac:dyDescent="0.25">
      <c r="C224" s="42">
        <v>222</v>
      </c>
      <c r="D224" s="43" t="s">
        <v>439</v>
      </c>
      <c r="E224" s="43" t="s">
        <v>440</v>
      </c>
      <c r="F224" s="44">
        <v>101471927.03</v>
      </c>
      <c r="G224" s="45" t="s">
        <v>1981</v>
      </c>
    </row>
    <row r="225" spans="3:7" x14ac:dyDescent="0.25">
      <c r="C225" s="42">
        <v>223</v>
      </c>
      <c r="D225" s="43" t="s">
        <v>441</v>
      </c>
      <c r="E225" s="43" t="s">
        <v>442</v>
      </c>
      <c r="F225" s="44">
        <v>101426793.09999999</v>
      </c>
      <c r="G225" s="45" t="s">
        <v>989</v>
      </c>
    </row>
    <row r="226" spans="3:7" x14ac:dyDescent="0.25">
      <c r="C226" s="42">
        <v>224</v>
      </c>
      <c r="D226" s="43" t="s">
        <v>443</v>
      </c>
      <c r="E226" s="43" t="s">
        <v>444</v>
      </c>
      <c r="F226" s="44">
        <v>100789126.67</v>
      </c>
      <c r="G226" s="45" t="s">
        <v>1981</v>
      </c>
    </row>
    <row r="227" spans="3:7" x14ac:dyDescent="0.25">
      <c r="C227" s="42">
        <v>225</v>
      </c>
      <c r="D227" s="43" t="s">
        <v>445</v>
      </c>
      <c r="E227" s="43" t="s">
        <v>446</v>
      </c>
      <c r="F227" s="44">
        <v>100516151.7</v>
      </c>
      <c r="G227" s="45" t="s">
        <v>1981</v>
      </c>
    </row>
    <row r="228" spans="3:7" x14ac:dyDescent="0.25">
      <c r="C228" s="42">
        <v>226</v>
      </c>
      <c r="D228" s="43" t="s">
        <v>447</v>
      </c>
      <c r="E228" s="43" t="s">
        <v>448</v>
      </c>
      <c r="F228" s="44">
        <v>100147618.09999999</v>
      </c>
      <c r="G228" s="45" t="s">
        <v>988</v>
      </c>
    </row>
    <row r="229" spans="3:7" x14ac:dyDescent="0.25">
      <c r="C229" s="42">
        <v>227</v>
      </c>
      <c r="D229" s="43" t="s">
        <v>449</v>
      </c>
      <c r="E229" s="43" t="s">
        <v>450</v>
      </c>
      <c r="F229" s="44">
        <v>100113256.40000001</v>
      </c>
      <c r="G229" s="45" t="s">
        <v>1988</v>
      </c>
    </row>
    <row r="230" spans="3:7" x14ac:dyDescent="0.25">
      <c r="C230" s="42">
        <v>228</v>
      </c>
      <c r="D230" s="43" t="s">
        <v>451</v>
      </c>
      <c r="E230" s="43" t="s">
        <v>344</v>
      </c>
      <c r="F230" s="44">
        <v>100100589.13</v>
      </c>
      <c r="G230" s="45" t="s">
        <v>989</v>
      </c>
    </row>
    <row r="231" spans="3:7" x14ac:dyDescent="0.25">
      <c r="C231" s="42">
        <v>229</v>
      </c>
      <c r="D231" s="43" t="s">
        <v>452</v>
      </c>
      <c r="E231" s="43" t="s">
        <v>453</v>
      </c>
      <c r="F231" s="44">
        <v>100013851.36</v>
      </c>
      <c r="G231" s="45" t="s">
        <v>1981</v>
      </c>
    </row>
    <row r="232" spans="3:7" x14ac:dyDescent="0.25">
      <c r="C232" s="42">
        <v>230</v>
      </c>
      <c r="D232" s="43" t="s">
        <v>454</v>
      </c>
      <c r="E232" s="43" t="s">
        <v>455</v>
      </c>
      <c r="F232" s="44">
        <v>99855447.920000002</v>
      </c>
      <c r="G232" s="45" t="s">
        <v>1981</v>
      </c>
    </row>
    <row r="233" spans="3:7" x14ac:dyDescent="0.25">
      <c r="C233" s="42">
        <v>231</v>
      </c>
      <c r="D233" s="43" t="s">
        <v>456</v>
      </c>
      <c r="E233" s="43" t="s">
        <v>457</v>
      </c>
      <c r="F233" s="44">
        <v>99570474.599999994</v>
      </c>
      <c r="G233" s="45" t="s">
        <v>1981</v>
      </c>
    </row>
    <row r="234" spans="3:7" x14ac:dyDescent="0.25">
      <c r="C234" s="42">
        <v>232</v>
      </c>
      <c r="D234" s="43" t="s">
        <v>458</v>
      </c>
      <c r="E234" s="43" t="s">
        <v>459</v>
      </c>
      <c r="F234" s="44">
        <v>99119215.129999995</v>
      </c>
      <c r="G234" s="45" t="s">
        <v>1981</v>
      </c>
    </row>
    <row r="235" spans="3:7" x14ac:dyDescent="0.25">
      <c r="C235" s="42">
        <v>233</v>
      </c>
      <c r="D235" s="43" t="s">
        <v>460</v>
      </c>
      <c r="E235" s="43" t="s">
        <v>461</v>
      </c>
      <c r="F235" s="44">
        <v>98841489.079999998</v>
      </c>
      <c r="G235" s="45" t="s">
        <v>1981</v>
      </c>
    </row>
    <row r="236" spans="3:7" x14ac:dyDescent="0.25">
      <c r="C236" s="42">
        <v>234</v>
      </c>
      <c r="D236" s="43" t="s">
        <v>462</v>
      </c>
      <c r="E236" s="43" t="s">
        <v>463</v>
      </c>
      <c r="F236" s="44">
        <v>98823646.400000006</v>
      </c>
      <c r="G236" s="45" t="s">
        <v>1981</v>
      </c>
    </row>
    <row r="237" spans="3:7" x14ac:dyDescent="0.25">
      <c r="C237" s="42">
        <v>235</v>
      </c>
      <c r="D237" s="43" t="s">
        <v>464</v>
      </c>
      <c r="E237" s="43" t="s">
        <v>465</v>
      </c>
      <c r="F237" s="44">
        <v>98676430.469999999</v>
      </c>
      <c r="G237" s="45" t="s">
        <v>988</v>
      </c>
    </row>
    <row r="238" spans="3:7" x14ac:dyDescent="0.25">
      <c r="C238" s="42">
        <v>236</v>
      </c>
      <c r="D238" s="43" t="s">
        <v>466</v>
      </c>
      <c r="E238" s="43" t="s">
        <v>467</v>
      </c>
      <c r="F238" s="44">
        <v>98154025.370000005</v>
      </c>
      <c r="G238" s="45" t="s">
        <v>1981</v>
      </c>
    </row>
    <row r="239" spans="3:7" x14ac:dyDescent="0.25">
      <c r="C239" s="42">
        <v>237</v>
      </c>
      <c r="D239" s="43" t="s">
        <v>468</v>
      </c>
      <c r="E239" s="43" t="s">
        <v>469</v>
      </c>
      <c r="F239" s="44">
        <v>97698252.650000006</v>
      </c>
      <c r="G239" s="45" t="s">
        <v>1981</v>
      </c>
    </row>
    <row r="240" spans="3:7" x14ac:dyDescent="0.25">
      <c r="C240" s="42">
        <v>238</v>
      </c>
      <c r="D240" s="43" t="s">
        <v>470</v>
      </c>
      <c r="E240" s="43" t="s">
        <v>471</v>
      </c>
      <c r="F240" s="44">
        <v>97685551.230000004</v>
      </c>
      <c r="G240" s="45" t="s">
        <v>1981</v>
      </c>
    </row>
    <row r="241" spans="3:7" x14ac:dyDescent="0.25">
      <c r="C241" s="42">
        <v>239</v>
      </c>
      <c r="D241" s="43" t="s">
        <v>472</v>
      </c>
      <c r="E241" s="43" t="s">
        <v>473</v>
      </c>
      <c r="F241" s="44">
        <v>97681234.519999996</v>
      </c>
      <c r="G241" s="45" t="s">
        <v>1981</v>
      </c>
    </row>
    <row r="242" spans="3:7" x14ac:dyDescent="0.25">
      <c r="C242" s="42">
        <v>240</v>
      </c>
      <c r="D242" s="43" t="s">
        <v>474</v>
      </c>
      <c r="E242" s="43" t="s">
        <v>475</v>
      </c>
      <c r="F242" s="44">
        <v>97593272.939999998</v>
      </c>
      <c r="G242" s="45" t="s">
        <v>989</v>
      </c>
    </row>
    <row r="243" spans="3:7" x14ac:dyDescent="0.25">
      <c r="C243" s="42">
        <v>241</v>
      </c>
      <c r="D243" s="43" t="s">
        <v>476</v>
      </c>
      <c r="E243" s="43" t="s">
        <v>477</v>
      </c>
      <c r="F243" s="44">
        <v>97558203.640000001</v>
      </c>
      <c r="G243" s="45" t="s">
        <v>1981</v>
      </c>
    </row>
    <row r="244" spans="3:7" x14ac:dyDescent="0.25">
      <c r="C244" s="42">
        <v>242</v>
      </c>
      <c r="D244" s="43" t="s">
        <v>478</v>
      </c>
      <c r="E244" s="43" t="s">
        <v>479</v>
      </c>
      <c r="F244" s="44">
        <v>97289691.549999997</v>
      </c>
      <c r="G244" s="45" t="s">
        <v>1981</v>
      </c>
    </row>
    <row r="245" spans="3:7" x14ac:dyDescent="0.25">
      <c r="C245" s="42">
        <v>243</v>
      </c>
      <c r="D245" s="43" t="s">
        <v>480</v>
      </c>
      <c r="E245" s="43" t="s">
        <v>481</v>
      </c>
      <c r="F245" s="44">
        <v>97178802.5</v>
      </c>
      <c r="G245" s="45" t="s">
        <v>989</v>
      </c>
    </row>
    <row r="246" spans="3:7" x14ac:dyDescent="0.25">
      <c r="C246" s="42">
        <v>244</v>
      </c>
      <c r="D246" s="43" t="s">
        <v>482</v>
      </c>
      <c r="E246" s="43" t="s">
        <v>483</v>
      </c>
      <c r="F246" s="44">
        <v>96591213.150000006</v>
      </c>
      <c r="G246" s="45" t="s">
        <v>989</v>
      </c>
    </row>
    <row r="247" spans="3:7" x14ac:dyDescent="0.25">
      <c r="C247" s="42">
        <v>245</v>
      </c>
      <c r="D247" s="43" t="s">
        <v>484</v>
      </c>
      <c r="E247" s="43" t="s">
        <v>485</v>
      </c>
      <c r="F247" s="44">
        <v>96045809.099999994</v>
      </c>
      <c r="G247" s="45" t="s">
        <v>1981</v>
      </c>
    </row>
    <row r="248" spans="3:7" x14ac:dyDescent="0.25">
      <c r="C248" s="42">
        <v>246</v>
      </c>
      <c r="D248" s="43" t="s">
        <v>486</v>
      </c>
      <c r="E248" s="43" t="s">
        <v>487</v>
      </c>
      <c r="F248" s="44">
        <v>95716592.780000001</v>
      </c>
      <c r="G248" s="45" t="s">
        <v>1981</v>
      </c>
    </row>
    <row r="249" spans="3:7" x14ac:dyDescent="0.25">
      <c r="C249" s="42">
        <v>247</v>
      </c>
      <c r="D249" s="43" t="s">
        <v>488</v>
      </c>
      <c r="E249" s="43" t="s">
        <v>489</v>
      </c>
      <c r="F249" s="44">
        <v>95692167.219999999</v>
      </c>
      <c r="G249" s="45" t="s">
        <v>1981</v>
      </c>
    </row>
    <row r="250" spans="3:7" x14ac:dyDescent="0.25">
      <c r="C250" s="42">
        <v>248</v>
      </c>
      <c r="D250" s="43" t="s">
        <v>490</v>
      </c>
      <c r="E250" s="43" t="s">
        <v>491</v>
      </c>
      <c r="F250" s="44">
        <v>95517325.129999995</v>
      </c>
      <c r="G250" s="45" t="s">
        <v>1981</v>
      </c>
    </row>
    <row r="251" spans="3:7" x14ac:dyDescent="0.25">
      <c r="C251" s="42">
        <v>249</v>
      </c>
      <c r="D251" s="43" t="s">
        <v>492</v>
      </c>
      <c r="E251" s="43" t="s">
        <v>493</v>
      </c>
      <c r="F251" s="44">
        <v>95386202.680000007</v>
      </c>
      <c r="G251" s="45" t="s">
        <v>1981</v>
      </c>
    </row>
    <row r="252" spans="3:7" x14ac:dyDescent="0.25">
      <c r="C252" s="42">
        <v>250</v>
      </c>
      <c r="D252" s="43" t="s">
        <v>494</v>
      </c>
      <c r="E252" s="43" t="s">
        <v>495</v>
      </c>
      <c r="F252" s="44">
        <v>95168323.519999996</v>
      </c>
      <c r="G252" s="45" t="s">
        <v>1981</v>
      </c>
    </row>
    <row r="253" spans="3:7" x14ac:dyDescent="0.25">
      <c r="C253" s="42">
        <v>251</v>
      </c>
      <c r="D253" s="43" t="s">
        <v>496</v>
      </c>
      <c r="E253" s="43" t="s">
        <v>497</v>
      </c>
      <c r="F253" s="44">
        <v>94882076.659999996</v>
      </c>
      <c r="G253" s="45" t="s">
        <v>1981</v>
      </c>
    </row>
    <row r="254" spans="3:7" x14ac:dyDescent="0.25">
      <c r="C254" s="42">
        <v>252</v>
      </c>
      <c r="D254" s="43" t="s">
        <v>498</v>
      </c>
      <c r="E254" s="43" t="s">
        <v>1</v>
      </c>
      <c r="F254" s="44">
        <v>94554528.329999998</v>
      </c>
      <c r="G254" s="45" t="s">
        <v>989</v>
      </c>
    </row>
    <row r="255" spans="3:7" x14ac:dyDescent="0.25">
      <c r="C255" s="42">
        <v>253</v>
      </c>
      <c r="D255" s="43" t="s">
        <v>499</v>
      </c>
      <c r="E255" s="43" t="s">
        <v>500</v>
      </c>
      <c r="F255" s="44">
        <v>94115953.469999999</v>
      </c>
      <c r="G255" s="45" t="s">
        <v>1981</v>
      </c>
    </row>
    <row r="256" spans="3:7" x14ac:dyDescent="0.25">
      <c r="C256" s="42">
        <v>254</v>
      </c>
      <c r="D256" s="43" t="s">
        <v>501</v>
      </c>
      <c r="E256" s="43" t="s">
        <v>502</v>
      </c>
      <c r="F256" s="44">
        <v>93995769.810000002</v>
      </c>
      <c r="G256" s="45" t="s">
        <v>1981</v>
      </c>
    </row>
    <row r="257" spans="3:7" x14ac:dyDescent="0.25">
      <c r="C257" s="42">
        <v>255</v>
      </c>
      <c r="D257" s="43" t="s">
        <v>503</v>
      </c>
      <c r="E257" s="43" t="s">
        <v>504</v>
      </c>
      <c r="F257" s="44">
        <v>93748643.200000003</v>
      </c>
      <c r="G257" s="45" t="s">
        <v>1981</v>
      </c>
    </row>
    <row r="258" spans="3:7" x14ac:dyDescent="0.25">
      <c r="C258" s="42">
        <v>256</v>
      </c>
      <c r="D258" s="43" t="s">
        <v>505</v>
      </c>
      <c r="E258" s="43" t="s">
        <v>506</v>
      </c>
      <c r="F258" s="44">
        <v>93550020.680000007</v>
      </c>
      <c r="G258" s="45" t="s">
        <v>1981</v>
      </c>
    </row>
    <row r="259" spans="3:7" x14ac:dyDescent="0.25">
      <c r="C259" s="42">
        <v>257</v>
      </c>
      <c r="D259" s="43" t="s">
        <v>507</v>
      </c>
      <c r="E259" s="43" t="s">
        <v>508</v>
      </c>
      <c r="F259" s="44">
        <v>93537046.150000006</v>
      </c>
      <c r="G259" s="45" t="s">
        <v>1981</v>
      </c>
    </row>
    <row r="260" spans="3:7" x14ac:dyDescent="0.25">
      <c r="C260" s="42">
        <v>258</v>
      </c>
      <c r="D260" s="43" t="s">
        <v>509</v>
      </c>
      <c r="E260" s="43" t="s">
        <v>510</v>
      </c>
      <c r="F260" s="44">
        <v>93320086.810000002</v>
      </c>
      <c r="G260" s="45" t="s">
        <v>1981</v>
      </c>
    </row>
    <row r="261" spans="3:7" x14ac:dyDescent="0.25">
      <c r="C261" s="42">
        <v>259</v>
      </c>
      <c r="D261" s="43" t="s">
        <v>511</v>
      </c>
      <c r="E261" s="43" t="s">
        <v>512</v>
      </c>
      <c r="F261" s="44">
        <v>92879913.909999996</v>
      </c>
      <c r="G261" s="45" t="s">
        <v>1981</v>
      </c>
    </row>
    <row r="262" spans="3:7" x14ac:dyDescent="0.25">
      <c r="C262" s="42">
        <v>260</v>
      </c>
      <c r="D262" s="43" t="s">
        <v>513</v>
      </c>
      <c r="E262" s="43" t="s">
        <v>514</v>
      </c>
      <c r="F262" s="44">
        <v>92434573.739999995</v>
      </c>
      <c r="G262" s="45" t="s">
        <v>1981</v>
      </c>
    </row>
    <row r="263" spans="3:7" x14ac:dyDescent="0.25">
      <c r="C263" s="42">
        <v>261</v>
      </c>
      <c r="D263" s="43" t="s">
        <v>515</v>
      </c>
      <c r="E263" s="43" t="s">
        <v>516</v>
      </c>
      <c r="F263" s="44">
        <v>92377780.920000002</v>
      </c>
      <c r="G263" s="45" t="s">
        <v>1981</v>
      </c>
    </row>
    <row r="264" spans="3:7" x14ac:dyDescent="0.25">
      <c r="C264" s="42">
        <v>262</v>
      </c>
      <c r="D264" s="43" t="s">
        <v>517</v>
      </c>
      <c r="E264" s="43" t="s">
        <v>518</v>
      </c>
      <c r="F264" s="44">
        <v>92360219.060000002</v>
      </c>
      <c r="G264" s="45" t="s">
        <v>1981</v>
      </c>
    </row>
    <row r="265" spans="3:7" x14ac:dyDescent="0.25">
      <c r="C265" s="42">
        <v>263</v>
      </c>
      <c r="D265" s="43" t="s">
        <v>519</v>
      </c>
      <c r="E265" s="43" t="s">
        <v>520</v>
      </c>
      <c r="F265" s="44">
        <v>92147560.680000007</v>
      </c>
      <c r="G265" s="45" t="s">
        <v>1981</v>
      </c>
    </row>
    <row r="266" spans="3:7" x14ac:dyDescent="0.25">
      <c r="C266" s="42">
        <v>264</v>
      </c>
      <c r="D266" s="43" t="s">
        <v>521</v>
      </c>
      <c r="E266" s="43" t="s">
        <v>522</v>
      </c>
      <c r="F266" s="44">
        <v>92133551.700000003</v>
      </c>
      <c r="G266" s="45" t="s">
        <v>1981</v>
      </c>
    </row>
    <row r="267" spans="3:7" x14ac:dyDescent="0.25">
      <c r="C267" s="42">
        <v>265</v>
      </c>
      <c r="D267" s="43" t="s">
        <v>523</v>
      </c>
      <c r="E267" s="43" t="s">
        <v>524</v>
      </c>
      <c r="F267" s="44">
        <v>92109063.170000002</v>
      </c>
      <c r="G267" s="45" t="s">
        <v>1981</v>
      </c>
    </row>
    <row r="268" spans="3:7" x14ac:dyDescent="0.25">
      <c r="C268" s="42">
        <v>266</v>
      </c>
      <c r="D268" s="43" t="s">
        <v>525</v>
      </c>
      <c r="E268" s="43" t="s">
        <v>526</v>
      </c>
      <c r="F268" s="44">
        <v>91852062.799999997</v>
      </c>
      <c r="G268" s="45" t="s">
        <v>1981</v>
      </c>
    </row>
    <row r="269" spans="3:7" x14ac:dyDescent="0.25">
      <c r="C269" s="42">
        <v>267</v>
      </c>
      <c r="D269" s="43" t="s">
        <v>527</v>
      </c>
      <c r="E269" s="43" t="s">
        <v>90</v>
      </c>
      <c r="F269" s="44">
        <v>91442890.5</v>
      </c>
      <c r="G269" s="45" t="s">
        <v>988</v>
      </c>
    </row>
    <row r="270" spans="3:7" x14ac:dyDescent="0.25">
      <c r="C270" s="42">
        <v>268</v>
      </c>
      <c r="D270" s="43" t="s">
        <v>528</v>
      </c>
      <c r="E270" s="43" t="s">
        <v>529</v>
      </c>
      <c r="F270" s="44">
        <v>91442764.319999993</v>
      </c>
      <c r="G270" s="45" t="s">
        <v>1981</v>
      </c>
    </row>
    <row r="271" spans="3:7" x14ac:dyDescent="0.25">
      <c r="C271" s="42">
        <v>269</v>
      </c>
      <c r="D271" s="43" t="s">
        <v>530</v>
      </c>
      <c r="E271" s="43" t="s">
        <v>531</v>
      </c>
      <c r="F271" s="44">
        <v>91436457.799999997</v>
      </c>
      <c r="G271" s="45" t="s">
        <v>1981</v>
      </c>
    </row>
    <row r="272" spans="3:7" x14ac:dyDescent="0.25">
      <c r="C272" s="42">
        <v>270</v>
      </c>
      <c r="D272" s="43" t="s">
        <v>532</v>
      </c>
      <c r="E272" s="43" t="s">
        <v>533</v>
      </c>
      <c r="F272" s="44">
        <v>91208998.739999995</v>
      </c>
      <c r="G272" s="45" t="s">
        <v>1981</v>
      </c>
    </row>
    <row r="273" spans="3:7" x14ac:dyDescent="0.25">
      <c r="C273" s="42">
        <v>271</v>
      </c>
      <c r="D273" s="43" t="s">
        <v>534</v>
      </c>
      <c r="E273" s="43" t="s">
        <v>174</v>
      </c>
      <c r="F273" s="44">
        <v>91098099.040000007</v>
      </c>
      <c r="G273" s="45" t="s">
        <v>1981</v>
      </c>
    </row>
    <row r="274" spans="3:7" x14ac:dyDescent="0.25">
      <c r="C274" s="42">
        <v>272</v>
      </c>
      <c r="D274" s="43" t="s">
        <v>535</v>
      </c>
      <c r="E274" s="43" t="s">
        <v>536</v>
      </c>
      <c r="F274" s="44">
        <v>90861460.180000007</v>
      </c>
      <c r="G274" s="45" t="s">
        <v>1981</v>
      </c>
    </row>
    <row r="275" spans="3:7" x14ac:dyDescent="0.25">
      <c r="C275" s="42">
        <v>273</v>
      </c>
      <c r="D275" s="43" t="s">
        <v>537</v>
      </c>
      <c r="E275" s="43" t="s">
        <v>538</v>
      </c>
      <c r="F275" s="44">
        <v>90636641.310000002</v>
      </c>
      <c r="G275" s="45" t="s">
        <v>1981</v>
      </c>
    </row>
    <row r="276" spans="3:7" x14ac:dyDescent="0.25">
      <c r="C276" s="42">
        <v>274</v>
      </c>
      <c r="D276" s="43" t="s">
        <v>539</v>
      </c>
      <c r="E276" s="43" t="s">
        <v>540</v>
      </c>
      <c r="F276" s="44">
        <v>90372043.180000007</v>
      </c>
      <c r="G276" s="45" t="s">
        <v>988</v>
      </c>
    </row>
    <row r="277" spans="3:7" x14ac:dyDescent="0.25">
      <c r="C277" s="42">
        <v>275</v>
      </c>
      <c r="D277" s="43" t="s">
        <v>541</v>
      </c>
      <c r="E277" s="43" t="s">
        <v>542</v>
      </c>
      <c r="F277" s="44">
        <v>90333474.760000005</v>
      </c>
      <c r="G277" s="45" t="s">
        <v>1981</v>
      </c>
    </row>
    <row r="278" spans="3:7" x14ac:dyDescent="0.25">
      <c r="C278" s="42">
        <v>276</v>
      </c>
      <c r="D278" s="43" t="s">
        <v>543</v>
      </c>
      <c r="E278" s="43" t="s">
        <v>544</v>
      </c>
      <c r="F278" s="44">
        <v>89883436.290000007</v>
      </c>
      <c r="G278" s="45" t="s">
        <v>1981</v>
      </c>
    </row>
    <row r="279" spans="3:7" x14ac:dyDescent="0.25">
      <c r="C279" s="42">
        <v>277</v>
      </c>
      <c r="D279" s="43" t="s">
        <v>545</v>
      </c>
      <c r="E279" s="43" t="s">
        <v>546</v>
      </c>
      <c r="F279" s="44">
        <v>89876077.590000004</v>
      </c>
      <c r="G279" s="45" t="s">
        <v>1981</v>
      </c>
    </row>
    <row r="280" spans="3:7" x14ac:dyDescent="0.25">
      <c r="C280" s="42">
        <v>278</v>
      </c>
      <c r="D280" s="43" t="s">
        <v>547</v>
      </c>
      <c r="E280" s="43" t="s">
        <v>548</v>
      </c>
      <c r="F280" s="44">
        <v>89858596.829999998</v>
      </c>
      <c r="G280" s="45" t="s">
        <v>1981</v>
      </c>
    </row>
    <row r="281" spans="3:7" x14ac:dyDescent="0.25">
      <c r="C281" s="42">
        <v>279</v>
      </c>
      <c r="D281" s="43" t="s">
        <v>549</v>
      </c>
      <c r="E281" s="43" t="s">
        <v>550</v>
      </c>
      <c r="F281" s="44">
        <v>89796359.319999993</v>
      </c>
      <c r="G281" s="45" t="s">
        <v>1981</v>
      </c>
    </row>
    <row r="282" spans="3:7" x14ac:dyDescent="0.25">
      <c r="C282" s="42">
        <v>280</v>
      </c>
      <c r="D282" s="43" t="s">
        <v>551</v>
      </c>
      <c r="E282" s="43" t="s">
        <v>552</v>
      </c>
      <c r="F282" s="44">
        <v>89547587.230000004</v>
      </c>
      <c r="G282" s="45" t="s">
        <v>1981</v>
      </c>
    </row>
    <row r="283" spans="3:7" x14ac:dyDescent="0.25">
      <c r="C283" s="42">
        <v>281</v>
      </c>
      <c r="D283" s="43" t="s">
        <v>553</v>
      </c>
      <c r="E283" s="43" t="s">
        <v>554</v>
      </c>
      <c r="F283" s="44">
        <v>89127537.629999995</v>
      </c>
      <c r="G283" s="45" t="s">
        <v>1981</v>
      </c>
    </row>
    <row r="284" spans="3:7" x14ac:dyDescent="0.25">
      <c r="C284" s="42">
        <v>282</v>
      </c>
      <c r="D284" s="43" t="s">
        <v>555</v>
      </c>
      <c r="E284" s="43" t="s">
        <v>556</v>
      </c>
      <c r="F284" s="44">
        <v>89118776.269999996</v>
      </c>
      <c r="G284" s="45" t="s">
        <v>1981</v>
      </c>
    </row>
    <row r="285" spans="3:7" x14ac:dyDescent="0.25">
      <c r="C285" s="42">
        <v>283</v>
      </c>
      <c r="D285" s="43" t="s">
        <v>557</v>
      </c>
      <c r="E285" s="43" t="s">
        <v>558</v>
      </c>
      <c r="F285" s="44">
        <v>89055127.980000004</v>
      </c>
      <c r="G285" s="45" t="s">
        <v>1981</v>
      </c>
    </row>
    <row r="286" spans="3:7" x14ac:dyDescent="0.25">
      <c r="C286" s="42">
        <v>284</v>
      </c>
      <c r="D286" s="43" t="s">
        <v>559</v>
      </c>
      <c r="E286" s="43" t="s">
        <v>560</v>
      </c>
      <c r="F286" s="44">
        <v>88923523.989999995</v>
      </c>
      <c r="G286" s="45" t="s">
        <v>1981</v>
      </c>
    </row>
    <row r="287" spans="3:7" x14ac:dyDescent="0.25">
      <c r="C287" s="42">
        <v>285</v>
      </c>
      <c r="D287" s="43" t="s">
        <v>561</v>
      </c>
      <c r="E287" s="43" t="s">
        <v>562</v>
      </c>
      <c r="F287" s="44">
        <v>88887832.390000001</v>
      </c>
      <c r="G287" s="45" t="s">
        <v>1981</v>
      </c>
    </row>
    <row r="288" spans="3:7" x14ac:dyDescent="0.25">
      <c r="C288" s="42">
        <v>286</v>
      </c>
      <c r="D288" s="43" t="s">
        <v>563</v>
      </c>
      <c r="E288" s="43" t="s">
        <v>564</v>
      </c>
      <c r="F288" s="44">
        <v>88734347.079999998</v>
      </c>
      <c r="G288" s="45" t="s">
        <v>1981</v>
      </c>
    </row>
    <row r="289" spans="3:7" x14ac:dyDescent="0.25">
      <c r="C289" s="42">
        <v>287</v>
      </c>
      <c r="D289" s="43" t="s">
        <v>565</v>
      </c>
      <c r="E289" s="43" t="s">
        <v>566</v>
      </c>
      <c r="F289" s="44">
        <v>88705695.609999999</v>
      </c>
      <c r="G289" s="45" t="s">
        <v>1981</v>
      </c>
    </row>
    <row r="290" spans="3:7" x14ac:dyDescent="0.25">
      <c r="C290" s="42">
        <v>288</v>
      </c>
      <c r="D290" s="43" t="s">
        <v>567</v>
      </c>
      <c r="E290" s="43" t="s">
        <v>568</v>
      </c>
      <c r="F290" s="44">
        <v>88472695.269999996</v>
      </c>
      <c r="G290" s="45" t="s">
        <v>1981</v>
      </c>
    </row>
    <row r="291" spans="3:7" x14ac:dyDescent="0.25">
      <c r="C291" s="42">
        <v>289</v>
      </c>
      <c r="D291" s="43" t="s">
        <v>569</v>
      </c>
      <c r="E291" s="43" t="s">
        <v>570</v>
      </c>
      <c r="F291" s="44">
        <v>88449325.230000004</v>
      </c>
      <c r="G291" s="45" t="s">
        <v>989</v>
      </c>
    </row>
    <row r="292" spans="3:7" x14ac:dyDescent="0.25">
      <c r="C292" s="42">
        <v>290</v>
      </c>
      <c r="D292" s="43" t="s">
        <v>571</v>
      </c>
      <c r="E292" s="43" t="s">
        <v>572</v>
      </c>
      <c r="F292" s="44">
        <v>88376691.109999999</v>
      </c>
      <c r="G292" s="45" t="s">
        <v>1981</v>
      </c>
    </row>
    <row r="293" spans="3:7" x14ac:dyDescent="0.25">
      <c r="C293" s="42">
        <v>291</v>
      </c>
      <c r="D293" s="43" t="s">
        <v>573</v>
      </c>
      <c r="E293" s="43" t="s">
        <v>574</v>
      </c>
      <c r="F293" s="44">
        <v>88287216.230000004</v>
      </c>
      <c r="G293" s="45" t="s">
        <v>1981</v>
      </c>
    </row>
    <row r="294" spans="3:7" x14ac:dyDescent="0.25">
      <c r="C294" s="42">
        <v>292</v>
      </c>
      <c r="D294" s="43" t="s">
        <v>575</v>
      </c>
      <c r="E294" s="43" t="s">
        <v>576</v>
      </c>
      <c r="F294" s="44">
        <v>88230029.640000001</v>
      </c>
      <c r="G294" s="45" t="s">
        <v>1981</v>
      </c>
    </row>
    <row r="295" spans="3:7" x14ac:dyDescent="0.25">
      <c r="C295" s="42">
        <v>293</v>
      </c>
      <c r="D295" s="43" t="s">
        <v>577</v>
      </c>
      <c r="E295" s="43" t="s">
        <v>578</v>
      </c>
      <c r="F295" s="44">
        <v>87824969.180000007</v>
      </c>
      <c r="G295" s="45" t="s">
        <v>1981</v>
      </c>
    </row>
    <row r="296" spans="3:7" x14ac:dyDescent="0.25">
      <c r="C296" s="42">
        <v>294</v>
      </c>
      <c r="D296" s="43" t="s">
        <v>579</v>
      </c>
      <c r="E296" s="43" t="s">
        <v>580</v>
      </c>
      <c r="F296" s="44">
        <v>87677162.319999993</v>
      </c>
      <c r="G296" s="45" t="s">
        <v>989</v>
      </c>
    </row>
    <row r="297" spans="3:7" x14ac:dyDescent="0.25">
      <c r="C297" s="42">
        <v>295</v>
      </c>
      <c r="D297" s="43" t="s">
        <v>581</v>
      </c>
      <c r="E297" s="43" t="s">
        <v>582</v>
      </c>
      <c r="F297" s="44">
        <v>87116450.359999999</v>
      </c>
      <c r="G297" s="45" t="s">
        <v>1981</v>
      </c>
    </row>
    <row r="298" spans="3:7" x14ac:dyDescent="0.25">
      <c r="C298" s="42">
        <v>296</v>
      </c>
      <c r="D298" s="43" t="s">
        <v>583</v>
      </c>
      <c r="E298" s="43" t="s">
        <v>584</v>
      </c>
      <c r="F298" s="44">
        <v>87077019.620000005</v>
      </c>
      <c r="G298" s="45" t="s">
        <v>1981</v>
      </c>
    </row>
    <row r="299" spans="3:7" x14ac:dyDescent="0.25">
      <c r="C299" s="42">
        <v>297</v>
      </c>
      <c r="D299" s="43" t="s">
        <v>585</v>
      </c>
      <c r="E299" s="43" t="s">
        <v>586</v>
      </c>
      <c r="F299" s="44">
        <v>86906850.569999993</v>
      </c>
      <c r="G299" s="45" t="s">
        <v>1981</v>
      </c>
    </row>
    <row r="300" spans="3:7" x14ac:dyDescent="0.25">
      <c r="C300" s="42">
        <v>298</v>
      </c>
      <c r="D300" s="43" t="s">
        <v>587</v>
      </c>
      <c r="E300" s="43" t="s">
        <v>588</v>
      </c>
      <c r="F300" s="44">
        <v>86645476.209999993</v>
      </c>
      <c r="G300" s="45" t="s">
        <v>988</v>
      </c>
    </row>
    <row r="301" spans="3:7" x14ac:dyDescent="0.25">
      <c r="C301" s="42">
        <v>299</v>
      </c>
      <c r="D301" s="43" t="s">
        <v>589</v>
      </c>
      <c r="E301" s="43" t="s">
        <v>590</v>
      </c>
      <c r="F301" s="44">
        <v>86643589.5</v>
      </c>
      <c r="G301" s="45" t="s">
        <v>988</v>
      </c>
    </row>
    <row r="302" spans="3:7" x14ac:dyDescent="0.25">
      <c r="C302" s="42">
        <v>300</v>
      </c>
      <c r="D302" s="43" t="s">
        <v>591</v>
      </c>
      <c r="E302" s="43" t="s">
        <v>592</v>
      </c>
      <c r="F302" s="44">
        <v>86640266.090000004</v>
      </c>
      <c r="G302" s="45" t="s">
        <v>1981</v>
      </c>
    </row>
    <row r="303" spans="3:7" x14ac:dyDescent="0.25">
      <c r="C303" s="42">
        <v>301</v>
      </c>
      <c r="D303" s="43" t="s">
        <v>593</v>
      </c>
      <c r="E303" s="43" t="s">
        <v>594</v>
      </c>
      <c r="F303" s="44">
        <v>86548103.159999996</v>
      </c>
      <c r="G303" s="45" t="s">
        <v>1981</v>
      </c>
    </row>
    <row r="304" spans="3:7" x14ac:dyDescent="0.25">
      <c r="C304" s="42">
        <v>302</v>
      </c>
      <c r="D304" s="43" t="s">
        <v>595</v>
      </c>
      <c r="E304" s="43" t="s">
        <v>596</v>
      </c>
      <c r="F304" s="44">
        <v>86479362.239999995</v>
      </c>
      <c r="G304" s="45" t="s">
        <v>1981</v>
      </c>
    </row>
    <row r="305" spans="3:7" x14ac:dyDescent="0.25">
      <c r="C305" s="42">
        <v>303</v>
      </c>
      <c r="D305" s="43" t="s">
        <v>597</v>
      </c>
      <c r="E305" s="43" t="s">
        <v>598</v>
      </c>
      <c r="F305" s="44">
        <v>85616668.459999993</v>
      </c>
      <c r="G305" s="45" t="s">
        <v>1981</v>
      </c>
    </row>
    <row r="306" spans="3:7" x14ac:dyDescent="0.25">
      <c r="C306" s="42">
        <v>304</v>
      </c>
      <c r="D306" s="43" t="s">
        <v>599</v>
      </c>
      <c r="E306" s="43" t="s">
        <v>600</v>
      </c>
      <c r="F306" s="44">
        <v>85563881.189999998</v>
      </c>
      <c r="G306" s="45" t="s">
        <v>1981</v>
      </c>
    </row>
    <row r="307" spans="3:7" x14ac:dyDescent="0.25">
      <c r="C307" s="42">
        <v>305</v>
      </c>
      <c r="D307" s="43" t="s">
        <v>601</v>
      </c>
      <c r="E307" s="43" t="s">
        <v>602</v>
      </c>
      <c r="F307" s="44">
        <v>85428137.049999997</v>
      </c>
      <c r="G307" s="45" t="s">
        <v>1981</v>
      </c>
    </row>
    <row r="308" spans="3:7" x14ac:dyDescent="0.25">
      <c r="C308" s="42">
        <v>306</v>
      </c>
      <c r="D308" s="43" t="s">
        <v>603</v>
      </c>
      <c r="E308" s="43" t="s">
        <v>604</v>
      </c>
      <c r="F308" s="44">
        <v>85408732.5</v>
      </c>
      <c r="G308" s="45" t="s">
        <v>989</v>
      </c>
    </row>
    <row r="309" spans="3:7" x14ac:dyDescent="0.25">
      <c r="C309" s="42">
        <v>307</v>
      </c>
      <c r="D309" s="43" t="s">
        <v>605</v>
      </c>
      <c r="E309" s="43" t="s">
        <v>606</v>
      </c>
      <c r="F309" s="44">
        <v>85406606.950000003</v>
      </c>
      <c r="G309" s="45" t="s">
        <v>1981</v>
      </c>
    </row>
    <row r="310" spans="3:7" x14ac:dyDescent="0.25">
      <c r="C310" s="42">
        <v>308</v>
      </c>
      <c r="D310" s="43" t="s">
        <v>607</v>
      </c>
      <c r="E310" s="43" t="s">
        <v>608</v>
      </c>
      <c r="F310" s="44">
        <v>85131210.879999995</v>
      </c>
      <c r="G310" s="45" t="s">
        <v>1981</v>
      </c>
    </row>
    <row r="311" spans="3:7" x14ac:dyDescent="0.25">
      <c r="C311" s="42">
        <v>309</v>
      </c>
      <c r="D311" s="43" t="s">
        <v>609</v>
      </c>
      <c r="E311" s="43" t="s">
        <v>610</v>
      </c>
      <c r="F311" s="44">
        <v>85023305.769999996</v>
      </c>
      <c r="G311" s="45" t="s">
        <v>1981</v>
      </c>
    </row>
    <row r="312" spans="3:7" x14ac:dyDescent="0.25">
      <c r="C312" s="42">
        <v>310</v>
      </c>
      <c r="D312" s="43" t="s">
        <v>611</v>
      </c>
      <c r="E312" s="43" t="s">
        <v>612</v>
      </c>
      <c r="F312" s="44">
        <v>84896042.609999999</v>
      </c>
      <c r="G312" s="45" t="s">
        <v>1981</v>
      </c>
    </row>
    <row r="313" spans="3:7" x14ac:dyDescent="0.25">
      <c r="C313" s="42">
        <v>311</v>
      </c>
      <c r="D313" s="43" t="s">
        <v>613</v>
      </c>
      <c r="E313" s="43" t="s">
        <v>614</v>
      </c>
      <c r="F313" s="44">
        <v>83994711.629999995</v>
      </c>
      <c r="G313" s="45" t="s">
        <v>1981</v>
      </c>
    </row>
    <row r="314" spans="3:7" x14ac:dyDescent="0.25">
      <c r="C314" s="42">
        <v>312</v>
      </c>
      <c r="D314" s="43" t="s">
        <v>615</v>
      </c>
      <c r="E314" s="43" t="s">
        <v>616</v>
      </c>
      <c r="F314" s="44">
        <v>83879585.700000003</v>
      </c>
      <c r="G314" s="45" t="s">
        <v>1981</v>
      </c>
    </row>
    <row r="315" spans="3:7" x14ac:dyDescent="0.25">
      <c r="C315" s="42">
        <v>313</v>
      </c>
      <c r="D315" s="43" t="s">
        <v>617</v>
      </c>
      <c r="E315" s="43" t="s">
        <v>618</v>
      </c>
      <c r="F315" s="44">
        <v>83859803.950000003</v>
      </c>
      <c r="G315" s="45" t="s">
        <v>1981</v>
      </c>
    </row>
    <row r="316" spans="3:7" x14ac:dyDescent="0.25">
      <c r="C316" s="42">
        <v>314</v>
      </c>
      <c r="D316" s="43" t="s">
        <v>619</v>
      </c>
      <c r="E316" s="43" t="s">
        <v>620</v>
      </c>
      <c r="F316" s="44">
        <v>83734600.019999996</v>
      </c>
      <c r="G316" s="45" t="s">
        <v>1981</v>
      </c>
    </row>
    <row r="317" spans="3:7" x14ac:dyDescent="0.25">
      <c r="C317" s="42">
        <v>315</v>
      </c>
      <c r="D317" s="43" t="s">
        <v>621</v>
      </c>
      <c r="E317" s="43" t="s">
        <v>622</v>
      </c>
      <c r="F317" s="44">
        <v>83698118.060000002</v>
      </c>
      <c r="G317" s="45" t="s">
        <v>1981</v>
      </c>
    </row>
    <row r="318" spans="3:7" x14ac:dyDescent="0.25">
      <c r="C318" s="42">
        <v>316</v>
      </c>
      <c r="D318" s="43" t="s">
        <v>623</v>
      </c>
      <c r="E318" s="43" t="s">
        <v>624</v>
      </c>
      <c r="F318" s="44">
        <v>83568445.959999993</v>
      </c>
      <c r="G318" s="45" t="s">
        <v>1981</v>
      </c>
    </row>
    <row r="319" spans="3:7" x14ac:dyDescent="0.25">
      <c r="C319" s="42">
        <v>317</v>
      </c>
      <c r="D319" s="43" t="s">
        <v>625</v>
      </c>
      <c r="E319" s="43" t="s">
        <v>626</v>
      </c>
      <c r="F319" s="44">
        <v>83222604.150000006</v>
      </c>
      <c r="G319" s="45" t="s">
        <v>1981</v>
      </c>
    </row>
    <row r="320" spans="3:7" x14ac:dyDescent="0.25">
      <c r="C320" s="42">
        <v>318</v>
      </c>
      <c r="D320" s="43" t="s">
        <v>627</v>
      </c>
      <c r="E320" s="43" t="s">
        <v>628</v>
      </c>
      <c r="F320" s="44">
        <v>83082812.489999995</v>
      </c>
      <c r="G320" s="45" t="s">
        <v>1981</v>
      </c>
    </row>
    <row r="321" spans="3:7" x14ac:dyDescent="0.25">
      <c r="C321" s="42">
        <v>319</v>
      </c>
      <c r="D321" s="43" t="s">
        <v>629</v>
      </c>
      <c r="E321" s="43" t="s">
        <v>630</v>
      </c>
      <c r="F321" s="44">
        <v>82968701.109999999</v>
      </c>
      <c r="G321" s="45" t="s">
        <v>1981</v>
      </c>
    </row>
    <row r="322" spans="3:7" x14ac:dyDescent="0.25">
      <c r="C322" s="42">
        <v>320</v>
      </c>
      <c r="D322" s="43" t="s">
        <v>631</v>
      </c>
      <c r="E322" s="43" t="s">
        <v>632</v>
      </c>
      <c r="F322" s="44">
        <v>82859582.780000001</v>
      </c>
      <c r="G322" s="45" t="s">
        <v>1981</v>
      </c>
    </row>
    <row r="323" spans="3:7" x14ac:dyDescent="0.25">
      <c r="C323" s="42">
        <v>321</v>
      </c>
      <c r="D323" s="43" t="s">
        <v>633</v>
      </c>
      <c r="E323" s="43" t="s">
        <v>634</v>
      </c>
      <c r="F323" s="44">
        <v>82750310.569999993</v>
      </c>
      <c r="G323" s="45" t="s">
        <v>1981</v>
      </c>
    </row>
    <row r="324" spans="3:7" x14ac:dyDescent="0.25">
      <c r="C324" s="42">
        <v>322</v>
      </c>
      <c r="D324" s="43" t="s">
        <v>635</v>
      </c>
      <c r="E324" s="43" t="s">
        <v>636</v>
      </c>
      <c r="F324" s="44">
        <v>82695857.730000004</v>
      </c>
      <c r="G324" s="45" t="s">
        <v>1981</v>
      </c>
    </row>
    <row r="325" spans="3:7" x14ac:dyDescent="0.25">
      <c r="C325" s="42">
        <v>323</v>
      </c>
      <c r="D325" s="43" t="s">
        <v>637</v>
      </c>
      <c r="E325" s="43" t="s">
        <v>638</v>
      </c>
      <c r="F325" s="44">
        <v>82614450.049999997</v>
      </c>
      <c r="G325" s="45" t="s">
        <v>1981</v>
      </c>
    </row>
    <row r="326" spans="3:7" x14ac:dyDescent="0.25">
      <c r="C326" s="42">
        <v>324</v>
      </c>
      <c r="D326" s="43" t="s">
        <v>639</v>
      </c>
      <c r="E326" s="43" t="s">
        <v>640</v>
      </c>
      <c r="F326" s="44">
        <v>82221726.650000006</v>
      </c>
      <c r="G326" s="45" t="s">
        <v>1981</v>
      </c>
    </row>
    <row r="327" spans="3:7" x14ac:dyDescent="0.25">
      <c r="C327" s="42">
        <v>325</v>
      </c>
      <c r="D327" s="43" t="s">
        <v>641</v>
      </c>
      <c r="E327" s="43" t="s">
        <v>642</v>
      </c>
      <c r="F327" s="44">
        <v>82199789.629999995</v>
      </c>
      <c r="G327" s="45" t="s">
        <v>1981</v>
      </c>
    </row>
    <row r="328" spans="3:7" x14ac:dyDescent="0.25">
      <c r="C328" s="42">
        <v>326</v>
      </c>
      <c r="D328" s="43" t="s">
        <v>643</v>
      </c>
      <c r="E328" s="43" t="s">
        <v>644</v>
      </c>
      <c r="F328" s="44">
        <v>82089016.090000004</v>
      </c>
      <c r="G328" s="45" t="s">
        <v>1981</v>
      </c>
    </row>
    <row r="329" spans="3:7" x14ac:dyDescent="0.25">
      <c r="C329" s="42">
        <v>327</v>
      </c>
      <c r="D329" s="43" t="s">
        <v>645</v>
      </c>
      <c r="E329" s="43" t="s">
        <v>646</v>
      </c>
      <c r="F329" s="44">
        <v>81912502.209999993</v>
      </c>
      <c r="G329" s="45" t="s">
        <v>1981</v>
      </c>
    </row>
    <row r="330" spans="3:7" x14ac:dyDescent="0.25">
      <c r="C330" s="42">
        <v>328</v>
      </c>
      <c r="D330" s="43" t="s">
        <v>647</v>
      </c>
      <c r="E330" s="43" t="s">
        <v>648</v>
      </c>
      <c r="F330" s="44">
        <v>81737122.599999994</v>
      </c>
      <c r="G330" s="45" t="s">
        <v>1981</v>
      </c>
    </row>
    <row r="331" spans="3:7" x14ac:dyDescent="0.25">
      <c r="C331" s="42">
        <v>329</v>
      </c>
      <c r="D331" s="43" t="s">
        <v>649</v>
      </c>
      <c r="E331" s="43" t="s">
        <v>650</v>
      </c>
      <c r="F331" s="44">
        <v>81460375.400000006</v>
      </c>
      <c r="G331" s="45" t="s">
        <v>1981</v>
      </c>
    </row>
    <row r="332" spans="3:7" x14ac:dyDescent="0.25">
      <c r="C332" s="42">
        <v>330</v>
      </c>
      <c r="D332" s="43" t="s">
        <v>651</v>
      </c>
      <c r="E332" s="43" t="s">
        <v>652</v>
      </c>
      <c r="F332" s="44">
        <v>81107182.170000002</v>
      </c>
      <c r="G332" s="45" t="s">
        <v>1981</v>
      </c>
    </row>
    <row r="333" spans="3:7" x14ac:dyDescent="0.25">
      <c r="C333" s="42">
        <v>331</v>
      </c>
      <c r="D333" s="43" t="s">
        <v>653</v>
      </c>
      <c r="E333" s="43" t="s">
        <v>654</v>
      </c>
      <c r="F333" s="44">
        <v>80876821.299999997</v>
      </c>
      <c r="G333" s="45" t="s">
        <v>1981</v>
      </c>
    </row>
    <row r="334" spans="3:7" x14ac:dyDescent="0.25">
      <c r="C334" s="42">
        <v>332</v>
      </c>
      <c r="D334" s="43" t="s">
        <v>655</v>
      </c>
      <c r="E334" s="43" t="s">
        <v>656</v>
      </c>
      <c r="F334" s="44">
        <v>80855008.519999996</v>
      </c>
      <c r="G334" s="45" t="s">
        <v>1981</v>
      </c>
    </row>
    <row r="335" spans="3:7" x14ac:dyDescent="0.25">
      <c r="C335" s="42">
        <v>333</v>
      </c>
      <c r="D335" s="43" t="s">
        <v>657</v>
      </c>
      <c r="E335" s="43" t="s">
        <v>658</v>
      </c>
      <c r="F335" s="44">
        <v>80786272.739999995</v>
      </c>
      <c r="G335" s="45" t="s">
        <v>1981</v>
      </c>
    </row>
    <row r="336" spans="3:7" x14ac:dyDescent="0.25">
      <c r="C336" s="42">
        <v>334</v>
      </c>
      <c r="D336" s="43" t="s">
        <v>659</v>
      </c>
      <c r="E336" s="43" t="s">
        <v>660</v>
      </c>
      <c r="F336" s="44">
        <v>80512532.189999998</v>
      </c>
      <c r="G336" s="45" t="s">
        <v>1981</v>
      </c>
    </row>
    <row r="337" spans="3:7" x14ac:dyDescent="0.25">
      <c r="C337" s="42">
        <v>335</v>
      </c>
      <c r="D337" s="43" t="s">
        <v>661</v>
      </c>
      <c r="E337" s="43" t="s">
        <v>662</v>
      </c>
      <c r="F337" s="44">
        <v>80232441.239999995</v>
      </c>
      <c r="G337" s="45" t="s">
        <v>1981</v>
      </c>
    </row>
    <row r="338" spans="3:7" x14ac:dyDescent="0.25">
      <c r="C338" s="42">
        <v>336</v>
      </c>
      <c r="D338" s="43" t="s">
        <v>663</v>
      </c>
      <c r="E338" s="43" t="s">
        <v>664</v>
      </c>
      <c r="F338" s="44">
        <v>80179046.569999993</v>
      </c>
      <c r="G338" s="45" t="s">
        <v>1981</v>
      </c>
    </row>
    <row r="339" spans="3:7" x14ac:dyDescent="0.25">
      <c r="C339" s="42">
        <v>337</v>
      </c>
      <c r="D339" s="43" t="s">
        <v>665</v>
      </c>
      <c r="E339" s="43" t="s">
        <v>666</v>
      </c>
      <c r="F339" s="44">
        <v>80144134.450000003</v>
      </c>
      <c r="G339" s="45" t="s">
        <v>1981</v>
      </c>
    </row>
    <row r="340" spans="3:7" x14ac:dyDescent="0.25">
      <c r="C340" s="42">
        <v>338</v>
      </c>
      <c r="D340" s="43" t="s">
        <v>667</v>
      </c>
      <c r="E340" s="43" t="s">
        <v>668</v>
      </c>
      <c r="F340" s="44">
        <v>80105107.609999999</v>
      </c>
      <c r="G340" s="45" t="s">
        <v>1981</v>
      </c>
    </row>
    <row r="341" spans="3:7" x14ac:dyDescent="0.25">
      <c r="C341" s="42">
        <v>339</v>
      </c>
      <c r="D341" s="43" t="s">
        <v>669</v>
      </c>
      <c r="E341" s="43" t="s">
        <v>670</v>
      </c>
      <c r="F341" s="44">
        <v>80078653.409999996</v>
      </c>
      <c r="G341" s="45" t="s">
        <v>1981</v>
      </c>
    </row>
    <row r="342" spans="3:7" x14ac:dyDescent="0.25">
      <c r="C342" s="42">
        <v>340</v>
      </c>
      <c r="D342" s="43" t="s">
        <v>671</v>
      </c>
      <c r="E342" s="43" t="s">
        <v>672</v>
      </c>
      <c r="F342" s="44">
        <v>79954154.75</v>
      </c>
      <c r="G342" s="45" t="s">
        <v>1981</v>
      </c>
    </row>
    <row r="343" spans="3:7" x14ac:dyDescent="0.25">
      <c r="C343" s="42">
        <v>341</v>
      </c>
      <c r="D343" s="43" t="s">
        <v>673</v>
      </c>
      <c r="E343" s="43" t="s">
        <v>674</v>
      </c>
      <c r="F343" s="44">
        <v>79941971.799999997</v>
      </c>
      <c r="G343" s="45" t="s">
        <v>1981</v>
      </c>
    </row>
    <row r="344" spans="3:7" x14ac:dyDescent="0.25">
      <c r="C344" s="42">
        <v>342</v>
      </c>
      <c r="D344" s="43" t="s">
        <v>675</v>
      </c>
      <c r="E344" s="43" t="s">
        <v>676</v>
      </c>
      <c r="F344" s="44">
        <v>79733121.469999999</v>
      </c>
      <c r="G344" s="45" t="s">
        <v>1981</v>
      </c>
    </row>
    <row r="345" spans="3:7" x14ac:dyDescent="0.25">
      <c r="C345" s="42">
        <v>343</v>
      </c>
      <c r="D345" s="43" t="s">
        <v>677</v>
      </c>
      <c r="E345" s="43" t="s">
        <v>678</v>
      </c>
      <c r="F345" s="44">
        <v>79691111.489999995</v>
      </c>
      <c r="G345" s="45" t="s">
        <v>1981</v>
      </c>
    </row>
    <row r="346" spans="3:7" x14ac:dyDescent="0.25">
      <c r="C346" s="42">
        <v>344</v>
      </c>
      <c r="D346" s="43" t="s">
        <v>679</v>
      </c>
      <c r="E346" s="43" t="s">
        <v>680</v>
      </c>
      <c r="F346" s="44">
        <v>79464833.599999994</v>
      </c>
      <c r="G346" s="45" t="s">
        <v>1981</v>
      </c>
    </row>
    <row r="347" spans="3:7" x14ac:dyDescent="0.25">
      <c r="C347" s="42">
        <v>345</v>
      </c>
      <c r="D347" s="43" t="s">
        <v>681</v>
      </c>
      <c r="E347" s="43" t="s">
        <v>270</v>
      </c>
      <c r="F347" s="44">
        <v>79401808.060000002</v>
      </c>
      <c r="G347" s="45" t="s">
        <v>1981</v>
      </c>
    </row>
    <row r="348" spans="3:7" x14ac:dyDescent="0.25">
      <c r="C348" s="42">
        <v>346</v>
      </c>
      <c r="D348" s="43" t="s">
        <v>682</v>
      </c>
      <c r="E348" s="43" t="s">
        <v>683</v>
      </c>
      <c r="F348" s="44">
        <v>78910517.870000005</v>
      </c>
      <c r="G348" s="45" t="s">
        <v>1981</v>
      </c>
    </row>
    <row r="349" spans="3:7" x14ac:dyDescent="0.25">
      <c r="C349" s="42">
        <v>347</v>
      </c>
      <c r="D349" s="43" t="s">
        <v>684</v>
      </c>
      <c r="E349" s="43" t="s">
        <v>685</v>
      </c>
      <c r="F349" s="44">
        <v>78896039.120000005</v>
      </c>
      <c r="G349" s="45" t="s">
        <v>1981</v>
      </c>
    </row>
    <row r="350" spans="3:7" x14ac:dyDescent="0.25">
      <c r="C350" s="42">
        <v>348</v>
      </c>
      <c r="D350" s="43" t="s">
        <v>686</v>
      </c>
      <c r="E350" s="43" t="s">
        <v>687</v>
      </c>
      <c r="F350" s="44">
        <v>78776836</v>
      </c>
      <c r="G350" s="45" t="s">
        <v>1981</v>
      </c>
    </row>
    <row r="351" spans="3:7" x14ac:dyDescent="0.25">
      <c r="C351" s="42">
        <v>349</v>
      </c>
      <c r="D351" s="43" t="s">
        <v>688</v>
      </c>
      <c r="E351" s="43" t="s">
        <v>689</v>
      </c>
      <c r="F351" s="44">
        <v>78748298.700000003</v>
      </c>
      <c r="G351" s="45" t="s">
        <v>1981</v>
      </c>
    </row>
    <row r="352" spans="3:7" x14ac:dyDescent="0.25">
      <c r="C352" s="42">
        <v>350</v>
      </c>
      <c r="D352" s="43" t="s">
        <v>690</v>
      </c>
      <c r="E352" s="43" t="s">
        <v>691</v>
      </c>
      <c r="F352" s="44">
        <v>78517768.219999999</v>
      </c>
      <c r="G352" s="45" t="s">
        <v>1981</v>
      </c>
    </row>
    <row r="353" spans="3:7" x14ac:dyDescent="0.25">
      <c r="C353" s="42">
        <v>351</v>
      </c>
      <c r="D353" s="43" t="s">
        <v>692</v>
      </c>
      <c r="E353" s="43" t="s">
        <v>693</v>
      </c>
      <c r="F353" s="44">
        <v>78412062.239999995</v>
      </c>
      <c r="G353" s="45" t="s">
        <v>1981</v>
      </c>
    </row>
    <row r="354" spans="3:7" x14ac:dyDescent="0.25">
      <c r="C354" s="42">
        <v>352</v>
      </c>
      <c r="D354" s="43" t="s">
        <v>694</v>
      </c>
      <c r="E354" s="43" t="s">
        <v>695</v>
      </c>
      <c r="F354" s="44">
        <v>78342185.569999993</v>
      </c>
      <c r="G354" s="45" t="s">
        <v>1981</v>
      </c>
    </row>
    <row r="355" spans="3:7" x14ac:dyDescent="0.25">
      <c r="C355" s="42">
        <v>353</v>
      </c>
      <c r="D355" s="43" t="s">
        <v>696</v>
      </c>
      <c r="E355" s="43" t="s">
        <v>697</v>
      </c>
      <c r="F355" s="44">
        <v>77516521.159999996</v>
      </c>
      <c r="G355" s="45" t="s">
        <v>1981</v>
      </c>
    </row>
    <row r="356" spans="3:7" x14ac:dyDescent="0.25">
      <c r="C356" s="42">
        <v>354</v>
      </c>
      <c r="D356" s="43" t="s">
        <v>698</v>
      </c>
      <c r="E356" s="43" t="s">
        <v>699</v>
      </c>
      <c r="F356" s="44">
        <v>77473964.510000005</v>
      </c>
      <c r="G356" s="45" t="s">
        <v>1981</v>
      </c>
    </row>
    <row r="357" spans="3:7" x14ac:dyDescent="0.25">
      <c r="C357" s="42">
        <v>355</v>
      </c>
      <c r="D357" s="43" t="s">
        <v>700</v>
      </c>
      <c r="E357" s="43" t="s">
        <v>701</v>
      </c>
      <c r="F357" s="44">
        <v>77444960.25</v>
      </c>
      <c r="G357" s="45" t="s">
        <v>1981</v>
      </c>
    </row>
    <row r="358" spans="3:7" x14ac:dyDescent="0.25">
      <c r="C358" s="42">
        <v>356</v>
      </c>
      <c r="D358" s="43" t="s">
        <v>702</v>
      </c>
      <c r="E358" s="43" t="s">
        <v>703</v>
      </c>
      <c r="F358" s="44">
        <v>77281834.489999995</v>
      </c>
      <c r="G358" s="45" t="s">
        <v>1981</v>
      </c>
    </row>
    <row r="359" spans="3:7" x14ac:dyDescent="0.25">
      <c r="C359" s="42">
        <v>357</v>
      </c>
      <c r="D359" s="43" t="s">
        <v>704</v>
      </c>
      <c r="E359" s="43" t="s">
        <v>705</v>
      </c>
      <c r="F359" s="44">
        <v>77077127.010000005</v>
      </c>
      <c r="G359" s="45" t="s">
        <v>1981</v>
      </c>
    </row>
    <row r="360" spans="3:7" x14ac:dyDescent="0.25">
      <c r="C360" s="42">
        <v>358</v>
      </c>
      <c r="D360" s="43" t="s">
        <v>706</v>
      </c>
      <c r="E360" s="43" t="s">
        <v>707</v>
      </c>
      <c r="F360" s="44">
        <v>76866281.159999996</v>
      </c>
      <c r="G360" s="45" t="s">
        <v>1981</v>
      </c>
    </row>
    <row r="361" spans="3:7" x14ac:dyDescent="0.25">
      <c r="C361" s="42">
        <v>359</v>
      </c>
      <c r="D361" s="43" t="s">
        <v>708</v>
      </c>
      <c r="E361" s="43" t="s">
        <v>709</v>
      </c>
      <c r="F361" s="44">
        <v>76859483.760000005</v>
      </c>
      <c r="G361" s="45" t="s">
        <v>1981</v>
      </c>
    </row>
    <row r="362" spans="3:7" x14ac:dyDescent="0.25">
      <c r="C362" s="42">
        <v>360</v>
      </c>
      <c r="D362" s="43" t="s">
        <v>710</v>
      </c>
      <c r="E362" s="43" t="s">
        <v>711</v>
      </c>
      <c r="F362" s="44">
        <v>76835938.090000004</v>
      </c>
      <c r="G362" s="45" t="s">
        <v>1981</v>
      </c>
    </row>
    <row r="363" spans="3:7" x14ac:dyDescent="0.25">
      <c r="C363" s="42">
        <v>361</v>
      </c>
      <c r="D363" s="43" t="s">
        <v>712</v>
      </c>
      <c r="E363" s="43" t="s">
        <v>713</v>
      </c>
      <c r="F363" s="44">
        <v>76594570.760000005</v>
      </c>
      <c r="G363" s="45" t="s">
        <v>1981</v>
      </c>
    </row>
    <row r="364" spans="3:7" x14ac:dyDescent="0.25">
      <c r="C364" s="42">
        <v>362</v>
      </c>
      <c r="D364" s="43" t="s">
        <v>714</v>
      </c>
      <c r="E364" s="43" t="s">
        <v>715</v>
      </c>
      <c r="F364" s="44">
        <v>76361669.560000002</v>
      </c>
      <c r="G364" s="45" t="s">
        <v>1981</v>
      </c>
    </row>
    <row r="365" spans="3:7" x14ac:dyDescent="0.25">
      <c r="C365" s="42">
        <v>363</v>
      </c>
      <c r="D365" s="43" t="s">
        <v>716</v>
      </c>
      <c r="E365" s="43" t="s">
        <v>717</v>
      </c>
      <c r="F365" s="44">
        <v>76351795.219999999</v>
      </c>
      <c r="G365" s="45" t="s">
        <v>1981</v>
      </c>
    </row>
    <row r="366" spans="3:7" x14ac:dyDescent="0.25">
      <c r="C366" s="42">
        <v>364</v>
      </c>
      <c r="D366" s="43" t="s">
        <v>718</v>
      </c>
      <c r="E366" s="43" t="s">
        <v>719</v>
      </c>
      <c r="F366" s="44">
        <v>76320378.400000006</v>
      </c>
      <c r="G366" s="45" t="s">
        <v>988</v>
      </c>
    </row>
    <row r="367" spans="3:7" x14ac:dyDescent="0.25">
      <c r="C367" s="42">
        <v>365</v>
      </c>
      <c r="D367" s="43" t="s">
        <v>720</v>
      </c>
      <c r="E367" s="43" t="s">
        <v>721</v>
      </c>
      <c r="F367" s="44">
        <v>76314041.790000007</v>
      </c>
      <c r="G367" s="45" t="s">
        <v>988</v>
      </c>
    </row>
    <row r="368" spans="3:7" x14ac:dyDescent="0.25">
      <c r="C368" s="42">
        <v>366</v>
      </c>
      <c r="D368" s="43" t="s">
        <v>722</v>
      </c>
      <c r="E368" s="43" t="s">
        <v>723</v>
      </c>
      <c r="F368" s="44">
        <v>75624451.359999999</v>
      </c>
      <c r="G368" s="45" t="s">
        <v>1981</v>
      </c>
    </row>
    <row r="369" spans="3:7" x14ac:dyDescent="0.25">
      <c r="C369" s="42">
        <v>367</v>
      </c>
      <c r="D369" s="43" t="s">
        <v>724</v>
      </c>
      <c r="E369" s="43" t="s">
        <v>725</v>
      </c>
      <c r="F369" s="44">
        <v>75484485.540000007</v>
      </c>
      <c r="G369" s="45" t="s">
        <v>1981</v>
      </c>
    </row>
    <row r="370" spans="3:7" x14ac:dyDescent="0.25">
      <c r="C370" s="42">
        <v>368</v>
      </c>
      <c r="D370" s="43" t="s">
        <v>726</v>
      </c>
      <c r="E370" s="43" t="s">
        <v>727</v>
      </c>
      <c r="F370" s="44">
        <v>75299111.079999998</v>
      </c>
      <c r="G370" s="45" t="s">
        <v>1981</v>
      </c>
    </row>
    <row r="371" spans="3:7" x14ac:dyDescent="0.25">
      <c r="C371" s="42">
        <v>369</v>
      </c>
      <c r="D371" s="43" t="s">
        <v>728</v>
      </c>
      <c r="E371" s="43" t="s">
        <v>729</v>
      </c>
      <c r="F371" s="44">
        <v>75108519.099999994</v>
      </c>
      <c r="G371" s="45" t="s">
        <v>1981</v>
      </c>
    </row>
    <row r="372" spans="3:7" x14ac:dyDescent="0.25">
      <c r="C372" s="42">
        <v>370</v>
      </c>
      <c r="D372" s="43" t="s">
        <v>730</v>
      </c>
      <c r="E372" s="43" t="s">
        <v>731</v>
      </c>
      <c r="F372" s="44">
        <v>74926665.709999993</v>
      </c>
      <c r="G372" s="45" t="s">
        <v>1981</v>
      </c>
    </row>
    <row r="373" spans="3:7" x14ac:dyDescent="0.25">
      <c r="C373" s="42">
        <v>371</v>
      </c>
      <c r="D373" s="43" t="s">
        <v>732</v>
      </c>
      <c r="E373" s="43" t="s">
        <v>421</v>
      </c>
      <c r="F373" s="44">
        <v>74786431.629999995</v>
      </c>
      <c r="G373" s="45" t="s">
        <v>1981</v>
      </c>
    </row>
    <row r="374" spans="3:7" x14ac:dyDescent="0.25">
      <c r="C374" s="42">
        <v>372</v>
      </c>
      <c r="D374" s="43" t="s">
        <v>733</v>
      </c>
      <c r="E374" s="43" t="s">
        <v>734</v>
      </c>
      <c r="F374" s="44">
        <v>74750000.390000001</v>
      </c>
      <c r="G374" s="45" t="s">
        <v>1981</v>
      </c>
    </row>
    <row r="375" spans="3:7" x14ac:dyDescent="0.25">
      <c r="C375" s="42">
        <v>373</v>
      </c>
      <c r="D375" s="43" t="s">
        <v>735</v>
      </c>
      <c r="E375" s="43" t="s">
        <v>736</v>
      </c>
      <c r="F375" s="44">
        <v>74703494.590000004</v>
      </c>
      <c r="G375" s="45" t="s">
        <v>1981</v>
      </c>
    </row>
    <row r="376" spans="3:7" x14ac:dyDescent="0.25">
      <c r="C376" s="42">
        <v>374</v>
      </c>
      <c r="D376" s="43" t="s">
        <v>737</v>
      </c>
      <c r="E376" s="43" t="s">
        <v>738</v>
      </c>
      <c r="F376" s="44">
        <v>74698351.780000001</v>
      </c>
      <c r="G376" s="45" t="s">
        <v>1981</v>
      </c>
    </row>
    <row r="377" spans="3:7" x14ac:dyDescent="0.25">
      <c r="C377" s="42">
        <v>375</v>
      </c>
      <c r="D377" s="43" t="s">
        <v>739</v>
      </c>
      <c r="E377" s="43" t="s">
        <v>740</v>
      </c>
      <c r="F377" s="44">
        <v>74634073.420000002</v>
      </c>
      <c r="G377" s="45" t="s">
        <v>1981</v>
      </c>
    </row>
    <row r="378" spans="3:7" x14ac:dyDescent="0.25">
      <c r="C378" s="42">
        <v>376</v>
      </c>
      <c r="D378" s="43" t="s">
        <v>741</v>
      </c>
      <c r="E378" s="43" t="s">
        <v>742</v>
      </c>
      <c r="F378" s="44">
        <v>74543773.959999993</v>
      </c>
      <c r="G378" s="45" t="s">
        <v>1981</v>
      </c>
    </row>
    <row r="379" spans="3:7" x14ac:dyDescent="0.25">
      <c r="C379" s="42">
        <v>377</v>
      </c>
      <c r="D379" s="43" t="s">
        <v>743</v>
      </c>
      <c r="E379" s="43" t="s">
        <v>744</v>
      </c>
      <c r="F379" s="44">
        <v>74504431.480000004</v>
      </c>
      <c r="G379" s="45" t="s">
        <v>1981</v>
      </c>
    </row>
    <row r="380" spans="3:7" x14ac:dyDescent="0.25">
      <c r="C380" s="42">
        <v>378</v>
      </c>
      <c r="D380" s="43" t="s">
        <v>745</v>
      </c>
      <c r="E380" s="43" t="s">
        <v>746</v>
      </c>
      <c r="F380" s="44">
        <v>74468251.859999999</v>
      </c>
      <c r="G380" s="45" t="s">
        <v>1981</v>
      </c>
    </row>
    <row r="381" spans="3:7" x14ac:dyDescent="0.25">
      <c r="C381" s="42">
        <v>379</v>
      </c>
      <c r="D381" s="43" t="s">
        <v>747</v>
      </c>
      <c r="E381" s="43" t="s">
        <v>748</v>
      </c>
      <c r="F381" s="44">
        <v>74113230.079999998</v>
      </c>
      <c r="G381" s="45" t="s">
        <v>1981</v>
      </c>
    </row>
    <row r="382" spans="3:7" x14ac:dyDescent="0.25">
      <c r="C382" s="42">
        <v>380</v>
      </c>
      <c r="D382" s="43" t="s">
        <v>749</v>
      </c>
      <c r="E382" s="43" t="s">
        <v>750</v>
      </c>
      <c r="F382" s="44">
        <v>74111502.599999994</v>
      </c>
      <c r="G382" s="45" t="s">
        <v>1981</v>
      </c>
    </row>
    <row r="383" spans="3:7" x14ac:dyDescent="0.25">
      <c r="C383" s="42">
        <v>381</v>
      </c>
      <c r="D383" s="43" t="s">
        <v>751</v>
      </c>
      <c r="E383" s="43" t="s">
        <v>752</v>
      </c>
      <c r="F383" s="44">
        <v>74061191.450000003</v>
      </c>
      <c r="G383" s="45" t="s">
        <v>1981</v>
      </c>
    </row>
    <row r="384" spans="3:7" x14ac:dyDescent="0.25">
      <c r="C384" s="42">
        <v>382</v>
      </c>
      <c r="D384" s="43" t="s">
        <v>753</v>
      </c>
      <c r="E384" s="43" t="s">
        <v>754</v>
      </c>
      <c r="F384" s="44">
        <v>73911339.620000005</v>
      </c>
      <c r="G384" s="45" t="s">
        <v>1981</v>
      </c>
    </row>
    <row r="385" spans="3:7" x14ac:dyDescent="0.25">
      <c r="C385" s="42">
        <v>383</v>
      </c>
      <c r="D385" s="43" t="s">
        <v>755</v>
      </c>
      <c r="E385" s="43" t="s">
        <v>756</v>
      </c>
      <c r="F385" s="44">
        <v>73649738.239999995</v>
      </c>
      <c r="G385" s="45" t="s">
        <v>1981</v>
      </c>
    </row>
    <row r="386" spans="3:7" x14ac:dyDescent="0.25">
      <c r="C386" s="42">
        <v>384</v>
      </c>
      <c r="D386" s="43" t="s">
        <v>757</v>
      </c>
      <c r="E386" s="43" t="s">
        <v>758</v>
      </c>
      <c r="F386" s="44">
        <v>73402624.269999996</v>
      </c>
      <c r="G386" s="45" t="s">
        <v>1981</v>
      </c>
    </row>
    <row r="387" spans="3:7" x14ac:dyDescent="0.25">
      <c r="C387" s="42">
        <v>385</v>
      </c>
      <c r="D387" s="43" t="s">
        <v>759</v>
      </c>
      <c r="E387" s="43" t="s">
        <v>760</v>
      </c>
      <c r="F387" s="44">
        <v>73382377.609999999</v>
      </c>
      <c r="G387" s="45" t="s">
        <v>1981</v>
      </c>
    </row>
    <row r="388" spans="3:7" x14ac:dyDescent="0.25">
      <c r="C388" s="42">
        <v>386</v>
      </c>
      <c r="D388" s="43" t="s">
        <v>761</v>
      </c>
      <c r="E388" s="43" t="s">
        <v>762</v>
      </c>
      <c r="F388" s="44">
        <v>73378291.829999998</v>
      </c>
      <c r="G388" s="45" t="s">
        <v>1981</v>
      </c>
    </row>
    <row r="389" spans="3:7" x14ac:dyDescent="0.25">
      <c r="C389" s="42">
        <v>387</v>
      </c>
      <c r="D389" s="43" t="s">
        <v>763</v>
      </c>
      <c r="E389" s="43" t="s">
        <v>764</v>
      </c>
      <c r="F389" s="44">
        <v>73368119.540000007</v>
      </c>
      <c r="G389" s="45" t="s">
        <v>1981</v>
      </c>
    </row>
    <row r="390" spans="3:7" x14ac:dyDescent="0.25">
      <c r="C390" s="42">
        <v>388</v>
      </c>
      <c r="D390" s="43" t="s">
        <v>765</v>
      </c>
      <c r="E390" s="43" t="s">
        <v>766</v>
      </c>
      <c r="F390" s="44">
        <v>73276223.129999995</v>
      </c>
      <c r="G390" s="45" t="s">
        <v>1981</v>
      </c>
    </row>
    <row r="391" spans="3:7" x14ac:dyDescent="0.25">
      <c r="C391" s="42">
        <v>389</v>
      </c>
      <c r="D391" s="43" t="s">
        <v>767</v>
      </c>
      <c r="E391" s="43" t="s">
        <v>768</v>
      </c>
      <c r="F391" s="44">
        <v>73262783.420000002</v>
      </c>
      <c r="G391" s="45" t="s">
        <v>1981</v>
      </c>
    </row>
    <row r="392" spans="3:7" x14ac:dyDescent="0.25">
      <c r="C392" s="42">
        <v>390</v>
      </c>
      <c r="D392" s="43" t="s">
        <v>769</v>
      </c>
      <c r="E392" s="43" t="s">
        <v>770</v>
      </c>
      <c r="F392" s="44">
        <v>73207640.510000005</v>
      </c>
      <c r="G392" s="45" t="s">
        <v>1981</v>
      </c>
    </row>
    <row r="393" spans="3:7" x14ac:dyDescent="0.25">
      <c r="C393" s="42">
        <v>391</v>
      </c>
      <c r="D393" s="43" t="s">
        <v>771</v>
      </c>
      <c r="E393" s="43" t="s">
        <v>772</v>
      </c>
      <c r="F393" s="44">
        <v>72814188.260000005</v>
      </c>
      <c r="G393" s="45" t="s">
        <v>1981</v>
      </c>
    </row>
    <row r="394" spans="3:7" x14ac:dyDescent="0.25">
      <c r="C394" s="42">
        <v>392</v>
      </c>
      <c r="D394" s="43" t="s">
        <v>773</v>
      </c>
      <c r="E394" s="43" t="s">
        <v>774</v>
      </c>
      <c r="F394" s="44">
        <v>72502882.799999997</v>
      </c>
      <c r="G394" s="45" t="s">
        <v>1981</v>
      </c>
    </row>
    <row r="395" spans="3:7" x14ac:dyDescent="0.25">
      <c r="C395" s="42">
        <v>393</v>
      </c>
      <c r="D395" s="43" t="s">
        <v>775</v>
      </c>
      <c r="E395" s="43" t="s">
        <v>776</v>
      </c>
      <c r="F395" s="44">
        <v>72481640.879999995</v>
      </c>
      <c r="G395" s="45" t="s">
        <v>1981</v>
      </c>
    </row>
    <row r="396" spans="3:7" x14ac:dyDescent="0.25">
      <c r="C396" s="42">
        <v>394</v>
      </c>
      <c r="D396" s="43" t="s">
        <v>777</v>
      </c>
      <c r="E396" s="43" t="s">
        <v>778</v>
      </c>
      <c r="F396" s="44">
        <v>72358264.640000001</v>
      </c>
      <c r="G396" s="45" t="s">
        <v>1981</v>
      </c>
    </row>
    <row r="397" spans="3:7" x14ac:dyDescent="0.25">
      <c r="C397" s="42">
        <v>395</v>
      </c>
      <c r="D397" s="43" t="s">
        <v>779</v>
      </c>
      <c r="E397" s="43" t="s">
        <v>780</v>
      </c>
      <c r="F397" s="44">
        <v>72265512.390000001</v>
      </c>
      <c r="G397" s="45" t="s">
        <v>1981</v>
      </c>
    </row>
    <row r="398" spans="3:7" x14ac:dyDescent="0.25">
      <c r="C398" s="42">
        <v>396</v>
      </c>
      <c r="D398" s="43" t="s">
        <v>781</v>
      </c>
      <c r="E398" s="43" t="s">
        <v>782</v>
      </c>
      <c r="F398" s="44">
        <v>72137962.170000002</v>
      </c>
      <c r="G398" s="45" t="s">
        <v>1981</v>
      </c>
    </row>
    <row r="399" spans="3:7" x14ac:dyDescent="0.25">
      <c r="C399" s="42">
        <v>397</v>
      </c>
      <c r="D399" s="43" t="s">
        <v>783</v>
      </c>
      <c r="E399" s="43" t="s">
        <v>784</v>
      </c>
      <c r="F399" s="44">
        <v>71532079.049999997</v>
      </c>
      <c r="G399" s="45" t="s">
        <v>1981</v>
      </c>
    </row>
    <row r="400" spans="3:7" x14ac:dyDescent="0.25">
      <c r="C400" s="42">
        <v>398</v>
      </c>
      <c r="D400" s="43" t="s">
        <v>785</v>
      </c>
      <c r="E400" s="43" t="s">
        <v>786</v>
      </c>
      <c r="F400" s="44">
        <v>71495118.980000004</v>
      </c>
      <c r="G400" s="45" t="s">
        <v>1981</v>
      </c>
    </row>
    <row r="401" spans="3:7" x14ac:dyDescent="0.25">
      <c r="C401" s="42">
        <v>399</v>
      </c>
      <c r="D401" s="43" t="s">
        <v>787</v>
      </c>
      <c r="E401" s="43" t="s">
        <v>788</v>
      </c>
      <c r="F401" s="44">
        <v>71409256.349999994</v>
      </c>
      <c r="G401" s="45" t="s">
        <v>1981</v>
      </c>
    </row>
    <row r="402" spans="3:7" x14ac:dyDescent="0.25">
      <c r="C402" s="42">
        <v>400</v>
      </c>
      <c r="D402" s="43" t="s">
        <v>789</v>
      </c>
      <c r="E402" s="43" t="s">
        <v>790</v>
      </c>
      <c r="F402" s="44">
        <v>71250781.120000005</v>
      </c>
      <c r="G402" s="45" t="s">
        <v>1981</v>
      </c>
    </row>
    <row r="403" spans="3:7" x14ac:dyDescent="0.25">
      <c r="C403" s="42">
        <v>401</v>
      </c>
      <c r="D403" s="43" t="s">
        <v>791</v>
      </c>
      <c r="E403" s="43" t="s">
        <v>792</v>
      </c>
      <c r="F403" s="44">
        <v>71113059.859999999</v>
      </c>
      <c r="G403" s="45" t="s">
        <v>1981</v>
      </c>
    </row>
    <row r="404" spans="3:7" x14ac:dyDescent="0.25">
      <c r="C404" s="42">
        <v>402</v>
      </c>
      <c r="D404" s="43" t="s">
        <v>793</v>
      </c>
      <c r="E404" s="43" t="s">
        <v>794</v>
      </c>
      <c r="F404" s="44">
        <v>71009058.430000007</v>
      </c>
      <c r="G404" s="45" t="s">
        <v>1981</v>
      </c>
    </row>
    <row r="405" spans="3:7" x14ac:dyDescent="0.25">
      <c r="C405" s="42">
        <v>403</v>
      </c>
      <c r="D405" s="43" t="s">
        <v>795</v>
      </c>
      <c r="E405" s="43" t="s">
        <v>796</v>
      </c>
      <c r="F405" s="44">
        <v>70592300.379999995</v>
      </c>
      <c r="G405" s="45" t="s">
        <v>1981</v>
      </c>
    </row>
    <row r="406" spans="3:7" x14ac:dyDescent="0.25">
      <c r="C406" s="42">
        <v>404</v>
      </c>
      <c r="D406" s="43" t="s">
        <v>797</v>
      </c>
      <c r="E406" s="43" t="s">
        <v>798</v>
      </c>
      <c r="F406" s="44">
        <v>70555109.379999995</v>
      </c>
      <c r="G406" s="45" t="s">
        <v>1981</v>
      </c>
    </row>
    <row r="407" spans="3:7" x14ac:dyDescent="0.25">
      <c r="C407" s="42">
        <v>405</v>
      </c>
      <c r="D407" s="43" t="s">
        <v>799</v>
      </c>
      <c r="E407" s="43" t="s">
        <v>800</v>
      </c>
      <c r="F407" s="44">
        <v>70361013.069999993</v>
      </c>
      <c r="G407" s="45" t="s">
        <v>1981</v>
      </c>
    </row>
    <row r="408" spans="3:7" x14ac:dyDescent="0.25">
      <c r="C408" s="42">
        <v>406</v>
      </c>
      <c r="D408" s="43" t="s">
        <v>801</v>
      </c>
      <c r="E408" s="43" t="s">
        <v>802</v>
      </c>
      <c r="F408" s="44">
        <v>70307911.579999998</v>
      </c>
      <c r="G408" s="45" t="s">
        <v>1981</v>
      </c>
    </row>
    <row r="409" spans="3:7" x14ac:dyDescent="0.25">
      <c r="C409" s="42">
        <v>407</v>
      </c>
      <c r="D409" s="43" t="s">
        <v>803</v>
      </c>
      <c r="E409" s="43" t="s">
        <v>804</v>
      </c>
      <c r="F409" s="44">
        <v>70255587.379999995</v>
      </c>
      <c r="G409" s="45" t="s">
        <v>1981</v>
      </c>
    </row>
    <row r="410" spans="3:7" x14ac:dyDescent="0.25">
      <c r="C410" s="42">
        <v>408</v>
      </c>
      <c r="D410" s="43" t="s">
        <v>805</v>
      </c>
      <c r="E410" s="43" t="s">
        <v>806</v>
      </c>
      <c r="F410" s="44">
        <v>70154729.769999996</v>
      </c>
      <c r="G410" s="45" t="s">
        <v>1981</v>
      </c>
    </row>
    <row r="411" spans="3:7" x14ac:dyDescent="0.25">
      <c r="C411" s="42">
        <v>409</v>
      </c>
      <c r="D411" s="43" t="s">
        <v>807</v>
      </c>
      <c r="E411" s="43" t="s">
        <v>465</v>
      </c>
      <c r="F411" s="44">
        <v>70112808.810000002</v>
      </c>
      <c r="G411" s="45" t="s">
        <v>988</v>
      </c>
    </row>
    <row r="412" spans="3:7" x14ac:dyDescent="0.25">
      <c r="C412" s="42">
        <v>410</v>
      </c>
      <c r="D412" s="43" t="s">
        <v>808</v>
      </c>
      <c r="E412" s="43" t="s">
        <v>809</v>
      </c>
      <c r="F412" s="44">
        <v>70037883.090000004</v>
      </c>
      <c r="G412" s="45" t="s">
        <v>1981</v>
      </c>
    </row>
    <row r="413" spans="3:7" x14ac:dyDescent="0.25">
      <c r="C413" s="42">
        <v>411</v>
      </c>
      <c r="D413" s="43" t="s">
        <v>810</v>
      </c>
      <c r="E413" s="43" t="s">
        <v>811</v>
      </c>
      <c r="F413" s="44">
        <v>70002772.230000004</v>
      </c>
      <c r="G413" s="45" t="s">
        <v>1981</v>
      </c>
    </row>
    <row r="414" spans="3:7" x14ac:dyDescent="0.25">
      <c r="C414" s="42">
        <v>412</v>
      </c>
      <c r="D414" s="43" t="s">
        <v>812</v>
      </c>
      <c r="E414" s="43" t="s">
        <v>813</v>
      </c>
      <c r="F414" s="44">
        <v>69953192.209999993</v>
      </c>
      <c r="G414" s="45" t="s">
        <v>1981</v>
      </c>
    </row>
    <row r="415" spans="3:7" x14ac:dyDescent="0.25">
      <c r="C415" s="42">
        <v>413</v>
      </c>
      <c r="D415" s="43" t="s">
        <v>814</v>
      </c>
      <c r="E415" s="43" t="s">
        <v>815</v>
      </c>
      <c r="F415" s="44">
        <v>69325179.909999996</v>
      </c>
      <c r="G415" s="45" t="s">
        <v>1981</v>
      </c>
    </row>
    <row r="416" spans="3:7" x14ac:dyDescent="0.25">
      <c r="C416" s="42">
        <v>414</v>
      </c>
      <c r="D416" s="43" t="s">
        <v>816</v>
      </c>
      <c r="E416" s="43" t="s">
        <v>817</v>
      </c>
      <c r="F416" s="44">
        <v>69118899.459999993</v>
      </c>
      <c r="G416" s="45" t="s">
        <v>1981</v>
      </c>
    </row>
    <row r="417" spans="3:7" x14ac:dyDescent="0.25">
      <c r="C417" s="42">
        <v>415</v>
      </c>
      <c r="D417" s="43" t="s">
        <v>818</v>
      </c>
      <c r="E417" s="43" t="s">
        <v>819</v>
      </c>
      <c r="F417" s="44">
        <v>68708905.920000002</v>
      </c>
      <c r="G417" s="45" t="s">
        <v>988</v>
      </c>
    </row>
    <row r="418" spans="3:7" x14ac:dyDescent="0.25">
      <c r="C418" s="42">
        <v>416</v>
      </c>
      <c r="D418" s="43" t="s">
        <v>820</v>
      </c>
      <c r="E418" s="43" t="s">
        <v>821</v>
      </c>
      <c r="F418" s="44">
        <v>68586487.5</v>
      </c>
      <c r="G418" s="45" t="s">
        <v>1981</v>
      </c>
    </row>
    <row r="419" spans="3:7" x14ac:dyDescent="0.25">
      <c r="C419" s="42">
        <v>417</v>
      </c>
      <c r="D419" s="43" t="s">
        <v>822</v>
      </c>
      <c r="E419" s="43" t="s">
        <v>823</v>
      </c>
      <c r="F419" s="44">
        <v>68492136.010000005</v>
      </c>
      <c r="G419" s="45" t="s">
        <v>1981</v>
      </c>
    </row>
    <row r="420" spans="3:7" x14ac:dyDescent="0.25">
      <c r="C420" s="42">
        <v>418</v>
      </c>
      <c r="D420" s="43" t="s">
        <v>824</v>
      </c>
      <c r="E420" s="43" t="s">
        <v>825</v>
      </c>
      <c r="F420" s="44">
        <v>68407159.290000007</v>
      </c>
      <c r="G420" s="45" t="s">
        <v>1981</v>
      </c>
    </row>
    <row r="421" spans="3:7" x14ac:dyDescent="0.25">
      <c r="C421" s="42">
        <v>419</v>
      </c>
      <c r="D421" s="43" t="s">
        <v>826</v>
      </c>
      <c r="E421" s="43" t="s">
        <v>827</v>
      </c>
      <c r="F421" s="44">
        <v>68245763</v>
      </c>
      <c r="G421" s="45" t="s">
        <v>1981</v>
      </c>
    </row>
    <row r="422" spans="3:7" x14ac:dyDescent="0.25">
      <c r="C422" s="42">
        <v>420</v>
      </c>
      <c r="D422" s="43" t="s">
        <v>828</v>
      </c>
      <c r="E422" s="43" t="s">
        <v>829</v>
      </c>
      <c r="F422" s="44">
        <v>68168713.739999995</v>
      </c>
      <c r="G422" s="45" t="s">
        <v>1981</v>
      </c>
    </row>
    <row r="423" spans="3:7" x14ac:dyDescent="0.25">
      <c r="C423" s="42">
        <v>421</v>
      </c>
      <c r="D423" s="43" t="s">
        <v>830</v>
      </c>
      <c r="E423" s="43" t="s">
        <v>831</v>
      </c>
      <c r="F423" s="44">
        <v>68123480.510000005</v>
      </c>
      <c r="G423" s="45" t="s">
        <v>988</v>
      </c>
    </row>
    <row r="424" spans="3:7" x14ac:dyDescent="0.25">
      <c r="C424" s="42">
        <v>422</v>
      </c>
      <c r="D424" s="43" t="s">
        <v>832</v>
      </c>
      <c r="E424" s="43" t="s">
        <v>833</v>
      </c>
      <c r="F424" s="44">
        <v>68100180.400000006</v>
      </c>
      <c r="G424" s="45" t="s">
        <v>1981</v>
      </c>
    </row>
    <row r="425" spans="3:7" x14ac:dyDescent="0.25">
      <c r="C425" s="42">
        <v>423</v>
      </c>
      <c r="D425" s="43" t="s">
        <v>834</v>
      </c>
      <c r="E425" s="43" t="s">
        <v>835</v>
      </c>
      <c r="F425" s="44">
        <v>68057780.340000004</v>
      </c>
      <c r="G425" s="45" t="s">
        <v>1981</v>
      </c>
    </row>
    <row r="426" spans="3:7" x14ac:dyDescent="0.25">
      <c r="C426" s="42">
        <v>424</v>
      </c>
      <c r="D426" s="43" t="s">
        <v>836</v>
      </c>
      <c r="E426" s="43" t="s">
        <v>837</v>
      </c>
      <c r="F426" s="44">
        <v>68019754.689999998</v>
      </c>
      <c r="G426" s="45" t="s">
        <v>1981</v>
      </c>
    </row>
    <row r="427" spans="3:7" x14ac:dyDescent="0.25">
      <c r="C427" s="42">
        <v>425</v>
      </c>
      <c r="D427" s="43" t="s">
        <v>838</v>
      </c>
      <c r="E427" s="43" t="s">
        <v>839</v>
      </c>
      <c r="F427" s="44">
        <v>67944972.019999996</v>
      </c>
      <c r="G427" s="45" t="s">
        <v>1981</v>
      </c>
    </row>
    <row r="428" spans="3:7" x14ac:dyDescent="0.25">
      <c r="C428" s="42">
        <v>426</v>
      </c>
      <c r="D428" s="43" t="s">
        <v>840</v>
      </c>
      <c r="E428" s="43" t="s">
        <v>841</v>
      </c>
      <c r="F428" s="44">
        <v>67839260.400000006</v>
      </c>
      <c r="G428" s="45" t="s">
        <v>1981</v>
      </c>
    </row>
    <row r="429" spans="3:7" x14ac:dyDescent="0.25">
      <c r="C429" s="42">
        <v>427</v>
      </c>
      <c r="D429" s="43" t="s">
        <v>842</v>
      </c>
      <c r="E429" s="43" t="s">
        <v>843</v>
      </c>
      <c r="F429" s="44">
        <v>67824000.319999993</v>
      </c>
      <c r="G429" s="45" t="s">
        <v>1981</v>
      </c>
    </row>
    <row r="430" spans="3:7" x14ac:dyDescent="0.25">
      <c r="C430" s="42">
        <v>428</v>
      </c>
      <c r="D430" s="43" t="s">
        <v>844</v>
      </c>
      <c r="E430" s="43" t="s">
        <v>845</v>
      </c>
      <c r="F430" s="44">
        <v>67785881.299999997</v>
      </c>
      <c r="G430" s="45" t="s">
        <v>1981</v>
      </c>
    </row>
    <row r="431" spans="3:7" x14ac:dyDescent="0.25">
      <c r="C431" s="42">
        <v>429</v>
      </c>
      <c r="D431" s="43" t="s">
        <v>846</v>
      </c>
      <c r="E431" s="43" t="s">
        <v>847</v>
      </c>
      <c r="F431" s="44">
        <v>67605202.719999999</v>
      </c>
      <c r="G431" s="45" t="s">
        <v>1981</v>
      </c>
    </row>
    <row r="432" spans="3:7" x14ac:dyDescent="0.25">
      <c r="C432" s="42">
        <v>430</v>
      </c>
      <c r="D432" s="43" t="s">
        <v>848</v>
      </c>
      <c r="E432" s="43" t="s">
        <v>849</v>
      </c>
      <c r="F432" s="44">
        <v>67596480.900000006</v>
      </c>
      <c r="G432" s="45" t="s">
        <v>1981</v>
      </c>
    </row>
    <row r="433" spans="3:7" x14ac:dyDescent="0.25">
      <c r="C433" s="42">
        <v>431</v>
      </c>
      <c r="D433" s="43" t="s">
        <v>850</v>
      </c>
      <c r="E433" s="43" t="s">
        <v>851</v>
      </c>
      <c r="F433" s="44">
        <v>67291253.579999998</v>
      </c>
      <c r="G433" s="45" t="s">
        <v>1981</v>
      </c>
    </row>
    <row r="434" spans="3:7" x14ac:dyDescent="0.25">
      <c r="C434" s="42">
        <v>432</v>
      </c>
      <c r="D434" s="43" t="s">
        <v>852</v>
      </c>
      <c r="E434" s="43" t="s">
        <v>853</v>
      </c>
      <c r="F434" s="44">
        <v>67194511.969999999</v>
      </c>
      <c r="G434" s="45" t="s">
        <v>1981</v>
      </c>
    </row>
    <row r="435" spans="3:7" x14ac:dyDescent="0.25">
      <c r="C435" s="42">
        <v>433</v>
      </c>
      <c r="D435" s="43" t="s">
        <v>854</v>
      </c>
      <c r="E435" s="43" t="s">
        <v>855</v>
      </c>
      <c r="F435" s="44">
        <v>67100374.329999998</v>
      </c>
      <c r="G435" s="45" t="s">
        <v>1981</v>
      </c>
    </row>
    <row r="436" spans="3:7" x14ac:dyDescent="0.25">
      <c r="C436" s="42">
        <v>434</v>
      </c>
      <c r="D436" s="43" t="s">
        <v>856</v>
      </c>
      <c r="E436" s="43" t="s">
        <v>857</v>
      </c>
      <c r="F436" s="44">
        <v>67048074.759999998</v>
      </c>
      <c r="G436" s="45" t="s">
        <v>1981</v>
      </c>
    </row>
    <row r="437" spans="3:7" x14ac:dyDescent="0.25">
      <c r="C437" s="42">
        <v>435</v>
      </c>
      <c r="D437" s="43" t="s">
        <v>858</v>
      </c>
      <c r="E437" s="43" t="s">
        <v>859</v>
      </c>
      <c r="F437" s="44">
        <v>67044027.850000001</v>
      </c>
      <c r="G437" s="45" t="s">
        <v>1981</v>
      </c>
    </row>
    <row r="438" spans="3:7" x14ac:dyDescent="0.25">
      <c r="C438" s="42">
        <v>436</v>
      </c>
      <c r="D438" s="43" t="s">
        <v>860</v>
      </c>
      <c r="E438" s="43" t="s">
        <v>861</v>
      </c>
      <c r="F438" s="44">
        <v>66855848.460000001</v>
      </c>
      <c r="G438" s="45" t="s">
        <v>1981</v>
      </c>
    </row>
    <row r="439" spans="3:7" x14ac:dyDescent="0.25">
      <c r="C439" s="42">
        <v>437</v>
      </c>
      <c r="D439" s="43" t="s">
        <v>862</v>
      </c>
      <c r="E439" s="43" t="s">
        <v>863</v>
      </c>
      <c r="F439" s="44">
        <v>66842707.240000002</v>
      </c>
      <c r="G439" s="45" t="s">
        <v>1981</v>
      </c>
    </row>
    <row r="440" spans="3:7" x14ac:dyDescent="0.25">
      <c r="C440" s="42">
        <v>438</v>
      </c>
      <c r="D440" s="43" t="s">
        <v>864</v>
      </c>
      <c r="E440" s="43" t="s">
        <v>865</v>
      </c>
      <c r="F440" s="44">
        <v>66542418.390000001</v>
      </c>
      <c r="G440" s="45" t="s">
        <v>1981</v>
      </c>
    </row>
    <row r="441" spans="3:7" x14ac:dyDescent="0.25">
      <c r="C441" s="42">
        <v>439</v>
      </c>
      <c r="D441" s="43" t="s">
        <v>866</v>
      </c>
      <c r="E441" s="43" t="s">
        <v>867</v>
      </c>
      <c r="F441" s="44">
        <v>66534315.259999998</v>
      </c>
      <c r="G441" s="45" t="s">
        <v>1981</v>
      </c>
    </row>
    <row r="442" spans="3:7" x14ac:dyDescent="0.25">
      <c r="C442" s="42">
        <v>440</v>
      </c>
      <c r="D442" s="43" t="s">
        <v>868</v>
      </c>
      <c r="E442" s="43" t="s">
        <v>869</v>
      </c>
      <c r="F442" s="44">
        <v>66437250.350000001</v>
      </c>
      <c r="G442" s="45" t="s">
        <v>1981</v>
      </c>
    </row>
    <row r="443" spans="3:7" x14ac:dyDescent="0.25">
      <c r="C443" s="42">
        <v>441</v>
      </c>
      <c r="D443" s="43" t="s">
        <v>870</v>
      </c>
      <c r="E443" s="43" t="s">
        <v>871</v>
      </c>
      <c r="F443" s="44">
        <v>66431413.539999999</v>
      </c>
      <c r="G443" s="45" t="s">
        <v>1981</v>
      </c>
    </row>
    <row r="444" spans="3:7" x14ac:dyDescent="0.25">
      <c r="C444" s="42">
        <v>442</v>
      </c>
      <c r="D444" s="43" t="s">
        <v>872</v>
      </c>
      <c r="E444" s="43" t="s">
        <v>873</v>
      </c>
      <c r="F444" s="44">
        <v>66374153.25</v>
      </c>
      <c r="G444" s="45" t="s">
        <v>1981</v>
      </c>
    </row>
    <row r="445" spans="3:7" x14ac:dyDescent="0.25">
      <c r="C445" s="42">
        <v>443</v>
      </c>
      <c r="D445" s="43" t="s">
        <v>874</v>
      </c>
      <c r="E445" s="43" t="s">
        <v>875</v>
      </c>
      <c r="F445" s="44">
        <v>66362990.68</v>
      </c>
      <c r="G445" s="45" t="s">
        <v>1981</v>
      </c>
    </row>
    <row r="446" spans="3:7" x14ac:dyDescent="0.25">
      <c r="C446" s="42">
        <v>444</v>
      </c>
      <c r="D446" s="43" t="s">
        <v>876</v>
      </c>
      <c r="E446" s="43" t="s">
        <v>877</v>
      </c>
      <c r="F446" s="44">
        <v>66269526.659999996</v>
      </c>
      <c r="G446" s="45" t="s">
        <v>1981</v>
      </c>
    </row>
    <row r="447" spans="3:7" x14ac:dyDescent="0.25">
      <c r="C447" s="42">
        <v>445</v>
      </c>
      <c r="D447" s="43" t="s">
        <v>878</v>
      </c>
      <c r="E447" s="43" t="s">
        <v>879</v>
      </c>
      <c r="F447" s="44">
        <v>66228469.240000002</v>
      </c>
      <c r="G447" s="45" t="s">
        <v>988</v>
      </c>
    </row>
    <row r="448" spans="3:7" x14ac:dyDescent="0.25">
      <c r="C448" s="42">
        <v>446</v>
      </c>
      <c r="D448" s="43" t="s">
        <v>880</v>
      </c>
      <c r="E448" s="43" t="s">
        <v>881</v>
      </c>
      <c r="F448" s="44">
        <v>66128236.399999999</v>
      </c>
      <c r="G448" s="45" t="s">
        <v>1981</v>
      </c>
    </row>
    <row r="449" spans="3:7" x14ac:dyDescent="0.25">
      <c r="C449" s="42">
        <v>447</v>
      </c>
      <c r="D449" s="43" t="s">
        <v>882</v>
      </c>
      <c r="E449" s="43" t="s">
        <v>883</v>
      </c>
      <c r="F449" s="44">
        <v>66118513.840000004</v>
      </c>
      <c r="G449" s="45" t="s">
        <v>1981</v>
      </c>
    </row>
    <row r="450" spans="3:7" x14ac:dyDescent="0.25">
      <c r="C450" s="42">
        <v>448</v>
      </c>
      <c r="D450" s="43" t="s">
        <v>884</v>
      </c>
      <c r="E450" s="43" t="s">
        <v>885</v>
      </c>
      <c r="F450" s="44">
        <v>66100730.759999998</v>
      </c>
      <c r="G450" s="45" t="s">
        <v>1981</v>
      </c>
    </row>
    <row r="451" spans="3:7" x14ac:dyDescent="0.25">
      <c r="C451" s="42">
        <v>449</v>
      </c>
      <c r="D451" s="43" t="s">
        <v>886</v>
      </c>
      <c r="E451" s="43" t="s">
        <v>887</v>
      </c>
      <c r="F451" s="44">
        <v>66042882.43</v>
      </c>
      <c r="G451" s="45" t="s">
        <v>1981</v>
      </c>
    </row>
    <row r="452" spans="3:7" x14ac:dyDescent="0.25">
      <c r="C452" s="42">
        <v>450</v>
      </c>
      <c r="D452" s="43" t="s">
        <v>888</v>
      </c>
      <c r="E452" s="43" t="s">
        <v>889</v>
      </c>
      <c r="F452" s="44">
        <v>65975248.520000003</v>
      </c>
      <c r="G452" s="45" t="s">
        <v>1981</v>
      </c>
    </row>
    <row r="453" spans="3:7" x14ac:dyDescent="0.25">
      <c r="C453" s="42">
        <v>451</v>
      </c>
      <c r="D453" s="43" t="s">
        <v>890</v>
      </c>
      <c r="E453" s="43" t="s">
        <v>891</v>
      </c>
      <c r="F453" s="44">
        <v>65844297.549999997</v>
      </c>
      <c r="G453" s="45" t="s">
        <v>1981</v>
      </c>
    </row>
    <row r="454" spans="3:7" x14ac:dyDescent="0.25">
      <c r="C454" s="42">
        <v>452</v>
      </c>
      <c r="D454" s="43" t="s">
        <v>892</v>
      </c>
      <c r="E454" s="43" t="s">
        <v>893</v>
      </c>
      <c r="F454" s="44">
        <v>65787787.530000001</v>
      </c>
      <c r="G454" s="45" t="s">
        <v>1981</v>
      </c>
    </row>
    <row r="455" spans="3:7" x14ac:dyDescent="0.25">
      <c r="C455" s="42">
        <v>453</v>
      </c>
      <c r="D455" s="43" t="s">
        <v>894</v>
      </c>
      <c r="E455" s="43" t="s">
        <v>895</v>
      </c>
      <c r="F455" s="44">
        <v>65771238.060000002</v>
      </c>
      <c r="G455" s="45" t="s">
        <v>1981</v>
      </c>
    </row>
    <row r="456" spans="3:7" x14ac:dyDescent="0.25">
      <c r="C456" s="42">
        <v>454</v>
      </c>
      <c r="D456" s="43" t="s">
        <v>896</v>
      </c>
      <c r="E456" s="43" t="s">
        <v>897</v>
      </c>
      <c r="F456" s="44">
        <v>65571424.520000003</v>
      </c>
      <c r="G456" s="45" t="s">
        <v>1981</v>
      </c>
    </row>
    <row r="457" spans="3:7" x14ac:dyDescent="0.25">
      <c r="C457" s="42">
        <v>455</v>
      </c>
      <c r="D457" s="43" t="s">
        <v>898</v>
      </c>
      <c r="E457" s="43" t="s">
        <v>899</v>
      </c>
      <c r="F457" s="44">
        <v>65338977.990000002</v>
      </c>
      <c r="G457" s="45" t="s">
        <v>1981</v>
      </c>
    </row>
    <row r="458" spans="3:7" x14ac:dyDescent="0.25">
      <c r="C458" s="42">
        <v>456</v>
      </c>
      <c r="D458" s="43" t="s">
        <v>900</v>
      </c>
      <c r="E458" s="43" t="s">
        <v>901</v>
      </c>
      <c r="F458" s="44">
        <v>65300286.729999997</v>
      </c>
      <c r="G458" s="45" t="s">
        <v>1981</v>
      </c>
    </row>
    <row r="459" spans="3:7" x14ac:dyDescent="0.25">
      <c r="C459" s="42">
        <v>457</v>
      </c>
      <c r="D459" s="43" t="s">
        <v>902</v>
      </c>
      <c r="E459" s="43" t="s">
        <v>903</v>
      </c>
      <c r="F459" s="44">
        <v>65287188.560000002</v>
      </c>
      <c r="G459" s="45" t="s">
        <v>1981</v>
      </c>
    </row>
    <row r="460" spans="3:7" x14ac:dyDescent="0.25">
      <c r="C460" s="42">
        <v>458</v>
      </c>
      <c r="D460" s="43" t="s">
        <v>904</v>
      </c>
      <c r="E460" s="43" t="s">
        <v>905</v>
      </c>
      <c r="F460" s="44">
        <v>65180402.350000001</v>
      </c>
      <c r="G460" s="45" t="s">
        <v>1981</v>
      </c>
    </row>
    <row r="461" spans="3:7" x14ac:dyDescent="0.25">
      <c r="C461" s="42">
        <v>459</v>
      </c>
      <c r="D461" s="43" t="s">
        <v>906</v>
      </c>
      <c r="E461" s="43" t="s">
        <v>907</v>
      </c>
      <c r="F461" s="44">
        <v>65038667.82</v>
      </c>
      <c r="G461" s="45" t="s">
        <v>1981</v>
      </c>
    </row>
    <row r="462" spans="3:7" x14ac:dyDescent="0.25">
      <c r="C462" s="42">
        <v>460</v>
      </c>
      <c r="D462" s="43" t="s">
        <v>908</v>
      </c>
      <c r="E462" s="43" t="s">
        <v>909</v>
      </c>
      <c r="F462" s="44">
        <v>64835107.530000001</v>
      </c>
      <c r="G462" s="45" t="s">
        <v>1981</v>
      </c>
    </row>
    <row r="463" spans="3:7" x14ac:dyDescent="0.25">
      <c r="C463" s="42">
        <v>461</v>
      </c>
      <c r="D463" s="43" t="s">
        <v>910</v>
      </c>
      <c r="E463" s="43" t="s">
        <v>911</v>
      </c>
      <c r="F463" s="44">
        <v>64757710.439999998</v>
      </c>
      <c r="G463" s="45" t="s">
        <v>1981</v>
      </c>
    </row>
    <row r="464" spans="3:7" x14ac:dyDescent="0.25">
      <c r="C464" s="42">
        <v>462</v>
      </c>
      <c r="D464" s="43" t="s">
        <v>912</v>
      </c>
      <c r="E464" s="43" t="s">
        <v>913</v>
      </c>
      <c r="F464" s="44">
        <v>64709872.409999996</v>
      </c>
      <c r="G464" s="45" t="s">
        <v>1981</v>
      </c>
    </row>
    <row r="465" spans="3:7" x14ac:dyDescent="0.25">
      <c r="C465" s="42">
        <v>463</v>
      </c>
      <c r="D465" s="43" t="s">
        <v>914</v>
      </c>
      <c r="E465" s="43" t="s">
        <v>915</v>
      </c>
      <c r="F465" s="44">
        <v>64660647.630000003</v>
      </c>
      <c r="G465" s="45" t="s">
        <v>1981</v>
      </c>
    </row>
    <row r="466" spans="3:7" x14ac:dyDescent="0.25">
      <c r="C466" s="42">
        <v>464</v>
      </c>
      <c r="D466" s="43" t="s">
        <v>916</v>
      </c>
      <c r="E466" s="43" t="s">
        <v>917</v>
      </c>
      <c r="F466" s="44">
        <v>64605815.259999998</v>
      </c>
      <c r="G466" s="45" t="s">
        <v>1981</v>
      </c>
    </row>
    <row r="467" spans="3:7" x14ac:dyDescent="0.25">
      <c r="C467" s="42">
        <v>465</v>
      </c>
      <c r="D467" s="43" t="s">
        <v>918</v>
      </c>
      <c r="E467" s="43" t="s">
        <v>919</v>
      </c>
      <c r="F467" s="44">
        <v>64537093.789999999</v>
      </c>
      <c r="G467" s="45" t="s">
        <v>1981</v>
      </c>
    </row>
    <row r="468" spans="3:7" x14ac:dyDescent="0.25">
      <c r="C468" s="42">
        <v>466</v>
      </c>
      <c r="D468" s="43" t="s">
        <v>920</v>
      </c>
      <c r="E468" s="43" t="s">
        <v>921</v>
      </c>
      <c r="F468" s="44">
        <v>64475938.659999996</v>
      </c>
      <c r="G468" s="45" t="s">
        <v>1981</v>
      </c>
    </row>
    <row r="469" spans="3:7" x14ac:dyDescent="0.25">
      <c r="C469" s="42">
        <v>467</v>
      </c>
      <c r="D469" s="43" t="s">
        <v>922</v>
      </c>
      <c r="E469" s="43" t="s">
        <v>326</v>
      </c>
      <c r="F469" s="44">
        <v>64467845.5</v>
      </c>
      <c r="G469" s="45" t="s">
        <v>1981</v>
      </c>
    </row>
    <row r="470" spans="3:7" x14ac:dyDescent="0.25">
      <c r="C470" s="42">
        <v>468</v>
      </c>
      <c r="D470" s="43" t="s">
        <v>923</v>
      </c>
      <c r="E470" s="43" t="s">
        <v>924</v>
      </c>
      <c r="F470" s="44">
        <v>64365846.18</v>
      </c>
      <c r="G470" s="45" t="s">
        <v>1981</v>
      </c>
    </row>
    <row r="471" spans="3:7" x14ac:dyDescent="0.25">
      <c r="C471" s="42">
        <v>469</v>
      </c>
      <c r="D471" s="43" t="s">
        <v>925</v>
      </c>
      <c r="E471" s="43" t="s">
        <v>926</v>
      </c>
      <c r="F471" s="44">
        <v>64106643.560000002</v>
      </c>
      <c r="G471" s="45" t="s">
        <v>1981</v>
      </c>
    </row>
    <row r="472" spans="3:7" x14ac:dyDescent="0.25">
      <c r="C472" s="42">
        <v>470</v>
      </c>
      <c r="D472" s="43" t="s">
        <v>927</v>
      </c>
      <c r="E472" s="43" t="s">
        <v>928</v>
      </c>
      <c r="F472" s="44">
        <v>64060328.890000001</v>
      </c>
      <c r="G472" s="45" t="s">
        <v>1981</v>
      </c>
    </row>
    <row r="473" spans="3:7" x14ac:dyDescent="0.25">
      <c r="C473" s="42">
        <v>471</v>
      </c>
      <c r="D473" s="43" t="s">
        <v>929</v>
      </c>
      <c r="E473" s="43" t="s">
        <v>930</v>
      </c>
      <c r="F473" s="44">
        <v>63908344.869999997</v>
      </c>
      <c r="G473" s="45" t="s">
        <v>1981</v>
      </c>
    </row>
    <row r="474" spans="3:7" x14ac:dyDescent="0.25">
      <c r="C474" s="42">
        <v>472</v>
      </c>
      <c r="D474" s="43" t="s">
        <v>931</v>
      </c>
      <c r="E474" s="43" t="s">
        <v>932</v>
      </c>
      <c r="F474" s="44">
        <v>63878798.469999999</v>
      </c>
      <c r="G474" s="45" t="s">
        <v>1981</v>
      </c>
    </row>
    <row r="475" spans="3:7" x14ac:dyDescent="0.25">
      <c r="C475" s="42">
        <v>473</v>
      </c>
      <c r="D475" s="43" t="s">
        <v>933</v>
      </c>
      <c r="E475" s="43" t="s">
        <v>934</v>
      </c>
      <c r="F475" s="44">
        <v>63852501.229999997</v>
      </c>
      <c r="G475" s="45" t="s">
        <v>1981</v>
      </c>
    </row>
    <row r="476" spans="3:7" x14ac:dyDescent="0.25">
      <c r="C476" s="42">
        <v>474</v>
      </c>
      <c r="D476" s="43" t="s">
        <v>935</v>
      </c>
      <c r="E476" s="43" t="s">
        <v>936</v>
      </c>
      <c r="F476" s="44">
        <v>63804484.219999999</v>
      </c>
      <c r="G476" s="45" t="s">
        <v>1981</v>
      </c>
    </row>
    <row r="477" spans="3:7" x14ac:dyDescent="0.25">
      <c r="C477" s="42">
        <v>475</v>
      </c>
      <c r="D477" s="43" t="s">
        <v>937</v>
      </c>
      <c r="E477" s="43" t="s">
        <v>938</v>
      </c>
      <c r="F477" s="44">
        <v>63583876.100000001</v>
      </c>
      <c r="G477" s="45" t="s">
        <v>1981</v>
      </c>
    </row>
    <row r="478" spans="3:7" x14ac:dyDescent="0.25">
      <c r="C478" s="42">
        <v>476</v>
      </c>
      <c r="D478" s="43" t="s">
        <v>939</v>
      </c>
      <c r="E478" s="43" t="s">
        <v>940</v>
      </c>
      <c r="F478" s="44">
        <v>63531262.700000003</v>
      </c>
      <c r="G478" s="45" t="s">
        <v>1981</v>
      </c>
    </row>
    <row r="479" spans="3:7" x14ac:dyDescent="0.25">
      <c r="C479" s="42">
        <v>477</v>
      </c>
      <c r="D479" s="43" t="s">
        <v>941</v>
      </c>
      <c r="E479" s="43" t="s">
        <v>942</v>
      </c>
      <c r="F479" s="44">
        <v>63442796.159999996</v>
      </c>
      <c r="G479" s="45" t="s">
        <v>1981</v>
      </c>
    </row>
    <row r="480" spans="3:7" x14ac:dyDescent="0.25">
      <c r="C480" s="42">
        <v>478</v>
      </c>
      <c r="D480" s="43" t="s">
        <v>943</v>
      </c>
      <c r="E480" s="43" t="s">
        <v>944</v>
      </c>
      <c r="F480" s="44">
        <v>63369422.130000003</v>
      </c>
      <c r="G480" s="45" t="s">
        <v>1981</v>
      </c>
    </row>
    <row r="481" spans="3:7" x14ac:dyDescent="0.25">
      <c r="C481" s="42">
        <v>479</v>
      </c>
      <c r="D481" s="43" t="s">
        <v>945</v>
      </c>
      <c r="E481" s="43" t="s">
        <v>946</v>
      </c>
      <c r="F481" s="44">
        <v>63358425.140000001</v>
      </c>
      <c r="G481" s="45" t="s">
        <v>1981</v>
      </c>
    </row>
    <row r="482" spans="3:7" x14ac:dyDescent="0.25">
      <c r="C482" s="42">
        <v>480</v>
      </c>
      <c r="D482" s="43" t="s">
        <v>947</v>
      </c>
      <c r="E482" s="43" t="s">
        <v>948</v>
      </c>
      <c r="F482" s="44">
        <v>63312547.75</v>
      </c>
      <c r="G482" s="45" t="s">
        <v>1981</v>
      </c>
    </row>
    <row r="483" spans="3:7" x14ac:dyDescent="0.25">
      <c r="C483" s="42">
        <v>481</v>
      </c>
      <c r="D483" s="43" t="s">
        <v>949</v>
      </c>
      <c r="E483" s="43" t="s">
        <v>950</v>
      </c>
      <c r="F483" s="44">
        <v>63111736.049999997</v>
      </c>
      <c r="G483" s="45" t="s">
        <v>1981</v>
      </c>
    </row>
    <row r="484" spans="3:7" x14ac:dyDescent="0.25">
      <c r="C484" s="42">
        <v>482</v>
      </c>
      <c r="D484" s="43" t="s">
        <v>951</v>
      </c>
      <c r="E484" s="43" t="s">
        <v>952</v>
      </c>
      <c r="F484" s="44">
        <v>62947319.890000001</v>
      </c>
      <c r="G484" s="45" t="s">
        <v>1981</v>
      </c>
    </row>
    <row r="485" spans="3:7" x14ac:dyDescent="0.25">
      <c r="C485" s="42">
        <v>483</v>
      </c>
      <c r="D485" s="43" t="s">
        <v>953</v>
      </c>
      <c r="E485" s="43" t="s">
        <v>954</v>
      </c>
      <c r="F485" s="44">
        <v>62835595.619999997</v>
      </c>
      <c r="G485" s="45" t="s">
        <v>1981</v>
      </c>
    </row>
    <row r="486" spans="3:7" x14ac:dyDescent="0.25">
      <c r="C486" s="42">
        <v>484</v>
      </c>
      <c r="D486" s="43" t="s">
        <v>955</v>
      </c>
      <c r="E486" s="43" t="s">
        <v>956</v>
      </c>
      <c r="F486" s="44">
        <v>62798214.469999999</v>
      </c>
      <c r="G486" s="45" t="s">
        <v>1981</v>
      </c>
    </row>
    <row r="487" spans="3:7" x14ac:dyDescent="0.25">
      <c r="C487" s="42">
        <v>485</v>
      </c>
      <c r="D487" s="43" t="s">
        <v>957</v>
      </c>
      <c r="E487" s="43" t="s">
        <v>958</v>
      </c>
      <c r="F487" s="44">
        <v>62740641.979999997</v>
      </c>
      <c r="G487" s="45" t="s">
        <v>1981</v>
      </c>
    </row>
    <row r="488" spans="3:7" x14ac:dyDescent="0.25">
      <c r="C488" s="42">
        <v>486</v>
      </c>
      <c r="D488" s="43" t="s">
        <v>959</v>
      </c>
      <c r="E488" s="43" t="s">
        <v>960</v>
      </c>
      <c r="F488" s="44">
        <v>62617192.68</v>
      </c>
      <c r="G488" s="45" t="s">
        <v>1981</v>
      </c>
    </row>
    <row r="489" spans="3:7" x14ac:dyDescent="0.25">
      <c r="C489" s="42">
        <v>487</v>
      </c>
      <c r="D489" s="43" t="s">
        <v>961</v>
      </c>
      <c r="E489" s="43" t="s">
        <v>962</v>
      </c>
      <c r="F489" s="44">
        <v>62547780.350000001</v>
      </c>
      <c r="G489" s="45" t="s">
        <v>989</v>
      </c>
    </row>
    <row r="490" spans="3:7" x14ac:dyDescent="0.25">
      <c r="C490" s="42">
        <v>488</v>
      </c>
      <c r="D490" s="43" t="s">
        <v>963</v>
      </c>
      <c r="E490" s="43" t="s">
        <v>964</v>
      </c>
      <c r="F490" s="44">
        <v>62540904.289999999</v>
      </c>
      <c r="G490" s="45" t="s">
        <v>1981</v>
      </c>
    </row>
    <row r="491" spans="3:7" x14ac:dyDescent="0.25">
      <c r="C491" s="42">
        <v>489</v>
      </c>
      <c r="D491" s="43" t="s">
        <v>965</v>
      </c>
      <c r="E491" s="43" t="s">
        <v>966</v>
      </c>
      <c r="F491" s="44">
        <v>62533300.140000001</v>
      </c>
      <c r="G491" s="45" t="s">
        <v>1981</v>
      </c>
    </row>
    <row r="492" spans="3:7" x14ac:dyDescent="0.25">
      <c r="C492" s="42">
        <v>490</v>
      </c>
      <c r="D492" s="43" t="s">
        <v>967</v>
      </c>
      <c r="E492" s="43" t="s">
        <v>968</v>
      </c>
      <c r="F492" s="44">
        <v>62381181.759999998</v>
      </c>
      <c r="G492" s="45" t="s">
        <v>1981</v>
      </c>
    </row>
    <row r="493" spans="3:7" x14ac:dyDescent="0.25">
      <c r="C493" s="42">
        <v>491</v>
      </c>
      <c r="D493" s="43" t="s">
        <v>969</v>
      </c>
      <c r="E493" s="43" t="s">
        <v>970</v>
      </c>
      <c r="F493" s="44">
        <v>62356379.509999998</v>
      </c>
      <c r="G493" s="45" t="s">
        <v>1981</v>
      </c>
    </row>
    <row r="494" spans="3:7" x14ac:dyDescent="0.25">
      <c r="C494" s="42">
        <v>492</v>
      </c>
      <c r="D494" s="43" t="s">
        <v>971</v>
      </c>
      <c r="E494" s="43" t="s">
        <v>972</v>
      </c>
      <c r="F494" s="44">
        <v>62184060</v>
      </c>
      <c r="G494" s="45" t="s">
        <v>1981</v>
      </c>
    </row>
    <row r="495" spans="3:7" x14ac:dyDescent="0.25">
      <c r="C495" s="42">
        <v>493</v>
      </c>
      <c r="D495" s="43" t="s">
        <v>973</v>
      </c>
      <c r="E495" s="43" t="s">
        <v>974</v>
      </c>
      <c r="F495" s="44">
        <v>62144699.399999999</v>
      </c>
      <c r="G495" s="45" t="s">
        <v>1981</v>
      </c>
    </row>
    <row r="496" spans="3:7" x14ac:dyDescent="0.25">
      <c r="C496" s="42">
        <v>494</v>
      </c>
      <c r="D496" s="43" t="s">
        <v>975</v>
      </c>
      <c r="E496" s="43" t="s">
        <v>300</v>
      </c>
      <c r="F496" s="44">
        <v>62105625.780000001</v>
      </c>
      <c r="G496" s="45" t="s">
        <v>988</v>
      </c>
    </row>
    <row r="497" spans="3:7" x14ac:dyDescent="0.25">
      <c r="C497" s="42">
        <v>495</v>
      </c>
      <c r="D497" s="43" t="s">
        <v>976</v>
      </c>
      <c r="E497" s="43" t="s">
        <v>977</v>
      </c>
      <c r="F497" s="44">
        <v>61950128.509999998</v>
      </c>
      <c r="G497" s="45" t="s">
        <v>1981</v>
      </c>
    </row>
    <row r="498" spans="3:7" x14ac:dyDescent="0.25">
      <c r="C498" s="42">
        <v>496</v>
      </c>
      <c r="D498" s="43" t="s">
        <v>978</v>
      </c>
      <c r="E498" s="43" t="s">
        <v>979</v>
      </c>
      <c r="F498" s="44">
        <v>61731213.280000001</v>
      </c>
      <c r="G498" s="45" t="s">
        <v>1981</v>
      </c>
    </row>
    <row r="499" spans="3:7" x14ac:dyDescent="0.25">
      <c r="C499" s="42">
        <v>497</v>
      </c>
      <c r="D499" s="43" t="s">
        <v>980</v>
      </c>
      <c r="E499" s="43" t="s">
        <v>981</v>
      </c>
      <c r="F499" s="44">
        <v>61651719.609999999</v>
      </c>
      <c r="G499" s="45" t="s">
        <v>1981</v>
      </c>
    </row>
    <row r="500" spans="3:7" x14ac:dyDescent="0.25">
      <c r="C500" s="42">
        <v>498</v>
      </c>
      <c r="D500" s="43" t="s">
        <v>982</v>
      </c>
      <c r="E500" s="43" t="s">
        <v>983</v>
      </c>
      <c r="F500" s="44">
        <v>61648173.189999998</v>
      </c>
      <c r="G500" s="45" t="s">
        <v>1981</v>
      </c>
    </row>
    <row r="501" spans="3:7" x14ac:dyDescent="0.25">
      <c r="C501" s="42">
        <v>499</v>
      </c>
      <c r="D501" s="43" t="s">
        <v>984</v>
      </c>
      <c r="E501" s="43" t="s">
        <v>985</v>
      </c>
      <c r="F501" s="44">
        <v>61393709.710000001</v>
      </c>
      <c r="G501" s="45" t="s">
        <v>1981</v>
      </c>
    </row>
    <row r="502" spans="3:7" x14ac:dyDescent="0.25">
      <c r="C502" s="42">
        <v>500</v>
      </c>
      <c r="D502" s="43" t="s">
        <v>986</v>
      </c>
      <c r="E502" s="43" t="s">
        <v>987</v>
      </c>
      <c r="F502" s="44">
        <v>61231717.579999998</v>
      </c>
      <c r="G502" s="45" t="s">
        <v>1981</v>
      </c>
    </row>
    <row r="503" spans="3:7" x14ac:dyDescent="0.25">
      <c r="C503" s="42">
        <v>501</v>
      </c>
      <c r="D503" s="43" t="s">
        <v>990</v>
      </c>
      <c r="E503" s="43" t="s">
        <v>991</v>
      </c>
      <c r="F503" s="44">
        <v>61130483.049999997</v>
      </c>
      <c r="G503" s="45" t="s">
        <v>1981</v>
      </c>
    </row>
    <row r="504" spans="3:7" x14ac:dyDescent="0.25">
      <c r="C504" s="42">
        <v>502</v>
      </c>
      <c r="D504" s="43" t="s">
        <v>992</v>
      </c>
      <c r="E504" s="43" t="s">
        <v>993</v>
      </c>
      <c r="F504" s="44">
        <v>61060538.950000003</v>
      </c>
      <c r="G504" s="45" t="s">
        <v>1981</v>
      </c>
    </row>
    <row r="505" spans="3:7" x14ac:dyDescent="0.25">
      <c r="C505" s="42">
        <v>503</v>
      </c>
      <c r="D505" s="43" t="s">
        <v>994</v>
      </c>
      <c r="E505" s="43" t="s">
        <v>995</v>
      </c>
      <c r="F505" s="44">
        <v>60957854.140000001</v>
      </c>
      <c r="G505" s="45" t="s">
        <v>1981</v>
      </c>
    </row>
    <row r="506" spans="3:7" x14ac:dyDescent="0.25">
      <c r="C506" s="42">
        <v>504</v>
      </c>
      <c r="D506" s="43" t="s">
        <v>996</v>
      </c>
      <c r="E506" s="43" t="s">
        <v>997</v>
      </c>
      <c r="F506" s="44">
        <v>60945138.399999999</v>
      </c>
      <c r="G506" s="45" t="s">
        <v>1981</v>
      </c>
    </row>
    <row r="507" spans="3:7" x14ac:dyDescent="0.25">
      <c r="C507" s="42">
        <v>505</v>
      </c>
      <c r="D507" s="43" t="s">
        <v>998</v>
      </c>
      <c r="E507" s="43" t="s">
        <v>999</v>
      </c>
      <c r="F507" s="44">
        <v>60850487.520000003</v>
      </c>
      <c r="G507" s="45" t="s">
        <v>1981</v>
      </c>
    </row>
    <row r="508" spans="3:7" x14ac:dyDescent="0.25">
      <c r="C508" s="42">
        <v>506</v>
      </c>
      <c r="D508" s="43" t="s">
        <v>1000</v>
      </c>
      <c r="E508" s="43" t="s">
        <v>1001</v>
      </c>
      <c r="F508" s="44">
        <v>60750405.670000002</v>
      </c>
      <c r="G508" s="45" t="s">
        <v>1981</v>
      </c>
    </row>
    <row r="509" spans="3:7" x14ac:dyDescent="0.25">
      <c r="C509" s="42">
        <v>507</v>
      </c>
      <c r="D509" s="43" t="s">
        <v>1002</v>
      </c>
      <c r="E509" s="43" t="s">
        <v>1003</v>
      </c>
      <c r="F509" s="44">
        <v>60729620</v>
      </c>
      <c r="G509" s="45" t="s">
        <v>1981</v>
      </c>
    </row>
    <row r="510" spans="3:7" x14ac:dyDescent="0.25">
      <c r="C510" s="42">
        <v>508</v>
      </c>
      <c r="D510" s="43" t="s">
        <v>1004</v>
      </c>
      <c r="E510" s="43" t="s">
        <v>1005</v>
      </c>
      <c r="F510" s="44">
        <v>60634316.689999998</v>
      </c>
      <c r="G510" s="45" t="s">
        <v>1981</v>
      </c>
    </row>
    <row r="511" spans="3:7" x14ac:dyDescent="0.25">
      <c r="C511" s="42">
        <v>509</v>
      </c>
      <c r="D511" s="43" t="s">
        <v>1006</v>
      </c>
      <c r="E511" s="43" t="s">
        <v>1007</v>
      </c>
      <c r="F511" s="44">
        <v>60568020.609999999</v>
      </c>
      <c r="G511" s="45" t="s">
        <v>1981</v>
      </c>
    </row>
    <row r="512" spans="3:7" x14ac:dyDescent="0.25">
      <c r="C512" s="42">
        <v>510</v>
      </c>
      <c r="D512" s="43" t="s">
        <v>1008</v>
      </c>
      <c r="E512" s="43" t="s">
        <v>1009</v>
      </c>
      <c r="F512" s="44">
        <v>60519100.630000003</v>
      </c>
      <c r="G512" s="45" t="s">
        <v>988</v>
      </c>
    </row>
    <row r="513" spans="3:7" x14ac:dyDescent="0.25">
      <c r="C513" s="42">
        <v>511</v>
      </c>
      <c r="D513" s="43" t="s">
        <v>1010</v>
      </c>
      <c r="E513" s="43" t="s">
        <v>1011</v>
      </c>
      <c r="F513" s="44">
        <v>60507552.240000002</v>
      </c>
      <c r="G513" s="45" t="s">
        <v>1981</v>
      </c>
    </row>
    <row r="514" spans="3:7" x14ac:dyDescent="0.25">
      <c r="C514" s="42">
        <v>512</v>
      </c>
      <c r="D514" s="43" t="s">
        <v>1012</v>
      </c>
      <c r="E514" s="43" t="s">
        <v>1013</v>
      </c>
      <c r="F514" s="44">
        <v>60489206.590000004</v>
      </c>
      <c r="G514" s="45" t="s">
        <v>988</v>
      </c>
    </row>
    <row r="515" spans="3:7" x14ac:dyDescent="0.25">
      <c r="C515" s="42">
        <v>513</v>
      </c>
      <c r="D515" s="43" t="s">
        <v>1014</v>
      </c>
      <c r="E515" s="43" t="s">
        <v>1015</v>
      </c>
      <c r="F515" s="44">
        <v>60411069.810000002</v>
      </c>
      <c r="G515" s="45" t="s">
        <v>1981</v>
      </c>
    </row>
    <row r="516" spans="3:7" x14ac:dyDescent="0.25">
      <c r="C516" s="42">
        <v>514</v>
      </c>
      <c r="D516" s="43" t="s">
        <v>1016</v>
      </c>
      <c r="E516" s="43" t="s">
        <v>1017</v>
      </c>
      <c r="F516" s="44">
        <v>60399595.859999999</v>
      </c>
      <c r="G516" s="45" t="s">
        <v>988</v>
      </c>
    </row>
    <row r="517" spans="3:7" x14ac:dyDescent="0.25">
      <c r="C517" s="42">
        <v>515</v>
      </c>
      <c r="D517" s="43" t="s">
        <v>1018</v>
      </c>
      <c r="E517" s="43" t="s">
        <v>1019</v>
      </c>
      <c r="F517" s="44">
        <v>60396430.640000001</v>
      </c>
      <c r="G517" s="45" t="s">
        <v>988</v>
      </c>
    </row>
    <row r="518" spans="3:7" x14ac:dyDescent="0.25">
      <c r="C518" s="42">
        <v>516</v>
      </c>
      <c r="D518" s="43" t="s">
        <v>1020</v>
      </c>
      <c r="E518" s="43" t="s">
        <v>1021</v>
      </c>
      <c r="F518" s="44">
        <v>60271969.049999997</v>
      </c>
      <c r="G518" s="45" t="s">
        <v>1981</v>
      </c>
    </row>
    <row r="519" spans="3:7" x14ac:dyDescent="0.25">
      <c r="C519" s="42">
        <v>517</v>
      </c>
      <c r="D519" s="43" t="s">
        <v>1022</v>
      </c>
      <c r="E519" s="43" t="s">
        <v>1023</v>
      </c>
      <c r="F519" s="44">
        <v>60096492.590000004</v>
      </c>
      <c r="G519" s="45" t="s">
        <v>989</v>
      </c>
    </row>
    <row r="520" spans="3:7" x14ac:dyDescent="0.25">
      <c r="C520" s="42">
        <v>518</v>
      </c>
      <c r="D520" s="43" t="s">
        <v>1024</v>
      </c>
      <c r="E520" s="43" t="s">
        <v>1025</v>
      </c>
      <c r="F520" s="44">
        <v>60071508.240000002</v>
      </c>
      <c r="G520" s="45" t="s">
        <v>1981</v>
      </c>
    </row>
    <row r="521" spans="3:7" x14ac:dyDescent="0.25">
      <c r="C521" s="42">
        <v>519</v>
      </c>
      <c r="D521" s="43" t="s">
        <v>1026</v>
      </c>
      <c r="E521" s="43" t="s">
        <v>1027</v>
      </c>
      <c r="F521" s="44">
        <v>60064415.079999998</v>
      </c>
      <c r="G521" s="45" t="s">
        <v>1981</v>
      </c>
    </row>
    <row r="522" spans="3:7" x14ac:dyDescent="0.25">
      <c r="C522" s="42">
        <v>520</v>
      </c>
      <c r="D522" s="43" t="s">
        <v>1028</v>
      </c>
      <c r="E522" s="43" t="s">
        <v>1029</v>
      </c>
      <c r="F522" s="44">
        <v>60060514.960000001</v>
      </c>
      <c r="G522" s="45" t="s">
        <v>988</v>
      </c>
    </row>
    <row r="523" spans="3:7" x14ac:dyDescent="0.25">
      <c r="C523" s="42">
        <v>521</v>
      </c>
      <c r="D523" s="43" t="s">
        <v>1030</v>
      </c>
      <c r="E523" s="43" t="s">
        <v>1031</v>
      </c>
      <c r="F523" s="44">
        <v>59998393.649999999</v>
      </c>
      <c r="G523" s="45" t="s">
        <v>1981</v>
      </c>
    </row>
    <row r="524" spans="3:7" x14ac:dyDescent="0.25">
      <c r="C524" s="42">
        <v>522</v>
      </c>
      <c r="D524" s="43" t="s">
        <v>1032</v>
      </c>
      <c r="E524" s="43" t="s">
        <v>1033</v>
      </c>
      <c r="F524" s="44">
        <v>59988701.079999998</v>
      </c>
      <c r="G524" s="45" t="s">
        <v>1981</v>
      </c>
    </row>
    <row r="525" spans="3:7" x14ac:dyDescent="0.25">
      <c r="C525" s="42">
        <v>523</v>
      </c>
      <c r="D525" s="43" t="s">
        <v>1034</v>
      </c>
      <c r="E525" s="43" t="s">
        <v>1035</v>
      </c>
      <c r="F525" s="44">
        <v>59934909.729999997</v>
      </c>
      <c r="G525" s="45" t="s">
        <v>1981</v>
      </c>
    </row>
    <row r="526" spans="3:7" x14ac:dyDescent="0.25">
      <c r="C526" s="42">
        <v>524</v>
      </c>
      <c r="D526" s="43" t="s">
        <v>1036</v>
      </c>
      <c r="E526" s="43" t="s">
        <v>1037</v>
      </c>
      <c r="F526" s="44">
        <v>59874075.350000001</v>
      </c>
      <c r="G526" s="45" t="s">
        <v>1981</v>
      </c>
    </row>
    <row r="527" spans="3:7" x14ac:dyDescent="0.25">
      <c r="C527" s="42">
        <v>525</v>
      </c>
      <c r="D527" s="43" t="s">
        <v>1038</v>
      </c>
      <c r="E527" s="43" t="s">
        <v>1039</v>
      </c>
      <c r="F527" s="44">
        <v>59833777.399999999</v>
      </c>
      <c r="G527" s="45" t="s">
        <v>1981</v>
      </c>
    </row>
    <row r="528" spans="3:7" x14ac:dyDescent="0.25">
      <c r="C528" s="42">
        <v>526</v>
      </c>
      <c r="D528" s="43" t="s">
        <v>1040</v>
      </c>
      <c r="E528" s="43" t="s">
        <v>1041</v>
      </c>
      <c r="F528" s="44">
        <v>59787259.270000003</v>
      </c>
      <c r="G528" s="45" t="s">
        <v>989</v>
      </c>
    </row>
    <row r="529" spans="3:7" x14ac:dyDescent="0.25">
      <c r="C529" s="42">
        <v>527</v>
      </c>
      <c r="D529" s="43" t="s">
        <v>1042</v>
      </c>
      <c r="E529" s="43" t="s">
        <v>1043</v>
      </c>
      <c r="F529" s="44">
        <v>59782687.25</v>
      </c>
      <c r="G529" s="45" t="s">
        <v>1981</v>
      </c>
    </row>
    <row r="530" spans="3:7" x14ac:dyDescent="0.25">
      <c r="C530" s="42">
        <v>528</v>
      </c>
      <c r="D530" s="43" t="s">
        <v>1044</v>
      </c>
      <c r="E530" s="43" t="s">
        <v>1045</v>
      </c>
      <c r="F530" s="44">
        <v>59773669.079999998</v>
      </c>
      <c r="G530" s="45" t="s">
        <v>1981</v>
      </c>
    </row>
    <row r="531" spans="3:7" x14ac:dyDescent="0.25">
      <c r="C531" s="42">
        <v>529</v>
      </c>
      <c r="D531" s="43" t="s">
        <v>1046</v>
      </c>
      <c r="E531" s="43" t="s">
        <v>1047</v>
      </c>
      <c r="F531" s="44">
        <v>59735224.899999999</v>
      </c>
      <c r="G531" s="45" t="s">
        <v>1981</v>
      </c>
    </row>
    <row r="532" spans="3:7" x14ac:dyDescent="0.25">
      <c r="C532" s="42">
        <v>530</v>
      </c>
      <c r="D532" s="43" t="s">
        <v>1048</v>
      </c>
      <c r="E532" s="43" t="s">
        <v>1049</v>
      </c>
      <c r="F532" s="44">
        <v>59541011.119999997</v>
      </c>
      <c r="G532" s="45" t="s">
        <v>1981</v>
      </c>
    </row>
    <row r="533" spans="3:7" x14ac:dyDescent="0.25">
      <c r="C533" s="42">
        <v>531</v>
      </c>
      <c r="D533" s="43" t="s">
        <v>1050</v>
      </c>
      <c r="E533" s="43" t="s">
        <v>1051</v>
      </c>
      <c r="F533" s="44">
        <v>59510341.82</v>
      </c>
      <c r="G533" s="45" t="s">
        <v>1981</v>
      </c>
    </row>
    <row r="534" spans="3:7" x14ac:dyDescent="0.25">
      <c r="C534" s="42">
        <v>532</v>
      </c>
      <c r="D534" s="43" t="s">
        <v>1052</v>
      </c>
      <c r="E534" s="43" t="s">
        <v>1053</v>
      </c>
      <c r="F534" s="44">
        <v>59424885.039999999</v>
      </c>
      <c r="G534" s="45" t="s">
        <v>1981</v>
      </c>
    </row>
    <row r="535" spans="3:7" x14ac:dyDescent="0.25">
      <c r="C535" s="42">
        <v>533</v>
      </c>
      <c r="D535" s="43" t="s">
        <v>1054</v>
      </c>
      <c r="E535" s="43" t="s">
        <v>1055</v>
      </c>
      <c r="F535" s="44">
        <v>59325563.380000003</v>
      </c>
      <c r="G535" s="45" t="s">
        <v>1981</v>
      </c>
    </row>
    <row r="536" spans="3:7" x14ac:dyDescent="0.25">
      <c r="C536" s="42">
        <v>534</v>
      </c>
      <c r="D536" s="43" t="s">
        <v>1056</v>
      </c>
      <c r="E536" s="43" t="s">
        <v>1057</v>
      </c>
      <c r="F536" s="44">
        <v>59030431.939999998</v>
      </c>
      <c r="G536" s="45" t="s">
        <v>1981</v>
      </c>
    </row>
    <row r="537" spans="3:7" x14ac:dyDescent="0.25">
      <c r="C537" s="42">
        <v>535</v>
      </c>
      <c r="D537" s="43" t="s">
        <v>1058</v>
      </c>
      <c r="E537" s="43" t="s">
        <v>1059</v>
      </c>
      <c r="F537" s="44">
        <v>58749683.560000002</v>
      </c>
      <c r="G537" s="45" t="s">
        <v>1981</v>
      </c>
    </row>
    <row r="538" spans="3:7" x14ac:dyDescent="0.25">
      <c r="C538" s="42">
        <v>536</v>
      </c>
      <c r="D538" s="43" t="s">
        <v>1060</v>
      </c>
      <c r="E538" s="43" t="s">
        <v>1061</v>
      </c>
      <c r="F538" s="44">
        <v>58723325.460000001</v>
      </c>
      <c r="G538" s="45" t="s">
        <v>1981</v>
      </c>
    </row>
    <row r="539" spans="3:7" x14ac:dyDescent="0.25">
      <c r="C539" s="42">
        <v>537</v>
      </c>
      <c r="D539" s="43" t="s">
        <v>1062</v>
      </c>
      <c r="E539" s="43" t="s">
        <v>1063</v>
      </c>
      <c r="F539" s="44">
        <v>58699892.990000002</v>
      </c>
      <c r="G539" s="45" t="s">
        <v>1981</v>
      </c>
    </row>
    <row r="540" spans="3:7" x14ac:dyDescent="0.25">
      <c r="C540" s="42">
        <v>538</v>
      </c>
      <c r="D540" s="43" t="s">
        <v>1064</v>
      </c>
      <c r="E540" s="43" t="s">
        <v>1065</v>
      </c>
      <c r="F540" s="44">
        <v>58601147.740000002</v>
      </c>
      <c r="G540" s="45" t="s">
        <v>1981</v>
      </c>
    </row>
    <row r="541" spans="3:7" x14ac:dyDescent="0.25">
      <c r="C541" s="42">
        <v>539</v>
      </c>
      <c r="D541" s="43" t="s">
        <v>1066</v>
      </c>
      <c r="E541" s="43" t="s">
        <v>1067</v>
      </c>
      <c r="F541" s="44">
        <v>58519558.75</v>
      </c>
      <c r="G541" s="45" t="s">
        <v>1981</v>
      </c>
    </row>
    <row r="542" spans="3:7" x14ac:dyDescent="0.25">
      <c r="C542" s="42">
        <v>540</v>
      </c>
      <c r="D542" s="43" t="s">
        <v>1068</v>
      </c>
      <c r="E542" s="43" t="s">
        <v>1069</v>
      </c>
      <c r="F542" s="44">
        <v>58390113.079999998</v>
      </c>
      <c r="G542" s="45" t="s">
        <v>1981</v>
      </c>
    </row>
    <row r="543" spans="3:7" x14ac:dyDescent="0.25">
      <c r="C543" s="42">
        <v>541</v>
      </c>
      <c r="D543" s="43" t="s">
        <v>1070</v>
      </c>
      <c r="E543" s="43" t="s">
        <v>1071</v>
      </c>
      <c r="F543" s="44">
        <v>58371739.159999996</v>
      </c>
      <c r="G543" s="45" t="s">
        <v>1981</v>
      </c>
    </row>
    <row r="544" spans="3:7" x14ac:dyDescent="0.25">
      <c r="C544" s="42">
        <v>542</v>
      </c>
      <c r="D544" s="43" t="s">
        <v>1072</v>
      </c>
      <c r="E544" s="43" t="s">
        <v>1073</v>
      </c>
      <c r="F544" s="44">
        <v>58168836.560000002</v>
      </c>
      <c r="G544" s="45" t="s">
        <v>1981</v>
      </c>
    </row>
    <row r="545" spans="3:7" x14ac:dyDescent="0.25">
      <c r="C545" s="42">
        <v>543</v>
      </c>
      <c r="D545" s="43" t="s">
        <v>1074</v>
      </c>
      <c r="E545" s="43" t="s">
        <v>1075</v>
      </c>
      <c r="F545" s="44">
        <v>58085379.460000001</v>
      </c>
      <c r="G545" s="45" t="s">
        <v>1981</v>
      </c>
    </row>
    <row r="546" spans="3:7" x14ac:dyDescent="0.25">
      <c r="C546" s="42">
        <v>544</v>
      </c>
      <c r="D546" s="43" t="s">
        <v>1076</v>
      </c>
      <c r="E546" s="43" t="s">
        <v>1077</v>
      </c>
      <c r="F546" s="44">
        <v>58066303.530000001</v>
      </c>
      <c r="G546" s="45" t="s">
        <v>1981</v>
      </c>
    </row>
    <row r="547" spans="3:7" x14ac:dyDescent="0.25">
      <c r="C547" s="42">
        <v>545</v>
      </c>
      <c r="D547" s="43" t="s">
        <v>1078</v>
      </c>
      <c r="E547" s="43" t="s">
        <v>1079</v>
      </c>
      <c r="F547" s="44">
        <v>57961966.229999997</v>
      </c>
      <c r="G547" s="45" t="s">
        <v>1981</v>
      </c>
    </row>
    <row r="548" spans="3:7" x14ac:dyDescent="0.25">
      <c r="C548" s="42">
        <v>546</v>
      </c>
      <c r="D548" s="43" t="s">
        <v>1080</v>
      </c>
      <c r="E548" s="43" t="s">
        <v>1081</v>
      </c>
      <c r="F548" s="44">
        <v>57947848.020000003</v>
      </c>
      <c r="G548" s="45" t="s">
        <v>1981</v>
      </c>
    </row>
    <row r="549" spans="3:7" x14ac:dyDescent="0.25">
      <c r="C549" s="42">
        <v>547</v>
      </c>
      <c r="D549" s="43" t="s">
        <v>1082</v>
      </c>
      <c r="E549" s="43" t="s">
        <v>1083</v>
      </c>
      <c r="F549" s="44">
        <v>57859910.32</v>
      </c>
      <c r="G549" s="45" t="s">
        <v>1981</v>
      </c>
    </row>
    <row r="550" spans="3:7" x14ac:dyDescent="0.25">
      <c r="C550" s="42">
        <v>548</v>
      </c>
      <c r="D550" s="43" t="s">
        <v>1084</v>
      </c>
      <c r="E550" s="43" t="s">
        <v>1085</v>
      </c>
      <c r="F550" s="44">
        <v>57838058.109999999</v>
      </c>
      <c r="G550" s="45" t="s">
        <v>1981</v>
      </c>
    </row>
    <row r="551" spans="3:7" x14ac:dyDescent="0.25">
      <c r="C551" s="42">
        <v>549</v>
      </c>
      <c r="D551" s="43" t="s">
        <v>1086</v>
      </c>
      <c r="E551" s="43" t="s">
        <v>1087</v>
      </c>
      <c r="F551" s="44">
        <v>57824745.689999998</v>
      </c>
      <c r="G551" s="45" t="s">
        <v>1981</v>
      </c>
    </row>
    <row r="552" spans="3:7" x14ac:dyDescent="0.25">
      <c r="C552" s="42">
        <v>550</v>
      </c>
      <c r="D552" s="43" t="s">
        <v>1088</v>
      </c>
      <c r="E552" s="43" t="s">
        <v>1089</v>
      </c>
      <c r="F552" s="44">
        <v>57804922.090000004</v>
      </c>
      <c r="G552" s="45" t="s">
        <v>1981</v>
      </c>
    </row>
    <row r="553" spans="3:7" x14ac:dyDescent="0.25">
      <c r="C553" s="42">
        <v>551</v>
      </c>
      <c r="D553" s="43" t="s">
        <v>1090</v>
      </c>
      <c r="E553" s="43" t="s">
        <v>1091</v>
      </c>
      <c r="F553" s="44">
        <v>57789245.939999998</v>
      </c>
      <c r="G553" s="45" t="s">
        <v>1981</v>
      </c>
    </row>
    <row r="554" spans="3:7" x14ac:dyDescent="0.25">
      <c r="C554" s="42">
        <v>552</v>
      </c>
      <c r="D554" s="43" t="s">
        <v>1092</v>
      </c>
      <c r="E554" s="43" t="s">
        <v>1093</v>
      </c>
      <c r="F554" s="44">
        <v>57688142.060000002</v>
      </c>
      <c r="G554" s="45" t="s">
        <v>1981</v>
      </c>
    </row>
    <row r="555" spans="3:7" x14ac:dyDescent="0.25">
      <c r="C555" s="42">
        <v>553</v>
      </c>
      <c r="D555" s="43" t="s">
        <v>1094</v>
      </c>
      <c r="E555" s="43" t="s">
        <v>1095</v>
      </c>
      <c r="F555" s="44">
        <v>57647708.670000002</v>
      </c>
      <c r="G555" s="45" t="s">
        <v>1981</v>
      </c>
    </row>
    <row r="556" spans="3:7" x14ac:dyDescent="0.25">
      <c r="C556" s="42">
        <v>554</v>
      </c>
      <c r="D556" s="43" t="s">
        <v>1096</v>
      </c>
      <c r="E556" s="43" t="s">
        <v>1097</v>
      </c>
      <c r="F556" s="44">
        <v>57618438.020000003</v>
      </c>
      <c r="G556" s="45" t="s">
        <v>1981</v>
      </c>
    </row>
    <row r="557" spans="3:7" x14ac:dyDescent="0.25">
      <c r="C557" s="42">
        <v>555</v>
      </c>
      <c r="D557" s="43" t="s">
        <v>1098</v>
      </c>
      <c r="E557" s="43" t="s">
        <v>1099</v>
      </c>
      <c r="F557" s="44">
        <v>57440666.359999999</v>
      </c>
      <c r="G557" s="45" t="s">
        <v>1981</v>
      </c>
    </row>
    <row r="558" spans="3:7" x14ac:dyDescent="0.25">
      <c r="C558" s="42">
        <v>556</v>
      </c>
      <c r="D558" s="43" t="s">
        <v>1100</v>
      </c>
      <c r="E558" s="43" t="s">
        <v>403</v>
      </c>
      <c r="F558" s="44">
        <v>57393923.68</v>
      </c>
      <c r="G558" s="45" t="s">
        <v>1981</v>
      </c>
    </row>
    <row r="559" spans="3:7" x14ac:dyDescent="0.25">
      <c r="C559" s="42">
        <v>557</v>
      </c>
      <c r="D559" s="43" t="s">
        <v>1101</v>
      </c>
      <c r="E559" s="43" t="s">
        <v>1102</v>
      </c>
      <c r="F559" s="44">
        <v>57278668.189999998</v>
      </c>
      <c r="G559" s="45" t="s">
        <v>1981</v>
      </c>
    </row>
    <row r="560" spans="3:7" x14ac:dyDescent="0.25">
      <c r="C560" s="42">
        <v>558</v>
      </c>
      <c r="D560" s="43" t="s">
        <v>1103</v>
      </c>
      <c r="E560" s="43" t="s">
        <v>1104</v>
      </c>
      <c r="F560" s="44">
        <v>57252809.43</v>
      </c>
      <c r="G560" s="45" t="s">
        <v>1981</v>
      </c>
    </row>
    <row r="561" spans="3:7" x14ac:dyDescent="0.25">
      <c r="C561" s="42">
        <v>559</v>
      </c>
      <c r="D561" s="43" t="s">
        <v>1105</v>
      </c>
      <c r="E561" s="43" t="s">
        <v>1106</v>
      </c>
      <c r="F561" s="44">
        <v>57181277.119999997</v>
      </c>
      <c r="G561" s="45" t="s">
        <v>1981</v>
      </c>
    </row>
    <row r="562" spans="3:7" x14ac:dyDescent="0.25">
      <c r="C562" s="42">
        <v>560</v>
      </c>
      <c r="D562" s="43" t="s">
        <v>1107</v>
      </c>
      <c r="E562" s="43" t="s">
        <v>1108</v>
      </c>
      <c r="F562" s="44">
        <v>57130244.420000002</v>
      </c>
      <c r="G562" s="45" t="s">
        <v>1981</v>
      </c>
    </row>
    <row r="563" spans="3:7" x14ac:dyDescent="0.25">
      <c r="C563" s="42">
        <v>561</v>
      </c>
      <c r="D563" s="43" t="s">
        <v>1109</v>
      </c>
      <c r="E563" s="43" t="s">
        <v>1110</v>
      </c>
      <c r="F563" s="44">
        <v>57098590.240000002</v>
      </c>
      <c r="G563" s="45" t="s">
        <v>1981</v>
      </c>
    </row>
    <row r="564" spans="3:7" x14ac:dyDescent="0.25">
      <c r="C564" s="42">
        <v>562</v>
      </c>
      <c r="D564" s="43" t="s">
        <v>1111</v>
      </c>
      <c r="E564" s="43" t="s">
        <v>1112</v>
      </c>
      <c r="F564" s="44">
        <v>57095845.850000001</v>
      </c>
      <c r="G564" s="45" t="s">
        <v>1981</v>
      </c>
    </row>
    <row r="565" spans="3:7" x14ac:dyDescent="0.25">
      <c r="C565" s="42">
        <v>563</v>
      </c>
      <c r="D565" s="43" t="s">
        <v>1113</v>
      </c>
      <c r="E565" s="43" t="s">
        <v>1114</v>
      </c>
      <c r="F565" s="44">
        <v>57079282.990000002</v>
      </c>
      <c r="G565" s="45" t="s">
        <v>1981</v>
      </c>
    </row>
    <row r="566" spans="3:7" x14ac:dyDescent="0.25">
      <c r="C566" s="42">
        <v>564</v>
      </c>
      <c r="D566" s="43" t="s">
        <v>1115</v>
      </c>
      <c r="E566" s="43" t="s">
        <v>1116</v>
      </c>
      <c r="F566" s="44">
        <v>57048428.469999999</v>
      </c>
      <c r="G566" s="45" t="s">
        <v>1981</v>
      </c>
    </row>
    <row r="567" spans="3:7" x14ac:dyDescent="0.25">
      <c r="C567" s="42">
        <v>565</v>
      </c>
      <c r="D567" s="43" t="s">
        <v>1117</v>
      </c>
      <c r="E567" s="43" t="s">
        <v>1118</v>
      </c>
      <c r="F567" s="44">
        <v>56974555.729999997</v>
      </c>
      <c r="G567" s="45" t="s">
        <v>1981</v>
      </c>
    </row>
    <row r="568" spans="3:7" x14ac:dyDescent="0.25">
      <c r="C568" s="42">
        <v>566</v>
      </c>
      <c r="D568" s="43" t="s">
        <v>1119</v>
      </c>
      <c r="E568" s="43" t="s">
        <v>1120</v>
      </c>
      <c r="F568" s="44">
        <v>56717087.689999998</v>
      </c>
      <c r="G568" s="45" t="s">
        <v>1981</v>
      </c>
    </row>
    <row r="569" spans="3:7" x14ac:dyDescent="0.25">
      <c r="C569" s="42">
        <v>567</v>
      </c>
      <c r="D569" s="43" t="s">
        <v>1121</v>
      </c>
      <c r="E569" s="43" t="s">
        <v>1122</v>
      </c>
      <c r="F569" s="44">
        <v>56702035.359999999</v>
      </c>
      <c r="G569" s="45" t="s">
        <v>1981</v>
      </c>
    </row>
    <row r="570" spans="3:7" x14ac:dyDescent="0.25">
      <c r="C570" s="42">
        <v>568</v>
      </c>
      <c r="D570" s="43" t="s">
        <v>1123</v>
      </c>
      <c r="E570" s="43" t="s">
        <v>1124</v>
      </c>
      <c r="F570" s="44">
        <v>56656391.369999997</v>
      </c>
      <c r="G570" s="45" t="s">
        <v>1981</v>
      </c>
    </row>
    <row r="571" spans="3:7" x14ac:dyDescent="0.25">
      <c r="C571" s="42">
        <v>569</v>
      </c>
      <c r="D571" s="43" t="s">
        <v>1125</v>
      </c>
      <c r="E571" s="43" t="s">
        <v>1126</v>
      </c>
      <c r="F571" s="44">
        <v>56653169.880000003</v>
      </c>
      <c r="G571" s="45" t="s">
        <v>1981</v>
      </c>
    </row>
    <row r="572" spans="3:7" x14ac:dyDescent="0.25">
      <c r="C572" s="42">
        <v>570</v>
      </c>
      <c r="D572" s="43" t="s">
        <v>1127</v>
      </c>
      <c r="E572" s="43" t="s">
        <v>1128</v>
      </c>
      <c r="F572" s="44">
        <v>56643626.950000003</v>
      </c>
      <c r="G572" s="45" t="s">
        <v>1981</v>
      </c>
    </row>
    <row r="573" spans="3:7" x14ac:dyDescent="0.25">
      <c r="C573" s="42">
        <v>571</v>
      </c>
      <c r="D573" s="43" t="s">
        <v>1129</v>
      </c>
      <c r="E573" s="43" t="s">
        <v>1130</v>
      </c>
      <c r="F573" s="44">
        <v>56559594.75</v>
      </c>
      <c r="G573" s="45" t="s">
        <v>1981</v>
      </c>
    </row>
    <row r="574" spans="3:7" x14ac:dyDescent="0.25">
      <c r="C574" s="42">
        <v>572</v>
      </c>
      <c r="D574" s="43" t="s">
        <v>1131</v>
      </c>
      <c r="E574" s="43" t="s">
        <v>1132</v>
      </c>
      <c r="F574" s="44">
        <v>56502523.310000002</v>
      </c>
      <c r="G574" s="45" t="s">
        <v>1981</v>
      </c>
    </row>
    <row r="575" spans="3:7" x14ac:dyDescent="0.25">
      <c r="C575" s="42">
        <v>573</v>
      </c>
      <c r="D575" s="43" t="s">
        <v>1133</v>
      </c>
      <c r="E575" s="43" t="s">
        <v>1134</v>
      </c>
      <c r="F575" s="44">
        <v>56486275.210000001</v>
      </c>
      <c r="G575" s="45" t="s">
        <v>1981</v>
      </c>
    </row>
    <row r="576" spans="3:7" x14ac:dyDescent="0.25">
      <c r="C576" s="42">
        <v>574</v>
      </c>
      <c r="D576" s="43" t="s">
        <v>1135</v>
      </c>
      <c r="E576" s="43" t="s">
        <v>1136</v>
      </c>
      <c r="F576" s="44">
        <v>56115932.479999997</v>
      </c>
      <c r="G576" s="45" t="s">
        <v>1981</v>
      </c>
    </row>
    <row r="577" spans="3:7" x14ac:dyDescent="0.25">
      <c r="C577" s="42">
        <v>575</v>
      </c>
      <c r="D577" s="43" t="s">
        <v>1137</v>
      </c>
      <c r="E577" s="43" t="s">
        <v>1138</v>
      </c>
      <c r="F577" s="44">
        <v>56052919.109999999</v>
      </c>
      <c r="G577" s="45" t="s">
        <v>1981</v>
      </c>
    </row>
    <row r="578" spans="3:7" x14ac:dyDescent="0.25">
      <c r="C578" s="42">
        <v>576</v>
      </c>
      <c r="D578" s="43" t="s">
        <v>1139</v>
      </c>
      <c r="E578" s="43" t="s">
        <v>1140</v>
      </c>
      <c r="F578" s="44">
        <v>56034373.240000002</v>
      </c>
      <c r="G578" s="45" t="s">
        <v>1981</v>
      </c>
    </row>
    <row r="579" spans="3:7" x14ac:dyDescent="0.25">
      <c r="C579" s="42">
        <v>577</v>
      </c>
      <c r="D579" s="43" t="s">
        <v>1141</v>
      </c>
      <c r="E579" s="43" t="s">
        <v>1142</v>
      </c>
      <c r="F579" s="44">
        <v>55912877.119999997</v>
      </c>
      <c r="G579" s="45" t="s">
        <v>1981</v>
      </c>
    </row>
    <row r="580" spans="3:7" x14ac:dyDescent="0.25">
      <c r="C580" s="42">
        <v>578</v>
      </c>
      <c r="D580" s="43" t="s">
        <v>1143</v>
      </c>
      <c r="E580" s="43" t="s">
        <v>1144</v>
      </c>
      <c r="F580" s="44">
        <v>55861961.640000001</v>
      </c>
      <c r="G580" s="45" t="s">
        <v>1981</v>
      </c>
    </row>
    <row r="581" spans="3:7" x14ac:dyDescent="0.25">
      <c r="C581" s="42">
        <v>579</v>
      </c>
      <c r="D581" s="43" t="s">
        <v>1145</v>
      </c>
      <c r="E581" s="43" t="s">
        <v>1146</v>
      </c>
      <c r="F581" s="44">
        <v>55835170.630000003</v>
      </c>
      <c r="G581" s="45" t="s">
        <v>1981</v>
      </c>
    </row>
    <row r="582" spans="3:7" x14ac:dyDescent="0.25">
      <c r="C582" s="42">
        <v>580</v>
      </c>
      <c r="D582" s="43" t="s">
        <v>1147</v>
      </c>
      <c r="E582" s="43" t="s">
        <v>1148</v>
      </c>
      <c r="F582" s="44">
        <v>55712514.710000001</v>
      </c>
      <c r="G582" s="45" t="s">
        <v>1981</v>
      </c>
    </row>
    <row r="583" spans="3:7" x14ac:dyDescent="0.25">
      <c r="C583" s="42">
        <v>581</v>
      </c>
      <c r="D583" s="43" t="s">
        <v>1149</v>
      </c>
      <c r="E583" s="43" t="s">
        <v>1150</v>
      </c>
      <c r="F583" s="44">
        <v>55696599.789999999</v>
      </c>
      <c r="G583" s="45" t="s">
        <v>1981</v>
      </c>
    </row>
    <row r="584" spans="3:7" x14ac:dyDescent="0.25">
      <c r="C584" s="42">
        <v>582</v>
      </c>
      <c r="D584" s="43" t="s">
        <v>1151</v>
      </c>
      <c r="E584" s="43" t="s">
        <v>1152</v>
      </c>
      <c r="F584" s="44">
        <v>55556581.770000003</v>
      </c>
      <c r="G584" s="45" t="s">
        <v>1981</v>
      </c>
    </row>
    <row r="585" spans="3:7" x14ac:dyDescent="0.25">
      <c r="C585" s="42">
        <v>583</v>
      </c>
      <c r="D585" s="43" t="s">
        <v>1153</v>
      </c>
      <c r="E585" s="43" t="s">
        <v>1154</v>
      </c>
      <c r="F585" s="44">
        <v>55457683.609999999</v>
      </c>
      <c r="G585" s="45" t="s">
        <v>1981</v>
      </c>
    </row>
    <row r="586" spans="3:7" x14ac:dyDescent="0.25">
      <c r="C586" s="42">
        <v>584</v>
      </c>
      <c r="D586" s="43" t="s">
        <v>1155</v>
      </c>
      <c r="E586" s="43" t="s">
        <v>1156</v>
      </c>
      <c r="F586" s="44">
        <v>55423280.390000001</v>
      </c>
      <c r="G586" s="45" t="s">
        <v>1981</v>
      </c>
    </row>
    <row r="587" spans="3:7" x14ac:dyDescent="0.25">
      <c r="C587" s="42">
        <v>585</v>
      </c>
      <c r="D587" s="43" t="s">
        <v>1157</v>
      </c>
      <c r="E587" s="43" t="s">
        <v>1158</v>
      </c>
      <c r="F587" s="44">
        <v>55421116.710000001</v>
      </c>
      <c r="G587" s="45" t="s">
        <v>1981</v>
      </c>
    </row>
    <row r="588" spans="3:7" x14ac:dyDescent="0.25">
      <c r="C588" s="42">
        <v>586</v>
      </c>
      <c r="D588" s="43" t="s">
        <v>1159</v>
      </c>
      <c r="E588" s="43" t="s">
        <v>1160</v>
      </c>
      <c r="F588" s="44">
        <v>55389309.030000001</v>
      </c>
      <c r="G588" s="45" t="s">
        <v>1981</v>
      </c>
    </row>
    <row r="589" spans="3:7" x14ac:dyDescent="0.25">
      <c r="C589" s="42">
        <v>587</v>
      </c>
      <c r="D589" s="43" t="s">
        <v>1161</v>
      </c>
      <c r="E589" s="43" t="s">
        <v>1162</v>
      </c>
      <c r="F589" s="44">
        <v>55161560.149999999</v>
      </c>
      <c r="G589" s="45" t="s">
        <v>1981</v>
      </c>
    </row>
    <row r="590" spans="3:7" x14ac:dyDescent="0.25">
      <c r="C590" s="42">
        <v>588</v>
      </c>
      <c r="D590" s="43" t="s">
        <v>1163</v>
      </c>
      <c r="E590" s="43" t="s">
        <v>1164</v>
      </c>
      <c r="F590" s="44">
        <v>55101481.600000001</v>
      </c>
      <c r="G590" s="45" t="s">
        <v>1981</v>
      </c>
    </row>
    <row r="591" spans="3:7" x14ac:dyDescent="0.25">
      <c r="C591" s="42">
        <v>589</v>
      </c>
      <c r="D591" s="43" t="s">
        <v>1165</v>
      </c>
      <c r="E591" s="43" t="s">
        <v>1166</v>
      </c>
      <c r="F591" s="44">
        <v>55064269.729999997</v>
      </c>
      <c r="G591" s="45" t="s">
        <v>1981</v>
      </c>
    </row>
    <row r="592" spans="3:7" x14ac:dyDescent="0.25">
      <c r="C592" s="42">
        <v>590</v>
      </c>
      <c r="D592" s="43" t="s">
        <v>1167</v>
      </c>
      <c r="E592" s="43" t="s">
        <v>1168</v>
      </c>
      <c r="F592" s="44">
        <v>55062592.009999998</v>
      </c>
      <c r="G592" s="45" t="s">
        <v>1981</v>
      </c>
    </row>
    <row r="593" spans="3:7" x14ac:dyDescent="0.25">
      <c r="C593" s="42">
        <v>591</v>
      </c>
      <c r="D593" s="43" t="s">
        <v>1169</v>
      </c>
      <c r="E593" s="43" t="s">
        <v>1170</v>
      </c>
      <c r="F593" s="44">
        <v>54945056.719999999</v>
      </c>
      <c r="G593" s="45" t="s">
        <v>988</v>
      </c>
    </row>
    <row r="594" spans="3:7" x14ac:dyDescent="0.25">
      <c r="C594" s="42">
        <v>592</v>
      </c>
      <c r="D594" s="43" t="s">
        <v>1171</v>
      </c>
      <c r="E594" s="43" t="s">
        <v>1172</v>
      </c>
      <c r="F594" s="44">
        <v>54941659.460000001</v>
      </c>
      <c r="G594" s="45" t="s">
        <v>1981</v>
      </c>
    </row>
    <row r="595" spans="3:7" x14ac:dyDescent="0.25">
      <c r="C595" s="42">
        <v>593</v>
      </c>
      <c r="D595" s="43" t="s">
        <v>1173</v>
      </c>
      <c r="E595" s="43" t="s">
        <v>1174</v>
      </c>
      <c r="F595" s="44">
        <v>54820127.359999999</v>
      </c>
      <c r="G595" s="45" t="s">
        <v>1981</v>
      </c>
    </row>
    <row r="596" spans="3:7" x14ac:dyDescent="0.25">
      <c r="C596" s="42">
        <v>594</v>
      </c>
      <c r="D596" s="43" t="s">
        <v>1175</v>
      </c>
      <c r="E596" s="43" t="s">
        <v>1176</v>
      </c>
      <c r="F596" s="44">
        <v>54748027.710000001</v>
      </c>
      <c r="G596" s="45" t="s">
        <v>1981</v>
      </c>
    </row>
    <row r="597" spans="3:7" x14ac:dyDescent="0.25">
      <c r="C597" s="42">
        <v>595</v>
      </c>
      <c r="D597" s="43" t="s">
        <v>1177</v>
      </c>
      <c r="E597" s="43" t="s">
        <v>1178</v>
      </c>
      <c r="F597" s="44">
        <v>54743202.630000003</v>
      </c>
      <c r="G597" s="45" t="s">
        <v>1981</v>
      </c>
    </row>
    <row r="598" spans="3:7" x14ac:dyDescent="0.25">
      <c r="C598" s="42">
        <v>596</v>
      </c>
      <c r="D598" s="43" t="s">
        <v>1179</v>
      </c>
      <c r="E598" s="43" t="s">
        <v>1180</v>
      </c>
      <c r="F598" s="44">
        <v>54702463.840000004</v>
      </c>
      <c r="G598" s="45" t="s">
        <v>1981</v>
      </c>
    </row>
    <row r="599" spans="3:7" x14ac:dyDescent="0.25">
      <c r="C599" s="42">
        <v>597</v>
      </c>
      <c r="D599" s="43" t="s">
        <v>1181</v>
      </c>
      <c r="E599" s="43" t="s">
        <v>1182</v>
      </c>
      <c r="F599" s="44">
        <v>54680699.770000003</v>
      </c>
      <c r="G599" s="45" t="s">
        <v>1981</v>
      </c>
    </row>
    <row r="600" spans="3:7" x14ac:dyDescent="0.25">
      <c r="C600" s="42">
        <v>598</v>
      </c>
      <c r="D600" s="43" t="s">
        <v>1183</v>
      </c>
      <c r="E600" s="43" t="s">
        <v>1184</v>
      </c>
      <c r="F600" s="44">
        <v>54601987.520000003</v>
      </c>
      <c r="G600" s="45" t="s">
        <v>1981</v>
      </c>
    </row>
    <row r="601" spans="3:7" x14ac:dyDescent="0.25">
      <c r="C601" s="42">
        <v>599</v>
      </c>
      <c r="D601" s="43" t="s">
        <v>1185</v>
      </c>
      <c r="E601" s="43" t="s">
        <v>1186</v>
      </c>
      <c r="F601" s="44">
        <v>54590696.030000001</v>
      </c>
      <c r="G601" s="45" t="s">
        <v>1981</v>
      </c>
    </row>
    <row r="602" spans="3:7" x14ac:dyDescent="0.25">
      <c r="C602" s="42">
        <v>600</v>
      </c>
      <c r="D602" s="43" t="s">
        <v>1187</v>
      </c>
      <c r="E602" s="43" t="s">
        <v>1188</v>
      </c>
      <c r="F602" s="44">
        <v>54334136.25</v>
      </c>
      <c r="G602" s="45" t="s">
        <v>1981</v>
      </c>
    </row>
    <row r="603" spans="3:7" x14ac:dyDescent="0.25">
      <c r="C603" s="42">
        <v>601</v>
      </c>
      <c r="D603" s="43" t="s">
        <v>1189</v>
      </c>
      <c r="E603" s="43" t="s">
        <v>138</v>
      </c>
      <c r="F603" s="44">
        <v>54163232.539999999</v>
      </c>
      <c r="G603" s="45" t="s">
        <v>1981</v>
      </c>
    </row>
    <row r="604" spans="3:7" x14ac:dyDescent="0.25">
      <c r="C604" s="42">
        <v>602</v>
      </c>
      <c r="D604" s="43" t="s">
        <v>1190</v>
      </c>
      <c r="E604" s="43" t="s">
        <v>1191</v>
      </c>
      <c r="F604" s="44">
        <v>54128509.590000004</v>
      </c>
      <c r="G604" s="45" t="s">
        <v>1981</v>
      </c>
    </row>
    <row r="605" spans="3:7" x14ac:dyDescent="0.25">
      <c r="C605" s="42">
        <v>603</v>
      </c>
      <c r="D605" s="43" t="s">
        <v>1192</v>
      </c>
      <c r="E605" s="43" t="s">
        <v>1193</v>
      </c>
      <c r="F605" s="44">
        <v>54018538.840000004</v>
      </c>
      <c r="G605" s="45" t="s">
        <v>1981</v>
      </c>
    </row>
    <row r="606" spans="3:7" x14ac:dyDescent="0.25">
      <c r="C606" s="42">
        <v>604</v>
      </c>
      <c r="D606" s="43" t="s">
        <v>1194</v>
      </c>
      <c r="E606" s="43" t="s">
        <v>1195</v>
      </c>
      <c r="F606" s="44">
        <v>53991671.299999997</v>
      </c>
      <c r="G606" s="45" t="s">
        <v>1981</v>
      </c>
    </row>
    <row r="607" spans="3:7" x14ac:dyDescent="0.25">
      <c r="C607" s="42">
        <v>605</v>
      </c>
      <c r="D607" s="43" t="s">
        <v>1196</v>
      </c>
      <c r="E607" s="43" t="s">
        <v>1197</v>
      </c>
      <c r="F607" s="44">
        <v>53913276.310000002</v>
      </c>
      <c r="G607" s="45" t="s">
        <v>1981</v>
      </c>
    </row>
    <row r="608" spans="3:7" x14ac:dyDescent="0.25">
      <c r="C608" s="42">
        <v>606</v>
      </c>
      <c r="D608" s="43" t="s">
        <v>1198</v>
      </c>
      <c r="E608" s="43" t="s">
        <v>1199</v>
      </c>
      <c r="F608" s="44">
        <v>53782828.32</v>
      </c>
      <c r="G608" s="45" t="s">
        <v>1981</v>
      </c>
    </row>
    <row r="609" spans="3:7" x14ac:dyDescent="0.25">
      <c r="C609" s="42">
        <v>607</v>
      </c>
      <c r="D609" s="43" t="s">
        <v>1200</v>
      </c>
      <c r="E609" s="43" t="s">
        <v>1201</v>
      </c>
      <c r="F609" s="44">
        <v>53677286.869999997</v>
      </c>
      <c r="G609" s="45" t="s">
        <v>1981</v>
      </c>
    </row>
    <row r="610" spans="3:7" x14ac:dyDescent="0.25">
      <c r="C610" s="42">
        <v>608</v>
      </c>
      <c r="D610" s="43" t="s">
        <v>1202</v>
      </c>
      <c r="E610" s="43" t="s">
        <v>1203</v>
      </c>
      <c r="F610" s="44">
        <v>53526607.939999998</v>
      </c>
      <c r="G610" s="45" t="s">
        <v>1981</v>
      </c>
    </row>
    <row r="611" spans="3:7" x14ac:dyDescent="0.25">
      <c r="C611" s="42">
        <v>609</v>
      </c>
      <c r="D611" s="43" t="s">
        <v>1204</v>
      </c>
      <c r="E611" s="43" t="s">
        <v>1205</v>
      </c>
      <c r="F611" s="44">
        <v>53449177.460000001</v>
      </c>
      <c r="G611" s="45" t="s">
        <v>1981</v>
      </c>
    </row>
    <row r="612" spans="3:7" x14ac:dyDescent="0.25">
      <c r="C612" s="42">
        <v>610</v>
      </c>
      <c r="D612" s="43" t="s">
        <v>1206</v>
      </c>
      <c r="E612" s="43" t="s">
        <v>1207</v>
      </c>
      <c r="F612" s="44">
        <v>53400918.979999997</v>
      </c>
      <c r="G612" s="45" t="s">
        <v>1981</v>
      </c>
    </row>
    <row r="613" spans="3:7" x14ac:dyDescent="0.25">
      <c r="C613" s="42">
        <v>611</v>
      </c>
      <c r="D613" s="43" t="s">
        <v>1208</v>
      </c>
      <c r="E613" s="43" t="s">
        <v>1209</v>
      </c>
      <c r="F613" s="44">
        <v>53395335.350000001</v>
      </c>
      <c r="G613" s="45" t="s">
        <v>988</v>
      </c>
    </row>
    <row r="614" spans="3:7" x14ac:dyDescent="0.25">
      <c r="C614" s="42">
        <v>612</v>
      </c>
      <c r="D614" s="43" t="s">
        <v>1210</v>
      </c>
      <c r="E614" s="43" t="s">
        <v>1211</v>
      </c>
      <c r="F614" s="44">
        <v>53204436.869999997</v>
      </c>
      <c r="G614" s="45" t="s">
        <v>1981</v>
      </c>
    </row>
    <row r="615" spans="3:7" x14ac:dyDescent="0.25">
      <c r="C615" s="42">
        <v>613</v>
      </c>
      <c r="D615" s="43" t="s">
        <v>1212</v>
      </c>
      <c r="E615" s="43" t="s">
        <v>1213</v>
      </c>
      <c r="F615" s="44">
        <v>52961960.170000002</v>
      </c>
      <c r="G615" s="45" t="s">
        <v>1981</v>
      </c>
    </row>
    <row r="616" spans="3:7" x14ac:dyDescent="0.25">
      <c r="C616" s="42">
        <v>614</v>
      </c>
      <c r="D616" s="43" t="s">
        <v>1214</v>
      </c>
      <c r="E616" s="43" t="s">
        <v>1215</v>
      </c>
      <c r="F616" s="44">
        <v>52960400.609999999</v>
      </c>
      <c r="G616" s="45" t="s">
        <v>1981</v>
      </c>
    </row>
    <row r="617" spans="3:7" x14ac:dyDescent="0.25">
      <c r="C617" s="42">
        <v>615</v>
      </c>
      <c r="D617" s="43" t="s">
        <v>1216</v>
      </c>
      <c r="E617" s="43" t="s">
        <v>1217</v>
      </c>
      <c r="F617" s="44">
        <v>52955637.520000003</v>
      </c>
      <c r="G617" s="45" t="s">
        <v>1981</v>
      </c>
    </row>
    <row r="618" spans="3:7" x14ac:dyDescent="0.25">
      <c r="C618" s="42">
        <v>616</v>
      </c>
      <c r="D618" s="43" t="s">
        <v>1218</v>
      </c>
      <c r="E618" s="43" t="s">
        <v>1219</v>
      </c>
      <c r="F618" s="44">
        <v>52876558.240000002</v>
      </c>
      <c r="G618" s="45" t="s">
        <v>1981</v>
      </c>
    </row>
    <row r="619" spans="3:7" x14ac:dyDescent="0.25">
      <c r="C619" s="42">
        <v>617</v>
      </c>
      <c r="D619" s="43" t="s">
        <v>1220</v>
      </c>
      <c r="E619" s="43" t="s">
        <v>1221</v>
      </c>
      <c r="F619" s="44">
        <v>52722613.420000002</v>
      </c>
      <c r="G619" s="45" t="s">
        <v>1981</v>
      </c>
    </row>
    <row r="620" spans="3:7" x14ac:dyDescent="0.25">
      <c r="C620" s="42">
        <v>618</v>
      </c>
      <c r="D620" s="43" t="s">
        <v>1222</v>
      </c>
      <c r="E620" s="43" t="s">
        <v>1223</v>
      </c>
      <c r="F620" s="44">
        <v>52682537.590000004</v>
      </c>
      <c r="G620" s="45" t="s">
        <v>1981</v>
      </c>
    </row>
    <row r="621" spans="3:7" x14ac:dyDescent="0.25">
      <c r="C621" s="42">
        <v>619</v>
      </c>
      <c r="D621" s="43" t="s">
        <v>1224</v>
      </c>
      <c r="E621" s="43" t="s">
        <v>1225</v>
      </c>
      <c r="F621" s="44">
        <v>52649382.090000004</v>
      </c>
      <c r="G621" s="45" t="s">
        <v>1981</v>
      </c>
    </row>
    <row r="622" spans="3:7" x14ac:dyDescent="0.25">
      <c r="C622" s="42">
        <v>620</v>
      </c>
      <c r="D622" s="43" t="s">
        <v>1226</v>
      </c>
      <c r="E622" s="43" t="s">
        <v>1227</v>
      </c>
      <c r="F622" s="44">
        <v>52598956.590000004</v>
      </c>
      <c r="G622" s="45" t="s">
        <v>1981</v>
      </c>
    </row>
    <row r="623" spans="3:7" x14ac:dyDescent="0.25">
      <c r="C623" s="42">
        <v>621</v>
      </c>
      <c r="D623" s="43" t="s">
        <v>1228</v>
      </c>
      <c r="E623" s="43" t="s">
        <v>1229</v>
      </c>
      <c r="F623" s="44">
        <v>52586321.659999996</v>
      </c>
      <c r="G623" s="45" t="s">
        <v>1981</v>
      </c>
    </row>
    <row r="624" spans="3:7" x14ac:dyDescent="0.25">
      <c r="C624" s="42">
        <v>622</v>
      </c>
      <c r="D624" s="43" t="s">
        <v>1230</v>
      </c>
      <c r="E624" s="43" t="s">
        <v>1231</v>
      </c>
      <c r="F624" s="44">
        <v>52524015.100000001</v>
      </c>
      <c r="G624" s="45" t="s">
        <v>1981</v>
      </c>
    </row>
    <row r="625" spans="3:7" x14ac:dyDescent="0.25">
      <c r="C625" s="42">
        <v>623</v>
      </c>
      <c r="D625" s="43" t="s">
        <v>1232</v>
      </c>
      <c r="E625" s="43" t="s">
        <v>1233</v>
      </c>
      <c r="F625" s="44">
        <v>52325012.149999999</v>
      </c>
      <c r="G625" s="45" t="s">
        <v>1981</v>
      </c>
    </row>
    <row r="626" spans="3:7" x14ac:dyDescent="0.25">
      <c r="C626" s="42">
        <v>624</v>
      </c>
      <c r="D626" s="43" t="s">
        <v>1234</v>
      </c>
      <c r="E626" s="43" t="s">
        <v>1235</v>
      </c>
      <c r="F626" s="44">
        <v>52323435.899999999</v>
      </c>
      <c r="G626" s="45" t="s">
        <v>1981</v>
      </c>
    </row>
    <row r="627" spans="3:7" x14ac:dyDescent="0.25">
      <c r="C627" s="42">
        <v>625</v>
      </c>
      <c r="D627" s="43" t="s">
        <v>1236</v>
      </c>
      <c r="E627" s="43" t="s">
        <v>1237</v>
      </c>
      <c r="F627" s="44">
        <v>52185904.780000001</v>
      </c>
      <c r="G627" s="45" t="s">
        <v>1981</v>
      </c>
    </row>
    <row r="628" spans="3:7" x14ac:dyDescent="0.25">
      <c r="C628" s="42">
        <v>626</v>
      </c>
      <c r="D628" s="43" t="s">
        <v>1238</v>
      </c>
      <c r="E628" s="43" t="s">
        <v>1239</v>
      </c>
      <c r="F628" s="44">
        <v>52152847.450000003</v>
      </c>
      <c r="G628" s="45" t="s">
        <v>1981</v>
      </c>
    </row>
    <row r="629" spans="3:7" x14ac:dyDescent="0.25">
      <c r="C629" s="42">
        <v>627</v>
      </c>
      <c r="D629" s="43" t="s">
        <v>1240</v>
      </c>
      <c r="E629" s="43" t="s">
        <v>1241</v>
      </c>
      <c r="F629" s="44">
        <v>52088265.960000001</v>
      </c>
      <c r="G629" s="45" t="s">
        <v>1981</v>
      </c>
    </row>
    <row r="630" spans="3:7" x14ac:dyDescent="0.25">
      <c r="C630" s="42">
        <v>628</v>
      </c>
      <c r="D630" s="43" t="s">
        <v>1242</v>
      </c>
      <c r="E630" s="43" t="s">
        <v>1243</v>
      </c>
      <c r="F630" s="44">
        <v>52077119.270000003</v>
      </c>
      <c r="G630" s="45" t="s">
        <v>1981</v>
      </c>
    </row>
    <row r="631" spans="3:7" x14ac:dyDescent="0.25">
      <c r="C631" s="42">
        <v>629</v>
      </c>
      <c r="D631" s="43" t="s">
        <v>1244</v>
      </c>
      <c r="E631" s="43" t="s">
        <v>1245</v>
      </c>
      <c r="F631" s="44">
        <v>51907486.479999997</v>
      </c>
      <c r="G631" s="45" t="s">
        <v>1981</v>
      </c>
    </row>
    <row r="632" spans="3:7" x14ac:dyDescent="0.25">
      <c r="C632" s="42">
        <v>630</v>
      </c>
      <c r="D632" s="43" t="s">
        <v>1246</v>
      </c>
      <c r="E632" s="43" t="s">
        <v>1247</v>
      </c>
      <c r="F632" s="44">
        <v>51651348.630000003</v>
      </c>
      <c r="G632" s="45" t="s">
        <v>1981</v>
      </c>
    </row>
    <row r="633" spans="3:7" x14ac:dyDescent="0.25">
      <c r="C633" s="42">
        <v>631</v>
      </c>
      <c r="D633" s="43" t="s">
        <v>1248</v>
      </c>
      <c r="E633" s="43" t="s">
        <v>1249</v>
      </c>
      <c r="F633" s="44">
        <v>51650910.409999996</v>
      </c>
      <c r="G633" s="45" t="s">
        <v>1981</v>
      </c>
    </row>
    <row r="634" spans="3:7" x14ac:dyDescent="0.25">
      <c r="C634" s="42">
        <v>632</v>
      </c>
      <c r="D634" s="43" t="s">
        <v>1250</v>
      </c>
      <c r="E634" s="43" t="s">
        <v>1251</v>
      </c>
      <c r="F634" s="44">
        <v>51479916.280000001</v>
      </c>
      <c r="G634" s="45" t="s">
        <v>1981</v>
      </c>
    </row>
    <row r="635" spans="3:7" x14ac:dyDescent="0.25">
      <c r="C635" s="42">
        <v>633</v>
      </c>
      <c r="D635" s="43" t="s">
        <v>1252</v>
      </c>
      <c r="E635" s="43" t="s">
        <v>1253</v>
      </c>
      <c r="F635" s="44">
        <v>51423095.049999997</v>
      </c>
      <c r="G635" s="45" t="s">
        <v>1981</v>
      </c>
    </row>
    <row r="636" spans="3:7" x14ac:dyDescent="0.25">
      <c r="C636" s="42">
        <v>634</v>
      </c>
      <c r="D636" s="43" t="s">
        <v>1254</v>
      </c>
      <c r="E636" s="43" t="s">
        <v>1255</v>
      </c>
      <c r="F636" s="44">
        <v>51390025.289999999</v>
      </c>
      <c r="G636" s="45" t="s">
        <v>1981</v>
      </c>
    </row>
    <row r="637" spans="3:7" x14ac:dyDescent="0.25">
      <c r="C637" s="42">
        <v>635</v>
      </c>
      <c r="D637" s="43" t="s">
        <v>1256</v>
      </c>
      <c r="E637" s="43" t="s">
        <v>1257</v>
      </c>
      <c r="F637" s="44">
        <v>51349510.950000003</v>
      </c>
      <c r="G637" s="45" t="s">
        <v>1981</v>
      </c>
    </row>
    <row r="638" spans="3:7" x14ac:dyDescent="0.25">
      <c r="C638" s="42">
        <v>636</v>
      </c>
      <c r="D638" s="43" t="s">
        <v>1258</v>
      </c>
      <c r="E638" s="43" t="s">
        <v>1259</v>
      </c>
      <c r="F638" s="44">
        <v>51142841.710000001</v>
      </c>
      <c r="G638" s="45" t="s">
        <v>1981</v>
      </c>
    </row>
    <row r="639" spans="3:7" x14ac:dyDescent="0.25">
      <c r="C639" s="42">
        <v>637</v>
      </c>
      <c r="D639" s="43" t="s">
        <v>1260</v>
      </c>
      <c r="E639" s="43" t="s">
        <v>1261</v>
      </c>
      <c r="F639" s="44">
        <v>51017158.009999998</v>
      </c>
      <c r="G639" s="45" t="s">
        <v>1981</v>
      </c>
    </row>
    <row r="640" spans="3:7" x14ac:dyDescent="0.25">
      <c r="C640" s="42">
        <v>638</v>
      </c>
      <c r="D640" s="43" t="s">
        <v>1262</v>
      </c>
      <c r="E640" s="43" t="s">
        <v>1263</v>
      </c>
      <c r="F640" s="44">
        <v>50984296.829999998</v>
      </c>
      <c r="G640" s="45" t="s">
        <v>1981</v>
      </c>
    </row>
    <row r="641" spans="3:7" x14ac:dyDescent="0.25">
      <c r="C641" s="42">
        <v>639</v>
      </c>
      <c r="D641" s="43" t="s">
        <v>1264</v>
      </c>
      <c r="E641" s="43" t="s">
        <v>1265</v>
      </c>
      <c r="F641" s="44">
        <v>50982903.369999997</v>
      </c>
      <c r="G641" s="45" t="s">
        <v>1981</v>
      </c>
    </row>
    <row r="642" spans="3:7" x14ac:dyDescent="0.25">
      <c r="C642" s="42">
        <v>640</v>
      </c>
      <c r="D642" s="43" t="s">
        <v>1266</v>
      </c>
      <c r="E642" s="43" t="s">
        <v>1267</v>
      </c>
      <c r="F642" s="44">
        <v>50898391.060000002</v>
      </c>
      <c r="G642" s="45" t="s">
        <v>988</v>
      </c>
    </row>
    <row r="643" spans="3:7" x14ac:dyDescent="0.25">
      <c r="C643" s="42">
        <v>641</v>
      </c>
      <c r="D643" s="43" t="s">
        <v>1268</v>
      </c>
      <c r="E643" s="43" t="s">
        <v>1269</v>
      </c>
      <c r="F643" s="44">
        <v>50883992.57</v>
      </c>
      <c r="G643" s="45" t="s">
        <v>1981</v>
      </c>
    </row>
    <row r="644" spans="3:7" x14ac:dyDescent="0.25">
      <c r="C644" s="42">
        <v>642</v>
      </c>
      <c r="D644" s="43" t="s">
        <v>1270</v>
      </c>
      <c r="E644" s="43" t="s">
        <v>1271</v>
      </c>
      <c r="F644" s="44">
        <v>50833181.869999997</v>
      </c>
      <c r="G644" s="45" t="s">
        <v>1981</v>
      </c>
    </row>
    <row r="645" spans="3:7" x14ac:dyDescent="0.25">
      <c r="C645" s="42">
        <v>643</v>
      </c>
      <c r="D645" s="43" t="s">
        <v>1272</v>
      </c>
      <c r="E645" s="43" t="s">
        <v>1273</v>
      </c>
      <c r="F645" s="44">
        <v>50805894.700000003</v>
      </c>
      <c r="G645" s="45" t="s">
        <v>1981</v>
      </c>
    </row>
    <row r="646" spans="3:7" x14ac:dyDescent="0.25">
      <c r="C646" s="42">
        <v>644</v>
      </c>
      <c r="D646" s="43" t="s">
        <v>1274</v>
      </c>
      <c r="E646" s="43" t="s">
        <v>1275</v>
      </c>
      <c r="F646" s="44">
        <v>50784695.460000001</v>
      </c>
      <c r="G646" s="45" t="s">
        <v>1981</v>
      </c>
    </row>
    <row r="647" spans="3:7" x14ac:dyDescent="0.25">
      <c r="C647" s="42">
        <v>645</v>
      </c>
      <c r="D647" s="43" t="s">
        <v>1276</v>
      </c>
      <c r="E647" s="43" t="s">
        <v>1277</v>
      </c>
      <c r="F647" s="44">
        <v>50648126.509999998</v>
      </c>
      <c r="G647" s="45" t="s">
        <v>1981</v>
      </c>
    </row>
    <row r="648" spans="3:7" x14ac:dyDescent="0.25">
      <c r="C648" s="42">
        <v>646</v>
      </c>
      <c r="D648" s="43" t="s">
        <v>1278</v>
      </c>
      <c r="E648" s="43" t="s">
        <v>1279</v>
      </c>
      <c r="F648" s="44">
        <v>50509376.289999999</v>
      </c>
      <c r="G648" s="45" t="s">
        <v>1981</v>
      </c>
    </row>
    <row r="649" spans="3:7" x14ac:dyDescent="0.25">
      <c r="C649" s="42">
        <v>647</v>
      </c>
      <c r="D649" s="43" t="s">
        <v>1280</v>
      </c>
      <c r="E649" s="43" t="s">
        <v>1281</v>
      </c>
      <c r="F649" s="44">
        <v>50501899.310000002</v>
      </c>
      <c r="G649" s="45" t="s">
        <v>1981</v>
      </c>
    </row>
    <row r="650" spans="3:7" x14ac:dyDescent="0.25">
      <c r="C650" s="42">
        <v>648</v>
      </c>
      <c r="D650" s="43" t="s">
        <v>1282</v>
      </c>
      <c r="E650" s="43" t="s">
        <v>1283</v>
      </c>
      <c r="F650" s="44">
        <v>50432986.93</v>
      </c>
      <c r="G650" s="45" t="s">
        <v>1981</v>
      </c>
    </row>
    <row r="651" spans="3:7" x14ac:dyDescent="0.25">
      <c r="C651" s="42">
        <v>649</v>
      </c>
      <c r="D651" s="43" t="s">
        <v>1284</v>
      </c>
      <c r="E651" s="43" t="s">
        <v>310</v>
      </c>
      <c r="F651" s="44">
        <v>50402112.770000003</v>
      </c>
      <c r="G651" s="45" t="s">
        <v>1981</v>
      </c>
    </row>
    <row r="652" spans="3:7" x14ac:dyDescent="0.25">
      <c r="C652" s="42">
        <v>650</v>
      </c>
      <c r="D652" s="43" t="s">
        <v>1285</v>
      </c>
      <c r="E652" s="43" t="s">
        <v>1286</v>
      </c>
      <c r="F652" s="44">
        <v>50258925.630000003</v>
      </c>
      <c r="G652" s="45" t="s">
        <v>1981</v>
      </c>
    </row>
    <row r="653" spans="3:7" x14ac:dyDescent="0.25">
      <c r="C653" s="42">
        <v>651</v>
      </c>
      <c r="D653" s="43" t="s">
        <v>1287</v>
      </c>
      <c r="E653" s="43" t="s">
        <v>1288</v>
      </c>
      <c r="F653" s="44">
        <v>50241397.450000003</v>
      </c>
      <c r="G653" s="45" t="s">
        <v>1981</v>
      </c>
    </row>
    <row r="654" spans="3:7" x14ac:dyDescent="0.25">
      <c r="C654" s="42">
        <v>652</v>
      </c>
      <c r="D654" s="43" t="s">
        <v>1289</v>
      </c>
      <c r="E654" s="43" t="s">
        <v>1290</v>
      </c>
      <c r="F654" s="44">
        <v>50109364.469999999</v>
      </c>
      <c r="G654" s="45" t="s">
        <v>1981</v>
      </c>
    </row>
    <row r="655" spans="3:7" x14ac:dyDescent="0.25">
      <c r="C655" s="42">
        <v>653</v>
      </c>
      <c r="D655" s="43" t="s">
        <v>1291</v>
      </c>
      <c r="E655" s="43" t="s">
        <v>1292</v>
      </c>
      <c r="F655" s="44">
        <v>50060938.990000002</v>
      </c>
      <c r="G655" s="45" t="s">
        <v>1981</v>
      </c>
    </row>
    <row r="656" spans="3:7" x14ac:dyDescent="0.25">
      <c r="C656" s="42">
        <v>654</v>
      </c>
      <c r="D656" s="43" t="s">
        <v>1293</v>
      </c>
      <c r="E656" s="43" t="s">
        <v>1294</v>
      </c>
      <c r="F656" s="44">
        <v>50031273.520000003</v>
      </c>
      <c r="G656" s="45" t="s">
        <v>1981</v>
      </c>
    </row>
    <row r="657" spans="3:7" x14ac:dyDescent="0.25">
      <c r="C657" s="42">
        <v>655</v>
      </c>
      <c r="D657" s="43" t="s">
        <v>1295</v>
      </c>
      <c r="E657" s="43" t="s">
        <v>1296</v>
      </c>
      <c r="F657" s="44">
        <v>50017127.420000002</v>
      </c>
      <c r="G657" s="45" t="s">
        <v>1981</v>
      </c>
    </row>
    <row r="658" spans="3:7" x14ac:dyDescent="0.25">
      <c r="C658" s="42">
        <v>656</v>
      </c>
      <c r="D658" s="43" t="s">
        <v>1297</v>
      </c>
      <c r="E658" s="43" t="s">
        <v>1298</v>
      </c>
      <c r="F658" s="44">
        <v>49946557.619999997</v>
      </c>
      <c r="G658" s="45" t="s">
        <v>1981</v>
      </c>
    </row>
    <row r="659" spans="3:7" x14ac:dyDescent="0.25">
      <c r="C659" s="42">
        <v>657</v>
      </c>
      <c r="D659" s="43" t="s">
        <v>1299</v>
      </c>
      <c r="E659" s="43" t="s">
        <v>1300</v>
      </c>
      <c r="F659" s="44">
        <v>49925386.530000001</v>
      </c>
      <c r="G659" s="45" t="s">
        <v>1981</v>
      </c>
    </row>
    <row r="660" spans="3:7" x14ac:dyDescent="0.25">
      <c r="C660" s="42">
        <v>658</v>
      </c>
      <c r="D660" s="43" t="s">
        <v>1301</v>
      </c>
      <c r="E660" s="43" t="s">
        <v>1302</v>
      </c>
      <c r="F660" s="44">
        <v>49897302.469999999</v>
      </c>
      <c r="G660" s="45" t="s">
        <v>1981</v>
      </c>
    </row>
    <row r="661" spans="3:7" x14ac:dyDescent="0.25">
      <c r="C661" s="42">
        <v>659</v>
      </c>
      <c r="D661" s="43" t="s">
        <v>1303</v>
      </c>
      <c r="E661" s="43" t="s">
        <v>1304</v>
      </c>
      <c r="F661" s="44">
        <v>49808446.920000002</v>
      </c>
      <c r="G661" s="45" t="s">
        <v>1981</v>
      </c>
    </row>
    <row r="662" spans="3:7" x14ac:dyDescent="0.25">
      <c r="C662" s="42">
        <v>660</v>
      </c>
      <c r="D662" s="43" t="s">
        <v>1305</v>
      </c>
      <c r="E662" s="43" t="s">
        <v>1306</v>
      </c>
      <c r="F662" s="44">
        <v>49803901.289999999</v>
      </c>
      <c r="G662" s="45" t="s">
        <v>1981</v>
      </c>
    </row>
    <row r="663" spans="3:7" x14ac:dyDescent="0.25">
      <c r="C663" s="42">
        <v>661</v>
      </c>
      <c r="D663" s="43" t="s">
        <v>1307</v>
      </c>
      <c r="E663" s="43" t="s">
        <v>1308</v>
      </c>
      <c r="F663" s="44">
        <v>49777909.539999999</v>
      </c>
      <c r="G663" s="45" t="s">
        <v>988</v>
      </c>
    </row>
    <row r="664" spans="3:7" x14ac:dyDescent="0.25">
      <c r="C664" s="42">
        <v>662</v>
      </c>
      <c r="D664" s="43" t="s">
        <v>1309</v>
      </c>
      <c r="E664" s="43" t="s">
        <v>1310</v>
      </c>
      <c r="F664" s="44">
        <v>49751402.759999998</v>
      </c>
      <c r="G664" s="45" t="s">
        <v>1981</v>
      </c>
    </row>
    <row r="665" spans="3:7" x14ac:dyDescent="0.25">
      <c r="C665" s="42">
        <v>663</v>
      </c>
      <c r="D665" s="43" t="s">
        <v>1311</v>
      </c>
      <c r="E665" s="43" t="s">
        <v>1312</v>
      </c>
      <c r="F665" s="44">
        <v>49606971.740000002</v>
      </c>
      <c r="G665" s="45" t="s">
        <v>1981</v>
      </c>
    </row>
    <row r="666" spans="3:7" x14ac:dyDescent="0.25">
      <c r="C666" s="42">
        <v>664</v>
      </c>
      <c r="D666" s="43" t="s">
        <v>1313</v>
      </c>
      <c r="E666" s="43" t="s">
        <v>1314</v>
      </c>
      <c r="F666" s="44">
        <v>49568973.609999999</v>
      </c>
      <c r="G666" s="45" t="s">
        <v>1981</v>
      </c>
    </row>
    <row r="667" spans="3:7" x14ac:dyDescent="0.25">
      <c r="C667" s="42">
        <v>665</v>
      </c>
      <c r="D667" s="43" t="s">
        <v>1315</v>
      </c>
      <c r="E667" s="43" t="s">
        <v>1316</v>
      </c>
      <c r="F667" s="44">
        <v>49474410.939999998</v>
      </c>
      <c r="G667" s="45" t="s">
        <v>1981</v>
      </c>
    </row>
    <row r="668" spans="3:7" x14ac:dyDescent="0.25">
      <c r="C668" s="42">
        <v>666</v>
      </c>
      <c r="D668" s="43" t="s">
        <v>1317</v>
      </c>
      <c r="E668" s="43" t="s">
        <v>1318</v>
      </c>
      <c r="F668" s="44">
        <v>49457485.539999999</v>
      </c>
      <c r="G668" s="45" t="s">
        <v>1981</v>
      </c>
    </row>
    <row r="669" spans="3:7" x14ac:dyDescent="0.25">
      <c r="C669" s="42">
        <v>667</v>
      </c>
      <c r="D669" s="43" t="s">
        <v>1319</v>
      </c>
      <c r="E669" s="43" t="s">
        <v>1320</v>
      </c>
      <c r="F669" s="44">
        <v>49406991.609999999</v>
      </c>
      <c r="G669" s="45" t="s">
        <v>1981</v>
      </c>
    </row>
    <row r="670" spans="3:7" x14ac:dyDescent="0.25">
      <c r="C670" s="42">
        <v>668</v>
      </c>
      <c r="D670" s="43" t="s">
        <v>1321</v>
      </c>
      <c r="E670" s="43" t="s">
        <v>1322</v>
      </c>
      <c r="F670" s="44">
        <v>49361883.310000002</v>
      </c>
      <c r="G670" s="45" t="s">
        <v>1981</v>
      </c>
    </row>
    <row r="671" spans="3:7" x14ac:dyDescent="0.25">
      <c r="C671" s="42">
        <v>669</v>
      </c>
      <c r="D671" s="43" t="s">
        <v>1323</v>
      </c>
      <c r="E671" s="43" t="s">
        <v>1324</v>
      </c>
      <c r="F671" s="44">
        <v>49239294.079999998</v>
      </c>
      <c r="G671" s="45" t="s">
        <v>1981</v>
      </c>
    </row>
    <row r="672" spans="3:7" x14ac:dyDescent="0.25">
      <c r="C672" s="42">
        <v>670</v>
      </c>
      <c r="D672" s="43" t="s">
        <v>1325</v>
      </c>
      <c r="E672" s="43" t="s">
        <v>1326</v>
      </c>
      <c r="F672" s="44">
        <v>49194110.770000003</v>
      </c>
      <c r="G672" s="45" t="s">
        <v>1981</v>
      </c>
    </row>
    <row r="673" spans="3:7" x14ac:dyDescent="0.25">
      <c r="C673" s="42">
        <v>671</v>
      </c>
      <c r="D673" s="43" t="s">
        <v>1327</v>
      </c>
      <c r="E673" s="43" t="s">
        <v>1328</v>
      </c>
      <c r="F673" s="44">
        <v>49029814.780000001</v>
      </c>
      <c r="G673" s="45" t="s">
        <v>1981</v>
      </c>
    </row>
    <row r="674" spans="3:7" x14ac:dyDescent="0.25">
      <c r="C674" s="42">
        <v>672</v>
      </c>
      <c r="D674" s="43" t="s">
        <v>1329</v>
      </c>
      <c r="E674" s="43" t="s">
        <v>1330</v>
      </c>
      <c r="F674" s="44">
        <v>48973731.939999998</v>
      </c>
      <c r="G674" s="45" t="s">
        <v>1981</v>
      </c>
    </row>
    <row r="675" spans="3:7" x14ac:dyDescent="0.25">
      <c r="C675" s="42">
        <v>673</v>
      </c>
      <c r="D675" s="43" t="s">
        <v>1331</v>
      </c>
      <c r="E675" s="43" t="s">
        <v>1332</v>
      </c>
      <c r="F675" s="44">
        <v>48966714.109999999</v>
      </c>
      <c r="G675" s="45" t="s">
        <v>1981</v>
      </c>
    </row>
    <row r="676" spans="3:7" x14ac:dyDescent="0.25">
      <c r="C676" s="42">
        <v>674</v>
      </c>
      <c r="D676" s="43" t="s">
        <v>1333</v>
      </c>
      <c r="E676" s="43" t="s">
        <v>1334</v>
      </c>
      <c r="F676" s="44">
        <v>48922255.350000001</v>
      </c>
      <c r="G676" s="45" t="s">
        <v>988</v>
      </c>
    </row>
    <row r="677" spans="3:7" x14ac:dyDescent="0.25">
      <c r="C677" s="42">
        <v>675</v>
      </c>
      <c r="D677" s="43" t="s">
        <v>1335</v>
      </c>
      <c r="E677" s="43" t="s">
        <v>1336</v>
      </c>
      <c r="F677" s="44">
        <v>48696089.43</v>
      </c>
      <c r="G677" s="45" t="s">
        <v>1981</v>
      </c>
    </row>
    <row r="678" spans="3:7" x14ac:dyDescent="0.25">
      <c r="C678" s="42">
        <v>676</v>
      </c>
      <c r="D678" s="43" t="s">
        <v>1337</v>
      </c>
      <c r="E678" s="43" t="s">
        <v>1338</v>
      </c>
      <c r="F678" s="44">
        <v>48673233.740000002</v>
      </c>
      <c r="G678" s="45" t="s">
        <v>1981</v>
      </c>
    </row>
    <row r="679" spans="3:7" x14ac:dyDescent="0.25">
      <c r="C679" s="42">
        <v>677</v>
      </c>
      <c r="D679" s="43" t="s">
        <v>1339</v>
      </c>
      <c r="E679" s="43" t="s">
        <v>1340</v>
      </c>
      <c r="F679" s="44">
        <v>48664662.189999998</v>
      </c>
      <c r="G679" s="45" t="s">
        <v>1981</v>
      </c>
    </row>
    <row r="680" spans="3:7" x14ac:dyDescent="0.25">
      <c r="C680" s="42">
        <v>678</v>
      </c>
      <c r="D680" s="43" t="s">
        <v>1341</v>
      </c>
      <c r="E680" s="43" t="s">
        <v>1342</v>
      </c>
      <c r="F680" s="44">
        <v>48641977.859999999</v>
      </c>
      <c r="G680" s="45" t="s">
        <v>1981</v>
      </c>
    </row>
    <row r="681" spans="3:7" x14ac:dyDescent="0.25">
      <c r="C681" s="42">
        <v>679</v>
      </c>
      <c r="D681" s="43" t="s">
        <v>1343</v>
      </c>
      <c r="E681" s="43" t="s">
        <v>1344</v>
      </c>
      <c r="F681" s="44">
        <v>48609936.799999997</v>
      </c>
      <c r="G681" s="45" t="s">
        <v>1981</v>
      </c>
    </row>
    <row r="682" spans="3:7" x14ac:dyDescent="0.25">
      <c r="C682" s="42">
        <v>680</v>
      </c>
      <c r="D682" s="43" t="s">
        <v>1345</v>
      </c>
      <c r="E682" s="43" t="s">
        <v>1346</v>
      </c>
      <c r="F682" s="44">
        <v>48555736.579999998</v>
      </c>
      <c r="G682" s="45" t="s">
        <v>1981</v>
      </c>
    </row>
    <row r="683" spans="3:7" x14ac:dyDescent="0.25">
      <c r="C683" s="42">
        <v>681</v>
      </c>
      <c r="D683" s="43" t="s">
        <v>1347</v>
      </c>
      <c r="E683" s="43" t="s">
        <v>1348</v>
      </c>
      <c r="F683" s="44">
        <v>48498460.75</v>
      </c>
      <c r="G683" s="45" t="s">
        <v>1981</v>
      </c>
    </row>
    <row r="684" spans="3:7" x14ac:dyDescent="0.25">
      <c r="C684" s="42">
        <v>682</v>
      </c>
      <c r="D684" s="43" t="s">
        <v>1349</v>
      </c>
      <c r="E684" s="43" t="s">
        <v>1350</v>
      </c>
      <c r="F684" s="44">
        <v>48496218.32</v>
      </c>
      <c r="G684" s="45" t="s">
        <v>1981</v>
      </c>
    </row>
    <row r="685" spans="3:7" x14ac:dyDescent="0.25">
      <c r="C685" s="42">
        <v>683</v>
      </c>
      <c r="D685" s="43" t="s">
        <v>1351</v>
      </c>
      <c r="E685" s="43" t="s">
        <v>1352</v>
      </c>
      <c r="F685" s="44">
        <v>48488049.659999996</v>
      </c>
      <c r="G685" s="45" t="s">
        <v>1981</v>
      </c>
    </row>
    <row r="686" spans="3:7" x14ac:dyDescent="0.25">
      <c r="C686" s="42">
        <v>684</v>
      </c>
      <c r="D686" s="43" t="s">
        <v>1353</v>
      </c>
      <c r="E686" s="43" t="s">
        <v>1354</v>
      </c>
      <c r="F686" s="44">
        <v>48442168.420000002</v>
      </c>
      <c r="G686" s="45" t="s">
        <v>1981</v>
      </c>
    </row>
    <row r="687" spans="3:7" x14ac:dyDescent="0.25">
      <c r="C687" s="42">
        <v>685</v>
      </c>
      <c r="D687" s="43" t="s">
        <v>1355</v>
      </c>
      <c r="E687" s="43" t="s">
        <v>1356</v>
      </c>
      <c r="F687" s="44">
        <v>48434568.509999998</v>
      </c>
      <c r="G687" s="45" t="s">
        <v>1981</v>
      </c>
    </row>
    <row r="688" spans="3:7" x14ac:dyDescent="0.25">
      <c r="C688" s="42">
        <v>686</v>
      </c>
      <c r="D688" s="43" t="s">
        <v>1357</v>
      </c>
      <c r="E688" s="43" t="s">
        <v>1358</v>
      </c>
      <c r="F688" s="44">
        <v>48347418.189999998</v>
      </c>
      <c r="G688" s="45" t="s">
        <v>1981</v>
      </c>
    </row>
    <row r="689" spans="3:7" x14ac:dyDescent="0.25">
      <c r="C689" s="42">
        <v>687</v>
      </c>
      <c r="D689" s="43" t="s">
        <v>1359</v>
      </c>
      <c r="E689" s="43" t="s">
        <v>1360</v>
      </c>
      <c r="F689" s="44">
        <v>48341041.509999998</v>
      </c>
      <c r="G689" s="45" t="s">
        <v>1981</v>
      </c>
    </row>
    <row r="690" spans="3:7" x14ac:dyDescent="0.25">
      <c r="C690" s="42">
        <v>688</v>
      </c>
      <c r="D690" s="43" t="s">
        <v>1361</v>
      </c>
      <c r="E690" s="43" t="s">
        <v>1362</v>
      </c>
      <c r="F690" s="44">
        <v>48336742.950000003</v>
      </c>
      <c r="G690" s="45" t="s">
        <v>1981</v>
      </c>
    </row>
    <row r="691" spans="3:7" x14ac:dyDescent="0.25">
      <c r="C691" s="42">
        <v>689</v>
      </c>
      <c r="D691" s="43" t="s">
        <v>1363</v>
      </c>
      <c r="E691" s="43" t="s">
        <v>1364</v>
      </c>
      <c r="F691" s="44">
        <v>48335468.560000002</v>
      </c>
      <c r="G691" s="45" t="s">
        <v>1981</v>
      </c>
    </row>
    <row r="692" spans="3:7" x14ac:dyDescent="0.25">
      <c r="C692" s="42">
        <v>690</v>
      </c>
      <c r="D692" s="43" t="s">
        <v>1365</v>
      </c>
      <c r="E692" s="43" t="s">
        <v>1366</v>
      </c>
      <c r="F692" s="44">
        <v>48294876.509999998</v>
      </c>
      <c r="G692" s="45" t="s">
        <v>1981</v>
      </c>
    </row>
    <row r="693" spans="3:7" x14ac:dyDescent="0.25">
      <c r="C693" s="42">
        <v>691</v>
      </c>
      <c r="D693" s="43" t="s">
        <v>1367</v>
      </c>
      <c r="E693" s="43" t="s">
        <v>168</v>
      </c>
      <c r="F693" s="44">
        <v>48286866.950000003</v>
      </c>
      <c r="G693" s="45" t="s">
        <v>1981</v>
      </c>
    </row>
    <row r="694" spans="3:7" x14ac:dyDescent="0.25">
      <c r="C694" s="42">
        <v>692</v>
      </c>
      <c r="D694" s="43" t="s">
        <v>1368</v>
      </c>
      <c r="E694" s="43" t="s">
        <v>1369</v>
      </c>
      <c r="F694" s="44">
        <v>48274718.640000001</v>
      </c>
      <c r="G694" s="45" t="s">
        <v>1981</v>
      </c>
    </row>
    <row r="695" spans="3:7" x14ac:dyDescent="0.25">
      <c r="C695" s="42">
        <v>693</v>
      </c>
      <c r="D695" s="43" t="s">
        <v>1370</v>
      </c>
      <c r="E695" s="43" t="s">
        <v>1371</v>
      </c>
      <c r="F695" s="44">
        <v>48249955.460000001</v>
      </c>
      <c r="G695" s="45" t="s">
        <v>1981</v>
      </c>
    </row>
    <row r="696" spans="3:7" x14ac:dyDescent="0.25">
      <c r="C696" s="42">
        <v>694</v>
      </c>
      <c r="D696" s="43" t="s">
        <v>1372</v>
      </c>
      <c r="E696" s="43" t="s">
        <v>1373</v>
      </c>
      <c r="F696" s="44">
        <v>48223494.299999997</v>
      </c>
      <c r="G696" s="45" t="s">
        <v>1981</v>
      </c>
    </row>
    <row r="697" spans="3:7" x14ac:dyDescent="0.25">
      <c r="C697" s="42">
        <v>695</v>
      </c>
      <c r="D697" s="43" t="s">
        <v>1374</v>
      </c>
      <c r="E697" s="43" t="s">
        <v>1375</v>
      </c>
      <c r="F697" s="44">
        <v>48221533.259999998</v>
      </c>
      <c r="G697" s="45" t="s">
        <v>1981</v>
      </c>
    </row>
    <row r="698" spans="3:7" x14ac:dyDescent="0.25">
      <c r="C698" s="42">
        <v>696</v>
      </c>
      <c r="D698" s="43" t="s">
        <v>1376</v>
      </c>
      <c r="E698" s="43" t="s">
        <v>1377</v>
      </c>
      <c r="F698" s="44">
        <v>48011111.039999999</v>
      </c>
      <c r="G698" s="45" t="s">
        <v>1981</v>
      </c>
    </row>
    <row r="699" spans="3:7" x14ac:dyDescent="0.25">
      <c r="C699" s="42">
        <v>697</v>
      </c>
      <c r="D699" s="43" t="s">
        <v>1378</v>
      </c>
      <c r="E699" s="43" t="s">
        <v>1379</v>
      </c>
      <c r="F699" s="44">
        <v>47975811.960000001</v>
      </c>
      <c r="G699" s="45" t="s">
        <v>1981</v>
      </c>
    </row>
    <row r="700" spans="3:7" x14ac:dyDescent="0.25">
      <c r="C700" s="42">
        <v>698</v>
      </c>
      <c r="D700" s="43" t="s">
        <v>1380</v>
      </c>
      <c r="E700" s="43" t="s">
        <v>1381</v>
      </c>
      <c r="F700" s="44">
        <v>47933985.579999998</v>
      </c>
      <c r="G700" s="45" t="s">
        <v>1981</v>
      </c>
    </row>
    <row r="701" spans="3:7" x14ac:dyDescent="0.25">
      <c r="C701" s="42">
        <v>699</v>
      </c>
      <c r="D701" s="43" t="s">
        <v>1382</v>
      </c>
      <c r="E701" s="43" t="s">
        <v>36</v>
      </c>
      <c r="F701" s="44">
        <v>47902269.43</v>
      </c>
      <c r="G701" s="45" t="s">
        <v>1981</v>
      </c>
    </row>
    <row r="702" spans="3:7" x14ac:dyDescent="0.25">
      <c r="C702" s="42">
        <v>700</v>
      </c>
      <c r="D702" s="43" t="s">
        <v>1383</v>
      </c>
      <c r="E702" s="43" t="s">
        <v>1384</v>
      </c>
      <c r="F702" s="44">
        <v>47870535.710000001</v>
      </c>
      <c r="G702" s="45" t="s">
        <v>1981</v>
      </c>
    </row>
    <row r="703" spans="3:7" x14ac:dyDescent="0.25">
      <c r="C703" s="42">
        <v>701</v>
      </c>
      <c r="D703" s="43" t="s">
        <v>1385</v>
      </c>
      <c r="E703" s="43" t="s">
        <v>1386</v>
      </c>
      <c r="F703" s="44">
        <v>47863208.729999997</v>
      </c>
      <c r="G703" s="45" t="s">
        <v>1981</v>
      </c>
    </row>
    <row r="704" spans="3:7" x14ac:dyDescent="0.25">
      <c r="C704" s="42">
        <v>702</v>
      </c>
      <c r="D704" s="43" t="s">
        <v>1387</v>
      </c>
      <c r="E704" s="43" t="s">
        <v>1388</v>
      </c>
      <c r="F704" s="44">
        <v>47815914.270000003</v>
      </c>
      <c r="G704" s="45" t="s">
        <v>1981</v>
      </c>
    </row>
    <row r="705" spans="3:7" x14ac:dyDescent="0.25">
      <c r="C705" s="42">
        <v>703</v>
      </c>
      <c r="D705" s="43" t="s">
        <v>1389</v>
      </c>
      <c r="E705" s="43" t="s">
        <v>44</v>
      </c>
      <c r="F705" s="44">
        <v>47716976.210000001</v>
      </c>
      <c r="G705" s="45" t="s">
        <v>1981</v>
      </c>
    </row>
    <row r="706" spans="3:7" x14ac:dyDescent="0.25">
      <c r="C706" s="42">
        <v>704</v>
      </c>
      <c r="D706" s="43" t="s">
        <v>1390</v>
      </c>
      <c r="E706" s="43" t="s">
        <v>1391</v>
      </c>
      <c r="F706" s="44">
        <v>47661112.149999999</v>
      </c>
      <c r="G706" s="45" t="s">
        <v>1981</v>
      </c>
    </row>
    <row r="707" spans="3:7" x14ac:dyDescent="0.25">
      <c r="C707" s="42">
        <v>705</v>
      </c>
      <c r="D707" s="43" t="s">
        <v>1392</v>
      </c>
      <c r="E707" s="43" t="s">
        <v>1393</v>
      </c>
      <c r="F707" s="44">
        <v>47466631.329999998</v>
      </c>
      <c r="G707" s="45" t="s">
        <v>1981</v>
      </c>
    </row>
    <row r="708" spans="3:7" x14ac:dyDescent="0.25">
      <c r="C708" s="42">
        <v>706</v>
      </c>
      <c r="D708" s="43" t="s">
        <v>1394</v>
      </c>
      <c r="E708" s="43" t="s">
        <v>1395</v>
      </c>
      <c r="F708" s="44">
        <v>47443813.420000002</v>
      </c>
      <c r="G708" s="45" t="s">
        <v>1981</v>
      </c>
    </row>
    <row r="709" spans="3:7" x14ac:dyDescent="0.25">
      <c r="C709" s="42">
        <v>707</v>
      </c>
      <c r="D709" s="43" t="s">
        <v>1396</v>
      </c>
      <c r="E709" s="43" t="s">
        <v>1397</v>
      </c>
      <c r="F709" s="44">
        <v>47392427.240000002</v>
      </c>
      <c r="G709" s="45" t="s">
        <v>1981</v>
      </c>
    </row>
    <row r="710" spans="3:7" x14ac:dyDescent="0.25">
      <c r="C710" s="42">
        <v>708</v>
      </c>
      <c r="D710" s="43" t="s">
        <v>1398</v>
      </c>
      <c r="E710" s="43" t="s">
        <v>1399</v>
      </c>
      <c r="F710" s="44">
        <v>47358005.149999999</v>
      </c>
      <c r="G710" s="45" t="s">
        <v>988</v>
      </c>
    </row>
    <row r="711" spans="3:7" x14ac:dyDescent="0.25">
      <c r="C711" s="42">
        <v>709</v>
      </c>
      <c r="D711" s="43" t="s">
        <v>1400</v>
      </c>
      <c r="E711" s="43" t="s">
        <v>1401</v>
      </c>
      <c r="F711" s="44">
        <v>47322878.369999997</v>
      </c>
      <c r="G711" s="45" t="s">
        <v>1981</v>
      </c>
    </row>
    <row r="712" spans="3:7" x14ac:dyDescent="0.25">
      <c r="C712" s="42">
        <v>710</v>
      </c>
      <c r="D712" s="43" t="s">
        <v>1402</v>
      </c>
      <c r="E712" s="43" t="s">
        <v>1403</v>
      </c>
      <c r="F712" s="44">
        <v>47304607.079999998</v>
      </c>
      <c r="G712" s="45" t="s">
        <v>1981</v>
      </c>
    </row>
    <row r="713" spans="3:7" x14ac:dyDescent="0.25">
      <c r="C713" s="42">
        <v>711</v>
      </c>
      <c r="D713" s="43" t="s">
        <v>1404</v>
      </c>
      <c r="E713" s="43" t="s">
        <v>1405</v>
      </c>
      <c r="F713" s="44">
        <v>47196001.880000003</v>
      </c>
      <c r="G713" s="45" t="s">
        <v>1981</v>
      </c>
    </row>
    <row r="714" spans="3:7" x14ac:dyDescent="0.25">
      <c r="C714" s="42">
        <v>712</v>
      </c>
      <c r="D714" s="43" t="s">
        <v>1406</v>
      </c>
      <c r="E714" s="43" t="s">
        <v>1407</v>
      </c>
      <c r="F714" s="44">
        <v>47111790</v>
      </c>
      <c r="G714" s="45" t="s">
        <v>988</v>
      </c>
    </row>
    <row r="715" spans="3:7" x14ac:dyDescent="0.25">
      <c r="C715" s="42">
        <v>713</v>
      </c>
      <c r="D715" s="43" t="s">
        <v>1408</v>
      </c>
      <c r="E715" s="43" t="s">
        <v>1409</v>
      </c>
      <c r="F715" s="44">
        <v>47099781.890000001</v>
      </c>
      <c r="G715" s="45" t="s">
        <v>1981</v>
      </c>
    </row>
    <row r="716" spans="3:7" x14ac:dyDescent="0.25">
      <c r="C716" s="42">
        <v>714</v>
      </c>
      <c r="D716" s="43" t="s">
        <v>1410</v>
      </c>
      <c r="E716" s="43" t="s">
        <v>1411</v>
      </c>
      <c r="F716" s="44">
        <v>47031230.009999998</v>
      </c>
      <c r="G716" s="45" t="s">
        <v>1981</v>
      </c>
    </row>
    <row r="717" spans="3:7" x14ac:dyDescent="0.25">
      <c r="C717" s="42">
        <v>715</v>
      </c>
      <c r="D717" s="43" t="s">
        <v>1412</v>
      </c>
      <c r="E717" s="43" t="s">
        <v>1413</v>
      </c>
      <c r="F717" s="44">
        <v>47028835.710000001</v>
      </c>
      <c r="G717" s="45" t="s">
        <v>1981</v>
      </c>
    </row>
    <row r="718" spans="3:7" x14ac:dyDescent="0.25">
      <c r="C718" s="42">
        <v>716</v>
      </c>
      <c r="D718" s="43" t="s">
        <v>1414</v>
      </c>
      <c r="E718" s="43" t="s">
        <v>1415</v>
      </c>
      <c r="F718" s="44">
        <v>47018533.840000004</v>
      </c>
      <c r="G718" s="45" t="s">
        <v>1981</v>
      </c>
    </row>
    <row r="719" spans="3:7" x14ac:dyDescent="0.25">
      <c r="C719" s="42">
        <v>717</v>
      </c>
      <c r="D719" s="43" t="s">
        <v>1416</v>
      </c>
      <c r="E719" s="43" t="s">
        <v>1417</v>
      </c>
      <c r="F719" s="44">
        <v>46963452.469999999</v>
      </c>
      <c r="G719" s="45" t="s">
        <v>1981</v>
      </c>
    </row>
    <row r="720" spans="3:7" x14ac:dyDescent="0.25">
      <c r="C720" s="42">
        <v>718</v>
      </c>
      <c r="D720" s="43" t="s">
        <v>1418</v>
      </c>
      <c r="E720" s="43" t="s">
        <v>1419</v>
      </c>
      <c r="F720" s="44">
        <v>46921124.850000001</v>
      </c>
      <c r="G720" s="45" t="s">
        <v>1981</v>
      </c>
    </row>
    <row r="721" spans="3:7" x14ac:dyDescent="0.25">
      <c r="C721" s="42">
        <v>719</v>
      </c>
      <c r="D721" s="43" t="s">
        <v>1420</v>
      </c>
      <c r="E721" s="43" t="s">
        <v>646</v>
      </c>
      <c r="F721" s="44">
        <v>46914176.329999998</v>
      </c>
      <c r="G721" s="45" t="s">
        <v>1981</v>
      </c>
    </row>
    <row r="722" spans="3:7" x14ac:dyDescent="0.25">
      <c r="C722" s="42">
        <v>720</v>
      </c>
      <c r="D722" s="43" t="s">
        <v>1421</v>
      </c>
      <c r="E722" s="43" t="s">
        <v>1422</v>
      </c>
      <c r="F722" s="44">
        <v>46823277.859999999</v>
      </c>
      <c r="G722" s="45" t="s">
        <v>1981</v>
      </c>
    </row>
    <row r="723" spans="3:7" x14ac:dyDescent="0.25">
      <c r="C723" s="42">
        <v>721</v>
      </c>
      <c r="D723" s="43" t="s">
        <v>1423</v>
      </c>
      <c r="E723" s="43" t="s">
        <v>1424</v>
      </c>
      <c r="F723" s="44">
        <v>46803110.170000002</v>
      </c>
      <c r="G723" s="45" t="s">
        <v>1981</v>
      </c>
    </row>
    <row r="724" spans="3:7" x14ac:dyDescent="0.25">
      <c r="C724" s="42">
        <v>722</v>
      </c>
      <c r="D724" s="43" t="s">
        <v>1425</v>
      </c>
      <c r="E724" s="43" t="s">
        <v>1426</v>
      </c>
      <c r="F724" s="44">
        <v>46803037.170000002</v>
      </c>
      <c r="G724" s="45" t="s">
        <v>1981</v>
      </c>
    </row>
    <row r="725" spans="3:7" x14ac:dyDescent="0.25">
      <c r="C725" s="42">
        <v>723</v>
      </c>
      <c r="D725" s="43" t="s">
        <v>1427</v>
      </c>
      <c r="E725" s="43" t="s">
        <v>1428</v>
      </c>
      <c r="F725" s="44">
        <v>46796537.380000003</v>
      </c>
      <c r="G725" s="45" t="s">
        <v>1981</v>
      </c>
    </row>
    <row r="726" spans="3:7" x14ac:dyDescent="0.25">
      <c r="C726" s="42">
        <v>724</v>
      </c>
      <c r="D726" s="43" t="s">
        <v>1429</v>
      </c>
      <c r="E726" s="43" t="s">
        <v>1430</v>
      </c>
      <c r="F726" s="44">
        <v>46761941.270000003</v>
      </c>
      <c r="G726" s="45" t="s">
        <v>988</v>
      </c>
    </row>
    <row r="727" spans="3:7" x14ac:dyDescent="0.25">
      <c r="C727" s="42">
        <v>725</v>
      </c>
      <c r="D727" s="43" t="s">
        <v>1431</v>
      </c>
      <c r="E727" s="43" t="s">
        <v>1432</v>
      </c>
      <c r="F727" s="44">
        <v>46754286.299999997</v>
      </c>
      <c r="G727" s="45" t="s">
        <v>1981</v>
      </c>
    </row>
    <row r="728" spans="3:7" x14ac:dyDescent="0.25">
      <c r="C728" s="42">
        <v>726</v>
      </c>
      <c r="D728" s="43" t="s">
        <v>1433</v>
      </c>
      <c r="E728" s="43" t="s">
        <v>1434</v>
      </c>
      <c r="F728" s="44">
        <v>46575530.880000003</v>
      </c>
      <c r="G728" s="45" t="s">
        <v>1981</v>
      </c>
    </row>
    <row r="729" spans="3:7" x14ac:dyDescent="0.25">
      <c r="C729" s="42">
        <v>727</v>
      </c>
      <c r="D729" s="43" t="s">
        <v>1435</v>
      </c>
      <c r="E729" s="43" t="s">
        <v>1436</v>
      </c>
      <c r="F729" s="44">
        <v>46573910.18</v>
      </c>
      <c r="G729" s="45" t="s">
        <v>1981</v>
      </c>
    </row>
    <row r="730" spans="3:7" x14ac:dyDescent="0.25">
      <c r="C730" s="42">
        <v>728</v>
      </c>
      <c r="D730" s="43" t="s">
        <v>1437</v>
      </c>
      <c r="E730" s="43" t="s">
        <v>1438</v>
      </c>
      <c r="F730" s="44">
        <v>46554355.210000001</v>
      </c>
      <c r="G730" s="45" t="s">
        <v>988</v>
      </c>
    </row>
    <row r="731" spans="3:7" x14ac:dyDescent="0.25">
      <c r="C731" s="42">
        <v>729</v>
      </c>
      <c r="D731" s="43" t="s">
        <v>1439</v>
      </c>
      <c r="E731" s="43" t="s">
        <v>1440</v>
      </c>
      <c r="F731" s="44">
        <v>46515622.18</v>
      </c>
      <c r="G731" s="45" t="s">
        <v>1981</v>
      </c>
    </row>
    <row r="732" spans="3:7" x14ac:dyDescent="0.25">
      <c r="C732" s="42">
        <v>730</v>
      </c>
      <c r="D732" s="43" t="s">
        <v>1441</v>
      </c>
      <c r="E732" s="43" t="s">
        <v>1442</v>
      </c>
      <c r="F732" s="44">
        <v>46480846.060000002</v>
      </c>
      <c r="G732" s="45" t="s">
        <v>1981</v>
      </c>
    </row>
    <row r="733" spans="3:7" x14ac:dyDescent="0.25">
      <c r="C733" s="42">
        <v>731</v>
      </c>
      <c r="D733" s="43" t="s">
        <v>1443</v>
      </c>
      <c r="E733" s="43" t="s">
        <v>1444</v>
      </c>
      <c r="F733" s="44">
        <v>46479486.939999998</v>
      </c>
      <c r="G733" s="45" t="s">
        <v>989</v>
      </c>
    </row>
    <row r="734" spans="3:7" x14ac:dyDescent="0.25">
      <c r="C734" s="42">
        <v>732</v>
      </c>
      <c r="D734" s="43" t="s">
        <v>1445</v>
      </c>
      <c r="E734" s="43" t="s">
        <v>1446</v>
      </c>
      <c r="F734" s="44">
        <v>46472310.670000002</v>
      </c>
      <c r="G734" s="45" t="s">
        <v>1981</v>
      </c>
    </row>
    <row r="735" spans="3:7" x14ac:dyDescent="0.25">
      <c r="C735" s="42">
        <v>733</v>
      </c>
      <c r="D735" s="43" t="s">
        <v>1447</v>
      </c>
      <c r="E735" s="43" t="s">
        <v>1448</v>
      </c>
      <c r="F735" s="44">
        <v>46356266.280000001</v>
      </c>
      <c r="G735" s="45" t="s">
        <v>1981</v>
      </c>
    </row>
    <row r="736" spans="3:7" x14ac:dyDescent="0.25">
      <c r="C736" s="42">
        <v>734</v>
      </c>
      <c r="D736" s="43" t="s">
        <v>1449</v>
      </c>
      <c r="E736" s="43" t="s">
        <v>1450</v>
      </c>
      <c r="F736" s="44">
        <v>46305692.689999998</v>
      </c>
      <c r="G736" s="45" t="s">
        <v>1981</v>
      </c>
    </row>
    <row r="737" spans="3:7" x14ac:dyDescent="0.25">
      <c r="C737" s="42">
        <v>735</v>
      </c>
      <c r="D737" s="43" t="s">
        <v>1451</v>
      </c>
      <c r="E737" s="43" t="s">
        <v>1452</v>
      </c>
      <c r="F737" s="44">
        <v>46233294.549999997</v>
      </c>
      <c r="G737" s="45" t="s">
        <v>1981</v>
      </c>
    </row>
    <row r="738" spans="3:7" x14ac:dyDescent="0.25">
      <c r="C738" s="42">
        <v>736</v>
      </c>
      <c r="D738" s="43" t="s">
        <v>1453</v>
      </c>
      <c r="E738" s="43" t="s">
        <v>1454</v>
      </c>
      <c r="F738" s="44">
        <v>46228395.740000002</v>
      </c>
      <c r="G738" s="45" t="s">
        <v>1981</v>
      </c>
    </row>
    <row r="739" spans="3:7" x14ac:dyDescent="0.25">
      <c r="C739" s="42">
        <v>737</v>
      </c>
      <c r="D739" s="43" t="s">
        <v>1455</v>
      </c>
      <c r="E739" s="43" t="s">
        <v>1456</v>
      </c>
      <c r="F739" s="44">
        <v>46212001.109999999</v>
      </c>
      <c r="G739" s="45" t="s">
        <v>1981</v>
      </c>
    </row>
    <row r="740" spans="3:7" x14ac:dyDescent="0.25">
      <c r="C740" s="42">
        <v>738</v>
      </c>
      <c r="D740" s="43" t="s">
        <v>1457</v>
      </c>
      <c r="E740" s="43" t="s">
        <v>1458</v>
      </c>
      <c r="F740" s="44">
        <v>46100684.409999996</v>
      </c>
      <c r="G740" s="45" t="s">
        <v>1981</v>
      </c>
    </row>
    <row r="741" spans="3:7" x14ac:dyDescent="0.25">
      <c r="C741" s="42">
        <v>739</v>
      </c>
      <c r="D741" s="43" t="s">
        <v>1459</v>
      </c>
      <c r="E741" s="43" t="s">
        <v>1460</v>
      </c>
      <c r="F741" s="44">
        <v>46052975.579999998</v>
      </c>
      <c r="G741" s="45" t="s">
        <v>1981</v>
      </c>
    </row>
    <row r="742" spans="3:7" x14ac:dyDescent="0.25">
      <c r="C742" s="42">
        <v>740</v>
      </c>
      <c r="D742" s="43" t="s">
        <v>1461</v>
      </c>
      <c r="E742" s="43" t="s">
        <v>1462</v>
      </c>
      <c r="F742" s="44">
        <v>46044452.229999997</v>
      </c>
      <c r="G742" s="45" t="s">
        <v>1981</v>
      </c>
    </row>
    <row r="743" spans="3:7" x14ac:dyDescent="0.25">
      <c r="C743" s="42">
        <v>741</v>
      </c>
      <c r="D743" s="43" t="s">
        <v>1463</v>
      </c>
      <c r="E743" s="43" t="s">
        <v>1464</v>
      </c>
      <c r="F743" s="44">
        <v>46038582.280000001</v>
      </c>
      <c r="G743" s="45" t="s">
        <v>1981</v>
      </c>
    </row>
    <row r="744" spans="3:7" x14ac:dyDescent="0.25">
      <c r="C744" s="42">
        <v>742</v>
      </c>
      <c r="D744" s="43" t="s">
        <v>1465</v>
      </c>
      <c r="E744" s="43" t="s">
        <v>1466</v>
      </c>
      <c r="F744" s="44">
        <v>45898691.380000003</v>
      </c>
      <c r="G744" s="45" t="s">
        <v>1981</v>
      </c>
    </row>
    <row r="745" spans="3:7" x14ac:dyDescent="0.25">
      <c r="C745" s="42">
        <v>743</v>
      </c>
      <c r="D745" s="43" t="s">
        <v>1467</v>
      </c>
      <c r="E745" s="43" t="s">
        <v>1468</v>
      </c>
      <c r="F745" s="44">
        <v>45775780.280000001</v>
      </c>
      <c r="G745" s="45" t="s">
        <v>1981</v>
      </c>
    </row>
    <row r="746" spans="3:7" x14ac:dyDescent="0.25">
      <c r="C746" s="42">
        <v>744</v>
      </c>
      <c r="D746" s="43" t="s">
        <v>1469</v>
      </c>
      <c r="E746" s="43" t="s">
        <v>1470</v>
      </c>
      <c r="F746" s="44">
        <v>45714879.140000001</v>
      </c>
      <c r="G746" s="45" t="s">
        <v>1981</v>
      </c>
    </row>
    <row r="747" spans="3:7" x14ac:dyDescent="0.25">
      <c r="C747" s="42">
        <v>745</v>
      </c>
      <c r="D747" s="43" t="s">
        <v>1471</v>
      </c>
      <c r="E747" s="43" t="s">
        <v>1472</v>
      </c>
      <c r="F747" s="44">
        <v>45705052.640000001</v>
      </c>
      <c r="G747" s="45" t="s">
        <v>1981</v>
      </c>
    </row>
    <row r="748" spans="3:7" x14ac:dyDescent="0.25">
      <c r="C748" s="42">
        <v>746</v>
      </c>
      <c r="D748" s="43" t="s">
        <v>1473</v>
      </c>
      <c r="E748" s="43" t="s">
        <v>1474</v>
      </c>
      <c r="F748" s="44">
        <v>45703582.100000001</v>
      </c>
      <c r="G748" s="45" t="s">
        <v>1981</v>
      </c>
    </row>
    <row r="749" spans="3:7" x14ac:dyDescent="0.25">
      <c r="C749" s="42">
        <v>747</v>
      </c>
      <c r="D749" s="43" t="s">
        <v>1475</v>
      </c>
      <c r="E749" s="43" t="s">
        <v>1476</v>
      </c>
      <c r="F749" s="44">
        <v>45676001.530000001</v>
      </c>
      <c r="G749" s="45" t="s">
        <v>1981</v>
      </c>
    </row>
    <row r="750" spans="3:7" x14ac:dyDescent="0.25">
      <c r="C750" s="42">
        <v>748</v>
      </c>
      <c r="D750" s="43" t="s">
        <v>1477</v>
      </c>
      <c r="E750" s="43" t="s">
        <v>1478</v>
      </c>
      <c r="F750" s="44">
        <v>45661430</v>
      </c>
      <c r="G750" s="45" t="s">
        <v>1981</v>
      </c>
    </row>
    <row r="751" spans="3:7" x14ac:dyDescent="0.25">
      <c r="C751" s="42">
        <v>749</v>
      </c>
      <c r="D751" s="43" t="s">
        <v>1479</v>
      </c>
      <c r="E751" s="43" t="s">
        <v>1480</v>
      </c>
      <c r="F751" s="44">
        <v>45651262.619999997</v>
      </c>
      <c r="G751" s="45" t="s">
        <v>1981</v>
      </c>
    </row>
    <row r="752" spans="3:7" x14ac:dyDescent="0.25">
      <c r="C752" s="42">
        <v>750</v>
      </c>
      <c r="D752" s="43" t="s">
        <v>1481</v>
      </c>
      <c r="E752" s="43" t="s">
        <v>1482</v>
      </c>
      <c r="F752" s="44">
        <v>45597221.740000002</v>
      </c>
      <c r="G752" s="45" t="s">
        <v>1981</v>
      </c>
    </row>
    <row r="753" spans="3:7" x14ac:dyDescent="0.25">
      <c r="C753" s="42">
        <v>751</v>
      </c>
      <c r="D753" s="43" t="s">
        <v>1483</v>
      </c>
      <c r="E753" s="43" t="s">
        <v>1484</v>
      </c>
      <c r="F753" s="44">
        <v>45564286.68</v>
      </c>
      <c r="G753" s="45" t="s">
        <v>1981</v>
      </c>
    </row>
    <row r="754" spans="3:7" x14ac:dyDescent="0.25">
      <c r="C754" s="42">
        <v>752</v>
      </c>
      <c r="D754" s="43" t="s">
        <v>1485</v>
      </c>
      <c r="E754" s="43" t="s">
        <v>1486</v>
      </c>
      <c r="F754" s="44">
        <v>45497733.719999999</v>
      </c>
      <c r="G754" s="45" t="s">
        <v>1981</v>
      </c>
    </row>
    <row r="755" spans="3:7" x14ac:dyDescent="0.25">
      <c r="C755" s="42">
        <v>753</v>
      </c>
      <c r="D755" s="43" t="s">
        <v>1487</v>
      </c>
      <c r="E755" s="43" t="s">
        <v>1488</v>
      </c>
      <c r="F755" s="44">
        <v>45449747.119999997</v>
      </c>
      <c r="G755" s="45" t="s">
        <v>1981</v>
      </c>
    </row>
    <row r="756" spans="3:7" x14ac:dyDescent="0.25">
      <c r="C756" s="42">
        <v>754</v>
      </c>
      <c r="D756" s="43" t="s">
        <v>1489</v>
      </c>
      <c r="E756" s="43" t="s">
        <v>1490</v>
      </c>
      <c r="F756" s="44">
        <v>45289781.219999999</v>
      </c>
      <c r="G756" s="45" t="s">
        <v>1981</v>
      </c>
    </row>
    <row r="757" spans="3:7" x14ac:dyDescent="0.25">
      <c r="C757" s="42">
        <v>755</v>
      </c>
      <c r="D757" s="43" t="s">
        <v>1491</v>
      </c>
      <c r="E757" s="43" t="s">
        <v>1492</v>
      </c>
      <c r="F757" s="44">
        <v>45217713.549999997</v>
      </c>
      <c r="G757" s="45" t="s">
        <v>1981</v>
      </c>
    </row>
    <row r="758" spans="3:7" x14ac:dyDescent="0.25">
      <c r="C758" s="42">
        <v>756</v>
      </c>
      <c r="D758" s="43" t="s">
        <v>1493</v>
      </c>
      <c r="E758" s="43" t="s">
        <v>1494</v>
      </c>
      <c r="F758" s="44">
        <v>45216718.729999997</v>
      </c>
      <c r="G758" s="45" t="s">
        <v>1981</v>
      </c>
    </row>
    <row r="759" spans="3:7" x14ac:dyDescent="0.25">
      <c r="C759" s="42">
        <v>757</v>
      </c>
      <c r="D759" s="43" t="s">
        <v>1495</v>
      </c>
      <c r="E759" s="43" t="s">
        <v>1496</v>
      </c>
      <c r="F759" s="44">
        <v>45201532.520000003</v>
      </c>
      <c r="G759" s="45" t="s">
        <v>1981</v>
      </c>
    </row>
    <row r="760" spans="3:7" x14ac:dyDescent="0.25">
      <c r="C760" s="42">
        <v>758</v>
      </c>
      <c r="D760" s="43" t="s">
        <v>1497</v>
      </c>
      <c r="E760" s="43" t="s">
        <v>1498</v>
      </c>
      <c r="F760" s="44">
        <v>44947455.079999998</v>
      </c>
      <c r="G760" s="45" t="s">
        <v>1981</v>
      </c>
    </row>
    <row r="761" spans="3:7" x14ac:dyDescent="0.25">
      <c r="C761" s="42">
        <v>759</v>
      </c>
      <c r="D761" s="43" t="s">
        <v>1499</v>
      </c>
      <c r="E761" s="43" t="s">
        <v>1500</v>
      </c>
      <c r="F761" s="44">
        <v>44861410.350000001</v>
      </c>
      <c r="G761" s="45" t="s">
        <v>1981</v>
      </c>
    </row>
    <row r="762" spans="3:7" x14ac:dyDescent="0.25">
      <c r="C762" s="42">
        <v>760</v>
      </c>
      <c r="D762" s="43" t="s">
        <v>1501</v>
      </c>
      <c r="E762" s="43" t="s">
        <v>1502</v>
      </c>
      <c r="F762" s="44">
        <v>44835374.890000001</v>
      </c>
      <c r="G762" s="45" t="s">
        <v>1981</v>
      </c>
    </row>
    <row r="763" spans="3:7" x14ac:dyDescent="0.25">
      <c r="C763" s="42">
        <v>761</v>
      </c>
      <c r="D763" s="43" t="s">
        <v>1503</v>
      </c>
      <c r="E763" s="43" t="s">
        <v>1504</v>
      </c>
      <c r="F763" s="44">
        <v>44788005.259999998</v>
      </c>
      <c r="G763" s="45" t="s">
        <v>1981</v>
      </c>
    </row>
    <row r="764" spans="3:7" x14ac:dyDescent="0.25">
      <c r="C764" s="42">
        <v>762</v>
      </c>
      <c r="D764" s="43" t="s">
        <v>1505</v>
      </c>
      <c r="E764" s="43" t="s">
        <v>1506</v>
      </c>
      <c r="F764" s="44">
        <v>44769822.240000002</v>
      </c>
      <c r="G764" s="45" t="s">
        <v>1981</v>
      </c>
    </row>
    <row r="765" spans="3:7" x14ac:dyDescent="0.25">
      <c r="C765" s="42">
        <v>763</v>
      </c>
      <c r="D765" s="43" t="s">
        <v>1507</v>
      </c>
      <c r="E765" s="43" t="s">
        <v>1508</v>
      </c>
      <c r="F765" s="44">
        <v>44752694.369999997</v>
      </c>
      <c r="G765" s="45" t="s">
        <v>1981</v>
      </c>
    </row>
    <row r="766" spans="3:7" x14ac:dyDescent="0.25">
      <c r="C766" s="42">
        <v>764</v>
      </c>
      <c r="D766" s="43" t="s">
        <v>1509</v>
      </c>
      <c r="E766" s="43" t="s">
        <v>1510</v>
      </c>
      <c r="F766" s="44">
        <v>44727369.149999999</v>
      </c>
      <c r="G766" s="45" t="s">
        <v>1981</v>
      </c>
    </row>
    <row r="767" spans="3:7" x14ac:dyDescent="0.25">
      <c r="C767" s="42">
        <v>765</v>
      </c>
      <c r="D767" s="43" t="s">
        <v>1511</v>
      </c>
      <c r="E767" s="43" t="s">
        <v>1512</v>
      </c>
      <c r="F767" s="44">
        <v>44673050.289999999</v>
      </c>
      <c r="G767" s="45" t="s">
        <v>1981</v>
      </c>
    </row>
    <row r="768" spans="3:7" x14ac:dyDescent="0.25">
      <c r="C768" s="42">
        <v>766</v>
      </c>
      <c r="D768" s="43" t="s">
        <v>1513</v>
      </c>
      <c r="E768" s="43" t="s">
        <v>1514</v>
      </c>
      <c r="F768" s="44">
        <v>44585353.689999998</v>
      </c>
      <c r="G768" s="45" t="s">
        <v>1981</v>
      </c>
    </row>
    <row r="769" spans="3:7" x14ac:dyDescent="0.25">
      <c r="C769" s="42">
        <v>767</v>
      </c>
      <c r="D769" s="43" t="s">
        <v>1515</v>
      </c>
      <c r="E769" s="43" t="s">
        <v>1516</v>
      </c>
      <c r="F769" s="44">
        <v>44554738.43</v>
      </c>
      <c r="G769" s="45" t="s">
        <v>1981</v>
      </c>
    </row>
    <row r="770" spans="3:7" x14ac:dyDescent="0.25">
      <c r="C770" s="42">
        <v>768</v>
      </c>
      <c r="D770" s="43" t="s">
        <v>1517</v>
      </c>
      <c r="E770" s="43" t="s">
        <v>1518</v>
      </c>
      <c r="F770" s="44">
        <v>44552159.939999998</v>
      </c>
      <c r="G770" s="45" t="s">
        <v>1981</v>
      </c>
    </row>
    <row r="771" spans="3:7" x14ac:dyDescent="0.25">
      <c r="C771" s="42">
        <v>769</v>
      </c>
      <c r="D771" s="43" t="s">
        <v>1519</v>
      </c>
      <c r="E771" s="43" t="s">
        <v>1520</v>
      </c>
      <c r="F771" s="44">
        <v>44525980.380000003</v>
      </c>
      <c r="G771" s="45" t="s">
        <v>1981</v>
      </c>
    </row>
    <row r="772" spans="3:7" x14ac:dyDescent="0.25">
      <c r="C772" s="42">
        <v>770</v>
      </c>
      <c r="D772" s="43" t="s">
        <v>1521</v>
      </c>
      <c r="E772" s="43" t="s">
        <v>1522</v>
      </c>
      <c r="F772" s="44">
        <v>44521801.399999999</v>
      </c>
      <c r="G772" s="45" t="s">
        <v>1981</v>
      </c>
    </row>
    <row r="773" spans="3:7" x14ac:dyDescent="0.25">
      <c r="C773" s="42">
        <v>771</v>
      </c>
      <c r="D773" s="43" t="s">
        <v>1523</v>
      </c>
      <c r="E773" s="43" t="s">
        <v>1524</v>
      </c>
      <c r="F773" s="44">
        <v>44462651.210000001</v>
      </c>
      <c r="G773" s="45" t="s">
        <v>1981</v>
      </c>
    </row>
    <row r="774" spans="3:7" x14ac:dyDescent="0.25">
      <c r="C774" s="42">
        <v>772</v>
      </c>
      <c r="D774" s="43" t="s">
        <v>1525</v>
      </c>
      <c r="E774" s="43" t="s">
        <v>1526</v>
      </c>
      <c r="F774" s="44">
        <v>44366921.740000002</v>
      </c>
      <c r="G774" s="45" t="s">
        <v>988</v>
      </c>
    </row>
    <row r="775" spans="3:7" x14ac:dyDescent="0.25">
      <c r="C775" s="42">
        <v>773</v>
      </c>
      <c r="D775" s="43" t="s">
        <v>1527</v>
      </c>
      <c r="E775" s="43" t="s">
        <v>1528</v>
      </c>
      <c r="F775" s="44">
        <v>44319464.359999999</v>
      </c>
      <c r="G775" s="45" t="s">
        <v>1981</v>
      </c>
    </row>
    <row r="776" spans="3:7" x14ac:dyDescent="0.25">
      <c r="C776" s="42">
        <v>774</v>
      </c>
      <c r="D776" s="43" t="s">
        <v>1529</v>
      </c>
      <c r="E776" s="43" t="s">
        <v>1530</v>
      </c>
      <c r="F776" s="44">
        <v>44286635.710000001</v>
      </c>
      <c r="G776" s="45" t="s">
        <v>1981</v>
      </c>
    </row>
    <row r="777" spans="3:7" x14ac:dyDescent="0.25">
      <c r="C777" s="42">
        <v>775</v>
      </c>
      <c r="D777" s="43" t="s">
        <v>1531</v>
      </c>
      <c r="E777" s="43" t="s">
        <v>1532</v>
      </c>
      <c r="F777" s="44">
        <v>44285974.700000003</v>
      </c>
      <c r="G777" s="45" t="s">
        <v>1981</v>
      </c>
    </row>
    <row r="778" spans="3:7" x14ac:dyDescent="0.25">
      <c r="C778" s="42">
        <v>776</v>
      </c>
      <c r="D778" s="43" t="s">
        <v>1533</v>
      </c>
      <c r="E778" s="43" t="s">
        <v>1534</v>
      </c>
      <c r="F778" s="44">
        <v>44272170.18</v>
      </c>
      <c r="G778" s="45" t="s">
        <v>1981</v>
      </c>
    </row>
    <row r="779" spans="3:7" x14ac:dyDescent="0.25">
      <c r="C779" s="42">
        <v>777</v>
      </c>
      <c r="D779" s="43" t="s">
        <v>1535</v>
      </c>
      <c r="E779" s="43" t="s">
        <v>1536</v>
      </c>
      <c r="F779" s="44">
        <v>44267654.049999997</v>
      </c>
      <c r="G779" s="45" t="s">
        <v>1981</v>
      </c>
    </row>
    <row r="780" spans="3:7" x14ac:dyDescent="0.25">
      <c r="C780" s="42">
        <v>778</v>
      </c>
      <c r="D780" s="43" t="s">
        <v>1537</v>
      </c>
      <c r="E780" s="43" t="s">
        <v>1538</v>
      </c>
      <c r="F780" s="44">
        <v>44236923.530000001</v>
      </c>
      <c r="G780" s="45" t="s">
        <v>1981</v>
      </c>
    </row>
    <row r="781" spans="3:7" x14ac:dyDescent="0.25">
      <c r="C781" s="42">
        <v>779</v>
      </c>
      <c r="D781" s="43" t="s">
        <v>1539</v>
      </c>
      <c r="E781" s="43" t="s">
        <v>1540</v>
      </c>
      <c r="F781" s="44">
        <v>44186410.600000001</v>
      </c>
      <c r="G781" s="45" t="s">
        <v>1981</v>
      </c>
    </row>
    <row r="782" spans="3:7" x14ac:dyDescent="0.25">
      <c r="C782" s="42">
        <v>780</v>
      </c>
      <c r="D782" s="43" t="s">
        <v>1541</v>
      </c>
      <c r="E782" s="43" t="s">
        <v>1542</v>
      </c>
      <c r="F782" s="44">
        <v>44185608.619999997</v>
      </c>
      <c r="G782" s="45" t="s">
        <v>1981</v>
      </c>
    </row>
    <row r="783" spans="3:7" x14ac:dyDescent="0.25">
      <c r="C783" s="42">
        <v>781</v>
      </c>
      <c r="D783" s="43" t="s">
        <v>1543</v>
      </c>
      <c r="E783" s="43" t="s">
        <v>1544</v>
      </c>
      <c r="F783" s="44">
        <v>44081410.049999997</v>
      </c>
      <c r="G783" s="45" t="s">
        <v>1981</v>
      </c>
    </row>
    <row r="784" spans="3:7" x14ac:dyDescent="0.25">
      <c r="C784" s="42">
        <v>782</v>
      </c>
      <c r="D784" s="43" t="s">
        <v>1545</v>
      </c>
      <c r="E784" s="43" t="s">
        <v>1546</v>
      </c>
      <c r="F784" s="44">
        <v>44072648.200000003</v>
      </c>
      <c r="G784" s="45" t="s">
        <v>1981</v>
      </c>
    </row>
    <row r="785" spans="3:7" x14ac:dyDescent="0.25">
      <c r="C785" s="42">
        <v>783</v>
      </c>
      <c r="D785" s="43" t="s">
        <v>1547</v>
      </c>
      <c r="E785" s="43" t="s">
        <v>1548</v>
      </c>
      <c r="F785" s="44">
        <v>44027690.049999997</v>
      </c>
      <c r="G785" s="45" t="s">
        <v>1981</v>
      </c>
    </row>
    <row r="786" spans="3:7" x14ac:dyDescent="0.25">
      <c r="C786" s="42">
        <v>784</v>
      </c>
      <c r="D786" s="43" t="s">
        <v>1549</v>
      </c>
      <c r="E786" s="43" t="s">
        <v>1550</v>
      </c>
      <c r="F786" s="44">
        <v>44005479.770000003</v>
      </c>
      <c r="G786" s="45" t="s">
        <v>1981</v>
      </c>
    </row>
    <row r="787" spans="3:7" x14ac:dyDescent="0.25">
      <c r="C787" s="42">
        <v>785</v>
      </c>
      <c r="D787" s="43" t="s">
        <v>1551</v>
      </c>
      <c r="E787" s="43" t="s">
        <v>1552</v>
      </c>
      <c r="F787" s="44">
        <v>43947041.090000004</v>
      </c>
      <c r="G787" s="45" t="s">
        <v>1981</v>
      </c>
    </row>
    <row r="788" spans="3:7" x14ac:dyDescent="0.25">
      <c r="C788" s="42">
        <v>786</v>
      </c>
      <c r="D788" s="43" t="s">
        <v>1553</v>
      </c>
      <c r="E788" s="43" t="s">
        <v>1554</v>
      </c>
      <c r="F788" s="44">
        <v>43921059.450000003</v>
      </c>
      <c r="G788" s="45" t="s">
        <v>1981</v>
      </c>
    </row>
    <row r="789" spans="3:7" x14ac:dyDescent="0.25">
      <c r="C789" s="42">
        <v>787</v>
      </c>
      <c r="D789" s="43" t="s">
        <v>1555</v>
      </c>
      <c r="E789" s="43" t="s">
        <v>1556</v>
      </c>
      <c r="F789" s="44">
        <v>43918282.710000001</v>
      </c>
      <c r="G789" s="45" t="s">
        <v>1981</v>
      </c>
    </row>
    <row r="790" spans="3:7" x14ac:dyDescent="0.25">
      <c r="C790" s="42">
        <v>788</v>
      </c>
      <c r="D790" s="43" t="s">
        <v>1557</v>
      </c>
      <c r="E790" s="43" t="s">
        <v>1558</v>
      </c>
      <c r="F790" s="44">
        <v>43907564.909999996</v>
      </c>
      <c r="G790" s="45" t="s">
        <v>1981</v>
      </c>
    </row>
    <row r="791" spans="3:7" x14ac:dyDescent="0.25">
      <c r="C791" s="42">
        <v>789</v>
      </c>
      <c r="D791" s="43" t="s">
        <v>1559</v>
      </c>
      <c r="E791" s="43" t="s">
        <v>1560</v>
      </c>
      <c r="F791" s="44">
        <v>43811896.32</v>
      </c>
      <c r="G791" s="45" t="s">
        <v>1981</v>
      </c>
    </row>
    <row r="792" spans="3:7" x14ac:dyDescent="0.25">
      <c r="C792" s="42">
        <v>790</v>
      </c>
      <c r="D792" s="43" t="s">
        <v>1561</v>
      </c>
      <c r="E792" s="43" t="s">
        <v>1562</v>
      </c>
      <c r="F792" s="44">
        <v>43791673.490000002</v>
      </c>
      <c r="G792" s="45" t="s">
        <v>1981</v>
      </c>
    </row>
    <row r="793" spans="3:7" x14ac:dyDescent="0.25">
      <c r="C793" s="42">
        <v>791</v>
      </c>
      <c r="D793" s="43" t="s">
        <v>1563</v>
      </c>
      <c r="E793" s="43" t="s">
        <v>1564</v>
      </c>
      <c r="F793" s="44">
        <v>43788147.039999999</v>
      </c>
      <c r="G793" s="45" t="s">
        <v>1981</v>
      </c>
    </row>
    <row r="794" spans="3:7" x14ac:dyDescent="0.25">
      <c r="C794" s="42">
        <v>792</v>
      </c>
      <c r="D794" s="43" t="s">
        <v>1565</v>
      </c>
      <c r="E794" s="43" t="s">
        <v>1566</v>
      </c>
      <c r="F794" s="44">
        <v>43734980.079999998</v>
      </c>
      <c r="G794" s="45" t="s">
        <v>1981</v>
      </c>
    </row>
    <row r="795" spans="3:7" x14ac:dyDescent="0.25">
      <c r="C795" s="42">
        <v>793</v>
      </c>
      <c r="D795" s="43" t="s">
        <v>1567</v>
      </c>
      <c r="E795" s="43" t="s">
        <v>1568</v>
      </c>
      <c r="F795" s="44">
        <v>43715752.950000003</v>
      </c>
      <c r="G795" s="45" t="s">
        <v>1981</v>
      </c>
    </row>
    <row r="796" spans="3:7" x14ac:dyDescent="0.25">
      <c r="C796" s="42">
        <v>794</v>
      </c>
      <c r="D796" s="43" t="s">
        <v>1569</v>
      </c>
      <c r="E796" s="43" t="s">
        <v>1570</v>
      </c>
      <c r="F796" s="44">
        <v>43649241.810000002</v>
      </c>
      <c r="G796" s="45" t="s">
        <v>1981</v>
      </c>
    </row>
    <row r="797" spans="3:7" x14ac:dyDescent="0.25">
      <c r="C797" s="42">
        <v>795</v>
      </c>
      <c r="D797" s="43" t="s">
        <v>1571</v>
      </c>
      <c r="E797" s="43" t="s">
        <v>1572</v>
      </c>
      <c r="F797" s="44">
        <v>43568692.829999998</v>
      </c>
      <c r="G797" s="45" t="s">
        <v>1981</v>
      </c>
    </row>
    <row r="798" spans="3:7" x14ac:dyDescent="0.25">
      <c r="C798" s="42">
        <v>796</v>
      </c>
      <c r="D798" s="43" t="s">
        <v>1573</v>
      </c>
      <c r="E798" s="43" t="s">
        <v>1574</v>
      </c>
      <c r="F798" s="44">
        <v>43566145.450000003</v>
      </c>
      <c r="G798" s="45" t="s">
        <v>1981</v>
      </c>
    </row>
    <row r="799" spans="3:7" x14ac:dyDescent="0.25">
      <c r="C799" s="42">
        <v>797</v>
      </c>
      <c r="D799" s="43" t="s">
        <v>1575</v>
      </c>
      <c r="E799" s="43" t="s">
        <v>1576</v>
      </c>
      <c r="F799" s="44">
        <v>43561909.32</v>
      </c>
      <c r="G799" s="45" t="s">
        <v>1981</v>
      </c>
    </row>
    <row r="800" spans="3:7" x14ac:dyDescent="0.25">
      <c r="C800" s="42">
        <v>798</v>
      </c>
      <c r="D800" s="43" t="s">
        <v>1577</v>
      </c>
      <c r="E800" s="43" t="s">
        <v>1578</v>
      </c>
      <c r="F800" s="44">
        <v>43537179.740000002</v>
      </c>
      <c r="G800" s="45" t="s">
        <v>1981</v>
      </c>
    </row>
    <row r="801" spans="3:7" x14ac:dyDescent="0.25">
      <c r="C801" s="42">
        <v>799</v>
      </c>
      <c r="D801" s="43" t="s">
        <v>1579</v>
      </c>
      <c r="E801" s="43" t="s">
        <v>1580</v>
      </c>
      <c r="F801" s="44">
        <v>43436725.170000002</v>
      </c>
      <c r="G801" s="45" t="s">
        <v>1981</v>
      </c>
    </row>
    <row r="802" spans="3:7" x14ac:dyDescent="0.25">
      <c r="C802" s="42">
        <v>800</v>
      </c>
      <c r="D802" s="43" t="s">
        <v>1581</v>
      </c>
      <c r="E802" s="43" t="s">
        <v>1582</v>
      </c>
      <c r="F802" s="44">
        <v>43411943.789999999</v>
      </c>
      <c r="G802" s="45" t="s">
        <v>1981</v>
      </c>
    </row>
    <row r="803" spans="3:7" x14ac:dyDescent="0.25">
      <c r="C803" s="42">
        <v>801</v>
      </c>
      <c r="D803" s="43" t="s">
        <v>1583</v>
      </c>
      <c r="E803" s="43" t="s">
        <v>1584</v>
      </c>
      <c r="F803" s="44">
        <v>43407525.770000003</v>
      </c>
      <c r="G803" s="45" t="s">
        <v>1981</v>
      </c>
    </row>
    <row r="804" spans="3:7" x14ac:dyDescent="0.25">
      <c r="C804" s="42">
        <v>802</v>
      </c>
      <c r="D804" s="43" t="s">
        <v>1585</v>
      </c>
      <c r="E804" s="43" t="s">
        <v>1586</v>
      </c>
      <c r="F804" s="44">
        <v>43306216</v>
      </c>
      <c r="G804" s="45" t="s">
        <v>1981</v>
      </c>
    </row>
    <row r="805" spans="3:7" x14ac:dyDescent="0.25">
      <c r="C805" s="42">
        <v>803</v>
      </c>
      <c r="D805" s="43" t="s">
        <v>1587</v>
      </c>
      <c r="E805" s="43" t="s">
        <v>1588</v>
      </c>
      <c r="F805" s="44">
        <v>43278563.890000001</v>
      </c>
      <c r="G805" s="45" t="s">
        <v>1981</v>
      </c>
    </row>
    <row r="806" spans="3:7" x14ac:dyDescent="0.25">
      <c r="C806" s="42">
        <v>804</v>
      </c>
      <c r="D806" s="43" t="s">
        <v>1589</v>
      </c>
      <c r="E806" s="43" t="s">
        <v>1590</v>
      </c>
      <c r="F806" s="44">
        <v>43251353.890000001</v>
      </c>
      <c r="G806" s="45" t="s">
        <v>1981</v>
      </c>
    </row>
    <row r="807" spans="3:7" x14ac:dyDescent="0.25">
      <c r="C807" s="42">
        <v>805</v>
      </c>
      <c r="D807" s="43" t="s">
        <v>1591</v>
      </c>
      <c r="E807" s="43" t="s">
        <v>1592</v>
      </c>
      <c r="F807" s="44">
        <v>43249786.119999997</v>
      </c>
      <c r="G807" s="45" t="s">
        <v>1981</v>
      </c>
    </row>
    <row r="808" spans="3:7" x14ac:dyDescent="0.25">
      <c r="C808" s="42">
        <v>806</v>
      </c>
      <c r="D808" s="43" t="s">
        <v>1593</v>
      </c>
      <c r="E808" s="43" t="s">
        <v>1594</v>
      </c>
      <c r="F808" s="44">
        <v>43232143.399999999</v>
      </c>
      <c r="G808" s="45" t="s">
        <v>1981</v>
      </c>
    </row>
    <row r="809" spans="3:7" x14ac:dyDescent="0.25">
      <c r="C809" s="42">
        <v>807</v>
      </c>
      <c r="D809" s="43" t="s">
        <v>1595</v>
      </c>
      <c r="E809" s="43" t="s">
        <v>1596</v>
      </c>
      <c r="F809" s="44">
        <v>43180934.82</v>
      </c>
      <c r="G809" s="45" t="s">
        <v>1981</v>
      </c>
    </row>
    <row r="810" spans="3:7" x14ac:dyDescent="0.25">
      <c r="C810" s="42">
        <v>808</v>
      </c>
      <c r="D810" s="43" t="s">
        <v>1597</v>
      </c>
      <c r="E810" s="43" t="s">
        <v>1598</v>
      </c>
      <c r="F810" s="44">
        <v>43149389.039999999</v>
      </c>
      <c r="G810" s="45" t="s">
        <v>1981</v>
      </c>
    </row>
    <row r="811" spans="3:7" x14ac:dyDescent="0.25">
      <c r="C811" s="42">
        <v>809</v>
      </c>
      <c r="D811" s="43" t="s">
        <v>1599</v>
      </c>
      <c r="E811" s="43" t="s">
        <v>1600</v>
      </c>
      <c r="F811" s="44">
        <v>43138361.229999997</v>
      </c>
      <c r="G811" s="45" t="s">
        <v>1981</v>
      </c>
    </row>
    <row r="812" spans="3:7" x14ac:dyDescent="0.25">
      <c r="C812" s="42">
        <v>810</v>
      </c>
      <c r="D812" s="43" t="s">
        <v>1601</v>
      </c>
      <c r="E812" s="43" t="s">
        <v>1602</v>
      </c>
      <c r="F812" s="44">
        <v>43108366.170000002</v>
      </c>
      <c r="G812" s="45" t="s">
        <v>988</v>
      </c>
    </row>
    <row r="813" spans="3:7" x14ac:dyDescent="0.25">
      <c r="C813" s="42">
        <v>811</v>
      </c>
      <c r="D813" s="43" t="s">
        <v>1603</v>
      </c>
      <c r="E813" s="43" t="s">
        <v>1604</v>
      </c>
      <c r="F813" s="44">
        <v>43081124.43</v>
      </c>
      <c r="G813" s="45" t="s">
        <v>1981</v>
      </c>
    </row>
    <row r="814" spans="3:7" x14ac:dyDescent="0.25">
      <c r="C814" s="42">
        <v>812</v>
      </c>
      <c r="D814" s="43" t="s">
        <v>1605</v>
      </c>
      <c r="E814" s="43" t="s">
        <v>1606</v>
      </c>
      <c r="F814" s="44">
        <v>42869525.93</v>
      </c>
      <c r="G814" s="45" t="s">
        <v>1981</v>
      </c>
    </row>
    <row r="815" spans="3:7" x14ac:dyDescent="0.25">
      <c r="C815" s="42">
        <v>813</v>
      </c>
      <c r="D815" s="43" t="s">
        <v>1607</v>
      </c>
      <c r="E815" s="43" t="s">
        <v>1608</v>
      </c>
      <c r="F815" s="44">
        <v>42866253.450000003</v>
      </c>
      <c r="G815" s="45" t="s">
        <v>1981</v>
      </c>
    </row>
    <row r="816" spans="3:7" x14ac:dyDescent="0.25">
      <c r="C816" s="42">
        <v>814</v>
      </c>
      <c r="D816" s="43" t="s">
        <v>1609</v>
      </c>
      <c r="E816" s="43" t="s">
        <v>1610</v>
      </c>
      <c r="F816" s="44">
        <v>42737908.100000001</v>
      </c>
      <c r="G816" s="45" t="s">
        <v>1981</v>
      </c>
    </row>
    <row r="817" spans="3:7" x14ac:dyDescent="0.25">
      <c r="C817" s="42">
        <v>815</v>
      </c>
      <c r="D817" s="43" t="s">
        <v>1611</v>
      </c>
      <c r="E817" s="43" t="s">
        <v>1612</v>
      </c>
      <c r="F817" s="44">
        <v>42727798.5</v>
      </c>
      <c r="G817" s="45" t="s">
        <v>1981</v>
      </c>
    </row>
    <row r="818" spans="3:7" x14ac:dyDescent="0.25">
      <c r="C818" s="42">
        <v>816</v>
      </c>
      <c r="D818" s="43" t="s">
        <v>1613</v>
      </c>
      <c r="E818" s="43" t="s">
        <v>1614</v>
      </c>
      <c r="F818" s="44">
        <v>42727263.030000001</v>
      </c>
      <c r="G818" s="45" t="s">
        <v>1981</v>
      </c>
    </row>
    <row r="819" spans="3:7" x14ac:dyDescent="0.25">
      <c r="C819" s="42">
        <v>817</v>
      </c>
      <c r="D819" s="43" t="s">
        <v>1615</v>
      </c>
      <c r="E819" s="43" t="s">
        <v>1616</v>
      </c>
      <c r="F819" s="44">
        <v>42709652.049999997</v>
      </c>
      <c r="G819" s="45" t="s">
        <v>1981</v>
      </c>
    </row>
    <row r="820" spans="3:7" x14ac:dyDescent="0.25">
      <c r="C820" s="42">
        <v>818</v>
      </c>
      <c r="D820" s="43" t="s">
        <v>1617</v>
      </c>
      <c r="E820" s="43" t="s">
        <v>1618</v>
      </c>
      <c r="F820" s="44">
        <v>42576594.759999998</v>
      </c>
      <c r="G820" s="45" t="s">
        <v>1981</v>
      </c>
    </row>
    <row r="821" spans="3:7" x14ac:dyDescent="0.25">
      <c r="C821" s="42">
        <v>819</v>
      </c>
      <c r="D821" s="43" t="s">
        <v>1619</v>
      </c>
      <c r="E821" s="43" t="s">
        <v>1620</v>
      </c>
      <c r="F821" s="44">
        <v>42498955.939999998</v>
      </c>
      <c r="G821" s="45" t="s">
        <v>1981</v>
      </c>
    </row>
    <row r="822" spans="3:7" x14ac:dyDescent="0.25">
      <c r="C822" s="42">
        <v>820</v>
      </c>
      <c r="D822" s="43" t="s">
        <v>1621</v>
      </c>
      <c r="E822" s="43" t="s">
        <v>1622</v>
      </c>
      <c r="F822" s="44">
        <v>42480983.210000001</v>
      </c>
      <c r="G822" s="45" t="s">
        <v>1981</v>
      </c>
    </row>
    <row r="823" spans="3:7" x14ac:dyDescent="0.25">
      <c r="C823" s="42">
        <v>821</v>
      </c>
      <c r="D823" s="43" t="s">
        <v>1623</v>
      </c>
      <c r="E823" s="43" t="s">
        <v>1624</v>
      </c>
      <c r="F823" s="44">
        <v>42466144.740000002</v>
      </c>
      <c r="G823" s="45" t="s">
        <v>1981</v>
      </c>
    </row>
    <row r="824" spans="3:7" x14ac:dyDescent="0.25">
      <c r="C824" s="42">
        <v>822</v>
      </c>
      <c r="D824" s="43" t="s">
        <v>1625</v>
      </c>
      <c r="E824" s="43" t="s">
        <v>1626</v>
      </c>
      <c r="F824" s="44">
        <v>42447584.390000001</v>
      </c>
      <c r="G824" s="45" t="s">
        <v>1981</v>
      </c>
    </row>
    <row r="825" spans="3:7" x14ac:dyDescent="0.25">
      <c r="C825" s="42">
        <v>823</v>
      </c>
      <c r="D825" s="43" t="s">
        <v>1627</v>
      </c>
      <c r="E825" s="43" t="s">
        <v>1628</v>
      </c>
      <c r="F825" s="44">
        <v>42368832.170000002</v>
      </c>
      <c r="G825" s="45" t="s">
        <v>1981</v>
      </c>
    </row>
    <row r="826" spans="3:7" x14ac:dyDescent="0.25">
      <c r="C826" s="42">
        <v>824</v>
      </c>
      <c r="D826" s="43" t="s">
        <v>1629</v>
      </c>
      <c r="E826" s="43" t="s">
        <v>1630</v>
      </c>
      <c r="F826" s="44">
        <v>42359562.140000001</v>
      </c>
      <c r="G826" s="45" t="s">
        <v>1981</v>
      </c>
    </row>
    <row r="827" spans="3:7" x14ac:dyDescent="0.25">
      <c r="C827" s="42">
        <v>825</v>
      </c>
      <c r="D827" s="43" t="s">
        <v>1631</v>
      </c>
      <c r="E827" s="43" t="s">
        <v>1632</v>
      </c>
      <c r="F827" s="44">
        <v>42257237.060000002</v>
      </c>
      <c r="G827" s="45" t="s">
        <v>1981</v>
      </c>
    </row>
    <row r="828" spans="3:7" x14ac:dyDescent="0.25">
      <c r="C828" s="42">
        <v>826</v>
      </c>
      <c r="D828" s="43" t="s">
        <v>1633</v>
      </c>
      <c r="E828" s="43" t="s">
        <v>1634</v>
      </c>
      <c r="F828" s="44">
        <v>42247682.109999999</v>
      </c>
      <c r="G828" s="45" t="s">
        <v>1981</v>
      </c>
    </row>
    <row r="829" spans="3:7" x14ac:dyDescent="0.25">
      <c r="C829" s="42">
        <v>827</v>
      </c>
      <c r="D829" s="43" t="s">
        <v>1635</v>
      </c>
      <c r="E829" s="43" t="s">
        <v>1636</v>
      </c>
      <c r="F829" s="44">
        <v>42240096.590000004</v>
      </c>
      <c r="G829" s="45" t="s">
        <v>1981</v>
      </c>
    </row>
    <row r="830" spans="3:7" x14ac:dyDescent="0.25">
      <c r="C830" s="42">
        <v>828</v>
      </c>
      <c r="D830" s="43" t="s">
        <v>1637</v>
      </c>
      <c r="E830" s="43" t="s">
        <v>1638</v>
      </c>
      <c r="F830" s="44">
        <v>42176919.969999999</v>
      </c>
      <c r="G830" s="45" t="s">
        <v>1981</v>
      </c>
    </row>
    <row r="831" spans="3:7" x14ac:dyDescent="0.25">
      <c r="C831" s="42">
        <v>829</v>
      </c>
      <c r="D831" s="43" t="s">
        <v>1639</v>
      </c>
      <c r="E831" s="43" t="s">
        <v>1640</v>
      </c>
      <c r="F831" s="44">
        <v>42176313.490000002</v>
      </c>
      <c r="G831" s="45" t="s">
        <v>1981</v>
      </c>
    </row>
    <row r="832" spans="3:7" x14ac:dyDescent="0.25">
      <c r="C832" s="42">
        <v>830</v>
      </c>
      <c r="D832" s="43" t="s">
        <v>1641</v>
      </c>
      <c r="E832" s="43" t="s">
        <v>1642</v>
      </c>
      <c r="F832" s="44">
        <v>42146240.170000002</v>
      </c>
      <c r="G832" s="45" t="s">
        <v>1981</v>
      </c>
    </row>
    <row r="833" spans="3:7" x14ac:dyDescent="0.25">
      <c r="C833" s="42">
        <v>831</v>
      </c>
      <c r="D833" s="43" t="s">
        <v>1643</v>
      </c>
      <c r="E833" s="43" t="s">
        <v>1644</v>
      </c>
      <c r="F833" s="44">
        <v>42102913.560000002</v>
      </c>
      <c r="G833" s="45" t="s">
        <v>1981</v>
      </c>
    </row>
    <row r="834" spans="3:7" x14ac:dyDescent="0.25">
      <c r="C834" s="42">
        <v>832</v>
      </c>
      <c r="D834" s="43" t="s">
        <v>1645</v>
      </c>
      <c r="E834" s="43" t="s">
        <v>1646</v>
      </c>
      <c r="F834" s="44">
        <v>42021854.780000001</v>
      </c>
      <c r="G834" s="45" t="s">
        <v>1981</v>
      </c>
    </row>
    <row r="835" spans="3:7" x14ac:dyDescent="0.25">
      <c r="C835" s="42">
        <v>833</v>
      </c>
      <c r="D835" s="43" t="s">
        <v>1647</v>
      </c>
      <c r="E835" s="43" t="s">
        <v>1648</v>
      </c>
      <c r="F835" s="44">
        <v>41997691.899999999</v>
      </c>
      <c r="G835" s="45" t="s">
        <v>1981</v>
      </c>
    </row>
    <row r="836" spans="3:7" x14ac:dyDescent="0.25">
      <c r="C836" s="42">
        <v>834</v>
      </c>
      <c r="D836" s="43" t="s">
        <v>1649</v>
      </c>
      <c r="E836" s="43" t="s">
        <v>1650</v>
      </c>
      <c r="F836" s="44">
        <v>41988351.600000001</v>
      </c>
      <c r="G836" s="45" t="s">
        <v>1981</v>
      </c>
    </row>
    <row r="837" spans="3:7" x14ac:dyDescent="0.25">
      <c r="C837" s="42">
        <v>835</v>
      </c>
      <c r="D837" s="43" t="s">
        <v>1651</v>
      </c>
      <c r="E837" s="43" t="s">
        <v>1652</v>
      </c>
      <c r="F837" s="44">
        <v>41929985.450000003</v>
      </c>
      <c r="G837" s="45" t="s">
        <v>1981</v>
      </c>
    </row>
    <row r="838" spans="3:7" x14ac:dyDescent="0.25">
      <c r="C838" s="42">
        <v>836</v>
      </c>
      <c r="D838" s="43" t="s">
        <v>1653</v>
      </c>
      <c r="E838" s="43" t="s">
        <v>1654</v>
      </c>
      <c r="F838" s="44">
        <v>41920224.420000002</v>
      </c>
      <c r="G838" s="45" t="s">
        <v>1981</v>
      </c>
    </row>
    <row r="839" spans="3:7" x14ac:dyDescent="0.25">
      <c r="C839" s="42">
        <v>837</v>
      </c>
      <c r="D839" s="43" t="s">
        <v>1655</v>
      </c>
      <c r="E839" s="43" t="s">
        <v>1656</v>
      </c>
      <c r="F839" s="44">
        <v>41875673.270000003</v>
      </c>
      <c r="G839" s="45" t="s">
        <v>988</v>
      </c>
    </row>
    <row r="840" spans="3:7" x14ac:dyDescent="0.25">
      <c r="C840" s="42">
        <v>838</v>
      </c>
      <c r="D840" s="43" t="s">
        <v>1657</v>
      </c>
      <c r="E840" s="43" t="s">
        <v>1658</v>
      </c>
      <c r="F840" s="44">
        <v>41864427.939999998</v>
      </c>
      <c r="G840" s="45" t="s">
        <v>988</v>
      </c>
    </row>
    <row r="841" spans="3:7" x14ac:dyDescent="0.25">
      <c r="C841" s="42">
        <v>839</v>
      </c>
      <c r="D841" s="43" t="s">
        <v>1659</v>
      </c>
      <c r="E841" s="43" t="s">
        <v>1660</v>
      </c>
      <c r="F841" s="44">
        <v>41769138.859999999</v>
      </c>
      <c r="G841" s="45" t="s">
        <v>1981</v>
      </c>
    </row>
    <row r="842" spans="3:7" x14ac:dyDescent="0.25">
      <c r="C842" s="42">
        <v>840</v>
      </c>
      <c r="D842" s="43" t="s">
        <v>1661</v>
      </c>
      <c r="E842" s="43" t="s">
        <v>1662</v>
      </c>
      <c r="F842" s="44">
        <v>41673359.859999999</v>
      </c>
      <c r="G842" s="45" t="s">
        <v>1981</v>
      </c>
    </row>
    <row r="843" spans="3:7" x14ac:dyDescent="0.25">
      <c r="C843" s="42">
        <v>841</v>
      </c>
      <c r="D843" s="43" t="s">
        <v>1663</v>
      </c>
      <c r="E843" s="43" t="s">
        <v>1664</v>
      </c>
      <c r="F843" s="44">
        <v>41630541.140000001</v>
      </c>
      <c r="G843" s="45" t="s">
        <v>1981</v>
      </c>
    </row>
    <row r="844" spans="3:7" x14ac:dyDescent="0.25">
      <c r="C844" s="42">
        <v>842</v>
      </c>
      <c r="D844" s="43" t="s">
        <v>1665</v>
      </c>
      <c r="E844" s="43" t="s">
        <v>1666</v>
      </c>
      <c r="F844" s="44">
        <v>41551027.689999998</v>
      </c>
      <c r="G844" s="45" t="s">
        <v>1981</v>
      </c>
    </row>
    <row r="845" spans="3:7" x14ac:dyDescent="0.25">
      <c r="C845" s="42">
        <v>843</v>
      </c>
      <c r="D845" s="43" t="s">
        <v>1667</v>
      </c>
      <c r="E845" s="43" t="s">
        <v>1668</v>
      </c>
      <c r="F845" s="44">
        <v>41510229.560000002</v>
      </c>
      <c r="G845" s="45" t="s">
        <v>1981</v>
      </c>
    </row>
    <row r="846" spans="3:7" x14ac:dyDescent="0.25">
      <c r="C846" s="42">
        <v>844</v>
      </c>
      <c r="D846" s="43" t="s">
        <v>1669</v>
      </c>
      <c r="E846" s="43" t="s">
        <v>1670</v>
      </c>
      <c r="F846" s="44">
        <v>41500681.369999997</v>
      </c>
      <c r="G846" s="45" t="s">
        <v>1981</v>
      </c>
    </row>
    <row r="847" spans="3:7" x14ac:dyDescent="0.25">
      <c r="C847" s="42">
        <v>845</v>
      </c>
      <c r="D847" s="43" t="s">
        <v>1671</v>
      </c>
      <c r="E847" s="43" t="s">
        <v>1672</v>
      </c>
      <c r="F847" s="44">
        <v>41453990.770000003</v>
      </c>
      <c r="G847" s="45" t="s">
        <v>1981</v>
      </c>
    </row>
    <row r="848" spans="3:7" x14ac:dyDescent="0.25">
      <c r="C848" s="42">
        <v>846</v>
      </c>
      <c r="D848" s="43" t="s">
        <v>1673</v>
      </c>
      <c r="E848" s="43" t="s">
        <v>1674</v>
      </c>
      <c r="F848" s="44">
        <v>41447006.039999999</v>
      </c>
      <c r="G848" s="45" t="s">
        <v>1981</v>
      </c>
    </row>
    <row r="849" spans="3:7" x14ac:dyDescent="0.25">
      <c r="C849" s="42">
        <v>847</v>
      </c>
      <c r="D849" s="43" t="s">
        <v>1675</v>
      </c>
      <c r="E849" s="43" t="s">
        <v>1676</v>
      </c>
      <c r="F849" s="44">
        <v>41331161.460000001</v>
      </c>
      <c r="G849" s="45" t="s">
        <v>1981</v>
      </c>
    </row>
    <row r="850" spans="3:7" x14ac:dyDescent="0.25">
      <c r="C850" s="42">
        <v>848</v>
      </c>
      <c r="D850" s="43" t="s">
        <v>1677</v>
      </c>
      <c r="E850" s="43" t="s">
        <v>1678</v>
      </c>
      <c r="F850" s="44">
        <v>41270980.25</v>
      </c>
      <c r="G850" s="45" t="s">
        <v>988</v>
      </c>
    </row>
    <row r="851" spans="3:7" x14ac:dyDescent="0.25">
      <c r="C851" s="42">
        <v>849</v>
      </c>
      <c r="D851" s="43" t="s">
        <v>1679</v>
      </c>
      <c r="E851" s="43" t="s">
        <v>1680</v>
      </c>
      <c r="F851" s="44">
        <v>41254629.649999999</v>
      </c>
      <c r="G851" s="45" t="s">
        <v>1981</v>
      </c>
    </row>
    <row r="852" spans="3:7" x14ac:dyDescent="0.25">
      <c r="C852" s="42">
        <v>850</v>
      </c>
      <c r="D852" s="43" t="s">
        <v>1681</v>
      </c>
      <c r="E852" s="43" t="s">
        <v>1682</v>
      </c>
      <c r="F852" s="44">
        <v>41247368.68</v>
      </c>
      <c r="G852" s="45" t="s">
        <v>1981</v>
      </c>
    </row>
    <row r="853" spans="3:7" x14ac:dyDescent="0.25">
      <c r="C853" s="42">
        <v>851</v>
      </c>
      <c r="D853" s="43" t="s">
        <v>1683</v>
      </c>
      <c r="E853" s="43" t="s">
        <v>1684</v>
      </c>
      <c r="F853" s="44">
        <v>41156594.149999999</v>
      </c>
      <c r="G853" s="45" t="s">
        <v>1981</v>
      </c>
    </row>
    <row r="854" spans="3:7" x14ac:dyDescent="0.25">
      <c r="C854" s="42">
        <v>852</v>
      </c>
      <c r="D854" s="43" t="s">
        <v>1685</v>
      </c>
      <c r="E854" s="43" t="s">
        <v>1686</v>
      </c>
      <c r="F854" s="44">
        <v>41133267.799999997</v>
      </c>
      <c r="G854" s="45" t="s">
        <v>1981</v>
      </c>
    </row>
    <row r="855" spans="3:7" x14ac:dyDescent="0.25">
      <c r="C855" s="42">
        <v>853</v>
      </c>
      <c r="D855" s="43" t="s">
        <v>1687</v>
      </c>
      <c r="E855" s="43" t="s">
        <v>1688</v>
      </c>
      <c r="F855" s="44">
        <v>41101582.270000003</v>
      </c>
      <c r="G855" s="45" t="s">
        <v>1981</v>
      </c>
    </row>
    <row r="856" spans="3:7" x14ac:dyDescent="0.25">
      <c r="C856" s="42">
        <v>854</v>
      </c>
      <c r="D856" s="43" t="s">
        <v>1689</v>
      </c>
      <c r="E856" s="43" t="s">
        <v>1690</v>
      </c>
      <c r="F856" s="44">
        <v>41095595.840000004</v>
      </c>
      <c r="G856" s="45" t="s">
        <v>1981</v>
      </c>
    </row>
    <row r="857" spans="3:7" x14ac:dyDescent="0.25">
      <c r="C857" s="42">
        <v>855</v>
      </c>
      <c r="D857" s="43" t="s">
        <v>1691</v>
      </c>
      <c r="E857" s="43" t="s">
        <v>1692</v>
      </c>
      <c r="F857" s="44">
        <v>41062700.979999997</v>
      </c>
      <c r="G857" s="45" t="s">
        <v>1981</v>
      </c>
    </row>
    <row r="858" spans="3:7" x14ac:dyDescent="0.25">
      <c r="C858" s="42">
        <v>856</v>
      </c>
      <c r="D858" s="43" t="s">
        <v>1693</v>
      </c>
      <c r="E858" s="43" t="s">
        <v>1694</v>
      </c>
      <c r="F858" s="44">
        <v>41002768.759999998</v>
      </c>
      <c r="G858" s="45" t="s">
        <v>1981</v>
      </c>
    </row>
    <row r="859" spans="3:7" x14ac:dyDescent="0.25">
      <c r="C859" s="42">
        <v>857</v>
      </c>
      <c r="D859" s="43" t="s">
        <v>1695</v>
      </c>
      <c r="E859" s="43" t="s">
        <v>1696</v>
      </c>
      <c r="F859" s="44">
        <v>40941874.200000003</v>
      </c>
      <c r="G859" s="45" t="s">
        <v>1981</v>
      </c>
    </row>
    <row r="860" spans="3:7" x14ac:dyDescent="0.25">
      <c r="C860" s="42">
        <v>858</v>
      </c>
      <c r="D860" s="43" t="s">
        <v>1697</v>
      </c>
      <c r="E860" s="43" t="s">
        <v>1698</v>
      </c>
      <c r="F860" s="44">
        <v>40928189.399999999</v>
      </c>
      <c r="G860" s="45" t="s">
        <v>1981</v>
      </c>
    </row>
    <row r="861" spans="3:7" x14ac:dyDescent="0.25">
      <c r="C861" s="42">
        <v>859</v>
      </c>
      <c r="D861" s="43" t="s">
        <v>1699</v>
      </c>
      <c r="E861" s="43" t="s">
        <v>1700</v>
      </c>
      <c r="F861" s="44">
        <v>40903915.280000001</v>
      </c>
      <c r="G861" s="45" t="s">
        <v>1981</v>
      </c>
    </row>
    <row r="862" spans="3:7" x14ac:dyDescent="0.25">
      <c r="C862" s="42">
        <v>860</v>
      </c>
      <c r="D862" s="43" t="s">
        <v>1701</v>
      </c>
      <c r="E862" s="43" t="s">
        <v>1702</v>
      </c>
      <c r="F862" s="44">
        <v>40884140.740000002</v>
      </c>
      <c r="G862" s="45" t="s">
        <v>1981</v>
      </c>
    </row>
    <row r="863" spans="3:7" x14ac:dyDescent="0.25">
      <c r="C863" s="42">
        <v>861</v>
      </c>
      <c r="D863" s="43" t="s">
        <v>1703</v>
      </c>
      <c r="E863" s="43" t="s">
        <v>1704</v>
      </c>
      <c r="F863" s="44">
        <v>40875849.060000002</v>
      </c>
      <c r="G863" s="45" t="s">
        <v>1981</v>
      </c>
    </row>
    <row r="864" spans="3:7" x14ac:dyDescent="0.25">
      <c r="C864" s="42">
        <v>862</v>
      </c>
      <c r="D864" s="43" t="s">
        <v>1705</v>
      </c>
      <c r="E864" s="43" t="s">
        <v>1706</v>
      </c>
      <c r="F864" s="44">
        <v>40869372.049999997</v>
      </c>
      <c r="G864" s="45" t="s">
        <v>1981</v>
      </c>
    </row>
    <row r="865" spans="3:7" x14ac:dyDescent="0.25">
      <c r="C865" s="42">
        <v>863</v>
      </c>
      <c r="D865" s="43" t="s">
        <v>1707</v>
      </c>
      <c r="E865" s="43" t="s">
        <v>1708</v>
      </c>
      <c r="F865" s="44">
        <v>40852338.07</v>
      </c>
      <c r="G865" s="45" t="s">
        <v>989</v>
      </c>
    </row>
    <row r="866" spans="3:7" x14ac:dyDescent="0.25">
      <c r="C866" s="42">
        <v>864</v>
      </c>
      <c r="D866" s="43" t="s">
        <v>1709</v>
      </c>
      <c r="E866" s="43" t="s">
        <v>1710</v>
      </c>
      <c r="F866" s="44">
        <v>40826422.850000001</v>
      </c>
      <c r="G866" s="45" t="s">
        <v>1981</v>
      </c>
    </row>
    <row r="867" spans="3:7" x14ac:dyDescent="0.25">
      <c r="C867" s="42">
        <v>865</v>
      </c>
      <c r="D867" s="43" t="s">
        <v>1711</v>
      </c>
      <c r="E867" s="43" t="s">
        <v>1712</v>
      </c>
      <c r="F867" s="44">
        <v>40825015.57</v>
      </c>
      <c r="G867" s="45" t="s">
        <v>1981</v>
      </c>
    </row>
    <row r="868" spans="3:7" x14ac:dyDescent="0.25">
      <c r="C868" s="42">
        <v>866</v>
      </c>
      <c r="D868" s="43" t="s">
        <v>1713</v>
      </c>
      <c r="E868" s="43" t="s">
        <v>1714</v>
      </c>
      <c r="F868" s="44">
        <v>40765208.439999998</v>
      </c>
      <c r="G868" s="45" t="s">
        <v>1981</v>
      </c>
    </row>
    <row r="869" spans="3:7" x14ac:dyDescent="0.25">
      <c r="C869" s="42">
        <v>867</v>
      </c>
      <c r="D869" s="43" t="s">
        <v>1715</v>
      </c>
      <c r="E869" s="43" t="s">
        <v>1716</v>
      </c>
      <c r="F869" s="44">
        <v>40713000.609999999</v>
      </c>
      <c r="G869" s="45" t="s">
        <v>1981</v>
      </c>
    </row>
    <row r="870" spans="3:7" x14ac:dyDescent="0.25">
      <c r="C870" s="42">
        <v>868</v>
      </c>
      <c r="D870" s="43" t="s">
        <v>1717</v>
      </c>
      <c r="E870" s="43" t="s">
        <v>1718</v>
      </c>
      <c r="F870" s="44">
        <v>40705145</v>
      </c>
      <c r="G870" s="45" t="s">
        <v>1981</v>
      </c>
    </row>
    <row r="871" spans="3:7" x14ac:dyDescent="0.25">
      <c r="C871" s="42">
        <v>869</v>
      </c>
      <c r="D871" s="43" t="s">
        <v>1719</v>
      </c>
      <c r="E871" s="43" t="s">
        <v>630</v>
      </c>
      <c r="F871" s="44">
        <v>40632671.060000002</v>
      </c>
      <c r="G871" s="45" t="s">
        <v>1981</v>
      </c>
    </row>
    <row r="872" spans="3:7" x14ac:dyDescent="0.25">
      <c r="C872" s="42">
        <v>870</v>
      </c>
      <c r="D872" s="43" t="s">
        <v>1720</v>
      </c>
      <c r="E872" s="43" t="s">
        <v>1721</v>
      </c>
      <c r="F872" s="44">
        <v>40629872.420000002</v>
      </c>
      <c r="G872" s="45" t="s">
        <v>1981</v>
      </c>
    </row>
    <row r="873" spans="3:7" x14ac:dyDescent="0.25">
      <c r="C873" s="42">
        <v>871</v>
      </c>
      <c r="D873" s="43" t="s">
        <v>1722</v>
      </c>
      <c r="E873" s="43" t="s">
        <v>703</v>
      </c>
      <c r="F873" s="44">
        <v>40629287.560000002</v>
      </c>
      <c r="G873" s="45" t="s">
        <v>1981</v>
      </c>
    </row>
    <row r="874" spans="3:7" x14ac:dyDescent="0.25">
      <c r="C874" s="42">
        <v>872</v>
      </c>
      <c r="D874" s="43" t="s">
        <v>1723</v>
      </c>
      <c r="E874" s="43" t="s">
        <v>1724</v>
      </c>
      <c r="F874" s="44">
        <v>40595764.57</v>
      </c>
      <c r="G874" s="45" t="s">
        <v>1981</v>
      </c>
    </row>
    <row r="875" spans="3:7" x14ac:dyDescent="0.25">
      <c r="C875" s="42">
        <v>873</v>
      </c>
      <c r="D875" s="43" t="s">
        <v>1725</v>
      </c>
      <c r="E875" s="43" t="s">
        <v>1726</v>
      </c>
      <c r="F875" s="44">
        <v>40551349.020000003</v>
      </c>
      <c r="G875" s="45" t="s">
        <v>1981</v>
      </c>
    </row>
    <row r="876" spans="3:7" x14ac:dyDescent="0.25">
      <c r="C876" s="42">
        <v>874</v>
      </c>
      <c r="D876" s="43" t="s">
        <v>1727</v>
      </c>
      <c r="E876" s="43" t="s">
        <v>1728</v>
      </c>
      <c r="F876" s="44">
        <v>40526219.670000002</v>
      </c>
      <c r="G876" s="45" t="s">
        <v>1981</v>
      </c>
    </row>
    <row r="877" spans="3:7" x14ac:dyDescent="0.25">
      <c r="C877" s="42">
        <v>875</v>
      </c>
      <c r="D877" s="43" t="s">
        <v>1729</v>
      </c>
      <c r="E877" s="43" t="s">
        <v>1730</v>
      </c>
      <c r="F877" s="44">
        <v>40445341.289999999</v>
      </c>
      <c r="G877" s="45" t="s">
        <v>1981</v>
      </c>
    </row>
    <row r="878" spans="3:7" x14ac:dyDescent="0.25">
      <c r="C878" s="42">
        <v>876</v>
      </c>
      <c r="D878" s="43" t="s">
        <v>1731</v>
      </c>
      <c r="E878" s="43" t="s">
        <v>1732</v>
      </c>
      <c r="F878" s="44">
        <v>40430744.909999996</v>
      </c>
      <c r="G878" s="45" t="s">
        <v>1981</v>
      </c>
    </row>
    <row r="879" spans="3:7" x14ac:dyDescent="0.25">
      <c r="C879" s="42">
        <v>877</v>
      </c>
      <c r="D879" s="43" t="s">
        <v>1733</v>
      </c>
      <c r="E879" s="43" t="s">
        <v>1734</v>
      </c>
      <c r="F879" s="44">
        <v>40416662.039999999</v>
      </c>
      <c r="G879" s="45" t="s">
        <v>1981</v>
      </c>
    </row>
    <row r="880" spans="3:7" x14ac:dyDescent="0.25">
      <c r="C880" s="42">
        <v>878</v>
      </c>
      <c r="D880" s="43" t="s">
        <v>1735</v>
      </c>
      <c r="E880" s="43" t="s">
        <v>1736</v>
      </c>
      <c r="F880" s="44">
        <v>40408286.859999999</v>
      </c>
      <c r="G880" s="45" t="s">
        <v>988</v>
      </c>
    </row>
    <row r="881" spans="3:7" x14ac:dyDescent="0.25">
      <c r="C881" s="42">
        <v>879</v>
      </c>
      <c r="D881" s="43" t="s">
        <v>1737</v>
      </c>
      <c r="E881" s="43" t="s">
        <v>1738</v>
      </c>
      <c r="F881" s="44">
        <v>40387839.829999998</v>
      </c>
      <c r="G881" s="45" t="s">
        <v>1981</v>
      </c>
    </row>
    <row r="882" spans="3:7" x14ac:dyDescent="0.25">
      <c r="C882" s="42">
        <v>880</v>
      </c>
      <c r="D882" s="43" t="s">
        <v>1739</v>
      </c>
      <c r="E882" s="43" t="s">
        <v>1740</v>
      </c>
      <c r="F882" s="44">
        <v>40359271.140000001</v>
      </c>
      <c r="G882" s="45" t="s">
        <v>1981</v>
      </c>
    </row>
    <row r="883" spans="3:7" x14ac:dyDescent="0.25">
      <c r="C883" s="42">
        <v>881</v>
      </c>
      <c r="D883" s="43" t="s">
        <v>1741</v>
      </c>
      <c r="E883" s="43" t="s">
        <v>1742</v>
      </c>
      <c r="F883" s="44">
        <v>40337282.130000003</v>
      </c>
      <c r="G883" s="45" t="s">
        <v>1981</v>
      </c>
    </row>
    <row r="884" spans="3:7" x14ac:dyDescent="0.25">
      <c r="C884" s="42">
        <v>882</v>
      </c>
      <c r="D884" s="43" t="s">
        <v>1743</v>
      </c>
      <c r="E884" s="43" t="s">
        <v>1744</v>
      </c>
      <c r="F884" s="44">
        <v>40330136.020000003</v>
      </c>
      <c r="G884" s="45" t="s">
        <v>1981</v>
      </c>
    </row>
    <row r="885" spans="3:7" x14ac:dyDescent="0.25">
      <c r="C885" s="42">
        <v>883</v>
      </c>
      <c r="D885" s="43" t="s">
        <v>1745</v>
      </c>
      <c r="E885" s="43" t="s">
        <v>1746</v>
      </c>
      <c r="F885" s="44">
        <v>40320953.609999999</v>
      </c>
      <c r="G885" s="45" t="s">
        <v>1981</v>
      </c>
    </row>
    <row r="886" spans="3:7" x14ac:dyDescent="0.25">
      <c r="C886" s="42">
        <v>884</v>
      </c>
      <c r="D886" s="43" t="s">
        <v>1747</v>
      </c>
      <c r="E886" s="43" t="s">
        <v>1748</v>
      </c>
      <c r="F886" s="44">
        <v>40311462.700000003</v>
      </c>
      <c r="G886" s="45" t="s">
        <v>1981</v>
      </c>
    </row>
    <row r="887" spans="3:7" x14ac:dyDescent="0.25">
      <c r="C887" s="42">
        <v>885</v>
      </c>
      <c r="D887" s="43" t="s">
        <v>1749</v>
      </c>
      <c r="E887" s="43" t="s">
        <v>1750</v>
      </c>
      <c r="F887" s="44">
        <v>40310679.969999999</v>
      </c>
      <c r="G887" s="45" t="s">
        <v>1981</v>
      </c>
    </row>
    <row r="888" spans="3:7" x14ac:dyDescent="0.25">
      <c r="C888" s="42">
        <v>886</v>
      </c>
      <c r="D888" s="43" t="s">
        <v>1751</v>
      </c>
      <c r="E888" s="43" t="s">
        <v>1752</v>
      </c>
      <c r="F888" s="44">
        <v>40302969.960000001</v>
      </c>
      <c r="G888" s="45" t="s">
        <v>1981</v>
      </c>
    </row>
    <row r="889" spans="3:7" x14ac:dyDescent="0.25">
      <c r="C889" s="42">
        <v>887</v>
      </c>
      <c r="D889" s="43" t="s">
        <v>1753</v>
      </c>
      <c r="E889" s="43" t="s">
        <v>1754</v>
      </c>
      <c r="F889" s="44">
        <v>40283122.93</v>
      </c>
      <c r="G889" s="45" t="s">
        <v>1981</v>
      </c>
    </row>
    <row r="890" spans="3:7" x14ac:dyDescent="0.25">
      <c r="C890" s="42">
        <v>888</v>
      </c>
      <c r="D890" s="43" t="s">
        <v>1755</v>
      </c>
      <c r="E890" s="43" t="s">
        <v>1756</v>
      </c>
      <c r="F890" s="44">
        <v>40249761.740000002</v>
      </c>
      <c r="G890" s="45" t="s">
        <v>1981</v>
      </c>
    </row>
    <row r="891" spans="3:7" x14ac:dyDescent="0.25">
      <c r="C891" s="42">
        <v>889</v>
      </c>
      <c r="D891" s="43" t="s">
        <v>1757</v>
      </c>
      <c r="E891" s="43" t="s">
        <v>1758</v>
      </c>
      <c r="F891" s="44">
        <v>40181093.5</v>
      </c>
      <c r="G891" s="45" t="s">
        <v>1981</v>
      </c>
    </row>
    <row r="892" spans="3:7" x14ac:dyDescent="0.25">
      <c r="C892" s="42">
        <v>890</v>
      </c>
      <c r="D892" s="43" t="s">
        <v>1759</v>
      </c>
      <c r="E892" s="43" t="s">
        <v>1760</v>
      </c>
      <c r="F892" s="44">
        <v>40176828.780000001</v>
      </c>
      <c r="G892" s="45" t="s">
        <v>1981</v>
      </c>
    </row>
    <row r="893" spans="3:7" x14ac:dyDescent="0.25">
      <c r="C893" s="42">
        <v>891</v>
      </c>
      <c r="D893" s="43" t="s">
        <v>1761</v>
      </c>
      <c r="E893" s="43" t="s">
        <v>1762</v>
      </c>
      <c r="F893" s="44">
        <v>40163367.149999999</v>
      </c>
      <c r="G893" s="45" t="s">
        <v>1981</v>
      </c>
    </row>
    <row r="894" spans="3:7" x14ac:dyDescent="0.25">
      <c r="C894" s="42">
        <v>892</v>
      </c>
      <c r="D894" s="43" t="s">
        <v>1763</v>
      </c>
      <c r="E894" s="43" t="s">
        <v>1764</v>
      </c>
      <c r="F894" s="44">
        <v>40144075.850000001</v>
      </c>
      <c r="G894" s="45" t="s">
        <v>1981</v>
      </c>
    </row>
    <row r="895" spans="3:7" x14ac:dyDescent="0.25">
      <c r="C895" s="42">
        <v>893</v>
      </c>
      <c r="D895" s="43" t="s">
        <v>1765</v>
      </c>
      <c r="E895" s="43" t="s">
        <v>1766</v>
      </c>
      <c r="F895" s="44">
        <v>40063589.159999996</v>
      </c>
      <c r="G895" s="45" t="s">
        <v>1981</v>
      </c>
    </row>
    <row r="896" spans="3:7" x14ac:dyDescent="0.25">
      <c r="C896" s="42">
        <v>894</v>
      </c>
      <c r="D896" s="43" t="s">
        <v>1767</v>
      </c>
      <c r="E896" s="43" t="s">
        <v>1768</v>
      </c>
      <c r="F896" s="44">
        <v>40034082.229999997</v>
      </c>
      <c r="G896" s="45" t="s">
        <v>1981</v>
      </c>
    </row>
    <row r="897" spans="3:7" x14ac:dyDescent="0.25">
      <c r="C897" s="42">
        <v>895</v>
      </c>
      <c r="D897" s="43" t="s">
        <v>1769</v>
      </c>
      <c r="E897" s="43" t="s">
        <v>1770</v>
      </c>
      <c r="F897" s="44">
        <v>39988164.490000002</v>
      </c>
      <c r="G897" s="45" t="s">
        <v>1981</v>
      </c>
    </row>
    <row r="898" spans="3:7" x14ac:dyDescent="0.25">
      <c r="C898" s="42">
        <v>896</v>
      </c>
      <c r="D898" s="43" t="s">
        <v>1771</v>
      </c>
      <c r="E898" s="43" t="s">
        <v>1772</v>
      </c>
      <c r="F898" s="44">
        <v>39982858.700000003</v>
      </c>
      <c r="G898" s="45" t="s">
        <v>1981</v>
      </c>
    </row>
    <row r="899" spans="3:7" x14ac:dyDescent="0.25">
      <c r="C899" s="42">
        <v>897</v>
      </c>
      <c r="D899" s="43" t="s">
        <v>1773</v>
      </c>
      <c r="E899" s="43" t="s">
        <v>1774</v>
      </c>
      <c r="F899" s="44">
        <v>39966878.189999998</v>
      </c>
      <c r="G899" s="45" t="s">
        <v>1981</v>
      </c>
    </row>
    <row r="900" spans="3:7" x14ac:dyDescent="0.25">
      <c r="C900" s="42">
        <v>898</v>
      </c>
      <c r="D900" s="43" t="s">
        <v>1775</v>
      </c>
      <c r="E900" s="43" t="s">
        <v>1776</v>
      </c>
      <c r="F900" s="44">
        <v>39873215.090000004</v>
      </c>
      <c r="G900" s="45" t="s">
        <v>1981</v>
      </c>
    </row>
    <row r="901" spans="3:7" x14ac:dyDescent="0.25">
      <c r="C901" s="42">
        <v>899</v>
      </c>
      <c r="D901" s="43" t="s">
        <v>1777</v>
      </c>
      <c r="E901" s="43" t="s">
        <v>1778</v>
      </c>
      <c r="F901" s="44">
        <v>39852048.950000003</v>
      </c>
      <c r="G901" s="45" t="s">
        <v>1981</v>
      </c>
    </row>
    <row r="902" spans="3:7" x14ac:dyDescent="0.25">
      <c r="C902" s="42">
        <v>900</v>
      </c>
      <c r="D902" s="43" t="s">
        <v>1779</v>
      </c>
      <c r="E902" s="43" t="s">
        <v>1780</v>
      </c>
      <c r="F902" s="44">
        <v>39845501.899999999</v>
      </c>
      <c r="G902" s="45" t="s">
        <v>1981</v>
      </c>
    </row>
    <row r="903" spans="3:7" x14ac:dyDescent="0.25">
      <c r="C903" s="42">
        <v>901</v>
      </c>
      <c r="D903" s="43" t="s">
        <v>1781</v>
      </c>
      <c r="E903" s="43" t="s">
        <v>1782</v>
      </c>
      <c r="F903" s="44">
        <v>39820361.579999998</v>
      </c>
      <c r="G903" s="45" t="s">
        <v>1981</v>
      </c>
    </row>
    <row r="904" spans="3:7" x14ac:dyDescent="0.25">
      <c r="C904" s="42">
        <v>902</v>
      </c>
      <c r="D904" s="43" t="s">
        <v>1783</v>
      </c>
      <c r="E904" s="43" t="s">
        <v>1784</v>
      </c>
      <c r="F904" s="44">
        <v>39770780.439999998</v>
      </c>
      <c r="G904" s="45" t="s">
        <v>1981</v>
      </c>
    </row>
    <row r="905" spans="3:7" x14ac:dyDescent="0.25">
      <c r="C905" s="42">
        <v>903</v>
      </c>
      <c r="D905" s="43" t="s">
        <v>1785</v>
      </c>
      <c r="E905" s="43" t="s">
        <v>1786</v>
      </c>
      <c r="F905" s="44">
        <v>39758640.159999996</v>
      </c>
      <c r="G905" s="45" t="s">
        <v>1981</v>
      </c>
    </row>
    <row r="906" spans="3:7" x14ac:dyDescent="0.25">
      <c r="C906" s="42">
        <v>904</v>
      </c>
      <c r="D906" s="43" t="s">
        <v>1787</v>
      </c>
      <c r="E906" s="43" t="s">
        <v>1788</v>
      </c>
      <c r="F906" s="44">
        <v>39752057.829999998</v>
      </c>
      <c r="G906" s="45" t="s">
        <v>1981</v>
      </c>
    </row>
    <row r="907" spans="3:7" x14ac:dyDescent="0.25">
      <c r="C907" s="42">
        <v>905</v>
      </c>
      <c r="D907" s="43" t="s">
        <v>1789</v>
      </c>
      <c r="E907" s="43" t="s">
        <v>1790</v>
      </c>
      <c r="F907" s="44">
        <v>39735025.32</v>
      </c>
      <c r="G907" s="45" t="s">
        <v>1981</v>
      </c>
    </row>
    <row r="908" spans="3:7" x14ac:dyDescent="0.25">
      <c r="C908" s="42">
        <v>906</v>
      </c>
      <c r="D908" s="43" t="s">
        <v>1791</v>
      </c>
      <c r="E908" s="43" t="s">
        <v>1792</v>
      </c>
      <c r="F908" s="44">
        <v>39730190.030000001</v>
      </c>
      <c r="G908" s="45" t="s">
        <v>1981</v>
      </c>
    </row>
    <row r="909" spans="3:7" x14ac:dyDescent="0.25">
      <c r="C909" s="42">
        <v>907</v>
      </c>
      <c r="D909" s="43" t="s">
        <v>1793</v>
      </c>
      <c r="E909" s="43" t="s">
        <v>1794</v>
      </c>
      <c r="F909" s="44">
        <v>39711571.25</v>
      </c>
      <c r="G909" s="45" t="s">
        <v>1981</v>
      </c>
    </row>
    <row r="910" spans="3:7" x14ac:dyDescent="0.25">
      <c r="C910" s="42">
        <v>908</v>
      </c>
      <c r="D910" s="43" t="s">
        <v>1795</v>
      </c>
      <c r="E910" s="43" t="s">
        <v>1796</v>
      </c>
      <c r="F910" s="44">
        <v>39673772.710000001</v>
      </c>
      <c r="G910" s="45" t="s">
        <v>1981</v>
      </c>
    </row>
    <row r="911" spans="3:7" x14ac:dyDescent="0.25">
      <c r="C911" s="42">
        <v>909</v>
      </c>
      <c r="D911" s="43" t="s">
        <v>1797</v>
      </c>
      <c r="E911" s="43" t="s">
        <v>1798</v>
      </c>
      <c r="F911" s="44">
        <v>39672080.060000002</v>
      </c>
      <c r="G911" s="45" t="s">
        <v>1981</v>
      </c>
    </row>
    <row r="912" spans="3:7" x14ac:dyDescent="0.25">
      <c r="C912" s="42">
        <v>910</v>
      </c>
      <c r="D912" s="43" t="s">
        <v>1799</v>
      </c>
      <c r="E912" s="43" t="s">
        <v>1800</v>
      </c>
      <c r="F912" s="44">
        <v>39665538.219999999</v>
      </c>
      <c r="G912" s="45" t="s">
        <v>1981</v>
      </c>
    </row>
    <row r="913" spans="3:7" x14ac:dyDescent="0.25">
      <c r="C913" s="42">
        <v>911</v>
      </c>
      <c r="D913" s="43" t="s">
        <v>1801</v>
      </c>
      <c r="E913" s="43" t="s">
        <v>1802</v>
      </c>
      <c r="F913" s="44">
        <v>39646988.270000003</v>
      </c>
      <c r="G913" s="45" t="s">
        <v>1981</v>
      </c>
    </row>
    <row r="914" spans="3:7" x14ac:dyDescent="0.25">
      <c r="C914" s="42">
        <v>912</v>
      </c>
      <c r="D914" s="43" t="s">
        <v>1803</v>
      </c>
      <c r="E914" s="43" t="s">
        <v>1804</v>
      </c>
      <c r="F914" s="44">
        <v>39641473.32</v>
      </c>
      <c r="G914" s="45" t="s">
        <v>1981</v>
      </c>
    </row>
    <row r="915" spans="3:7" x14ac:dyDescent="0.25">
      <c r="C915" s="42">
        <v>913</v>
      </c>
      <c r="D915" s="43" t="s">
        <v>1805</v>
      </c>
      <c r="E915" s="43" t="s">
        <v>1806</v>
      </c>
      <c r="F915" s="44">
        <v>39637917.229999997</v>
      </c>
      <c r="G915" s="45" t="s">
        <v>1981</v>
      </c>
    </row>
    <row r="916" spans="3:7" x14ac:dyDescent="0.25">
      <c r="C916" s="42">
        <v>914</v>
      </c>
      <c r="D916" s="43" t="s">
        <v>1807</v>
      </c>
      <c r="E916" s="43" t="s">
        <v>1808</v>
      </c>
      <c r="F916" s="44">
        <v>39623393.460000001</v>
      </c>
      <c r="G916" s="45" t="s">
        <v>1981</v>
      </c>
    </row>
    <row r="917" spans="3:7" x14ac:dyDescent="0.25">
      <c r="C917" s="42">
        <v>915</v>
      </c>
      <c r="D917" s="43" t="s">
        <v>1809</v>
      </c>
      <c r="E917" s="43" t="s">
        <v>1810</v>
      </c>
      <c r="F917" s="44">
        <v>39563523.479999997</v>
      </c>
      <c r="G917" s="45" t="s">
        <v>1981</v>
      </c>
    </row>
    <row r="918" spans="3:7" x14ac:dyDescent="0.25">
      <c r="C918" s="42">
        <v>916</v>
      </c>
      <c r="D918" s="43" t="s">
        <v>1811</v>
      </c>
      <c r="E918" s="43" t="s">
        <v>1812</v>
      </c>
      <c r="F918" s="44">
        <v>39536141.280000001</v>
      </c>
      <c r="G918" s="45" t="s">
        <v>1981</v>
      </c>
    </row>
    <row r="919" spans="3:7" x14ac:dyDescent="0.25">
      <c r="C919" s="42">
        <v>917</v>
      </c>
      <c r="D919" s="43" t="s">
        <v>1813</v>
      </c>
      <c r="E919" s="43" t="s">
        <v>1814</v>
      </c>
      <c r="F919" s="44">
        <v>39525931.799999997</v>
      </c>
      <c r="G919" s="45" t="s">
        <v>1981</v>
      </c>
    </row>
    <row r="920" spans="3:7" x14ac:dyDescent="0.25">
      <c r="C920" s="42">
        <v>918</v>
      </c>
      <c r="D920" s="43" t="s">
        <v>1815</v>
      </c>
      <c r="E920" s="43" t="s">
        <v>1816</v>
      </c>
      <c r="F920" s="44">
        <v>39514480.560000002</v>
      </c>
      <c r="G920" s="45" t="s">
        <v>1981</v>
      </c>
    </row>
    <row r="921" spans="3:7" x14ac:dyDescent="0.25">
      <c r="C921" s="42">
        <v>919</v>
      </c>
      <c r="D921" s="43" t="s">
        <v>1817</v>
      </c>
      <c r="E921" s="43" t="s">
        <v>1818</v>
      </c>
      <c r="F921" s="44">
        <v>39509859.200000003</v>
      </c>
      <c r="G921" s="45" t="s">
        <v>1981</v>
      </c>
    </row>
    <row r="922" spans="3:7" x14ac:dyDescent="0.25">
      <c r="C922" s="42">
        <v>920</v>
      </c>
      <c r="D922" s="43" t="s">
        <v>1819</v>
      </c>
      <c r="E922" s="43" t="s">
        <v>1820</v>
      </c>
      <c r="F922" s="44">
        <v>39478887.25</v>
      </c>
      <c r="G922" s="45" t="s">
        <v>1981</v>
      </c>
    </row>
    <row r="923" spans="3:7" x14ac:dyDescent="0.25">
      <c r="C923" s="42">
        <v>921</v>
      </c>
      <c r="D923" s="43" t="s">
        <v>1821</v>
      </c>
      <c r="E923" s="43" t="s">
        <v>1822</v>
      </c>
      <c r="F923" s="44">
        <v>39405086.68</v>
      </c>
      <c r="G923" s="45" t="s">
        <v>1981</v>
      </c>
    </row>
    <row r="924" spans="3:7" x14ac:dyDescent="0.25">
      <c r="C924" s="42">
        <v>922</v>
      </c>
      <c r="D924" s="43" t="s">
        <v>1823</v>
      </c>
      <c r="E924" s="43" t="s">
        <v>1824</v>
      </c>
      <c r="F924" s="44">
        <v>39375893.509999998</v>
      </c>
      <c r="G924" s="45" t="s">
        <v>1981</v>
      </c>
    </row>
    <row r="925" spans="3:7" x14ac:dyDescent="0.25">
      <c r="C925" s="42">
        <v>923</v>
      </c>
      <c r="D925" s="43" t="s">
        <v>1825</v>
      </c>
      <c r="E925" s="43" t="s">
        <v>1826</v>
      </c>
      <c r="F925" s="44">
        <v>39310054.600000001</v>
      </c>
      <c r="G925" s="45" t="s">
        <v>1981</v>
      </c>
    </row>
    <row r="926" spans="3:7" x14ac:dyDescent="0.25">
      <c r="C926" s="42">
        <v>924</v>
      </c>
      <c r="D926" s="43" t="s">
        <v>1827</v>
      </c>
      <c r="E926" s="43" t="s">
        <v>1828</v>
      </c>
      <c r="F926" s="44">
        <v>39297632.100000001</v>
      </c>
      <c r="G926" s="45" t="s">
        <v>1981</v>
      </c>
    </row>
    <row r="927" spans="3:7" x14ac:dyDescent="0.25">
      <c r="C927" s="42">
        <v>925</v>
      </c>
      <c r="D927" s="43" t="s">
        <v>1829</v>
      </c>
      <c r="E927" s="43" t="s">
        <v>1830</v>
      </c>
      <c r="F927" s="44">
        <v>39279031.079999998</v>
      </c>
      <c r="G927" s="45" t="s">
        <v>988</v>
      </c>
    </row>
    <row r="928" spans="3:7" x14ac:dyDescent="0.25">
      <c r="C928" s="42">
        <v>926</v>
      </c>
      <c r="D928" s="43" t="s">
        <v>1831</v>
      </c>
      <c r="E928" s="43" t="s">
        <v>1832</v>
      </c>
      <c r="F928" s="44">
        <v>39244912.369999997</v>
      </c>
      <c r="G928" s="45" t="s">
        <v>1981</v>
      </c>
    </row>
    <row r="929" spans="3:7" x14ac:dyDescent="0.25">
      <c r="C929" s="42">
        <v>927</v>
      </c>
      <c r="D929" s="43" t="s">
        <v>1833</v>
      </c>
      <c r="E929" s="43" t="s">
        <v>1834</v>
      </c>
      <c r="F929" s="44">
        <v>39220550</v>
      </c>
      <c r="G929" s="45" t="s">
        <v>1981</v>
      </c>
    </row>
    <row r="930" spans="3:7" x14ac:dyDescent="0.25">
      <c r="C930" s="42">
        <v>928</v>
      </c>
      <c r="D930" s="43" t="s">
        <v>1835</v>
      </c>
      <c r="E930" s="43" t="s">
        <v>1836</v>
      </c>
      <c r="F930" s="44">
        <v>39178894.090000004</v>
      </c>
      <c r="G930" s="45" t="s">
        <v>1981</v>
      </c>
    </row>
    <row r="931" spans="3:7" x14ac:dyDescent="0.25">
      <c r="C931" s="42">
        <v>929</v>
      </c>
      <c r="D931" s="43" t="s">
        <v>1837</v>
      </c>
      <c r="E931" s="43" t="s">
        <v>1838</v>
      </c>
      <c r="F931" s="44">
        <v>39134008.799999997</v>
      </c>
      <c r="G931" s="45" t="s">
        <v>1981</v>
      </c>
    </row>
    <row r="932" spans="3:7" x14ac:dyDescent="0.25">
      <c r="C932" s="42">
        <v>930</v>
      </c>
      <c r="D932" s="43" t="s">
        <v>1839</v>
      </c>
      <c r="E932" s="43" t="s">
        <v>1840</v>
      </c>
      <c r="F932" s="44">
        <v>39061598.579999998</v>
      </c>
      <c r="G932" s="45" t="s">
        <v>1981</v>
      </c>
    </row>
    <row r="933" spans="3:7" x14ac:dyDescent="0.25">
      <c r="C933" s="42">
        <v>931</v>
      </c>
      <c r="D933" s="43" t="s">
        <v>1841</v>
      </c>
      <c r="E933" s="43" t="s">
        <v>1842</v>
      </c>
      <c r="F933" s="44">
        <v>39013460.350000001</v>
      </c>
      <c r="G933" s="45" t="s">
        <v>988</v>
      </c>
    </row>
    <row r="934" spans="3:7" x14ac:dyDescent="0.25">
      <c r="C934" s="42">
        <v>932</v>
      </c>
      <c r="D934" s="43" t="s">
        <v>1843</v>
      </c>
      <c r="E934" s="43" t="s">
        <v>1844</v>
      </c>
      <c r="F934" s="44">
        <v>38954556.82</v>
      </c>
      <c r="G934" s="45" t="s">
        <v>1981</v>
      </c>
    </row>
    <row r="935" spans="3:7" x14ac:dyDescent="0.25">
      <c r="C935" s="42">
        <v>933</v>
      </c>
      <c r="D935" s="43" t="s">
        <v>1845</v>
      </c>
      <c r="E935" s="43" t="s">
        <v>1846</v>
      </c>
      <c r="F935" s="44">
        <v>38869199.759999998</v>
      </c>
      <c r="G935" s="45" t="s">
        <v>1981</v>
      </c>
    </row>
    <row r="936" spans="3:7" x14ac:dyDescent="0.25">
      <c r="C936" s="42">
        <v>934</v>
      </c>
      <c r="D936" s="43" t="s">
        <v>1847</v>
      </c>
      <c r="E936" s="43" t="s">
        <v>1848</v>
      </c>
      <c r="F936" s="44">
        <v>38847426.479999997</v>
      </c>
      <c r="G936" s="45" t="s">
        <v>1981</v>
      </c>
    </row>
    <row r="937" spans="3:7" x14ac:dyDescent="0.25">
      <c r="C937" s="42">
        <v>935</v>
      </c>
      <c r="D937" s="43" t="s">
        <v>1849</v>
      </c>
      <c r="E937" s="43" t="s">
        <v>1850</v>
      </c>
      <c r="F937" s="44">
        <v>38792373.109999999</v>
      </c>
      <c r="G937" s="45" t="s">
        <v>1981</v>
      </c>
    </row>
    <row r="938" spans="3:7" x14ac:dyDescent="0.25">
      <c r="C938" s="42">
        <v>936</v>
      </c>
      <c r="D938" s="43" t="s">
        <v>1851</v>
      </c>
      <c r="E938" s="43" t="s">
        <v>1852</v>
      </c>
      <c r="F938" s="44">
        <v>38780717.780000001</v>
      </c>
      <c r="G938" s="45" t="s">
        <v>1981</v>
      </c>
    </row>
    <row r="939" spans="3:7" x14ac:dyDescent="0.25">
      <c r="C939" s="42">
        <v>937</v>
      </c>
      <c r="D939" s="43" t="s">
        <v>1853</v>
      </c>
      <c r="E939" s="43" t="s">
        <v>1854</v>
      </c>
      <c r="F939" s="44">
        <v>38713677.049999997</v>
      </c>
      <c r="G939" s="45" t="s">
        <v>1981</v>
      </c>
    </row>
    <row r="940" spans="3:7" x14ac:dyDescent="0.25">
      <c r="C940" s="42">
        <v>938</v>
      </c>
      <c r="D940" s="43" t="s">
        <v>1855</v>
      </c>
      <c r="E940" s="43" t="s">
        <v>1856</v>
      </c>
      <c r="F940" s="44">
        <v>38672417.799999997</v>
      </c>
      <c r="G940" s="45" t="s">
        <v>1981</v>
      </c>
    </row>
    <row r="941" spans="3:7" x14ac:dyDescent="0.25">
      <c r="C941" s="42">
        <v>939</v>
      </c>
      <c r="D941" s="43" t="s">
        <v>1857</v>
      </c>
      <c r="E941" s="43" t="s">
        <v>1858</v>
      </c>
      <c r="F941" s="44">
        <v>38488275.479999997</v>
      </c>
      <c r="G941" s="45" t="s">
        <v>1981</v>
      </c>
    </row>
    <row r="942" spans="3:7" x14ac:dyDescent="0.25">
      <c r="C942" s="42">
        <v>940</v>
      </c>
      <c r="D942" s="43" t="s">
        <v>1859</v>
      </c>
      <c r="E942" s="43" t="s">
        <v>1860</v>
      </c>
      <c r="F942" s="44">
        <v>38411785.390000001</v>
      </c>
      <c r="G942" s="45" t="s">
        <v>1981</v>
      </c>
    </row>
    <row r="943" spans="3:7" x14ac:dyDescent="0.25">
      <c r="C943" s="42">
        <v>941</v>
      </c>
      <c r="D943" s="43" t="s">
        <v>1861</v>
      </c>
      <c r="E943" s="43" t="s">
        <v>1862</v>
      </c>
      <c r="F943" s="44">
        <v>38357595.299999997</v>
      </c>
      <c r="G943" s="45" t="s">
        <v>1981</v>
      </c>
    </row>
    <row r="944" spans="3:7" x14ac:dyDescent="0.25">
      <c r="C944" s="42">
        <v>942</v>
      </c>
      <c r="D944" s="43" t="s">
        <v>1863</v>
      </c>
      <c r="E944" s="43" t="s">
        <v>1864</v>
      </c>
      <c r="F944" s="44">
        <v>38306481.960000001</v>
      </c>
      <c r="G944" s="45" t="s">
        <v>1981</v>
      </c>
    </row>
    <row r="945" spans="3:7" x14ac:dyDescent="0.25">
      <c r="C945" s="42">
        <v>943</v>
      </c>
      <c r="D945" s="43" t="s">
        <v>1865</v>
      </c>
      <c r="E945" s="43" t="s">
        <v>1866</v>
      </c>
      <c r="F945" s="44">
        <v>38291180.659999996</v>
      </c>
      <c r="G945" s="45" t="s">
        <v>1981</v>
      </c>
    </row>
    <row r="946" spans="3:7" x14ac:dyDescent="0.25">
      <c r="C946" s="42">
        <v>944</v>
      </c>
      <c r="D946" s="43" t="s">
        <v>1867</v>
      </c>
      <c r="E946" s="43" t="s">
        <v>1868</v>
      </c>
      <c r="F946" s="44">
        <v>38261918.759999998</v>
      </c>
      <c r="G946" s="45" t="s">
        <v>1981</v>
      </c>
    </row>
    <row r="947" spans="3:7" x14ac:dyDescent="0.25">
      <c r="C947" s="42">
        <v>945</v>
      </c>
      <c r="D947" s="43" t="s">
        <v>1869</v>
      </c>
      <c r="E947" s="43" t="s">
        <v>1870</v>
      </c>
      <c r="F947" s="44">
        <v>38261867.170000002</v>
      </c>
      <c r="G947" s="45" t="s">
        <v>1981</v>
      </c>
    </row>
    <row r="948" spans="3:7" x14ac:dyDescent="0.25">
      <c r="C948" s="42">
        <v>946</v>
      </c>
      <c r="D948" s="43" t="s">
        <v>1871</v>
      </c>
      <c r="E948" s="43" t="s">
        <v>1872</v>
      </c>
      <c r="F948" s="44">
        <v>38251847.490000002</v>
      </c>
      <c r="G948" s="45" t="s">
        <v>1981</v>
      </c>
    </row>
    <row r="949" spans="3:7" x14ac:dyDescent="0.25">
      <c r="C949" s="42">
        <v>947</v>
      </c>
      <c r="D949" s="43" t="s">
        <v>1873</v>
      </c>
      <c r="E949" s="43" t="s">
        <v>1874</v>
      </c>
      <c r="F949" s="44">
        <v>38240507.560000002</v>
      </c>
      <c r="G949" s="45" t="s">
        <v>1981</v>
      </c>
    </row>
    <row r="950" spans="3:7" x14ac:dyDescent="0.25">
      <c r="C950" s="42">
        <v>948</v>
      </c>
      <c r="D950" s="43" t="s">
        <v>1875</v>
      </c>
      <c r="E950" s="43" t="s">
        <v>1876</v>
      </c>
      <c r="F950" s="44">
        <v>38234860.93</v>
      </c>
      <c r="G950" s="45" t="s">
        <v>1981</v>
      </c>
    </row>
    <row r="951" spans="3:7" x14ac:dyDescent="0.25">
      <c r="C951" s="42">
        <v>949</v>
      </c>
      <c r="D951" s="43" t="s">
        <v>1877</v>
      </c>
      <c r="E951" s="43" t="s">
        <v>1878</v>
      </c>
      <c r="F951" s="44">
        <v>38221903.329999998</v>
      </c>
      <c r="G951" s="45" t="s">
        <v>1981</v>
      </c>
    </row>
    <row r="952" spans="3:7" x14ac:dyDescent="0.25">
      <c r="C952" s="42">
        <v>950</v>
      </c>
      <c r="D952" s="43" t="s">
        <v>1879</v>
      </c>
      <c r="E952" s="43" t="s">
        <v>1880</v>
      </c>
      <c r="F952" s="44">
        <v>38184049.420000002</v>
      </c>
      <c r="G952" s="45" t="s">
        <v>1981</v>
      </c>
    </row>
    <row r="953" spans="3:7" x14ac:dyDescent="0.25">
      <c r="C953" s="42">
        <v>951</v>
      </c>
      <c r="D953" s="43" t="s">
        <v>1881</v>
      </c>
      <c r="E953" s="43" t="s">
        <v>1882</v>
      </c>
      <c r="F953" s="44">
        <v>38171693.950000003</v>
      </c>
      <c r="G953" s="45" t="s">
        <v>989</v>
      </c>
    </row>
    <row r="954" spans="3:7" x14ac:dyDescent="0.25">
      <c r="C954" s="42">
        <v>952</v>
      </c>
      <c r="D954" s="43" t="s">
        <v>1883</v>
      </c>
      <c r="E954" s="43" t="s">
        <v>1884</v>
      </c>
      <c r="F954" s="44">
        <v>38147404.850000001</v>
      </c>
      <c r="G954" s="45" t="s">
        <v>1981</v>
      </c>
    </row>
    <row r="955" spans="3:7" x14ac:dyDescent="0.25">
      <c r="C955" s="42">
        <v>953</v>
      </c>
      <c r="D955" s="43" t="s">
        <v>1885</v>
      </c>
      <c r="E955" s="43" t="s">
        <v>1654</v>
      </c>
      <c r="F955" s="44">
        <v>38062633.600000001</v>
      </c>
      <c r="G955" s="45" t="s">
        <v>1981</v>
      </c>
    </row>
    <row r="956" spans="3:7" x14ac:dyDescent="0.25">
      <c r="C956" s="42">
        <v>954</v>
      </c>
      <c r="D956" s="43" t="s">
        <v>1886</v>
      </c>
      <c r="E956" s="43" t="s">
        <v>1887</v>
      </c>
      <c r="F956" s="44">
        <v>38010690.640000001</v>
      </c>
      <c r="G956" s="45" t="s">
        <v>1981</v>
      </c>
    </row>
    <row r="957" spans="3:7" x14ac:dyDescent="0.25">
      <c r="C957" s="42">
        <v>955</v>
      </c>
      <c r="D957" s="43" t="s">
        <v>1888</v>
      </c>
      <c r="E957" s="43" t="s">
        <v>1889</v>
      </c>
      <c r="F957" s="44">
        <v>37997346.170000002</v>
      </c>
      <c r="G957" s="45" t="s">
        <v>988</v>
      </c>
    </row>
    <row r="958" spans="3:7" x14ac:dyDescent="0.25">
      <c r="C958" s="42">
        <v>956</v>
      </c>
      <c r="D958" s="43" t="s">
        <v>1890</v>
      </c>
      <c r="E958" s="43" t="s">
        <v>1891</v>
      </c>
      <c r="F958" s="44">
        <v>37973706.75</v>
      </c>
      <c r="G958" s="45" t="s">
        <v>1981</v>
      </c>
    </row>
    <row r="959" spans="3:7" x14ac:dyDescent="0.25">
      <c r="C959" s="42">
        <v>957</v>
      </c>
      <c r="D959" s="43" t="s">
        <v>1892</v>
      </c>
      <c r="E959" s="43" t="s">
        <v>1893</v>
      </c>
      <c r="F959" s="44">
        <v>37954983.689999998</v>
      </c>
      <c r="G959" s="45" t="s">
        <v>1981</v>
      </c>
    </row>
    <row r="960" spans="3:7" x14ac:dyDescent="0.25">
      <c r="C960" s="42">
        <v>958</v>
      </c>
      <c r="D960" s="43" t="s">
        <v>1894</v>
      </c>
      <c r="E960" s="43" t="s">
        <v>1895</v>
      </c>
      <c r="F960" s="44">
        <v>37950689.409999996</v>
      </c>
      <c r="G960" s="45" t="s">
        <v>1981</v>
      </c>
    </row>
    <row r="961" spans="3:7" x14ac:dyDescent="0.25">
      <c r="C961" s="42">
        <v>959</v>
      </c>
      <c r="D961" s="43" t="s">
        <v>1896</v>
      </c>
      <c r="E961" s="43" t="s">
        <v>1897</v>
      </c>
      <c r="F961" s="44">
        <v>37799734.509999998</v>
      </c>
      <c r="G961" s="45" t="s">
        <v>1981</v>
      </c>
    </row>
    <row r="962" spans="3:7" x14ac:dyDescent="0.25">
      <c r="C962" s="42">
        <v>960</v>
      </c>
      <c r="D962" s="43" t="s">
        <v>1898</v>
      </c>
      <c r="E962" s="43" t="s">
        <v>1899</v>
      </c>
      <c r="F962" s="44">
        <v>37778064.82</v>
      </c>
      <c r="G962" s="45" t="s">
        <v>1981</v>
      </c>
    </row>
    <row r="963" spans="3:7" x14ac:dyDescent="0.25">
      <c r="C963" s="42">
        <v>961</v>
      </c>
      <c r="D963" s="43" t="s">
        <v>1900</v>
      </c>
      <c r="E963" s="43" t="s">
        <v>1901</v>
      </c>
      <c r="F963" s="44">
        <v>37691597.950000003</v>
      </c>
      <c r="G963" s="45" t="s">
        <v>1981</v>
      </c>
    </row>
    <row r="964" spans="3:7" x14ac:dyDescent="0.25">
      <c r="C964" s="42">
        <v>962</v>
      </c>
      <c r="D964" s="43" t="s">
        <v>1902</v>
      </c>
      <c r="E964" s="43" t="s">
        <v>1903</v>
      </c>
      <c r="F964" s="44">
        <v>37657517.630000003</v>
      </c>
      <c r="G964" s="45" t="s">
        <v>1981</v>
      </c>
    </row>
    <row r="965" spans="3:7" x14ac:dyDescent="0.25">
      <c r="C965" s="42">
        <v>963</v>
      </c>
      <c r="D965" s="43" t="s">
        <v>1904</v>
      </c>
      <c r="E965" s="43" t="s">
        <v>1905</v>
      </c>
      <c r="F965" s="44">
        <v>37642362.520000003</v>
      </c>
      <c r="G965" s="45" t="s">
        <v>1981</v>
      </c>
    </row>
    <row r="966" spans="3:7" x14ac:dyDescent="0.25">
      <c r="C966" s="42">
        <v>964</v>
      </c>
      <c r="D966" s="43" t="s">
        <v>1906</v>
      </c>
      <c r="E966" s="43" t="s">
        <v>1907</v>
      </c>
      <c r="F966" s="44">
        <v>37562626.200000003</v>
      </c>
      <c r="G966" s="45" t="s">
        <v>1981</v>
      </c>
    </row>
    <row r="967" spans="3:7" x14ac:dyDescent="0.25">
      <c r="C967" s="42">
        <v>965</v>
      </c>
      <c r="D967" s="43" t="s">
        <v>1908</v>
      </c>
      <c r="E967" s="43" t="s">
        <v>1909</v>
      </c>
      <c r="F967" s="44">
        <v>37503352.310000002</v>
      </c>
      <c r="G967" s="45" t="s">
        <v>1981</v>
      </c>
    </row>
    <row r="968" spans="3:7" x14ac:dyDescent="0.25">
      <c r="C968" s="42">
        <v>966</v>
      </c>
      <c r="D968" s="43" t="s">
        <v>1910</v>
      </c>
      <c r="E968" s="43" t="s">
        <v>1911</v>
      </c>
      <c r="F968" s="44">
        <v>37497987.109999999</v>
      </c>
      <c r="G968" s="45" t="s">
        <v>1981</v>
      </c>
    </row>
    <row r="969" spans="3:7" x14ac:dyDescent="0.25">
      <c r="C969" s="42">
        <v>967</v>
      </c>
      <c r="D969" s="43" t="s">
        <v>1912</v>
      </c>
      <c r="E969" s="43" t="s">
        <v>1913</v>
      </c>
      <c r="F969" s="44">
        <v>37476970.270000003</v>
      </c>
      <c r="G969" s="45" t="s">
        <v>1981</v>
      </c>
    </row>
    <row r="970" spans="3:7" x14ac:dyDescent="0.25">
      <c r="C970" s="42">
        <v>968</v>
      </c>
      <c r="D970" s="43" t="s">
        <v>1914</v>
      </c>
      <c r="E970" s="43" t="s">
        <v>1915</v>
      </c>
      <c r="F970" s="44">
        <v>37458053.689999998</v>
      </c>
      <c r="G970" s="45" t="s">
        <v>1981</v>
      </c>
    </row>
    <row r="971" spans="3:7" x14ac:dyDescent="0.25">
      <c r="C971" s="42">
        <v>969</v>
      </c>
      <c r="D971" s="43" t="s">
        <v>1916</v>
      </c>
      <c r="E971" s="43" t="s">
        <v>1917</v>
      </c>
      <c r="F971" s="44">
        <v>37440529.670000002</v>
      </c>
      <c r="G971" s="45" t="s">
        <v>1981</v>
      </c>
    </row>
    <row r="972" spans="3:7" x14ac:dyDescent="0.25">
      <c r="C972" s="42">
        <v>970</v>
      </c>
      <c r="D972" s="43" t="s">
        <v>1918</v>
      </c>
      <c r="E972" s="43" t="s">
        <v>1919</v>
      </c>
      <c r="F972" s="44">
        <v>37348875.630000003</v>
      </c>
      <c r="G972" s="45" t="s">
        <v>1981</v>
      </c>
    </row>
    <row r="973" spans="3:7" x14ac:dyDescent="0.25">
      <c r="C973" s="42">
        <v>971</v>
      </c>
      <c r="D973" s="43" t="s">
        <v>1920</v>
      </c>
      <c r="E973" s="43" t="s">
        <v>1921</v>
      </c>
      <c r="F973" s="44">
        <v>37303070.93</v>
      </c>
      <c r="G973" s="45" t="s">
        <v>1981</v>
      </c>
    </row>
    <row r="974" spans="3:7" x14ac:dyDescent="0.25">
      <c r="C974" s="42">
        <v>972</v>
      </c>
      <c r="D974" s="43" t="s">
        <v>1922</v>
      </c>
      <c r="E974" s="43" t="s">
        <v>1923</v>
      </c>
      <c r="F974" s="44">
        <v>37190292.140000001</v>
      </c>
      <c r="G974" s="45" t="s">
        <v>1981</v>
      </c>
    </row>
    <row r="975" spans="3:7" x14ac:dyDescent="0.25">
      <c r="C975" s="42">
        <v>973</v>
      </c>
      <c r="D975" s="43" t="s">
        <v>1924</v>
      </c>
      <c r="E975" s="43" t="s">
        <v>1925</v>
      </c>
      <c r="F975" s="44">
        <v>37184718.020000003</v>
      </c>
      <c r="G975" s="45" t="s">
        <v>1981</v>
      </c>
    </row>
    <row r="976" spans="3:7" x14ac:dyDescent="0.25">
      <c r="C976" s="42">
        <v>974</v>
      </c>
      <c r="D976" s="43" t="s">
        <v>1926</v>
      </c>
      <c r="E976" s="43" t="s">
        <v>1927</v>
      </c>
      <c r="F976" s="44">
        <v>37118875.079999998</v>
      </c>
      <c r="G976" s="45" t="s">
        <v>1981</v>
      </c>
    </row>
    <row r="977" spans="3:7" x14ac:dyDescent="0.25">
      <c r="C977" s="42">
        <v>975</v>
      </c>
      <c r="D977" s="43" t="s">
        <v>1928</v>
      </c>
      <c r="E977" s="43" t="s">
        <v>1929</v>
      </c>
      <c r="F977" s="44">
        <v>37101887.270000003</v>
      </c>
      <c r="G977" s="45" t="s">
        <v>1981</v>
      </c>
    </row>
    <row r="978" spans="3:7" x14ac:dyDescent="0.25">
      <c r="C978" s="42">
        <v>976</v>
      </c>
      <c r="D978" s="43" t="s">
        <v>1930</v>
      </c>
      <c r="E978" s="43" t="s">
        <v>946</v>
      </c>
      <c r="F978" s="44">
        <v>37045225.619999997</v>
      </c>
      <c r="G978" s="45" t="s">
        <v>1981</v>
      </c>
    </row>
    <row r="979" spans="3:7" x14ac:dyDescent="0.25">
      <c r="C979" s="42">
        <v>977</v>
      </c>
      <c r="D979" s="43" t="s">
        <v>1931</v>
      </c>
      <c r="E979" s="43" t="s">
        <v>1932</v>
      </c>
      <c r="F979" s="44">
        <v>37028440.710000001</v>
      </c>
      <c r="G979" s="45" t="s">
        <v>1981</v>
      </c>
    </row>
    <row r="980" spans="3:7" x14ac:dyDescent="0.25">
      <c r="C980" s="42">
        <v>978</v>
      </c>
      <c r="D980" s="43" t="s">
        <v>1933</v>
      </c>
      <c r="E980" s="43" t="s">
        <v>1934</v>
      </c>
      <c r="F980" s="44">
        <v>36982790.840000004</v>
      </c>
      <c r="G980" s="45" t="s">
        <v>1981</v>
      </c>
    </row>
    <row r="981" spans="3:7" x14ac:dyDescent="0.25">
      <c r="C981" s="42">
        <v>979</v>
      </c>
      <c r="D981" s="43" t="s">
        <v>1935</v>
      </c>
      <c r="E981" s="43" t="s">
        <v>1936</v>
      </c>
      <c r="F981" s="44">
        <v>36975699.490000002</v>
      </c>
      <c r="G981" s="45" t="s">
        <v>1981</v>
      </c>
    </row>
    <row r="982" spans="3:7" x14ac:dyDescent="0.25">
      <c r="C982" s="42">
        <v>980</v>
      </c>
      <c r="D982" s="43" t="s">
        <v>1937</v>
      </c>
      <c r="E982" s="43" t="s">
        <v>817</v>
      </c>
      <c r="F982" s="44">
        <v>36932897.369999997</v>
      </c>
      <c r="G982" s="45" t="s">
        <v>1981</v>
      </c>
    </row>
    <row r="983" spans="3:7" x14ac:dyDescent="0.25">
      <c r="C983" s="42">
        <v>981</v>
      </c>
      <c r="D983" s="43" t="s">
        <v>1938</v>
      </c>
      <c r="E983" s="43" t="s">
        <v>1939</v>
      </c>
      <c r="F983" s="44">
        <v>36896292.770000003</v>
      </c>
      <c r="G983" s="45" t="s">
        <v>1981</v>
      </c>
    </row>
    <row r="984" spans="3:7" x14ac:dyDescent="0.25">
      <c r="C984" s="42">
        <v>982</v>
      </c>
      <c r="D984" s="43" t="s">
        <v>1940</v>
      </c>
      <c r="E984" s="43" t="s">
        <v>1941</v>
      </c>
      <c r="F984" s="44">
        <v>36892494.409999996</v>
      </c>
      <c r="G984" s="45" t="s">
        <v>1981</v>
      </c>
    </row>
    <row r="985" spans="3:7" x14ac:dyDescent="0.25">
      <c r="C985" s="42">
        <v>983</v>
      </c>
      <c r="D985" s="43" t="s">
        <v>1942</v>
      </c>
      <c r="E985" s="43" t="s">
        <v>444</v>
      </c>
      <c r="F985" s="44">
        <v>36891838.25</v>
      </c>
      <c r="G985" s="45" t="s">
        <v>1981</v>
      </c>
    </row>
    <row r="986" spans="3:7" x14ac:dyDescent="0.25">
      <c r="C986" s="42">
        <v>984</v>
      </c>
      <c r="D986" s="43" t="s">
        <v>1943</v>
      </c>
      <c r="E986" s="43" t="s">
        <v>1944</v>
      </c>
      <c r="F986" s="44">
        <v>36839256.030000001</v>
      </c>
      <c r="G986" s="45" t="s">
        <v>1981</v>
      </c>
    </row>
    <row r="987" spans="3:7" x14ac:dyDescent="0.25">
      <c r="C987" s="42">
        <v>985</v>
      </c>
      <c r="D987" s="43" t="s">
        <v>1945</v>
      </c>
      <c r="E987" s="43" t="s">
        <v>1946</v>
      </c>
      <c r="F987" s="44">
        <v>36805319.770000003</v>
      </c>
      <c r="G987" s="45" t="s">
        <v>1981</v>
      </c>
    </row>
    <row r="988" spans="3:7" x14ac:dyDescent="0.25">
      <c r="C988" s="42">
        <v>986</v>
      </c>
      <c r="D988" s="43" t="s">
        <v>1947</v>
      </c>
      <c r="E988" s="43" t="s">
        <v>1948</v>
      </c>
      <c r="F988" s="44">
        <v>36788998.07</v>
      </c>
      <c r="G988" s="45" t="s">
        <v>1981</v>
      </c>
    </row>
    <row r="989" spans="3:7" x14ac:dyDescent="0.25">
      <c r="C989" s="42">
        <v>987</v>
      </c>
      <c r="D989" s="43" t="s">
        <v>1949</v>
      </c>
      <c r="E989" s="43" t="s">
        <v>1950</v>
      </c>
      <c r="F989" s="44">
        <v>36781833.119999997</v>
      </c>
      <c r="G989" s="45" t="s">
        <v>1981</v>
      </c>
    </row>
    <row r="990" spans="3:7" x14ac:dyDescent="0.25">
      <c r="C990" s="42">
        <v>988</v>
      </c>
      <c r="D990" s="43" t="s">
        <v>1951</v>
      </c>
      <c r="E990" s="43" t="s">
        <v>1952</v>
      </c>
      <c r="F990" s="44">
        <v>36755009.850000001</v>
      </c>
      <c r="G990" s="45" t="s">
        <v>1981</v>
      </c>
    </row>
    <row r="991" spans="3:7" x14ac:dyDescent="0.25">
      <c r="C991" s="42">
        <v>989</v>
      </c>
      <c r="D991" s="43" t="s">
        <v>1953</v>
      </c>
      <c r="E991" s="43" t="s">
        <v>1954</v>
      </c>
      <c r="F991" s="44">
        <v>36741912.960000001</v>
      </c>
      <c r="G991" s="45" t="s">
        <v>1981</v>
      </c>
    </row>
    <row r="992" spans="3:7" x14ac:dyDescent="0.25">
      <c r="C992" s="42">
        <v>990</v>
      </c>
      <c r="D992" s="43" t="s">
        <v>1955</v>
      </c>
      <c r="E992" s="43" t="s">
        <v>1956</v>
      </c>
      <c r="F992" s="44">
        <v>36728349.409999996</v>
      </c>
      <c r="G992" s="45" t="s">
        <v>1981</v>
      </c>
    </row>
    <row r="993" spans="3:7" x14ac:dyDescent="0.25">
      <c r="C993" s="42">
        <v>991</v>
      </c>
      <c r="D993" s="43" t="s">
        <v>1957</v>
      </c>
      <c r="E993" s="43" t="s">
        <v>1958</v>
      </c>
      <c r="F993" s="44">
        <v>36726922.740000002</v>
      </c>
      <c r="G993" s="45" t="s">
        <v>1981</v>
      </c>
    </row>
    <row r="994" spans="3:7" x14ac:dyDescent="0.25">
      <c r="C994" s="42">
        <v>992</v>
      </c>
      <c r="D994" s="43" t="s">
        <v>1959</v>
      </c>
      <c r="E994" s="43" t="s">
        <v>1960</v>
      </c>
      <c r="F994" s="44">
        <v>36722293.590000004</v>
      </c>
      <c r="G994" s="45" t="s">
        <v>1981</v>
      </c>
    </row>
    <row r="995" spans="3:7" x14ac:dyDescent="0.25">
      <c r="C995" s="42">
        <v>993</v>
      </c>
      <c r="D995" s="43" t="s">
        <v>1961</v>
      </c>
      <c r="E995" s="43" t="s">
        <v>1962</v>
      </c>
      <c r="F995" s="44">
        <v>36695981.68</v>
      </c>
      <c r="G995" s="45" t="s">
        <v>1981</v>
      </c>
    </row>
    <row r="996" spans="3:7" x14ac:dyDescent="0.25">
      <c r="C996" s="42">
        <v>994</v>
      </c>
      <c r="D996" s="43" t="s">
        <v>1963</v>
      </c>
      <c r="E996" s="43" t="s">
        <v>1964</v>
      </c>
      <c r="F996" s="44">
        <v>36672747.020000003</v>
      </c>
      <c r="G996" s="45" t="s">
        <v>1981</v>
      </c>
    </row>
    <row r="997" spans="3:7" x14ac:dyDescent="0.25">
      <c r="C997" s="42">
        <v>995</v>
      </c>
      <c r="D997" s="43" t="s">
        <v>1965</v>
      </c>
      <c r="E997" s="43" t="s">
        <v>1966</v>
      </c>
      <c r="F997" s="44">
        <v>36661330.159999996</v>
      </c>
      <c r="G997" s="45" t="s">
        <v>1981</v>
      </c>
    </row>
    <row r="998" spans="3:7" x14ac:dyDescent="0.25">
      <c r="C998" s="42">
        <v>996</v>
      </c>
      <c r="D998" s="43" t="s">
        <v>1967</v>
      </c>
      <c r="E998" s="43" t="s">
        <v>1968</v>
      </c>
      <c r="F998" s="44">
        <v>36655286.359999999</v>
      </c>
      <c r="G998" s="45" t="s">
        <v>1981</v>
      </c>
    </row>
    <row r="999" spans="3:7" x14ac:dyDescent="0.25">
      <c r="C999" s="42">
        <v>997</v>
      </c>
      <c r="D999" s="43" t="s">
        <v>1969</v>
      </c>
      <c r="E999" s="43" t="s">
        <v>1970</v>
      </c>
      <c r="F999" s="44">
        <v>36653458.009999998</v>
      </c>
      <c r="G999" s="45" t="s">
        <v>1981</v>
      </c>
    </row>
    <row r="1000" spans="3:7" x14ac:dyDescent="0.25">
      <c r="C1000" s="42">
        <v>998</v>
      </c>
      <c r="D1000" s="43" t="s">
        <v>1971</v>
      </c>
      <c r="E1000" s="43" t="s">
        <v>1972</v>
      </c>
      <c r="F1000" s="44">
        <v>36636731.359999999</v>
      </c>
      <c r="G1000" s="45" t="s">
        <v>988</v>
      </c>
    </row>
    <row r="1001" spans="3:7" x14ac:dyDescent="0.25">
      <c r="C1001" s="42">
        <v>999</v>
      </c>
      <c r="D1001" s="43" t="s">
        <v>1973</v>
      </c>
      <c r="E1001" s="43" t="s">
        <v>1974</v>
      </c>
      <c r="F1001" s="44">
        <v>36617241.210000001</v>
      </c>
      <c r="G1001" s="45" t="s">
        <v>1981</v>
      </c>
    </row>
    <row r="1002" spans="3:7" x14ac:dyDescent="0.25">
      <c r="C1002" s="42">
        <v>1000</v>
      </c>
      <c r="D1002" s="43" t="s">
        <v>1975</v>
      </c>
      <c r="E1002" s="43" t="s">
        <v>1976</v>
      </c>
      <c r="F1002" s="44">
        <v>36588468.039999999</v>
      </c>
      <c r="G1002" s="45" t="s">
        <v>1981</v>
      </c>
    </row>
    <row r="1003" spans="3:7" x14ac:dyDescent="0.25">
      <c r="C1003" s="52" t="s">
        <v>1982</v>
      </c>
      <c r="D1003" s="53"/>
      <c r="E1003" s="53"/>
      <c r="F1003" s="53"/>
      <c r="G1003" s="54"/>
    </row>
    <row r="1004" spans="3:7" ht="15.75" thickBot="1" x14ac:dyDescent="0.3">
      <c r="C1004" s="55" t="s">
        <v>1983</v>
      </c>
      <c r="D1004" s="56"/>
      <c r="E1004" s="56"/>
      <c r="F1004" s="56"/>
      <c r="G1004" s="57"/>
    </row>
  </sheetData>
  <mergeCells count="2">
    <mergeCell ref="C1003:G1003"/>
    <mergeCell ref="C1004:G100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C1:O254"/>
  <sheetViews>
    <sheetView topLeftCell="F1" workbookViewId="0">
      <selection activeCell="M14" sqref="M14"/>
    </sheetView>
  </sheetViews>
  <sheetFormatPr defaultRowHeight="15" x14ac:dyDescent="0.25"/>
  <cols>
    <col min="4" max="4" width="17.42578125" bestFit="1" customWidth="1"/>
    <col min="5" max="5" width="78" bestFit="1" customWidth="1"/>
    <col min="6" max="6" width="18.5703125" bestFit="1" customWidth="1"/>
    <col min="7" max="7" width="8" bestFit="1" customWidth="1"/>
    <col min="9" max="10" width="20.5703125" bestFit="1" customWidth="1"/>
    <col min="11" max="12" width="19.5703125" bestFit="1" customWidth="1"/>
    <col min="13" max="13" width="20.5703125" bestFit="1" customWidth="1"/>
    <col min="15" max="15" width="20.5703125" bestFit="1" customWidth="1"/>
  </cols>
  <sheetData>
    <row r="1" spans="3:15" ht="15.75" thickBot="1" x14ac:dyDescent="0.3"/>
    <row r="2" spans="3:15" x14ac:dyDescent="0.25">
      <c r="C2" s="2" t="s">
        <v>1984</v>
      </c>
      <c r="D2" s="3" t="s">
        <v>1977</v>
      </c>
      <c r="E2" s="3" t="s">
        <v>1978</v>
      </c>
      <c r="F2" s="5" t="s">
        <v>1979</v>
      </c>
      <c r="G2" s="4" t="s">
        <v>1980</v>
      </c>
      <c r="I2" s="6" t="s">
        <v>1989</v>
      </c>
      <c r="J2" s="6" t="s">
        <v>1990</v>
      </c>
      <c r="K2" s="6" t="s">
        <v>988</v>
      </c>
      <c r="L2" s="6" t="s">
        <v>1988</v>
      </c>
      <c r="M2" s="6" t="s">
        <v>1981</v>
      </c>
    </row>
    <row r="3" spans="3:15" x14ac:dyDescent="0.25">
      <c r="C3" s="9">
        <v>1</v>
      </c>
      <c r="D3" s="10" t="s">
        <v>0</v>
      </c>
      <c r="E3" s="10" t="s">
        <v>1</v>
      </c>
      <c r="F3" s="7">
        <v>3743891288.4499998</v>
      </c>
      <c r="G3" s="11" t="s">
        <v>989</v>
      </c>
      <c r="I3" s="12">
        <f>SUM(F3:F252)</f>
        <v>51411137852.089996</v>
      </c>
      <c r="J3" s="1">
        <v>11207909291.620001</v>
      </c>
      <c r="K3" s="1">
        <v>3931826743.9000001</v>
      </c>
      <c r="L3" s="1">
        <v>1883049040.02</v>
      </c>
      <c r="M3" s="1">
        <v>34388352776.550003</v>
      </c>
      <c r="O3" s="12"/>
    </row>
    <row r="4" spans="3:15" x14ac:dyDescent="0.25">
      <c r="C4" s="9">
        <v>2</v>
      </c>
      <c r="D4" s="10" t="s">
        <v>2</v>
      </c>
      <c r="E4" s="10" t="s">
        <v>3</v>
      </c>
      <c r="F4" s="7">
        <v>1743603523.23</v>
      </c>
      <c r="G4" s="11" t="s">
        <v>989</v>
      </c>
    </row>
    <row r="5" spans="3:15" x14ac:dyDescent="0.25">
      <c r="C5" s="9">
        <v>3</v>
      </c>
      <c r="D5" s="10" t="s">
        <v>4</v>
      </c>
      <c r="E5" s="10" t="s">
        <v>5</v>
      </c>
      <c r="F5" s="7">
        <v>939256968.13999999</v>
      </c>
      <c r="G5" s="11" t="s">
        <v>1981</v>
      </c>
      <c r="J5" s="12">
        <v>11.20790929162</v>
      </c>
      <c r="K5" s="12">
        <v>3.9318267439000003</v>
      </c>
      <c r="L5" s="12">
        <v>1.88304904002</v>
      </c>
      <c r="M5" s="12">
        <v>34.388352776550001</v>
      </c>
    </row>
    <row r="6" spans="3:15" x14ac:dyDescent="0.25">
      <c r="C6" s="9">
        <v>4</v>
      </c>
      <c r="D6" s="10" t="s">
        <v>6</v>
      </c>
      <c r="E6" s="10" t="s">
        <v>7</v>
      </c>
      <c r="F6" s="7">
        <v>847837303.66999996</v>
      </c>
      <c r="G6" s="11" t="s">
        <v>1981</v>
      </c>
    </row>
    <row r="7" spans="3:15" x14ac:dyDescent="0.25">
      <c r="C7" s="9">
        <v>5</v>
      </c>
      <c r="D7" s="10" t="s">
        <v>8</v>
      </c>
      <c r="E7" s="10" t="s">
        <v>9</v>
      </c>
      <c r="F7" s="7">
        <v>723857348.44000006</v>
      </c>
      <c r="G7" s="11" t="s">
        <v>1981</v>
      </c>
      <c r="J7">
        <f>M3/I3</f>
        <v>0.66888915930017734</v>
      </c>
    </row>
    <row r="8" spans="3:15" x14ac:dyDescent="0.25">
      <c r="C8" s="9">
        <v>6</v>
      </c>
      <c r="D8" s="10" t="s">
        <v>10</v>
      </c>
      <c r="E8" s="10" t="s">
        <v>11</v>
      </c>
      <c r="F8" s="7">
        <v>692685694.76999998</v>
      </c>
      <c r="G8" s="11" t="s">
        <v>989</v>
      </c>
    </row>
    <row r="9" spans="3:15" x14ac:dyDescent="0.25">
      <c r="C9" s="9">
        <v>7</v>
      </c>
      <c r="D9" s="10" t="s">
        <v>12</v>
      </c>
      <c r="E9" s="10" t="s">
        <v>11</v>
      </c>
      <c r="F9" s="7">
        <v>622920423.23000002</v>
      </c>
      <c r="G9" s="11" t="s">
        <v>989</v>
      </c>
    </row>
    <row r="10" spans="3:15" x14ac:dyDescent="0.25">
      <c r="C10" s="9">
        <v>8</v>
      </c>
      <c r="D10" s="10" t="s">
        <v>13</v>
      </c>
      <c r="E10" s="10" t="s">
        <v>14</v>
      </c>
      <c r="F10" s="7">
        <v>598882269.37</v>
      </c>
      <c r="G10" s="11" t="s">
        <v>988</v>
      </c>
    </row>
    <row r="11" spans="3:15" x14ac:dyDescent="0.25">
      <c r="C11" s="9">
        <v>9</v>
      </c>
      <c r="D11" s="10" t="s">
        <v>15</v>
      </c>
      <c r="E11" s="10" t="s">
        <v>16</v>
      </c>
      <c r="F11" s="7">
        <v>576887423.64999998</v>
      </c>
      <c r="G11" s="11" t="s">
        <v>1981</v>
      </c>
    </row>
    <row r="12" spans="3:15" x14ac:dyDescent="0.25">
      <c r="C12" s="9">
        <v>10</v>
      </c>
      <c r="D12" s="10" t="s">
        <v>17</v>
      </c>
      <c r="E12" s="10" t="s">
        <v>18</v>
      </c>
      <c r="F12" s="7">
        <v>559491035.26999998</v>
      </c>
      <c r="G12" s="11" t="s">
        <v>1981</v>
      </c>
    </row>
    <row r="13" spans="3:15" x14ac:dyDescent="0.25">
      <c r="C13" s="9">
        <v>11</v>
      </c>
      <c r="D13" s="10" t="s">
        <v>19</v>
      </c>
      <c r="E13" s="10" t="s">
        <v>20</v>
      </c>
      <c r="F13" s="7">
        <v>559387474.47000003</v>
      </c>
      <c r="G13" s="11" t="s">
        <v>1981</v>
      </c>
    </row>
    <row r="14" spans="3:15" x14ac:dyDescent="0.25">
      <c r="C14" s="9">
        <v>12</v>
      </c>
      <c r="D14" s="10" t="s">
        <v>21</v>
      </c>
      <c r="E14" s="10" t="s">
        <v>22</v>
      </c>
      <c r="F14" s="7">
        <v>476911841.94999999</v>
      </c>
      <c r="G14" s="11" t="s">
        <v>1981</v>
      </c>
    </row>
    <row r="15" spans="3:15" x14ac:dyDescent="0.25">
      <c r="C15" s="9">
        <v>13</v>
      </c>
      <c r="D15" s="10" t="s">
        <v>23</v>
      </c>
      <c r="E15" s="10" t="s">
        <v>24</v>
      </c>
      <c r="F15" s="7">
        <v>472141990.33999997</v>
      </c>
      <c r="G15" s="11" t="s">
        <v>989</v>
      </c>
    </row>
    <row r="16" spans="3:15" x14ac:dyDescent="0.25">
      <c r="C16" s="9">
        <v>14</v>
      </c>
      <c r="D16" s="10" t="s">
        <v>25</v>
      </c>
      <c r="E16" s="10" t="s">
        <v>26</v>
      </c>
      <c r="F16" s="7">
        <v>457736548.88999999</v>
      </c>
      <c r="G16" s="11" t="s">
        <v>1981</v>
      </c>
    </row>
    <row r="17" spans="3:7" x14ac:dyDescent="0.25">
      <c r="C17" s="9">
        <v>15</v>
      </c>
      <c r="D17" s="10" t="s">
        <v>27</v>
      </c>
      <c r="E17" s="10" t="s">
        <v>28</v>
      </c>
      <c r="F17" s="7">
        <v>438267819.04000002</v>
      </c>
      <c r="G17" s="11" t="s">
        <v>1981</v>
      </c>
    </row>
    <row r="18" spans="3:7" x14ac:dyDescent="0.25">
      <c r="C18" s="9">
        <v>16</v>
      </c>
      <c r="D18" s="10" t="s">
        <v>29</v>
      </c>
      <c r="E18" s="10" t="s">
        <v>30</v>
      </c>
      <c r="F18" s="7">
        <v>435704717.63999999</v>
      </c>
      <c r="G18" s="11" t="s">
        <v>1981</v>
      </c>
    </row>
    <row r="19" spans="3:7" x14ac:dyDescent="0.25">
      <c r="C19" s="9">
        <v>17</v>
      </c>
      <c r="D19" s="10" t="s">
        <v>31</v>
      </c>
      <c r="E19" s="10" t="s">
        <v>32</v>
      </c>
      <c r="F19" s="7">
        <v>431923509.81999999</v>
      </c>
      <c r="G19" s="11" t="s">
        <v>988</v>
      </c>
    </row>
    <row r="20" spans="3:7" x14ac:dyDescent="0.25">
      <c r="C20" s="9">
        <v>18</v>
      </c>
      <c r="D20" s="10" t="s">
        <v>33</v>
      </c>
      <c r="E20" s="10" t="s">
        <v>34</v>
      </c>
      <c r="F20" s="7">
        <v>428439754.91000003</v>
      </c>
      <c r="G20" s="11" t="s">
        <v>1981</v>
      </c>
    </row>
    <row r="21" spans="3:7" x14ac:dyDescent="0.25">
      <c r="C21" s="9">
        <v>19</v>
      </c>
      <c r="D21" s="10" t="s">
        <v>35</v>
      </c>
      <c r="E21" s="10" t="s">
        <v>36</v>
      </c>
      <c r="F21" s="7">
        <v>423125463.95999998</v>
      </c>
      <c r="G21" s="11" t="s">
        <v>1981</v>
      </c>
    </row>
    <row r="22" spans="3:7" x14ac:dyDescent="0.25">
      <c r="C22" s="9">
        <v>20</v>
      </c>
      <c r="D22" s="10" t="s">
        <v>37</v>
      </c>
      <c r="E22" s="10" t="s">
        <v>38</v>
      </c>
      <c r="F22" s="7">
        <v>420243911.22000003</v>
      </c>
      <c r="G22" s="11" t="s">
        <v>1981</v>
      </c>
    </row>
    <row r="23" spans="3:7" x14ac:dyDescent="0.25">
      <c r="C23" s="9">
        <v>21</v>
      </c>
      <c r="D23" s="10" t="s">
        <v>39</v>
      </c>
      <c r="E23" s="10" t="s">
        <v>40</v>
      </c>
      <c r="F23" s="7">
        <v>414147701.39999998</v>
      </c>
      <c r="G23" s="11" t="s">
        <v>989</v>
      </c>
    </row>
    <row r="24" spans="3:7" x14ac:dyDescent="0.25">
      <c r="C24" s="9">
        <v>22</v>
      </c>
      <c r="D24" s="10" t="s">
        <v>41</v>
      </c>
      <c r="E24" s="10" t="s">
        <v>42</v>
      </c>
      <c r="F24" s="7">
        <v>390901383.93000001</v>
      </c>
      <c r="G24" s="11" t="s">
        <v>1981</v>
      </c>
    </row>
    <row r="25" spans="3:7" x14ac:dyDescent="0.25">
      <c r="C25" s="9">
        <v>23</v>
      </c>
      <c r="D25" s="10" t="s">
        <v>43</v>
      </c>
      <c r="E25" s="10" t="s">
        <v>44</v>
      </c>
      <c r="F25" s="7">
        <v>383263179.06999999</v>
      </c>
      <c r="G25" s="11" t="s">
        <v>1981</v>
      </c>
    </row>
    <row r="26" spans="3:7" x14ac:dyDescent="0.25">
      <c r="C26" s="9">
        <v>24</v>
      </c>
      <c r="D26" s="10" t="s">
        <v>45</v>
      </c>
      <c r="E26" s="10" t="s">
        <v>46</v>
      </c>
      <c r="F26" s="7">
        <v>376985349.47000003</v>
      </c>
      <c r="G26" s="11" t="s">
        <v>1988</v>
      </c>
    </row>
    <row r="27" spans="3:7" x14ac:dyDescent="0.25">
      <c r="C27" s="9">
        <v>25</v>
      </c>
      <c r="D27" s="10" t="s">
        <v>47</v>
      </c>
      <c r="E27" s="10" t="s">
        <v>48</v>
      </c>
      <c r="F27" s="7">
        <v>356821948.17000002</v>
      </c>
      <c r="G27" s="11" t="s">
        <v>1981</v>
      </c>
    </row>
    <row r="28" spans="3:7" x14ac:dyDescent="0.25">
      <c r="C28" s="9">
        <v>26</v>
      </c>
      <c r="D28" s="10" t="s">
        <v>49</v>
      </c>
      <c r="E28" s="10" t="s">
        <v>50</v>
      </c>
      <c r="F28" s="7">
        <v>344094090.02999997</v>
      </c>
      <c r="G28" s="11" t="s">
        <v>1981</v>
      </c>
    </row>
    <row r="29" spans="3:7" x14ac:dyDescent="0.25">
      <c r="C29" s="9">
        <v>27</v>
      </c>
      <c r="D29" s="10" t="s">
        <v>51</v>
      </c>
      <c r="E29" s="10" t="s">
        <v>52</v>
      </c>
      <c r="F29" s="7">
        <v>341782366.64999998</v>
      </c>
      <c r="G29" s="11" t="s">
        <v>1981</v>
      </c>
    </row>
    <row r="30" spans="3:7" x14ac:dyDescent="0.25">
      <c r="C30" s="9">
        <v>28</v>
      </c>
      <c r="D30" s="10" t="s">
        <v>53</v>
      </c>
      <c r="E30" s="10" t="s">
        <v>54</v>
      </c>
      <c r="F30" s="7">
        <v>337673965.94</v>
      </c>
      <c r="G30" s="11" t="s">
        <v>989</v>
      </c>
    </row>
    <row r="31" spans="3:7" x14ac:dyDescent="0.25">
      <c r="C31" s="9">
        <v>29</v>
      </c>
      <c r="D31" s="10" t="s">
        <v>55</v>
      </c>
      <c r="E31" s="10" t="s">
        <v>56</v>
      </c>
      <c r="F31" s="7">
        <v>329886853.29000002</v>
      </c>
      <c r="G31" s="11" t="s">
        <v>1981</v>
      </c>
    </row>
    <row r="32" spans="3:7" x14ac:dyDescent="0.25">
      <c r="C32" s="9">
        <v>30</v>
      </c>
      <c r="D32" s="10" t="s">
        <v>57</v>
      </c>
      <c r="E32" s="10" t="s">
        <v>58</v>
      </c>
      <c r="F32" s="7">
        <v>311709138.61000001</v>
      </c>
      <c r="G32" s="11" t="s">
        <v>1981</v>
      </c>
    </row>
    <row r="33" spans="3:7" x14ac:dyDescent="0.25">
      <c r="C33" s="9">
        <v>31</v>
      </c>
      <c r="D33" s="10" t="s">
        <v>59</v>
      </c>
      <c r="E33" s="10" t="s">
        <v>60</v>
      </c>
      <c r="F33" s="7">
        <v>307093278.83999997</v>
      </c>
      <c r="G33" s="11" t="s">
        <v>1981</v>
      </c>
    </row>
    <row r="34" spans="3:7" x14ac:dyDescent="0.25">
      <c r="C34" s="9">
        <v>32</v>
      </c>
      <c r="D34" s="10" t="s">
        <v>61</v>
      </c>
      <c r="E34" s="10" t="s">
        <v>62</v>
      </c>
      <c r="F34" s="7">
        <v>303556266.98000002</v>
      </c>
      <c r="G34" s="11" t="s">
        <v>989</v>
      </c>
    </row>
    <row r="35" spans="3:7" x14ac:dyDescent="0.25">
      <c r="C35" s="9">
        <v>33</v>
      </c>
      <c r="D35" s="10" t="s">
        <v>63</v>
      </c>
      <c r="E35" s="10" t="s">
        <v>64</v>
      </c>
      <c r="F35" s="7">
        <v>299961972.56</v>
      </c>
      <c r="G35" s="11" t="s">
        <v>1981</v>
      </c>
    </row>
    <row r="36" spans="3:7" x14ac:dyDescent="0.25">
      <c r="C36" s="9">
        <v>34</v>
      </c>
      <c r="D36" s="10" t="s">
        <v>65</v>
      </c>
      <c r="E36" s="10" t="s">
        <v>66</v>
      </c>
      <c r="F36" s="7">
        <v>294493576.33999997</v>
      </c>
      <c r="G36" s="11" t="s">
        <v>1981</v>
      </c>
    </row>
    <row r="37" spans="3:7" x14ac:dyDescent="0.25">
      <c r="C37" s="9">
        <v>35</v>
      </c>
      <c r="D37" s="10" t="s">
        <v>67</v>
      </c>
      <c r="E37" s="10" t="s">
        <v>68</v>
      </c>
      <c r="F37" s="7">
        <v>288254955.08999997</v>
      </c>
      <c r="G37" s="11" t="s">
        <v>1981</v>
      </c>
    </row>
    <row r="38" spans="3:7" x14ac:dyDescent="0.25">
      <c r="C38" s="9">
        <v>36</v>
      </c>
      <c r="D38" s="10" t="s">
        <v>69</v>
      </c>
      <c r="E38" s="10" t="s">
        <v>70</v>
      </c>
      <c r="F38" s="7">
        <v>286944646.42000002</v>
      </c>
      <c r="G38" s="11" t="s">
        <v>1981</v>
      </c>
    </row>
    <row r="39" spans="3:7" x14ac:dyDescent="0.25">
      <c r="C39" s="9">
        <v>37</v>
      </c>
      <c r="D39" s="10" t="s">
        <v>71</v>
      </c>
      <c r="E39" s="10" t="s">
        <v>72</v>
      </c>
      <c r="F39" s="7">
        <v>284362175.93000001</v>
      </c>
      <c r="G39" s="11" t="s">
        <v>1988</v>
      </c>
    </row>
    <row r="40" spans="3:7" x14ac:dyDescent="0.25">
      <c r="C40" s="9">
        <v>38</v>
      </c>
      <c r="D40" s="10" t="s">
        <v>73</v>
      </c>
      <c r="E40" s="10" t="s">
        <v>74</v>
      </c>
      <c r="F40" s="7">
        <v>277951453.75999999</v>
      </c>
      <c r="G40" s="11" t="s">
        <v>1981</v>
      </c>
    </row>
    <row r="41" spans="3:7" x14ac:dyDescent="0.25">
      <c r="C41" s="9">
        <v>39</v>
      </c>
      <c r="D41" s="10" t="s">
        <v>75</v>
      </c>
      <c r="E41" s="10" t="s">
        <v>76</v>
      </c>
      <c r="F41" s="7">
        <v>276562442.56999999</v>
      </c>
      <c r="G41" s="11" t="s">
        <v>1981</v>
      </c>
    </row>
    <row r="42" spans="3:7" x14ac:dyDescent="0.25">
      <c r="C42" s="9">
        <v>40</v>
      </c>
      <c r="D42" s="10" t="s">
        <v>77</v>
      </c>
      <c r="E42" s="10" t="s">
        <v>78</v>
      </c>
      <c r="F42" s="7">
        <v>272272326.39999998</v>
      </c>
      <c r="G42" s="11" t="s">
        <v>1981</v>
      </c>
    </row>
    <row r="43" spans="3:7" x14ac:dyDescent="0.25">
      <c r="C43" s="9">
        <v>41</v>
      </c>
      <c r="D43" s="10" t="s">
        <v>79</v>
      </c>
      <c r="E43" s="10" t="s">
        <v>80</v>
      </c>
      <c r="F43" s="7">
        <v>253974711.61000001</v>
      </c>
      <c r="G43" s="11" t="s">
        <v>1981</v>
      </c>
    </row>
    <row r="44" spans="3:7" x14ac:dyDescent="0.25">
      <c r="C44" s="9">
        <v>42</v>
      </c>
      <c r="D44" s="10" t="s">
        <v>81</v>
      </c>
      <c r="E44" s="10" t="s">
        <v>82</v>
      </c>
      <c r="F44" s="7">
        <v>251210288.34999999</v>
      </c>
      <c r="G44" s="11" t="s">
        <v>1981</v>
      </c>
    </row>
    <row r="45" spans="3:7" x14ac:dyDescent="0.25">
      <c r="C45" s="9">
        <v>43</v>
      </c>
      <c r="D45" s="10" t="s">
        <v>83</v>
      </c>
      <c r="E45" s="10" t="s">
        <v>84</v>
      </c>
      <c r="F45" s="7">
        <v>239004736.72999999</v>
      </c>
      <c r="G45" s="11" t="s">
        <v>1981</v>
      </c>
    </row>
    <row r="46" spans="3:7" x14ac:dyDescent="0.25">
      <c r="C46" s="9">
        <v>44</v>
      </c>
      <c r="D46" s="10" t="s">
        <v>85</v>
      </c>
      <c r="E46" s="10" t="s">
        <v>86</v>
      </c>
      <c r="F46" s="7">
        <v>238478083.31999999</v>
      </c>
      <c r="G46" s="11" t="s">
        <v>1981</v>
      </c>
    </row>
    <row r="47" spans="3:7" x14ac:dyDescent="0.25">
      <c r="C47" s="9">
        <v>45</v>
      </c>
      <c r="D47" s="10" t="s">
        <v>87</v>
      </c>
      <c r="E47" s="10" t="s">
        <v>88</v>
      </c>
      <c r="F47" s="7">
        <v>236824028.22999999</v>
      </c>
      <c r="G47" s="11" t="s">
        <v>1981</v>
      </c>
    </row>
    <row r="48" spans="3:7" x14ac:dyDescent="0.25">
      <c r="C48" s="9">
        <v>46</v>
      </c>
      <c r="D48" s="10" t="s">
        <v>89</v>
      </c>
      <c r="E48" s="10" t="s">
        <v>90</v>
      </c>
      <c r="F48" s="7">
        <v>232042935.19</v>
      </c>
      <c r="G48" s="11" t="s">
        <v>988</v>
      </c>
    </row>
    <row r="49" spans="3:7" x14ac:dyDescent="0.25">
      <c r="C49" s="9">
        <v>47</v>
      </c>
      <c r="D49" s="10" t="s">
        <v>91</v>
      </c>
      <c r="E49" s="10" t="s">
        <v>92</v>
      </c>
      <c r="F49" s="7">
        <v>230903217.71000001</v>
      </c>
      <c r="G49" s="11" t="s">
        <v>1988</v>
      </c>
    </row>
    <row r="50" spans="3:7" x14ac:dyDescent="0.25">
      <c r="C50" s="9">
        <v>48</v>
      </c>
      <c r="D50" s="10" t="s">
        <v>93</v>
      </c>
      <c r="E50" s="10" t="s">
        <v>94</v>
      </c>
      <c r="F50" s="7">
        <v>230555646.99000001</v>
      </c>
      <c r="G50" s="11" t="s">
        <v>1981</v>
      </c>
    </row>
    <row r="51" spans="3:7" x14ac:dyDescent="0.25">
      <c r="C51" s="9">
        <v>49</v>
      </c>
      <c r="D51" s="10" t="s">
        <v>95</v>
      </c>
      <c r="E51" s="10" t="s">
        <v>96</v>
      </c>
      <c r="F51" s="7">
        <v>229627124.22999999</v>
      </c>
      <c r="G51" s="11" t="s">
        <v>1981</v>
      </c>
    </row>
    <row r="52" spans="3:7" x14ac:dyDescent="0.25">
      <c r="C52" s="9">
        <v>50</v>
      </c>
      <c r="D52" s="10" t="s">
        <v>97</v>
      </c>
      <c r="E52" s="10" t="s">
        <v>98</v>
      </c>
      <c r="F52" s="7">
        <v>222889393.62</v>
      </c>
      <c r="G52" s="11" t="s">
        <v>1981</v>
      </c>
    </row>
    <row r="53" spans="3:7" x14ac:dyDescent="0.25">
      <c r="C53" s="9">
        <v>51</v>
      </c>
      <c r="D53" s="10" t="s">
        <v>99</v>
      </c>
      <c r="E53" s="10" t="s">
        <v>100</v>
      </c>
      <c r="F53" s="7">
        <v>220537570.25999999</v>
      </c>
      <c r="G53" s="11" t="s">
        <v>1981</v>
      </c>
    </row>
    <row r="54" spans="3:7" x14ac:dyDescent="0.25">
      <c r="C54" s="9">
        <v>52</v>
      </c>
      <c r="D54" s="10" t="s">
        <v>101</v>
      </c>
      <c r="E54" s="10" t="s">
        <v>102</v>
      </c>
      <c r="F54" s="7">
        <v>217795076.33000001</v>
      </c>
      <c r="G54" s="11" t="s">
        <v>989</v>
      </c>
    </row>
    <row r="55" spans="3:7" x14ac:dyDescent="0.25">
      <c r="C55" s="9">
        <v>53</v>
      </c>
      <c r="D55" s="10" t="s">
        <v>103</v>
      </c>
      <c r="E55" s="10" t="s">
        <v>104</v>
      </c>
      <c r="F55" s="7">
        <v>216936608.50999999</v>
      </c>
      <c r="G55" s="11" t="s">
        <v>988</v>
      </c>
    </row>
    <row r="56" spans="3:7" x14ac:dyDescent="0.25">
      <c r="C56" s="9">
        <v>54</v>
      </c>
      <c r="D56" s="10" t="s">
        <v>105</v>
      </c>
      <c r="E56" s="10" t="s">
        <v>106</v>
      </c>
      <c r="F56" s="7">
        <v>214734421.81</v>
      </c>
      <c r="G56" s="11" t="s">
        <v>1981</v>
      </c>
    </row>
    <row r="57" spans="3:7" x14ac:dyDescent="0.25">
      <c r="C57" s="9">
        <v>55</v>
      </c>
      <c r="D57" s="10" t="s">
        <v>107</v>
      </c>
      <c r="E57" s="10" t="s">
        <v>108</v>
      </c>
      <c r="F57" s="7">
        <v>214514105.75999999</v>
      </c>
      <c r="G57" s="11" t="s">
        <v>1981</v>
      </c>
    </row>
    <row r="58" spans="3:7" x14ac:dyDescent="0.25">
      <c r="C58" s="9">
        <v>56</v>
      </c>
      <c r="D58" s="10" t="s">
        <v>109</v>
      </c>
      <c r="E58" s="10" t="s">
        <v>110</v>
      </c>
      <c r="F58" s="7">
        <v>213922420.61000001</v>
      </c>
      <c r="G58" s="11" t="s">
        <v>1981</v>
      </c>
    </row>
    <row r="59" spans="3:7" x14ac:dyDescent="0.25">
      <c r="C59" s="9">
        <v>57</v>
      </c>
      <c r="D59" s="10" t="s">
        <v>111</v>
      </c>
      <c r="E59" s="10" t="s">
        <v>112</v>
      </c>
      <c r="F59" s="7">
        <v>213384046.63999999</v>
      </c>
      <c r="G59" s="11" t="s">
        <v>1981</v>
      </c>
    </row>
    <row r="60" spans="3:7" x14ac:dyDescent="0.25">
      <c r="C60" s="9">
        <v>58</v>
      </c>
      <c r="D60" s="10" t="s">
        <v>113</v>
      </c>
      <c r="E60" s="10" t="s">
        <v>114</v>
      </c>
      <c r="F60" s="7">
        <v>211747322.25999999</v>
      </c>
      <c r="G60" s="11" t="s">
        <v>1981</v>
      </c>
    </row>
    <row r="61" spans="3:7" x14ac:dyDescent="0.25">
      <c r="C61" s="9">
        <v>59</v>
      </c>
      <c r="D61" s="10" t="s">
        <v>115</v>
      </c>
      <c r="E61" s="10" t="s">
        <v>116</v>
      </c>
      <c r="F61" s="7">
        <v>209527972</v>
      </c>
      <c r="G61" s="11" t="s">
        <v>1981</v>
      </c>
    </row>
    <row r="62" spans="3:7" x14ac:dyDescent="0.25">
      <c r="C62" s="9">
        <v>60</v>
      </c>
      <c r="D62" s="10" t="s">
        <v>117</v>
      </c>
      <c r="E62" s="10" t="s">
        <v>118</v>
      </c>
      <c r="F62" s="7">
        <v>205229904.66999999</v>
      </c>
      <c r="G62" s="11" t="s">
        <v>1981</v>
      </c>
    </row>
    <row r="63" spans="3:7" x14ac:dyDescent="0.25">
      <c r="C63" s="9">
        <v>61</v>
      </c>
      <c r="D63" s="10" t="s">
        <v>119</v>
      </c>
      <c r="E63" s="10" t="s">
        <v>120</v>
      </c>
      <c r="F63" s="7">
        <v>204961961.96000001</v>
      </c>
      <c r="G63" s="11" t="s">
        <v>1981</v>
      </c>
    </row>
    <row r="64" spans="3:7" x14ac:dyDescent="0.25">
      <c r="C64" s="9">
        <v>62</v>
      </c>
      <c r="D64" s="10" t="s">
        <v>121</v>
      </c>
      <c r="E64" s="10" t="s">
        <v>122</v>
      </c>
      <c r="F64" s="7">
        <v>204330724.24000001</v>
      </c>
      <c r="G64" s="11" t="s">
        <v>988</v>
      </c>
    </row>
    <row r="65" spans="3:7" x14ac:dyDescent="0.25">
      <c r="C65" s="9">
        <v>63</v>
      </c>
      <c r="D65" s="10" t="s">
        <v>123</v>
      </c>
      <c r="E65" s="10" t="s">
        <v>124</v>
      </c>
      <c r="F65" s="7">
        <v>201943756.52000001</v>
      </c>
      <c r="G65" s="11" t="s">
        <v>1981</v>
      </c>
    </row>
    <row r="66" spans="3:7" x14ac:dyDescent="0.25">
      <c r="C66" s="9">
        <v>64</v>
      </c>
      <c r="D66" s="10" t="s">
        <v>125</v>
      </c>
      <c r="E66" s="10" t="s">
        <v>126</v>
      </c>
      <c r="F66" s="7">
        <v>197010754.86000001</v>
      </c>
      <c r="G66" s="11" t="s">
        <v>1981</v>
      </c>
    </row>
    <row r="67" spans="3:7" x14ac:dyDescent="0.25">
      <c r="C67" s="9">
        <v>65</v>
      </c>
      <c r="D67" s="10" t="s">
        <v>127</v>
      </c>
      <c r="E67" s="10" t="s">
        <v>128</v>
      </c>
      <c r="F67" s="7">
        <v>194165354.38</v>
      </c>
      <c r="G67" s="11" t="s">
        <v>1981</v>
      </c>
    </row>
    <row r="68" spans="3:7" x14ac:dyDescent="0.25">
      <c r="C68" s="9">
        <v>66</v>
      </c>
      <c r="D68" s="10" t="s">
        <v>129</v>
      </c>
      <c r="E68" s="10" t="s">
        <v>130</v>
      </c>
      <c r="F68" s="7">
        <v>192285980.33000001</v>
      </c>
      <c r="G68" s="11" t="s">
        <v>1981</v>
      </c>
    </row>
    <row r="69" spans="3:7" x14ac:dyDescent="0.25">
      <c r="C69" s="9">
        <v>67</v>
      </c>
      <c r="D69" s="10" t="s">
        <v>131</v>
      </c>
      <c r="E69" s="10" t="s">
        <v>132</v>
      </c>
      <c r="F69" s="7">
        <v>192172924.55000001</v>
      </c>
      <c r="G69" s="11" t="s">
        <v>1981</v>
      </c>
    </row>
    <row r="70" spans="3:7" x14ac:dyDescent="0.25">
      <c r="C70" s="9">
        <v>68</v>
      </c>
      <c r="D70" s="10" t="s">
        <v>133</v>
      </c>
      <c r="E70" s="10" t="s">
        <v>134</v>
      </c>
      <c r="F70" s="7">
        <v>191855152.31999999</v>
      </c>
      <c r="G70" s="11" t="s">
        <v>1981</v>
      </c>
    </row>
    <row r="71" spans="3:7" x14ac:dyDescent="0.25">
      <c r="C71" s="9">
        <v>69</v>
      </c>
      <c r="D71" s="10" t="s">
        <v>135</v>
      </c>
      <c r="E71" s="10" t="s">
        <v>136</v>
      </c>
      <c r="F71" s="7">
        <v>188292168.18000001</v>
      </c>
      <c r="G71" s="11" t="s">
        <v>1981</v>
      </c>
    </row>
    <row r="72" spans="3:7" x14ac:dyDescent="0.25">
      <c r="C72" s="9">
        <v>70</v>
      </c>
      <c r="D72" s="10" t="s">
        <v>137</v>
      </c>
      <c r="E72" s="10" t="s">
        <v>138</v>
      </c>
      <c r="F72" s="7">
        <v>187787654.72</v>
      </c>
      <c r="G72" s="11" t="s">
        <v>1981</v>
      </c>
    </row>
    <row r="73" spans="3:7" x14ac:dyDescent="0.25">
      <c r="C73" s="9">
        <v>71</v>
      </c>
      <c r="D73" s="10" t="s">
        <v>139</v>
      </c>
      <c r="E73" s="10" t="s">
        <v>140</v>
      </c>
      <c r="F73" s="7">
        <v>184034618.47</v>
      </c>
      <c r="G73" s="11" t="s">
        <v>1981</v>
      </c>
    </row>
    <row r="74" spans="3:7" x14ac:dyDescent="0.25">
      <c r="C74" s="9">
        <v>72</v>
      </c>
      <c r="D74" s="10" t="s">
        <v>141</v>
      </c>
      <c r="E74" s="10" t="s">
        <v>142</v>
      </c>
      <c r="F74" s="7">
        <v>183767802.40000001</v>
      </c>
      <c r="G74" s="11" t="s">
        <v>1981</v>
      </c>
    </row>
    <row r="75" spans="3:7" x14ac:dyDescent="0.25">
      <c r="C75" s="9">
        <v>73</v>
      </c>
      <c r="D75" s="10" t="s">
        <v>143</v>
      </c>
      <c r="E75" s="10" t="s">
        <v>144</v>
      </c>
      <c r="F75" s="7">
        <v>183472913.34</v>
      </c>
      <c r="G75" s="11" t="s">
        <v>1981</v>
      </c>
    </row>
    <row r="76" spans="3:7" x14ac:dyDescent="0.25">
      <c r="C76" s="9">
        <v>74</v>
      </c>
      <c r="D76" s="10" t="s">
        <v>145</v>
      </c>
      <c r="E76" s="10" t="s">
        <v>146</v>
      </c>
      <c r="F76" s="7">
        <v>182709069.12</v>
      </c>
      <c r="G76" s="11" t="s">
        <v>1981</v>
      </c>
    </row>
    <row r="77" spans="3:7" x14ac:dyDescent="0.25">
      <c r="C77" s="9">
        <v>75</v>
      </c>
      <c r="D77" s="10" t="s">
        <v>147</v>
      </c>
      <c r="E77" s="10" t="s">
        <v>148</v>
      </c>
      <c r="F77" s="7">
        <v>181321213.58000001</v>
      </c>
      <c r="G77" s="11" t="s">
        <v>1981</v>
      </c>
    </row>
    <row r="78" spans="3:7" x14ac:dyDescent="0.25">
      <c r="C78" s="9">
        <v>76</v>
      </c>
      <c r="D78" s="10" t="s">
        <v>149</v>
      </c>
      <c r="E78" s="10" t="s">
        <v>150</v>
      </c>
      <c r="F78" s="7">
        <v>177605135.49000001</v>
      </c>
      <c r="G78" s="11" t="s">
        <v>1981</v>
      </c>
    </row>
    <row r="79" spans="3:7" x14ac:dyDescent="0.25">
      <c r="C79" s="9">
        <v>77</v>
      </c>
      <c r="D79" s="10" t="s">
        <v>151</v>
      </c>
      <c r="E79" s="10" t="s">
        <v>152</v>
      </c>
      <c r="F79" s="7">
        <v>175403168.18000001</v>
      </c>
      <c r="G79" s="11" t="s">
        <v>1981</v>
      </c>
    </row>
    <row r="80" spans="3:7" x14ac:dyDescent="0.25">
      <c r="C80" s="9">
        <v>78</v>
      </c>
      <c r="D80" s="10" t="s">
        <v>153</v>
      </c>
      <c r="E80" s="10" t="s">
        <v>154</v>
      </c>
      <c r="F80" s="7">
        <v>175081831.65000001</v>
      </c>
      <c r="G80" s="11" t="s">
        <v>988</v>
      </c>
    </row>
    <row r="81" spans="3:7" x14ac:dyDescent="0.25">
      <c r="C81" s="9">
        <v>79</v>
      </c>
      <c r="D81" s="10" t="s">
        <v>155</v>
      </c>
      <c r="E81" s="10" t="s">
        <v>156</v>
      </c>
      <c r="F81" s="7">
        <v>174714263.90000001</v>
      </c>
      <c r="G81" s="11" t="s">
        <v>1981</v>
      </c>
    </row>
    <row r="82" spans="3:7" x14ac:dyDescent="0.25">
      <c r="C82" s="9">
        <v>80</v>
      </c>
      <c r="D82" s="10" t="s">
        <v>157</v>
      </c>
      <c r="E82" s="10" t="s">
        <v>158</v>
      </c>
      <c r="F82" s="7">
        <v>173822242.71000001</v>
      </c>
      <c r="G82" s="11" t="s">
        <v>1981</v>
      </c>
    </row>
    <row r="83" spans="3:7" x14ac:dyDescent="0.25">
      <c r="C83" s="9">
        <v>81</v>
      </c>
      <c r="D83" s="10" t="s">
        <v>159</v>
      </c>
      <c r="E83" s="10" t="s">
        <v>160</v>
      </c>
      <c r="F83" s="7">
        <v>172687236.37</v>
      </c>
      <c r="G83" s="11" t="s">
        <v>1981</v>
      </c>
    </row>
    <row r="84" spans="3:7" x14ac:dyDescent="0.25">
      <c r="C84" s="9">
        <v>82</v>
      </c>
      <c r="D84" s="10" t="s">
        <v>161</v>
      </c>
      <c r="E84" s="10" t="s">
        <v>162</v>
      </c>
      <c r="F84" s="7">
        <v>172315802.15000001</v>
      </c>
      <c r="G84" s="11" t="s">
        <v>989</v>
      </c>
    </row>
    <row r="85" spans="3:7" x14ac:dyDescent="0.25">
      <c r="C85" s="9">
        <v>83</v>
      </c>
      <c r="D85" s="10" t="s">
        <v>163</v>
      </c>
      <c r="E85" s="10" t="s">
        <v>164</v>
      </c>
      <c r="F85" s="7">
        <v>168179189.72999999</v>
      </c>
      <c r="G85" s="11" t="s">
        <v>1981</v>
      </c>
    </row>
    <row r="86" spans="3:7" x14ac:dyDescent="0.25">
      <c r="C86" s="9">
        <v>84</v>
      </c>
      <c r="D86" s="10" t="s">
        <v>165</v>
      </c>
      <c r="E86" s="10" t="s">
        <v>166</v>
      </c>
      <c r="F86" s="7">
        <v>167879339.93000001</v>
      </c>
      <c r="G86" s="11" t="s">
        <v>988</v>
      </c>
    </row>
    <row r="87" spans="3:7" x14ac:dyDescent="0.25">
      <c r="C87" s="9">
        <v>85</v>
      </c>
      <c r="D87" s="10" t="s">
        <v>167</v>
      </c>
      <c r="E87" s="10" t="s">
        <v>168</v>
      </c>
      <c r="F87" s="7">
        <v>167663942.93000001</v>
      </c>
      <c r="G87" s="11" t="s">
        <v>1981</v>
      </c>
    </row>
    <row r="88" spans="3:7" x14ac:dyDescent="0.25">
      <c r="C88" s="9">
        <v>86</v>
      </c>
      <c r="D88" s="10" t="s">
        <v>169</v>
      </c>
      <c r="E88" s="10" t="s">
        <v>170</v>
      </c>
      <c r="F88" s="7">
        <v>167233459.93000001</v>
      </c>
      <c r="G88" s="11" t="s">
        <v>1981</v>
      </c>
    </row>
    <row r="89" spans="3:7" x14ac:dyDescent="0.25">
      <c r="C89" s="9">
        <v>87</v>
      </c>
      <c r="D89" s="10" t="s">
        <v>171</v>
      </c>
      <c r="E89" s="10" t="s">
        <v>172</v>
      </c>
      <c r="F89" s="7">
        <v>165877613.53</v>
      </c>
      <c r="G89" s="11" t="s">
        <v>988</v>
      </c>
    </row>
    <row r="90" spans="3:7" x14ac:dyDescent="0.25">
      <c r="C90" s="9">
        <v>88</v>
      </c>
      <c r="D90" s="10" t="s">
        <v>173</v>
      </c>
      <c r="E90" s="10" t="s">
        <v>174</v>
      </c>
      <c r="F90" s="7">
        <v>164093608.94</v>
      </c>
      <c r="G90" s="11" t="s">
        <v>1981</v>
      </c>
    </row>
    <row r="91" spans="3:7" x14ac:dyDescent="0.25">
      <c r="C91" s="9">
        <v>89</v>
      </c>
      <c r="D91" s="10" t="s">
        <v>175</v>
      </c>
      <c r="E91" s="10" t="s">
        <v>176</v>
      </c>
      <c r="F91" s="7">
        <v>163073424.06999999</v>
      </c>
      <c r="G91" s="11" t="s">
        <v>988</v>
      </c>
    </row>
    <row r="92" spans="3:7" x14ac:dyDescent="0.25">
      <c r="C92" s="9">
        <v>90</v>
      </c>
      <c r="D92" s="10" t="s">
        <v>177</v>
      </c>
      <c r="E92" s="10" t="s">
        <v>178</v>
      </c>
      <c r="F92" s="7">
        <v>162795012.50999999</v>
      </c>
      <c r="G92" s="11" t="s">
        <v>989</v>
      </c>
    </row>
    <row r="93" spans="3:7" x14ac:dyDescent="0.25">
      <c r="C93" s="9">
        <v>91</v>
      </c>
      <c r="D93" s="10" t="s">
        <v>179</v>
      </c>
      <c r="E93" s="10" t="s">
        <v>180</v>
      </c>
      <c r="F93" s="7">
        <v>161519082.93000001</v>
      </c>
      <c r="G93" s="11" t="s">
        <v>1981</v>
      </c>
    </row>
    <row r="94" spans="3:7" x14ac:dyDescent="0.25">
      <c r="C94" s="9">
        <v>92</v>
      </c>
      <c r="D94" s="10" t="s">
        <v>181</v>
      </c>
      <c r="E94" s="10" t="s">
        <v>182</v>
      </c>
      <c r="F94" s="7">
        <v>160931689.81999999</v>
      </c>
      <c r="G94" s="11" t="s">
        <v>1981</v>
      </c>
    </row>
    <row r="95" spans="3:7" x14ac:dyDescent="0.25">
      <c r="C95" s="9">
        <v>93</v>
      </c>
      <c r="D95" s="10" t="s">
        <v>183</v>
      </c>
      <c r="E95" s="10" t="s">
        <v>184</v>
      </c>
      <c r="F95" s="7">
        <v>160500485.47</v>
      </c>
      <c r="G95" s="11" t="s">
        <v>1981</v>
      </c>
    </row>
    <row r="96" spans="3:7" x14ac:dyDescent="0.25">
      <c r="C96" s="9">
        <v>94</v>
      </c>
      <c r="D96" s="10" t="s">
        <v>185</v>
      </c>
      <c r="E96" s="10" t="s">
        <v>186</v>
      </c>
      <c r="F96" s="7">
        <v>160419595.25</v>
      </c>
      <c r="G96" s="11" t="s">
        <v>1981</v>
      </c>
    </row>
    <row r="97" spans="3:7" x14ac:dyDescent="0.25">
      <c r="C97" s="9">
        <v>95</v>
      </c>
      <c r="D97" s="10" t="s">
        <v>187</v>
      </c>
      <c r="E97" s="10" t="s">
        <v>188</v>
      </c>
      <c r="F97" s="7">
        <v>160350206.84</v>
      </c>
      <c r="G97" s="11" t="s">
        <v>989</v>
      </c>
    </row>
    <row r="98" spans="3:7" x14ac:dyDescent="0.25">
      <c r="C98" s="9">
        <v>96</v>
      </c>
      <c r="D98" s="10" t="s">
        <v>189</v>
      </c>
      <c r="E98" s="10" t="s">
        <v>190</v>
      </c>
      <c r="F98" s="7">
        <v>159754145.19</v>
      </c>
      <c r="G98" s="11" t="s">
        <v>1981</v>
      </c>
    </row>
    <row r="99" spans="3:7" x14ac:dyDescent="0.25">
      <c r="C99" s="9">
        <v>97</v>
      </c>
      <c r="D99" s="10" t="s">
        <v>191</v>
      </c>
      <c r="E99" s="10" t="s">
        <v>192</v>
      </c>
      <c r="F99" s="7">
        <v>159480034.58000001</v>
      </c>
      <c r="G99" s="11" t="s">
        <v>1981</v>
      </c>
    </row>
    <row r="100" spans="3:7" x14ac:dyDescent="0.25">
      <c r="C100" s="9">
        <v>98</v>
      </c>
      <c r="D100" s="10" t="s">
        <v>193</v>
      </c>
      <c r="E100" s="10" t="s">
        <v>194</v>
      </c>
      <c r="F100" s="7">
        <v>159002649.56999999</v>
      </c>
      <c r="G100" s="11" t="s">
        <v>1981</v>
      </c>
    </row>
    <row r="101" spans="3:7" x14ac:dyDescent="0.25">
      <c r="C101" s="9">
        <v>99</v>
      </c>
      <c r="D101" s="10" t="s">
        <v>195</v>
      </c>
      <c r="E101" s="10" t="s">
        <v>196</v>
      </c>
      <c r="F101" s="7">
        <v>158632946.77000001</v>
      </c>
      <c r="G101" s="11" t="s">
        <v>1981</v>
      </c>
    </row>
    <row r="102" spans="3:7" x14ac:dyDescent="0.25">
      <c r="C102" s="9">
        <v>100</v>
      </c>
      <c r="D102" s="10" t="s">
        <v>197</v>
      </c>
      <c r="E102" s="10" t="s">
        <v>198</v>
      </c>
      <c r="F102" s="7">
        <v>157475857.62</v>
      </c>
      <c r="G102" s="11" t="s">
        <v>1981</v>
      </c>
    </row>
    <row r="103" spans="3:7" x14ac:dyDescent="0.25">
      <c r="C103" s="9">
        <v>101</v>
      </c>
      <c r="D103" s="10" t="s">
        <v>199</v>
      </c>
      <c r="E103" s="10" t="s">
        <v>200</v>
      </c>
      <c r="F103" s="7">
        <v>154514770.41999999</v>
      </c>
      <c r="G103" s="11" t="s">
        <v>1988</v>
      </c>
    </row>
    <row r="104" spans="3:7" x14ac:dyDescent="0.25">
      <c r="C104" s="9">
        <v>102</v>
      </c>
      <c r="D104" s="10" t="s">
        <v>201</v>
      </c>
      <c r="E104" s="10" t="s">
        <v>202</v>
      </c>
      <c r="F104" s="7">
        <v>154219056.72</v>
      </c>
      <c r="G104" s="11" t="s">
        <v>1981</v>
      </c>
    </row>
    <row r="105" spans="3:7" x14ac:dyDescent="0.25">
      <c r="C105" s="9">
        <v>103</v>
      </c>
      <c r="D105" s="10" t="s">
        <v>203</v>
      </c>
      <c r="E105" s="10" t="s">
        <v>204</v>
      </c>
      <c r="F105" s="7">
        <v>153848482.61000001</v>
      </c>
      <c r="G105" s="11" t="s">
        <v>1981</v>
      </c>
    </row>
    <row r="106" spans="3:7" x14ac:dyDescent="0.25">
      <c r="C106" s="9">
        <v>104</v>
      </c>
      <c r="D106" s="10" t="s">
        <v>205</v>
      </c>
      <c r="E106" s="10" t="s">
        <v>206</v>
      </c>
      <c r="F106" s="7">
        <v>151632517.08000001</v>
      </c>
      <c r="G106" s="11" t="s">
        <v>1981</v>
      </c>
    </row>
    <row r="107" spans="3:7" x14ac:dyDescent="0.25">
      <c r="C107" s="9">
        <v>105</v>
      </c>
      <c r="D107" s="10" t="s">
        <v>207</v>
      </c>
      <c r="E107" s="10" t="s">
        <v>208</v>
      </c>
      <c r="F107" s="7">
        <v>150841747.02000001</v>
      </c>
      <c r="G107" s="11" t="s">
        <v>989</v>
      </c>
    </row>
    <row r="108" spans="3:7" x14ac:dyDescent="0.25">
      <c r="C108" s="9">
        <v>106</v>
      </c>
      <c r="D108" s="10" t="s">
        <v>209</v>
      </c>
      <c r="E108" s="10" t="s">
        <v>210</v>
      </c>
      <c r="F108" s="7">
        <v>150030450.77000001</v>
      </c>
      <c r="G108" s="11" t="s">
        <v>989</v>
      </c>
    </row>
    <row r="109" spans="3:7" x14ac:dyDescent="0.25">
      <c r="C109" s="9">
        <v>107</v>
      </c>
      <c r="D109" s="10" t="s">
        <v>211</v>
      </c>
      <c r="E109" s="10" t="s">
        <v>212</v>
      </c>
      <c r="F109" s="7">
        <v>149691173.93000001</v>
      </c>
      <c r="G109" s="11" t="s">
        <v>1981</v>
      </c>
    </row>
    <row r="110" spans="3:7" x14ac:dyDescent="0.25">
      <c r="C110" s="9">
        <v>108</v>
      </c>
      <c r="D110" s="10" t="s">
        <v>213</v>
      </c>
      <c r="E110" s="10" t="s">
        <v>214</v>
      </c>
      <c r="F110" s="7">
        <v>148552187.08000001</v>
      </c>
      <c r="G110" s="11" t="s">
        <v>1988</v>
      </c>
    </row>
    <row r="111" spans="3:7" x14ac:dyDescent="0.25">
      <c r="C111" s="9">
        <v>109</v>
      </c>
      <c r="D111" s="10" t="s">
        <v>215</v>
      </c>
      <c r="E111" s="10" t="s">
        <v>216</v>
      </c>
      <c r="F111" s="7">
        <v>146950073.02000001</v>
      </c>
      <c r="G111" s="11" t="s">
        <v>989</v>
      </c>
    </row>
    <row r="112" spans="3:7" x14ac:dyDescent="0.25">
      <c r="C112" s="9">
        <v>110</v>
      </c>
      <c r="D112" s="10" t="s">
        <v>217</v>
      </c>
      <c r="E112" s="10" t="s">
        <v>218</v>
      </c>
      <c r="F112" s="7">
        <v>146158555.28999999</v>
      </c>
      <c r="G112" s="11" t="s">
        <v>1981</v>
      </c>
    </row>
    <row r="113" spans="3:7" x14ac:dyDescent="0.25">
      <c r="C113" s="9">
        <v>111</v>
      </c>
      <c r="D113" s="10" t="s">
        <v>219</v>
      </c>
      <c r="E113" s="10" t="s">
        <v>220</v>
      </c>
      <c r="F113" s="7">
        <v>146097249.75</v>
      </c>
      <c r="G113" s="11" t="s">
        <v>1981</v>
      </c>
    </row>
    <row r="114" spans="3:7" x14ac:dyDescent="0.25">
      <c r="C114" s="9">
        <v>112</v>
      </c>
      <c r="D114" s="10" t="s">
        <v>221</v>
      </c>
      <c r="E114" s="10" t="s">
        <v>222</v>
      </c>
      <c r="F114" s="7">
        <v>146061536.34</v>
      </c>
      <c r="G114" s="11" t="s">
        <v>1981</v>
      </c>
    </row>
    <row r="115" spans="3:7" x14ac:dyDescent="0.25">
      <c r="C115" s="9">
        <v>113</v>
      </c>
      <c r="D115" s="10" t="s">
        <v>223</v>
      </c>
      <c r="E115" s="10" t="s">
        <v>224</v>
      </c>
      <c r="F115" s="7">
        <v>145382739.88999999</v>
      </c>
      <c r="G115" s="11" t="s">
        <v>1981</v>
      </c>
    </row>
    <row r="116" spans="3:7" x14ac:dyDescent="0.25">
      <c r="C116" s="9">
        <v>114</v>
      </c>
      <c r="D116" s="10" t="s">
        <v>225</v>
      </c>
      <c r="E116" s="10" t="s">
        <v>226</v>
      </c>
      <c r="F116" s="7">
        <v>145090023.27000001</v>
      </c>
      <c r="G116" s="11" t="s">
        <v>1981</v>
      </c>
    </row>
    <row r="117" spans="3:7" x14ac:dyDescent="0.25">
      <c r="C117" s="9">
        <v>115</v>
      </c>
      <c r="D117" s="10" t="s">
        <v>227</v>
      </c>
      <c r="E117" s="10" t="s">
        <v>228</v>
      </c>
      <c r="F117" s="7">
        <v>144981630.58000001</v>
      </c>
      <c r="G117" s="11" t="s">
        <v>1981</v>
      </c>
    </row>
    <row r="118" spans="3:7" x14ac:dyDescent="0.25">
      <c r="C118" s="9">
        <v>116</v>
      </c>
      <c r="D118" s="10" t="s">
        <v>229</v>
      </c>
      <c r="E118" s="10" t="s">
        <v>230</v>
      </c>
      <c r="F118" s="7">
        <v>142599156.91999999</v>
      </c>
      <c r="G118" s="11" t="s">
        <v>1981</v>
      </c>
    </row>
    <row r="119" spans="3:7" x14ac:dyDescent="0.25">
      <c r="C119" s="9">
        <v>117</v>
      </c>
      <c r="D119" s="10" t="s">
        <v>231</v>
      </c>
      <c r="E119" s="10" t="s">
        <v>232</v>
      </c>
      <c r="F119" s="7">
        <v>142493512.83000001</v>
      </c>
      <c r="G119" s="11" t="s">
        <v>1981</v>
      </c>
    </row>
    <row r="120" spans="3:7" x14ac:dyDescent="0.25">
      <c r="C120" s="9">
        <v>118</v>
      </c>
      <c r="D120" s="10" t="s">
        <v>233</v>
      </c>
      <c r="E120" s="10" t="s">
        <v>234</v>
      </c>
      <c r="F120" s="7">
        <v>142427490.44999999</v>
      </c>
      <c r="G120" s="11" t="s">
        <v>988</v>
      </c>
    </row>
    <row r="121" spans="3:7" x14ac:dyDescent="0.25">
      <c r="C121" s="9">
        <v>119</v>
      </c>
      <c r="D121" s="10" t="s">
        <v>235</v>
      </c>
      <c r="E121" s="10" t="s">
        <v>236</v>
      </c>
      <c r="F121" s="7">
        <v>142421955.96000001</v>
      </c>
      <c r="G121" s="11" t="s">
        <v>1981</v>
      </c>
    </row>
    <row r="122" spans="3:7" x14ac:dyDescent="0.25">
      <c r="C122" s="9">
        <v>120</v>
      </c>
      <c r="D122" s="10" t="s">
        <v>237</v>
      </c>
      <c r="E122" s="10" t="s">
        <v>238</v>
      </c>
      <c r="F122" s="7">
        <v>140820370.58000001</v>
      </c>
      <c r="G122" s="11" t="s">
        <v>988</v>
      </c>
    </row>
    <row r="123" spans="3:7" x14ac:dyDescent="0.25">
      <c r="C123" s="9">
        <v>121</v>
      </c>
      <c r="D123" s="10" t="s">
        <v>239</v>
      </c>
      <c r="E123" s="10" t="s">
        <v>240</v>
      </c>
      <c r="F123" s="7">
        <v>140517176.18000001</v>
      </c>
      <c r="G123" s="11" t="s">
        <v>1981</v>
      </c>
    </row>
    <row r="124" spans="3:7" x14ac:dyDescent="0.25">
      <c r="C124" s="9">
        <v>122</v>
      </c>
      <c r="D124" s="10" t="s">
        <v>241</v>
      </c>
      <c r="E124" s="10" t="s">
        <v>242</v>
      </c>
      <c r="F124" s="7">
        <v>140231797.22999999</v>
      </c>
      <c r="G124" s="11" t="s">
        <v>1981</v>
      </c>
    </row>
    <row r="125" spans="3:7" x14ac:dyDescent="0.25">
      <c r="C125" s="9">
        <v>123</v>
      </c>
      <c r="D125" s="10" t="s">
        <v>243</v>
      </c>
      <c r="E125" s="10" t="s">
        <v>244</v>
      </c>
      <c r="F125" s="7">
        <v>140205935.83000001</v>
      </c>
      <c r="G125" s="11" t="s">
        <v>1981</v>
      </c>
    </row>
    <row r="126" spans="3:7" x14ac:dyDescent="0.25">
      <c r="C126" s="9">
        <v>124</v>
      </c>
      <c r="D126" s="10" t="s">
        <v>245</v>
      </c>
      <c r="E126" s="10" t="s">
        <v>246</v>
      </c>
      <c r="F126" s="7">
        <v>139902383.66999999</v>
      </c>
      <c r="G126" s="11" t="s">
        <v>1981</v>
      </c>
    </row>
    <row r="127" spans="3:7" x14ac:dyDescent="0.25">
      <c r="C127" s="9">
        <v>125</v>
      </c>
      <c r="D127" s="10" t="s">
        <v>247</v>
      </c>
      <c r="E127" s="10" t="s">
        <v>248</v>
      </c>
      <c r="F127" s="7">
        <v>138964754.11000001</v>
      </c>
      <c r="G127" s="11" t="s">
        <v>1981</v>
      </c>
    </row>
    <row r="128" spans="3:7" x14ac:dyDescent="0.25">
      <c r="C128" s="9">
        <v>126</v>
      </c>
      <c r="D128" s="10" t="s">
        <v>249</v>
      </c>
      <c r="E128" s="10" t="s">
        <v>250</v>
      </c>
      <c r="F128" s="7">
        <v>138923540.44</v>
      </c>
      <c r="G128" s="11" t="s">
        <v>1981</v>
      </c>
    </row>
    <row r="129" spans="3:7" x14ac:dyDescent="0.25">
      <c r="C129" s="9">
        <v>127</v>
      </c>
      <c r="D129" s="10" t="s">
        <v>251</v>
      </c>
      <c r="E129" s="10" t="s">
        <v>252</v>
      </c>
      <c r="F129" s="7">
        <v>138797430.22999999</v>
      </c>
      <c r="G129" s="11" t="s">
        <v>1981</v>
      </c>
    </row>
    <row r="130" spans="3:7" x14ac:dyDescent="0.25">
      <c r="C130" s="9">
        <v>128</v>
      </c>
      <c r="D130" s="10" t="s">
        <v>253</v>
      </c>
      <c r="E130" s="10" t="s">
        <v>254</v>
      </c>
      <c r="F130" s="7">
        <v>136919919.56</v>
      </c>
      <c r="G130" s="11" t="s">
        <v>1981</v>
      </c>
    </row>
    <row r="131" spans="3:7" x14ac:dyDescent="0.25">
      <c r="C131" s="9">
        <v>129</v>
      </c>
      <c r="D131" s="10" t="s">
        <v>255</v>
      </c>
      <c r="E131" s="10" t="s">
        <v>256</v>
      </c>
      <c r="F131" s="7">
        <v>135987400.68000001</v>
      </c>
      <c r="G131" s="11" t="s">
        <v>1981</v>
      </c>
    </row>
    <row r="132" spans="3:7" x14ac:dyDescent="0.25">
      <c r="C132" s="9">
        <v>130</v>
      </c>
      <c r="D132" s="10" t="s">
        <v>257</v>
      </c>
      <c r="E132" s="10" t="s">
        <v>258</v>
      </c>
      <c r="F132" s="7">
        <v>135608069.33000001</v>
      </c>
      <c r="G132" s="11" t="s">
        <v>988</v>
      </c>
    </row>
    <row r="133" spans="3:7" x14ac:dyDescent="0.25">
      <c r="C133" s="9">
        <v>131</v>
      </c>
      <c r="D133" s="10" t="s">
        <v>259</v>
      </c>
      <c r="E133" s="10" t="s">
        <v>260</v>
      </c>
      <c r="F133" s="7">
        <v>135420669.97999999</v>
      </c>
      <c r="G133" s="11" t="s">
        <v>1981</v>
      </c>
    </row>
    <row r="134" spans="3:7" x14ac:dyDescent="0.25">
      <c r="C134" s="9">
        <v>132</v>
      </c>
      <c r="D134" s="10" t="s">
        <v>261</v>
      </c>
      <c r="E134" s="10" t="s">
        <v>262</v>
      </c>
      <c r="F134" s="7">
        <v>135416675.05000001</v>
      </c>
      <c r="G134" s="11" t="s">
        <v>1981</v>
      </c>
    </row>
    <row r="135" spans="3:7" x14ac:dyDescent="0.25">
      <c r="C135" s="9">
        <v>133</v>
      </c>
      <c r="D135" s="10" t="s">
        <v>263</v>
      </c>
      <c r="E135" s="10" t="s">
        <v>264</v>
      </c>
      <c r="F135" s="7">
        <v>135388884.62</v>
      </c>
      <c r="G135" s="11" t="s">
        <v>988</v>
      </c>
    </row>
    <row r="136" spans="3:7" x14ac:dyDescent="0.25">
      <c r="C136" s="9">
        <v>134</v>
      </c>
      <c r="D136" s="10" t="s">
        <v>265</v>
      </c>
      <c r="E136" s="10" t="s">
        <v>266</v>
      </c>
      <c r="F136" s="7">
        <v>134882208.69999999</v>
      </c>
      <c r="G136" s="11" t="s">
        <v>1981</v>
      </c>
    </row>
    <row r="137" spans="3:7" x14ac:dyDescent="0.25">
      <c r="C137" s="9">
        <v>135</v>
      </c>
      <c r="D137" s="10" t="s">
        <v>267</v>
      </c>
      <c r="E137" s="10" t="s">
        <v>268</v>
      </c>
      <c r="F137" s="7">
        <v>134750265.21000001</v>
      </c>
      <c r="G137" s="11" t="s">
        <v>1981</v>
      </c>
    </row>
    <row r="138" spans="3:7" x14ac:dyDescent="0.25">
      <c r="C138" s="9">
        <v>136</v>
      </c>
      <c r="D138" s="10" t="s">
        <v>269</v>
      </c>
      <c r="E138" s="10" t="s">
        <v>270</v>
      </c>
      <c r="F138" s="7">
        <v>134639528.88999999</v>
      </c>
      <c r="G138" s="11" t="s">
        <v>1981</v>
      </c>
    </row>
    <row r="139" spans="3:7" x14ac:dyDescent="0.25">
      <c r="C139" s="9">
        <v>137</v>
      </c>
      <c r="D139" s="10" t="s">
        <v>271</v>
      </c>
      <c r="E139" s="10" t="s">
        <v>272</v>
      </c>
      <c r="F139" s="7">
        <v>134218368.53</v>
      </c>
      <c r="G139" s="11" t="s">
        <v>1981</v>
      </c>
    </row>
    <row r="140" spans="3:7" x14ac:dyDescent="0.25">
      <c r="C140" s="9">
        <v>138</v>
      </c>
      <c r="D140" s="10" t="s">
        <v>273</v>
      </c>
      <c r="E140" s="10" t="s">
        <v>274</v>
      </c>
      <c r="F140" s="7">
        <v>133812282.75</v>
      </c>
      <c r="G140" s="11" t="s">
        <v>1981</v>
      </c>
    </row>
    <row r="141" spans="3:7" x14ac:dyDescent="0.25">
      <c r="C141" s="9">
        <v>139</v>
      </c>
      <c r="D141" s="10" t="s">
        <v>275</v>
      </c>
      <c r="E141" s="10" t="s">
        <v>276</v>
      </c>
      <c r="F141" s="7">
        <v>133721931.2</v>
      </c>
      <c r="G141" s="11" t="s">
        <v>1981</v>
      </c>
    </row>
    <row r="142" spans="3:7" x14ac:dyDescent="0.25">
      <c r="C142" s="9">
        <v>140</v>
      </c>
      <c r="D142" s="10" t="s">
        <v>277</v>
      </c>
      <c r="E142" s="10" t="s">
        <v>278</v>
      </c>
      <c r="F142" s="7">
        <v>133364518.89</v>
      </c>
      <c r="G142" s="11" t="s">
        <v>1981</v>
      </c>
    </row>
    <row r="143" spans="3:7" x14ac:dyDescent="0.25">
      <c r="C143" s="9">
        <v>141</v>
      </c>
      <c r="D143" s="10" t="s">
        <v>279</v>
      </c>
      <c r="E143" s="10" t="s">
        <v>280</v>
      </c>
      <c r="F143" s="7">
        <v>133298131.37</v>
      </c>
      <c r="G143" s="11" t="s">
        <v>1981</v>
      </c>
    </row>
    <row r="144" spans="3:7" x14ac:dyDescent="0.25">
      <c r="C144" s="9">
        <v>142</v>
      </c>
      <c r="D144" s="10" t="s">
        <v>281</v>
      </c>
      <c r="E144" s="10" t="s">
        <v>282</v>
      </c>
      <c r="F144" s="7">
        <v>133278245.90000001</v>
      </c>
      <c r="G144" s="11" t="s">
        <v>1981</v>
      </c>
    </row>
    <row r="145" spans="3:7" x14ac:dyDescent="0.25">
      <c r="C145" s="9">
        <v>143</v>
      </c>
      <c r="D145" s="10" t="s">
        <v>283</v>
      </c>
      <c r="E145" s="10" t="s">
        <v>284</v>
      </c>
      <c r="F145" s="7">
        <v>133186819.19</v>
      </c>
      <c r="G145" s="11" t="s">
        <v>1981</v>
      </c>
    </row>
    <row r="146" spans="3:7" x14ac:dyDescent="0.25">
      <c r="C146" s="9">
        <v>144</v>
      </c>
      <c r="D146" s="10" t="s">
        <v>285</v>
      </c>
      <c r="E146" s="10" t="s">
        <v>286</v>
      </c>
      <c r="F146" s="7">
        <v>133174870.98999999</v>
      </c>
      <c r="G146" s="11" t="s">
        <v>1981</v>
      </c>
    </row>
    <row r="147" spans="3:7" x14ac:dyDescent="0.25">
      <c r="C147" s="9">
        <v>145</v>
      </c>
      <c r="D147" s="10" t="s">
        <v>287</v>
      </c>
      <c r="E147" s="10" t="s">
        <v>288</v>
      </c>
      <c r="F147" s="7">
        <v>132461750.06999999</v>
      </c>
      <c r="G147" s="11" t="s">
        <v>988</v>
      </c>
    </row>
    <row r="148" spans="3:7" x14ac:dyDescent="0.25">
      <c r="C148" s="9">
        <v>146</v>
      </c>
      <c r="D148" s="10" t="s">
        <v>289</v>
      </c>
      <c r="E148" s="10" t="s">
        <v>290</v>
      </c>
      <c r="F148" s="7">
        <v>132418221.03</v>
      </c>
      <c r="G148" s="11" t="s">
        <v>1988</v>
      </c>
    </row>
    <row r="149" spans="3:7" x14ac:dyDescent="0.25">
      <c r="C149" s="9">
        <v>147</v>
      </c>
      <c r="D149" s="10" t="s">
        <v>291</v>
      </c>
      <c r="E149" s="10" t="s">
        <v>292</v>
      </c>
      <c r="F149" s="7">
        <v>132181613.90000001</v>
      </c>
      <c r="G149" s="11" t="s">
        <v>1981</v>
      </c>
    </row>
    <row r="150" spans="3:7" x14ac:dyDescent="0.25">
      <c r="C150" s="9">
        <v>148</v>
      </c>
      <c r="D150" s="10" t="s">
        <v>293</v>
      </c>
      <c r="E150" s="10" t="s">
        <v>294</v>
      </c>
      <c r="F150" s="7">
        <v>131959479.78</v>
      </c>
      <c r="G150" s="11" t="s">
        <v>1981</v>
      </c>
    </row>
    <row r="151" spans="3:7" x14ac:dyDescent="0.25">
      <c r="C151" s="9">
        <v>149</v>
      </c>
      <c r="D151" s="10" t="s">
        <v>295</v>
      </c>
      <c r="E151" s="10" t="s">
        <v>296</v>
      </c>
      <c r="F151" s="7">
        <v>131754079.65000001</v>
      </c>
      <c r="G151" s="11" t="s">
        <v>989</v>
      </c>
    </row>
    <row r="152" spans="3:7" x14ac:dyDescent="0.25">
      <c r="C152" s="9">
        <v>150</v>
      </c>
      <c r="D152" s="10" t="s">
        <v>297</v>
      </c>
      <c r="E152" s="10" t="s">
        <v>298</v>
      </c>
      <c r="F152" s="7">
        <v>131050837.39</v>
      </c>
      <c r="G152" s="11" t="s">
        <v>1981</v>
      </c>
    </row>
    <row r="153" spans="3:7" x14ac:dyDescent="0.25">
      <c r="C153" s="9">
        <v>151</v>
      </c>
      <c r="D153" s="10" t="s">
        <v>299</v>
      </c>
      <c r="E153" s="10" t="s">
        <v>300</v>
      </c>
      <c r="F153" s="7">
        <v>130880693.29000001</v>
      </c>
      <c r="G153" s="11" t="s">
        <v>988</v>
      </c>
    </row>
    <row r="154" spans="3:7" x14ac:dyDescent="0.25">
      <c r="C154" s="9">
        <v>152</v>
      </c>
      <c r="D154" s="10" t="s">
        <v>301</v>
      </c>
      <c r="E154" s="10" t="s">
        <v>302</v>
      </c>
      <c r="F154" s="7">
        <v>130718774.31999999</v>
      </c>
      <c r="G154" s="11" t="s">
        <v>1981</v>
      </c>
    </row>
    <row r="155" spans="3:7" x14ac:dyDescent="0.25">
      <c r="C155" s="9">
        <v>153</v>
      </c>
      <c r="D155" s="10" t="s">
        <v>303</v>
      </c>
      <c r="E155" s="10" t="s">
        <v>304</v>
      </c>
      <c r="F155" s="7">
        <v>128273321.41</v>
      </c>
      <c r="G155" s="11" t="s">
        <v>1981</v>
      </c>
    </row>
    <row r="156" spans="3:7" x14ac:dyDescent="0.25">
      <c r="C156" s="9">
        <v>154</v>
      </c>
      <c r="D156" s="10" t="s">
        <v>305</v>
      </c>
      <c r="E156" s="10" t="s">
        <v>306</v>
      </c>
      <c r="F156" s="7">
        <v>128081629.08</v>
      </c>
      <c r="G156" s="11" t="s">
        <v>1981</v>
      </c>
    </row>
    <row r="157" spans="3:7" x14ac:dyDescent="0.25">
      <c r="C157" s="9">
        <v>155</v>
      </c>
      <c r="D157" s="10" t="s">
        <v>307</v>
      </c>
      <c r="E157" s="10" t="s">
        <v>308</v>
      </c>
      <c r="F157" s="7">
        <v>128020467.34999999</v>
      </c>
      <c r="G157" s="11" t="s">
        <v>1981</v>
      </c>
    </row>
    <row r="158" spans="3:7" x14ac:dyDescent="0.25">
      <c r="C158" s="9">
        <v>156</v>
      </c>
      <c r="D158" s="10" t="s">
        <v>309</v>
      </c>
      <c r="E158" s="10" t="s">
        <v>310</v>
      </c>
      <c r="F158" s="7">
        <v>128001083.59</v>
      </c>
      <c r="G158" s="11" t="s">
        <v>1981</v>
      </c>
    </row>
    <row r="159" spans="3:7" x14ac:dyDescent="0.25">
      <c r="C159" s="9">
        <v>157</v>
      </c>
      <c r="D159" s="10" t="s">
        <v>311</v>
      </c>
      <c r="E159" s="10" t="s">
        <v>312</v>
      </c>
      <c r="F159" s="7">
        <v>126477119.36</v>
      </c>
      <c r="G159" s="11" t="s">
        <v>1981</v>
      </c>
    </row>
    <row r="160" spans="3:7" x14ac:dyDescent="0.25">
      <c r="C160" s="9">
        <v>158</v>
      </c>
      <c r="D160" s="10" t="s">
        <v>313</v>
      </c>
      <c r="E160" s="10" t="s">
        <v>314</v>
      </c>
      <c r="F160" s="7">
        <v>126224519.54000001</v>
      </c>
      <c r="G160" s="11" t="s">
        <v>988</v>
      </c>
    </row>
    <row r="161" spans="3:7" x14ac:dyDescent="0.25">
      <c r="C161" s="9">
        <v>159</v>
      </c>
      <c r="D161" s="10" t="s">
        <v>315</v>
      </c>
      <c r="E161" s="10" t="s">
        <v>316</v>
      </c>
      <c r="F161" s="7">
        <v>124158701.13</v>
      </c>
      <c r="G161" s="11" t="s">
        <v>1981</v>
      </c>
    </row>
    <row r="162" spans="3:7" x14ac:dyDescent="0.25">
      <c r="C162" s="9">
        <v>160</v>
      </c>
      <c r="D162" s="10" t="s">
        <v>317</v>
      </c>
      <c r="E162" s="10" t="s">
        <v>318</v>
      </c>
      <c r="F162" s="7">
        <v>123434270.84999999</v>
      </c>
      <c r="G162" s="11" t="s">
        <v>1981</v>
      </c>
    </row>
    <row r="163" spans="3:7" x14ac:dyDescent="0.25">
      <c r="C163" s="9">
        <v>161</v>
      </c>
      <c r="D163" s="10" t="s">
        <v>319</v>
      </c>
      <c r="E163" s="10" t="s">
        <v>320</v>
      </c>
      <c r="F163" s="7">
        <v>123420945.08</v>
      </c>
      <c r="G163" s="11" t="s">
        <v>1981</v>
      </c>
    </row>
    <row r="164" spans="3:7" x14ac:dyDescent="0.25">
      <c r="C164" s="9">
        <v>162</v>
      </c>
      <c r="D164" s="10" t="s">
        <v>321</v>
      </c>
      <c r="E164" s="10" t="s">
        <v>322</v>
      </c>
      <c r="F164" s="7">
        <v>123168785.13</v>
      </c>
      <c r="G164" s="11" t="s">
        <v>989</v>
      </c>
    </row>
    <row r="165" spans="3:7" x14ac:dyDescent="0.25">
      <c r="C165" s="9">
        <v>163</v>
      </c>
      <c r="D165" s="10" t="s">
        <v>323</v>
      </c>
      <c r="E165" s="10" t="s">
        <v>324</v>
      </c>
      <c r="F165" s="7">
        <v>122162851.26000001</v>
      </c>
      <c r="G165" s="11" t="s">
        <v>1981</v>
      </c>
    </row>
    <row r="166" spans="3:7" x14ac:dyDescent="0.25">
      <c r="C166" s="9">
        <v>164</v>
      </c>
      <c r="D166" s="10" t="s">
        <v>325</v>
      </c>
      <c r="E166" s="10" t="s">
        <v>326</v>
      </c>
      <c r="F166" s="7">
        <v>122003926.92</v>
      </c>
      <c r="G166" s="11" t="s">
        <v>1981</v>
      </c>
    </row>
    <row r="167" spans="3:7" x14ac:dyDescent="0.25">
      <c r="C167" s="9">
        <v>165</v>
      </c>
      <c r="D167" s="10" t="s">
        <v>327</v>
      </c>
      <c r="E167" s="10" t="s">
        <v>328</v>
      </c>
      <c r="F167" s="7">
        <v>120244496.64</v>
      </c>
      <c r="G167" s="11" t="s">
        <v>1981</v>
      </c>
    </row>
    <row r="168" spans="3:7" x14ac:dyDescent="0.25">
      <c r="C168" s="9">
        <v>166</v>
      </c>
      <c r="D168" s="10" t="s">
        <v>329</v>
      </c>
      <c r="E168" s="10" t="s">
        <v>330</v>
      </c>
      <c r="F168" s="7">
        <v>120150563.81999999</v>
      </c>
      <c r="G168" s="11" t="s">
        <v>989</v>
      </c>
    </row>
    <row r="169" spans="3:7" x14ac:dyDescent="0.25">
      <c r="C169" s="9">
        <v>167</v>
      </c>
      <c r="D169" s="10" t="s">
        <v>331</v>
      </c>
      <c r="E169" s="10" t="s">
        <v>332</v>
      </c>
      <c r="F169" s="7">
        <v>119837177.36</v>
      </c>
      <c r="G169" s="11" t="s">
        <v>1981</v>
      </c>
    </row>
    <row r="170" spans="3:7" x14ac:dyDescent="0.25">
      <c r="C170" s="9">
        <v>168</v>
      </c>
      <c r="D170" s="10" t="s">
        <v>333</v>
      </c>
      <c r="E170" s="10" t="s">
        <v>334</v>
      </c>
      <c r="F170" s="7">
        <v>118684833.83</v>
      </c>
      <c r="G170" s="11" t="s">
        <v>1981</v>
      </c>
    </row>
    <row r="171" spans="3:7" x14ac:dyDescent="0.25">
      <c r="C171" s="9">
        <v>169</v>
      </c>
      <c r="D171" s="10" t="s">
        <v>335</v>
      </c>
      <c r="E171" s="10" t="s">
        <v>336</v>
      </c>
      <c r="F171" s="7">
        <v>118291220.23999999</v>
      </c>
      <c r="G171" s="11" t="s">
        <v>1988</v>
      </c>
    </row>
    <row r="172" spans="3:7" x14ac:dyDescent="0.25">
      <c r="C172" s="9">
        <v>170</v>
      </c>
      <c r="D172" s="10" t="s">
        <v>337</v>
      </c>
      <c r="E172" s="10" t="s">
        <v>338</v>
      </c>
      <c r="F172" s="7">
        <v>118241822.29000001</v>
      </c>
      <c r="G172" s="11" t="s">
        <v>1988</v>
      </c>
    </row>
    <row r="173" spans="3:7" x14ac:dyDescent="0.25">
      <c r="C173" s="9">
        <v>171</v>
      </c>
      <c r="D173" s="10" t="s">
        <v>339</v>
      </c>
      <c r="E173" s="10" t="s">
        <v>340</v>
      </c>
      <c r="F173" s="7">
        <v>117896200.28</v>
      </c>
      <c r="G173" s="11" t="s">
        <v>1981</v>
      </c>
    </row>
    <row r="174" spans="3:7" x14ac:dyDescent="0.25">
      <c r="C174" s="9">
        <v>172</v>
      </c>
      <c r="D174" s="10" t="s">
        <v>341</v>
      </c>
      <c r="E174" s="10" t="s">
        <v>342</v>
      </c>
      <c r="F174" s="7">
        <v>117840527.17</v>
      </c>
      <c r="G174" s="11" t="s">
        <v>1981</v>
      </c>
    </row>
    <row r="175" spans="3:7" x14ac:dyDescent="0.25">
      <c r="C175" s="9">
        <v>173</v>
      </c>
      <c r="D175" s="10" t="s">
        <v>343</v>
      </c>
      <c r="E175" s="10" t="s">
        <v>344</v>
      </c>
      <c r="F175" s="7">
        <v>116794601.31999999</v>
      </c>
      <c r="G175" s="11" t="s">
        <v>989</v>
      </c>
    </row>
    <row r="176" spans="3:7" x14ac:dyDescent="0.25">
      <c r="C176" s="9">
        <v>174</v>
      </c>
      <c r="D176" s="10" t="s">
        <v>345</v>
      </c>
      <c r="E176" s="10" t="s">
        <v>346</v>
      </c>
      <c r="F176" s="7">
        <v>115981258.33</v>
      </c>
      <c r="G176" s="11" t="s">
        <v>1981</v>
      </c>
    </row>
    <row r="177" spans="3:7" x14ac:dyDescent="0.25">
      <c r="C177" s="9">
        <v>175</v>
      </c>
      <c r="D177" s="10" t="s">
        <v>347</v>
      </c>
      <c r="E177" s="10" t="s">
        <v>348</v>
      </c>
      <c r="F177" s="7">
        <v>114792901.72</v>
      </c>
      <c r="G177" s="11" t="s">
        <v>1981</v>
      </c>
    </row>
    <row r="178" spans="3:7" x14ac:dyDescent="0.25">
      <c r="C178" s="9">
        <v>176</v>
      </c>
      <c r="D178" s="10" t="s">
        <v>349</v>
      </c>
      <c r="E178" s="10" t="s">
        <v>350</v>
      </c>
      <c r="F178" s="7">
        <v>114497536.08</v>
      </c>
      <c r="G178" s="11" t="s">
        <v>1988</v>
      </c>
    </row>
    <row r="179" spans="3:7" x14ac:dyDescent="0.25">
      <c r="C179" s="9">
        <v>177</v>
      </c>
      <c r="D179" s="10" t="s">
        <v>351</v>
      </c>
      <c r="E179" s="10" t="s">
        <v>352</v>
      </c>
      <c r="F179" s="7">
        <v>114063296.14</v>
      </c>
      <c r="G179" s="11" t="s">
        <v>1981</v>
      </c>
    </row>
    <row r="180" spans="3:7" x14ac:dyDescent="0.25">
      <c r="C180" s="9">
        <v>178</v>
      </c>
      <c r="D180" s="10" t="s">
        <v>353</v>
      </c>
      <c r="E180" s="10" t="s">
        <v>354</v>
      </c>
      <c r="F180" s="7">
        <v>113741186.22</v>
      </c>
      <c r="G180" s="11" t="s">
        <v>1981</v>
      </c>
    </row>
    <row r="181" spans="3:7" x14ac:dyDescent="0.25">
      <c r="C181" s="9">
        <v>179</v>
      </c>
      <c r="D181" s="10" t="s">
        <v>355</v>
      </c>
      <c r="E181" s="10" t="s">
        <v>356</v>
      </c>
      <c r="F181" s="7">
        <v>113546093.8</v>
      </c>
      <c r="G181" s="11" t="s">
        <v>988</v>
      </c>
    </row>
    <row r="182" spans="3:7" x14ac:dyDescent="0.25">
      <c r="C182" s="9">
        <v>180</v>
      </c>
      <c r="D182" s="10" t="s">
        <v>357</v>
      </c>
      <c r="E182" s="10" t="s">
        <v>358</v>
      </c>
      <c r="F182" s="7">
        <v>112341510.98</v>
      </c>
      <c r="G182" s="11" t="s">
        <v>988</v>
      </c>
    </row>
    <row r="183" spans="3:7" x14ac:dyDescent="0.25">
      <c r="C183" s="9">
        <v>181</v>
      </c>
      <c r="D183" s="10" t="s">
        <v>359</v>
      </c>
      <c r="E183" s="10" t="s">
        <v>360</v>
      </c>
      <c r="F183" s="7">
        <v>111843595.34</v>
      </c>
      <c r="G183" s="11" t="s">
        <v>1981</v>
      </c>
    </row>
    <row r="184" spans="3:7" x14ac:dyDescent="0.25">
      <c r="C184" s="9">
        <v>182</v>
      </c>
      <c r="D184" s="10" t="s">
        <v>361</v>
      </c>
      <c r="E184" s="10" t="s">
        <v>362</v>
      </c>
      <c r="F184" s="7">
        <v>111589411.56</v>
      </c>
      <c r="G184" s="11" t="s">
        <v>1981</v>
      </c>
    </row>
    <row r="185" spans="3:7" x14ac:dyDescent="0.25">
      <c r="C185" s="9">
        <v>183</v>
      </c>
      <c r="D185" s="10" t="s">
        <v>363</v>
      </c>
      <c r="E185" s="10" t="s">
        <v>364</v>
      </c>
      <c r="F185" s="7">
        <v>111244115.98999999</v>
      </c>
      <c r="G185" s="11" t="s">
        <v>1981</v>
      </c>
    </row>
    <row r="186" spans="3:7" x14ac:dyDescent="0.25">
      <c r="C186" s="9">
        <v>184</v>
      </c>
      <c r="D186" s="10" t="s">
        <v>365</v>
      </c>
      <c r="E186" s="10" t="s">
        <v>366</v>
      </c>
      <c r="F186" s="7">
        <v>111003612.14</v>
      </c>
      <c r="G186" s="11" t="s">
        <v>1981</v>
      </c>
    </row>
    <row r="187" spans="3:7" x14ac:dyDescent="0.25">
      <c r="C187" s="9">
        <v>185</v>
      </c>
      <c r="D187" s="10" t="s">
        <v>367</v>
      </c>
      <c r="E187" s="10" t="s">
        <v>368</v>
      </c>
      <c r="F187" s="7">
        <v>109887725.68000001</v>
      </c>
      <c r="G187" s="11" t="s">
        <v>989</v>
      </c>
    </row>
    <row r="188" spans="3:7" x14ac:dyDescent="0.25">
      <c r="C188" s="9">
        <v>186</v>
      </c>
      <c r="D188" s="10" t="s">
        <v>369</v>
      </c>
      <c r="E188" s="10" t="s">
        <v>370</v>
      </c>
      <c r="F188" s="7">
        <v>109698934.91</v>
      </c>
      <c r="G188" s="11" t="s">
        <v>1981</v>
      </c>
    </row>
    <row r="189" spans="3:7" x14ac:dyDescent="0.25">
      <c r="C189" s="9">
        <v>187</v>
      </c>
      <c r="D189" s="10" t="s">
        <v>371</v>
      </c>
      <c r="E189" s="10" t="s">
        <v>372</v>
      </c>
      <c r="F189" s="7">
        <v>109392783.06</v>
      </c>
      <c r="G189" s="11" t="s">
        <v>1981</v>
      </c>
    </row>
    <row r="190" spans="3:7" x14ac:dyDescent="0.25">
      <c r="C190" s="9">
        <v>188</v>
      </c>
      <c r="D190" s="10" t="s">
        <v>373</v>
      </c>
      <c r="E190" s="10" t="s">
        <v>374</v>
      </c>
      <c r="F190" s="7">
        <v>109074598.69</v>
      </c>
      <c r="G190" s="11" t="s">
        <v>1981</v>
      </c>
    </row>
    <row r="191" spans="3:7" x14ac:dyDescent="0.25">
      <c r="C191" s="9">
        <v>189</v>
      </c>
      <c r="D191" s="10" t="s">
        <v>375</v>
      </c>
      <c r="E191" s="10" t="s">
        <v>270</v>
      </c>
      <c r="F191" s="7">
        <v>108392974.75</v>
      </c>
      <c r="G191" s="11" t="s">
        <v>1981</v>
      </c>
    </row>
    <row r="192" spans="3:7" x14ac:dyDescent="0.25">
      <c r="C192" s="9">
        <v>190</v>
      </c>
      <c r="D192" s="10" t="s">
        <v>376</v>
      </c>
      <c r="E192" s="10" t="s">
        <v>377</v>
      </c>
      <c r="F192" s="7">
        <v>108315863.59</v>
      </c>
      <c r="G192" s="11" t="s">
        <v>1981</v>
      </c>
    </row>
    <row r="193" spans="3:7" x14ac:dyDescent="0.25">
      <c r="C193" s="9">
        <v>191</v>
      </c>
      <c r="D193" s="10" t="s">
        <v>378</v>
      </c>
      <c r="E193" s="10" t="s">
        <v>379</v>
      </c>
      <c r="F193" s="7">
        <v>108165567.51000001</v>
      </c>
      <c r="G193" s="11" t="s">
        <v>1981</v>
      </c>
    </row>
    <row r="194" spans="3:7" x14ac:dyDescent="0.25">
      <c r="C194" s="9">
        <v>192</v>
      </c>
      <c r="D194" s="10" t="s">
        <v>380</v>
      </c>
      <c r="E194" s="10" t="s">
        <v>381</v>
      </c>
      <c r="F194" s="7">
        <v>107967959.72</v>
      </c>
      <c r="G194" s="11" t="s">
        <v>1981</v>
      </c>
    </row>
    <row r="195" spans="3:7" x14ac:dyDescent="0.25">
      <c r="C195" s="9">
        <v>193</v>
      </c>
      <c r="D195" s="10" t="s">
        <v>382</v>
      </c>
      <c r="E195" s="10" t="s">
        <v>383</v>
      </c>
      <c r="F195" s="7">
        <v>107828824.34999999</v>
      </c>
      <c r="G195" s="11" t="s">
        <v>1981</v>
      </c>
    </row>
    <row r="196" spans="3:7" x14ac:dyDescent="0.25">
      <c r="C196" s="9">
        <v>194</v>
      </c>
      <c r="D196" s="10" t="s">
        <v>384</v>
      </c>
      <c r="E196" s="10" t="s">
        <v>385</v>
      </c>
      <c r="F196" s="7">
        <v>106769295.73999999</v>
      </c>
      <c r="G196" s="11" t="s">
        <v>1981</v>
      </c>
    </row>
    <row r="197" spans="3:7" x14ac:dyDescent="0.25">
      <c r="C197" s="9">
        <v>195</v>
      </c>
      <c r="D197" s="10" t="s">
        <v>386</v>
      </c>
      <c r="E197" s="10" t="s">
        <v>387</v>
      </c>
      <c r="F197" s="7">
        <v>106072776.18000001</v>
      </c>
      <c r="G197" s="11" t="s">
        <v>1981</v>
      </c>
    </row>
    <row r="198" spans="3:7" x14ac:dyDescent="0.25">
      <c r="C198" s="9">
        <v>196</v>
      </c>
      <c r="D198" s="10" t="s">
        <v>388</v>
      </c>
      <c r="E198" s="10" t="s">
        <v>389</v>
      </c>
      <c r="F198" s="7">
        <v>105961926.94</v>
      </c>
      <c r="G198" s="11" t="s">
        <v>989</v>
      </c>
    </row>
    <row r="199" spans="3:7" x14ac:dyDescent="0.25">
      <c r="C199" s="9">
        <v>197</v>
      </c>
      <c r="D199" s="10" t="s">
        <v>390</v>
      </c>
      <c r="E199" s="10" t="s">
        <v>391</v>
      </c>
      <c r="F199" s="7">
        <v>105756609.59999999</v>
      </c>
      <c r="G199" s="11" t="s">
        <v>988</v>
      </c>
    </row>
    <row r="200" spans="3:7" x14ac:dyDescent="0.25">
      <c r="C200" s="9">
        <v>198</v>
      </c>
      <c r="D200" s="10" t="s">
        <v>392</v>
      </c>
      <c r="E200" s="10" t="s">
        <v>393</v>
      </c>
      <c r="F200" s="7">
        <v>105742874.47</v>
      </c>
      <c r="G200" s="11" t="s">
        <v>1981</v>
      </c>
    </row>
    <row r="201" spans="3:7" x14ac:dyDescent="0.25">
      <c r="C201" s="9">
        <v>199</v>
      </c>
      <c r="D201" s="10" t="s">
        <v>394</v>
      </c>
      <c r="E201" s="10" t="s">
        <v>395</v>
      </c>
      <c r="F201" s="7">
        <v>105420461.66</v>
      </c>
      <c r="G201" s="11" t="s">
        <v>1981</v>
      </c>
    </row>
    <row r="202" spans="3:7" x14ac:dyDescent="0.25">
      <c r="C202" s="9">
        <v>200</v>
      </c>
      <c r="D202" s="10" t="s">
        <v>396</v>
      </c>
      <c r="E202" s="10" t="s">
        <v>397</v>
      </c>
      <c r="F202" s="7">
        <v>105174880.20999999</v>
      </c>
      <c r="G202" s="11" t="s">
        <v>1981</v>
      </c>
    </row>
    <row r="203" spans="3:7" x14ac:dyDescent="0.25">
      <c r="C203" s="9">
        <v>201</v>
      </c>
      <c r="D203" s="10" t="s">
        <v>398</v>
      </c>
      <c r="E203" s="10" t="s">
        <v>399</v>
      </c>
      <c r="F203" s="7">
        <v>104749956.73999999</v>
      </c>
      <c r="G203" s="11" t="s">
        <v>1981</v>
      </c>
    </row>
    <row r="204" spans="3:7" x14ac:dyDescent="0.25">
      <c r="C204" s="9">
        <v>202</v>
      </c>
      <c r="D204" s="10" t="s">
        <v>400</v>
      </c>
      <c r="E204" s="10" t="s">
        <v>401</v>
      </c>
      <c r="F204" s="7">
        <v>104285581.7</v>
      </c>
      <c r="G204" s="11" t="s">
        <v>1981</v>
      </c>
    </row>
    <row r="205" spans="3:7" x14ac:dyDescent="0.25">
      <c r="C205" s="9">
        <v>203</v>
      </c>
      <c r="D205" s="10" t="s">
        <v>402</v>
      </c>
      <c r="E205" s="10" t="s">
        <v>403</v>
      </c>
      <c r="F205" s="7">
        <v>104246734.15000001</v>
      </c>
      <c r="G205" s="11" t="s">
        <v>1981</v>
      </c>
    </row>
    <row r="206" spans="3:7" x14ac:dyDescent="0.25">
      <c r="C206" s="9">
        <v>204</v>
      </c>
      <c r="D206" s="10" t="s">
        <v>404</v>
      </c>
      <c r="E206" s="10" t="s">
        <v>405</v>
      </c>
      <c r="F206" s="7">
        <v>104224698.92</v>
      </c>
      <c r="G206" s="11" t="s">
        <v>1981</v>
      </c>
    </row>
    <row r="207" spans="3:7" x14ac:dyDescent="0.25">
      <c r="C207" s="9">
        <v>205</v>
      </c>
      <c r="D207" s="10" t="s">
        <v>406</v>
      </c>
      <c r="E207" s="10" t="s">
        <v>407</v>
      </c>
      <c r="F207" s="7">
        <v>104169283.37</v>
      </c>
      <c r="G207" s="11" t="s">
        <v>1988</v>
      </c>
    </row>
    <row r="208" spans="3:7" x14ac:dyDescent="0.25">
      <c r="C208" s="9">
        <v>206</v>
      </c>
      <c r="D208" s="10" t="s">
        <v>408</v>
      </c>
      <c r="E208" s="10" t="s">
        <v>409</v>
      </c>
      <c r="F208" s="7">
        <v>104018793.25</v>
      </c>
      <c r="G208" s="11" t="s">
        <v>1981</v>
      </c>
    </row>
    <row r="209" spans="3:7" x14ac:dyDescent="0.25">
      <c r="C209" s="9">
        <v>207</v>
      </c>
      <c r="D209" s="10" t="s">
        <v>410</v>
      </c>
      <c r="E209" s="10" t="s">
        <v>411</v>
      </c>
      <c r="F209" s="7">
        <v>103798663.31</v>
      </c>
      <c r="G209" s="11" t="s">
        <v>989</v>
      </c>
    </row>
    <row r="210" spans="3:7" x14ac:dyDescent="0.25">
      <c r="C210" s="9">
        <v>208</v>
      </c>
      <c r="D210" s="10" t="s">
        <v>412</v>
      </c>
      <c r="E210" s="10" t="s">
        <v>413</v>
      </c>
      <c r="F210" s="7">
        <v>103643842.09999999</v>
      </c>
      <c r="G210" s="11" t="s">
        <v>1981</v>
      </c>
    </row>
    <row r="211" spans="3:7" x14ac:dyDescent="0.25">
      <c r="C211" s="9">
        <v>209</v>
      </c>
      <c r="D211" s="10" t="s">
        <v>414</v>
      </c>
      <c r="E211" s="10" t="s">
        <v>415</v>
      </c>
      <c r="F211" s="7">
        <v>103490222.84</v>
      </c>
      <c r="G211" s="11" t="s">
        <v>1981</v>
      </c>
    </row>
    <row r="212" spans="3:7" x14ac:dyDescent="0.25">
      <c r="C212" s="9">
        <v>210</v>
      </c>
      <c r="D212" s="10" t="s">
        <v>416</v>
      </c>
      <c r="E212" s="10" t="s">
        <v>417</v>
      </c>
      <c r="F212" s="7">
        <v>103366103</v>
      </c>
      <c r="G212" s="11" t="s">
        <v>1981</v>
      </c>
    </row>
    <row r="213" spans="3:7" x14ac:dyDescent="0.25">
      <c r="C213" s="9">
        <v>211</v>
      </c>
      <c r="D213" s="10" t="s">
        <v>418</v>
      </c>
      <c r="E213" s="10" t="s">
        <v>419</v>
      </c>
      <c r="F213" s="7">
        <v>103351769.08</v>
      </c>
      <c r="G213" s="11" t="s">
        <v>989</v>
      </c>
    </row>
    <row r="214" spans="3:7" x14ac:dyDescent="0.25">
      <c r="C214" s="9">
        <v>212</v>
      </c>
      <c r="D214" s="10" t="s">
        <v>420</v>
      </c>
      <c r="E214" s="10" t="s">
        <v>421</v>
      </c>
      <c r="F214" s="7">
        <v>103301104.61</v>
      </c>
      <c r="G214" s="11" t="s">
        <v>1981</v>
      </c>
    </row>
    <row r="215" spans="3:7" x14ac:dyDescent="0.25">
      <c r="C215" s="9">
        <v>213</v>
      </c>
      <c r="D215" s="10" t="s">
        <v>422</v>
      </c>
      <c r="E215" s="10" t="s">
        <v>236</v>
      </c>
      <c r="F215" s="7">
        <v>103248261.69</v>
      </c>
      <c r="G215" s="11" t="s">
        <v>1981</v>
      </c>
    </row>
    <row r="216" spans="3:7" x14ac:dyDescent="0.25">
      <c r="C216" s="9">
        <v>214</v>
      </c>
      <c r="D216" s="10" t="s">
        <v>423</v>
      </c>
      <c r="E216" s="10" t="s">
        <v>424</v>
      </c>
      <c r="F216" s="7">
        <v>103000758.83</v>
      </c>
      <c r="G216" s="11" t="s">
        <v>1981</v>
      </c>
    </row>
    <row r="217" spans="3:7" x14ac:dyDescent="0.25">
      <c r="C217" s="9">
        <v>215</v>
      </c>
      <c r="D217" s="10" t="s">
        <v>425</v>
      </c>
      <c r="E217" s="10" t="s">
        <v>426</v>
      </c>
      <c r="F217" s="7">
        <v>103000536.93000001</v>
      </c>
      <c r="G217" s="11" t="s">
        <v>989</v>
      </c>
    </row>
    <row r="218" spans="3:7" x14ac:dyDescent="0.25">
      <c r="C218" s="9">
        <v>216</v>
      </c>
      <c r="D218" s="10" t="s">
        <v>427</v>
      </c>
      <c r="E218" s="10" t="s">
        <v>428</v>
      </c>
      <c r="F218" s="7">
        <v>102756318.03</v>
      </c>
      <c r="G218" s="11" t="s">
        <v>989</v>
      </c>
    </row>
    <row r="219" spans="3:7" x14ac:dyDescent="0.25">
      <c r="C219" s="9">
        <v>217</v>
      </c>
      <c r="D219" s="10" t="s">
        <v>429</v>
      </c>
      <c r="E219" s="10" t="s">
        <v>430</v>
      </c>
      <c r="F219" s="7">
        <v>102694427.93000001</v>
      </c>
      <c r="G219" s="11" t="s">
        <v>989</v>
      </c>
    </row>
    <row r="220" spans="3:7" x14ac:dyDescent="0.25">
      <c r="C220" s="9">
        <v>218</v>
      </c>
      <c r="D220" s="10" t="s">
        <v>431</v>
      </c>
      <c r="E220" s="10" t="s">
        <v>432</v>
      </c>
      <c r="F220" s="7">
        <v>102653797.25</v>
      </c>
      <c r="G220" s="11" t="s">
        <v>1981</v>
      </c>
    </row>
    <row r="221" spans="3:7" x14ac:dyDescent="0.25">
      <c r="C221" s="9">
        <v>219</v>
      </c>
      <c r="D221" s="10" t="s">
        <v>433</v>
      </c>
      <c r="E221" s="10" t="s">
        <v>434</v>
      </c>
      <c r="F221" s="7">
        <v>102422379.92</v>
      </c>
      <c r="G221" s="11" t="s">
        <v>1981</v>
      </c>
    </row>
    <row r="222" spans="3:7" x14ac:dyDescent="0.25">
      <c r="C222" s="9">
        <v>220</v>
      </c>
      <c r="D222" s="10" t="s">
        <v>435</v>
      </c>
      <c r="E222" s="10" t="s">
        <v>436</v>
      </c>
      <c r="F222" s="7">
        <v>101884897.36</v>
      </c>
      <c r="G222" s="11" t="s">
        <v>1981</v>
      </c>
    </row>
    <row r="223" spans="3:7" x14ac:dyDescent="0.25">
      <c r="C223" s="9">
        <v>221</v>
      </c>
      <c r="D223" s="10" t="s">
        <v>437</v>
      </c>
      <c r="E223" s="10" t="s">
        <v>438</v>
      </c>
      <c r="F223" s="7">
        <v>101518446.76000001</v>
      </c>
      <c r="G223" s="11" t="s">
        <v>988</v>
      </c>
    </row>
    <row r="224" spans="3:7" x14ac:dyDescent="0.25">
      <c r="C224" s="9">
        <v>222</v>
      </c>
      <c r="D224" s="10" t="s">
        <v>439</v>
      </c>
      <c r="E224" s="10" t="s">
        <v>440</v>
      </c>
      <c r="F224" s="7">
        <v>101471927.03</v>
      </c>
      <c r="G224" s="11" t="s">
        <v>1981</v>
      </c>
    </row>
    <row r="225" spans="3:7" x14ac:dyDescent="0.25">
      <c r="C225" s="9">
        <v>223</v>
      </c>
      <c r="D225" s="10" t="s">
        <v>441</v>
      </c>
      <c r="E225" s="10" t="s">
        <v>442</v>
      </c>
      <c r="F225" s="7">
        <v>101426793.09999999</v>
      </c>
      <c r="G225" s="11" t="s">
        <v>989</v>
      </c>
    </row>
    <row r="226" spans="3:7" x14ac:dyDescent="0.25">
      <c r="C226" s="9">
        <v>224</v>
      </c>
      <c r="D226" s="10" t="s">
        <v>443</v>
      </c>
      <c r="E226" s="10" t="s">
        <v>444</v>
      </c>
      <c r="F226" s="7">
        <v>100789126.67</v>
      </c>
      <c r="G226" s="11" t="s">
        <v>1981</v>
      </c>
    </row>
    <row r="227" spans="3:7" x14ac:dyDescent="0.25">
      <c r="C227" s="9">
        <v>225</v>
      </c>
      <c r="D227" s="10" t="s">
        <v>445</v>
      </c>
      <c r="E227" s="10" t="s">
        <v>446</v>
      </c>
      <c r="F227" s="7">
        <v>100516151.7</v>
      </c>
      <c r="G227" s="11" t="s">
        <v>1981</v>
      </c>
    </row>
    <row r="228" spans="3:7" x14ac:dyDescent="0.25">
      <c r="C228" s="9">
        <v>226</v>
      </c>
      <c r="D228" s="10" t="s">
        <v>447</v>
      </c>
      <c r="E228" s="10" t="s">
        <v>448</v>
      </c>
      <c r="F228" s="7">
        <v>100147618.09999999</v>
      </c>
      <c r="G228" s="11" t="s">
        <v>988</v>
      </c>
    </row>
    <row r="229" spans="3:7" x14ac:dyDescent="0.25">
      <c r="C229" s="9">
        <v>227</v>
      </c>
      <c r="D229" s="10" t="s">
        <v>449</v>
      </c>
      <c r="E229" s="10" t="s">
        <v>450</v>
      </c>
      <c r="F229" s="7">
        <v>100113256.40000001</v>
      </c>
      <c r="G229" s="11" t="s">
        <v>1988</v>
      </c>
    </row>
    <row r="230" spans="3:7" x14ac:dyDescent="0.25">
      <c r="C230" s="9">
        <v>228</v>
      </c>
      <c r="D230" s="10" t="s">
        <v>451</v>
      </c>
      <c r="E230" s="10" t="s">
        <v>344</v>
      </c>
      <c r="F230" s="7">
        <v>100100589.13</v>
      </c>
      <c r="G230" s="11" t="s">
        <v>989</v>
      </c>
    </row>
    <row r="231" spans="3:7" x14ac:dyDescent="0.25">
      <c r="C231" s="9">
        <v>229</v>
      </c>
      <c r="D231" s="10" t="s">
        <v>452</v>
      </c>
      <c r="E231" s="10" t="s">
        <v>453</v>
      </c>
      <c r="F231" s="7">
        <v>100013851.36</v>
      </c>
      <c r="G231" s="11" t="s">
        <v>1981</v>
      </c>
    </row>
    <row r="232" spans="3:7" x14ac:dyDescent="0.25">
      <c r="C232" s="9">
        <v>230</v>
      </c>
      <c r="D232" s="10" t="s">
        <v>454</v>
      </c>
      <c r="E232" s="10" t="s">
        <v>455</v>
      </c>
      <c r="F232" s="7">
        <v>99855447.920000002</v>
      </c>
      <c r="G232" s="11" t="s">
        <v>1981</v>
      </c>
    </row>
    <row r="233" spans="3:7" x14ac:dyDescent="0.25">
      <c r="C233" s="9">
        <v>231</v>
      </c>
      <c r="D233" s="10" t="s">
        <v>456</v>
      </c>
      <c r="E233" s="10" t="s">
        <v>457</v>
      </c>
      <c r="F233" s="7">
        <v>99570474.599999994</v>
      </c>
      <c r="G233" s="11" t="s">
        <v>1981</v>
      </c>
    </row>
    <row r="234" spans="3:7" x14ac:dyDescent="0.25">
      <c r="C234" s="9">
        <v>232</v>
      </c>
      <c r="D234" s="10" t="s">
        <v>458</v>
      </c>
      <c r="E234" s="10" t="s">
        <v>459</v>
      </c>
      <c r="F234" s="7">
        <v>99119215.129999995</v>
      </c>
      <c r="G234" s="11" t="s">
        <v>1981</v>
      </c>
    </row>
    <row r="235" spans="3:7" x14ac:dyDescent="0.25">
      <c r="C235" s="9">
        <v>233</v>
      </c>
      <c r="D235" s="10" t="s">
        <v>460</v>
      </c>
      <c r="E235" s="10" t="s">
        <v>461</v>
      </c>
      <c r="F235" s="7">
        <v>98841489.079999998</v>
      </c>
      <c r="G235" s="11" t="s">
        <v>1981</v>
      </c>
    </row>
    <row r="236" spans="3:7" x14ac:dyDescent="0.25">
      <c r="C236" s="9">
        <v>234</v>
      </c>
      <c r="D236" s="10" t="s">
        <v>462</v>
      </c>
      <c r="E236" s="10" t="s">
        <v>463</v>
      </c>
      <c r="F236" s="7">
        <v>98823646.400000006</v>
      </c>
      <c r="G236" s="11" t="s">
        <v>1981</v>
      </c>
    </row>
    <row r="237" spans="3:7" x14ac:dyDescent="0.25">
      <c r="C237" s="9">
        <v>235</v>
      </c>
      <c r="D237" s="10" t="s">
        <v>464</v>
      </c>
      <c r="E237" s="10" t="s">
        <v>465</v>
      </c>
      <c r="F237" s="7">
        <v>98676430.469999999</v>
      </c>
      <c r="G237" s="11" t="s">
        <v>988</v>
      </c>
    </row>
    <row r="238" spans="3:7" x14ac:dyDescent="0.25">
      <c r="C238" s="9">
        <v>236</v>
      </c>
      <c r="D238" s="10" t="s">
        <v>466</v>
      </c>
      <c r="E238" s="10" t="s">
        <v>467</v>
      </c>
      <c r="F238" s="7">
        <v>98154025.370000005</v>
      </c>
      <c r="G238" s="11" t="s">
        <v>1981</v>
      </c>
    </row>
    <row r="239" spans="3:7" x14ac:dyDescent="0.25">
      <c r="C239" s="9">
        <v>237</v>
      </c>
      <c r="D239" s="10" t="s">
        <v>468</v>
      </c>
      <c r="E239" s="10" t="s">
        <v>469</v>
      </c>
      <c r="F239" s="7">
        <v>97698252.650000006</v>
      </c>
      <c r="G239" s="11" t="s">
        <v>1981</v>
      </c>
    </row>
    <row r="240" spans="3:7" x14ac:dyDescent="0.25">
      <c r="C240" s="9">
        <v>238</v>
      </c>
      <c r="D240" s="10" t="s">
        <v>470</v>
      </c>
      <c r="E240" s="10" t="s">
        <v>471</v>
      </c>
      <c r="F240" s="7">
        <v>97685551.230000004</v>
      </c>
      <c r="G240" s="11" t="s">
        <v>1981</v>
      </c>
    </row>
    <row r="241" spans="3:7" x14ac:dyDescent="0.25">
      <c r="C241" s="9">
        <v>239</v>
      </c>
      <c r="D241" s="10" t="s">
        <v>472</v>
      </c>
      <c r="E241" s="10" t="s">
        <v>473</v>
      </c>
      <c r="F241" s="7">
        <v>97681234.519999996</v>
      </c>
      <c r="G241" s="11" t="s">
        <v>1981</v>
      </c>
    </row>
    <row r="242" spans="3:7" x14ac:dyDescent="0.25">
      <c r="C242" s="9">
        <v>240</v>
      </c>
      <c r="D242" s="10" t="s">
        <v>474</v>
      </c>
      <c r="E242" s="10" t="s">
        <v>475</v>
      </c>
      <c r="F242" s="7">
        <v>97593272.939999998</v>
      </c>
      <c r="G242" s="11" t="s">
        <v>989</v>
      </c>
    </row>
    <row r="243" spans="3:7" x14ac:dyDescent="0.25">
      <c r="C243" s="9">
        <v>241</v>
      </c>
      <c r="D243" s="10" t="s">
        <v>476</v>
      </c>
      <c r="E243" s="10" t="s">
        <v>477</v>
      </c>
      <c r="F243" s="7">
        <v>97558203.640000001</v>
      </c>
      <c r="G243" s="11" t="s">
        <v>1981</v>
      </c>
    </row>
    <row r="244" spans="3:7" x14ac:dyDescent="0.25">
      <c r="C244" s="9">
        <v>242</v>
      </c>
      <c r="D244" s="10" t="s">
        <v>478</v>
      </c>
      <c r="E244" s="10" t="s">
        <v>479</v>
      </c>
      <c r="F244" s="7">
        <v>97289691.549999997</v>
      </c>
      <c r="G244" s="11" t="s">
        <v>1981</v>
      </c>
    </row>
    <row r="245" spans="3:7" x14ac:dyDescent="0.25">
      <c r="C245" s="9">
        <v>243</v>
      </c>
      <c r="D245" s="10" t="s">
        <v>480</v>
      </c>
      <c r="E245" s="10" t="s">
        <v>481</v>
      </c>
      <c r="F245" s="7">
        <v>97178802.5</v>
      </c>
      <c r="G245" s="11" t="s">
        <v>989</v>
      </c>
    </row>
    <row r="246" spans="3:7" x14ac:dyDescent="0.25">
      <c r="C246" s="9">
        <v>244</v>
      </c>
      <c r="D246" s="10" t="s">
        <v>482</v>
      </c>
      <c r="E246" s="10" t="s">
        <v>483</v>
      </c>
      <c r="F246" s="7">
        <v>96591213.150000006</v>
      </c>
      <c r="G246" s="11" t="s">
        <v>989</v>
      </c>
    </row>
    <row r="247" spans="3:7" x14ac:dyDescent="0.25">
      <c r="C247" s="9">
        <v>245</v>
      </c>
      <c r="D247" s="10" t="s">
        <v>484</v>
      </c>
      <c r="E247" s="10" t="s">
        <v>485</v>
      </c>
      <c r="F247" s="7">
        <v>96045809.099999994</v>
      </c>
      <c r="G247" s="11" t="s">
        <v>1981</v>
      </c>
    </row>
    <row r="248" spans="3:7" x14ac:dyDescent="0.25">
      <c r="C248" s="9">
        <v>246</v>
      </c>
      <c r="D248" s="10" t="s">
        <v>486</v>
      </c>
      <c r="E248" s="10" t="s">
        <v>487</v>
      </c>
      <c r="F248" s="7">
        <v>95716592.780000001</v>
      </c>
      <c r="G248" s="11" t="s">
        <v>1981</v>
      </c>
    </row>
    <row r="249" spans="3:7" x14ac:dyDescent="0.25">
      <c r="C249" s="9">
        <v>247</v>
      </c>
      <c r="D249" s="10" t="s">
        <v>488</v>
      </c>
      <c r="E249" s="10" t="s">
        <v>489</v>
      </c>
      <c r="F249" s="7">
        <v>95692167.219999999</v>
      </c>
      <c r="G249" s="11" t="s">
        <v>1981</v>
      </c>
    </row>
    <row r="250" spans="3:7" x14ac:dyDescent="0.25">
      <c r="C250" s="9">
        <v>248</v>
      </c>
      <c r="D250" s="10" t="s">
        <v>490</v>
      </c>
      <c r="E250" s="10" t="s">
        <v>491</v>
      </c>
      <c r="F250" s="7">
        <v>95517325.129999995</v>
      </c>
      <c r="G250" s="11" t="s">
        <v>1981</v>
      </c>
    </row>
    <row r="251" spans="3:7" x14ac:dyDescent="0.25">
      <c r="C251" s="9">
        <v>249</v>
      </c>
      <c r="D251" s="10" t="s">
        <v>492</v>
      </c>
      <c r="E251" s="10" t="s">
        <v>493</v>
      </c>
      <c r="F251" s="7">
        <v>95386202.680000007</v>
      </c>
      <c r="G251" s="11" t="s">
        <v>1981</v>
      </c>
    </row>
    <row r="252" spans="3:7" x14ac:dyDescent="0.25">
      <c r="C252" s="9">
        <v>250</v>
      </c>
      <c r="D252" s="10" t="s">
        <v>494</v>
      </c>
      <c r="E252" s="10" t="s">
        <v>495</v>
      </c>
      <c r="F252" s="7">
        <v>95168323.519999996</v>
      </c>
      <c r="G252" s="11" t="s">
        <v>1981</v>
      </c>
    </row>
    <row r="253" spans="3:7" x14ac:dyDescent="0.25">
      <c r="C253" s="20" t="s">
        <v>1982</v>
      </c>
      <c r="D253" s="21"/>
      <c r="E253" s="21"/>
      <c r="F253" s="21"/>
      <c r="G253" s="22"/>
    </row>
    <row r="254" spans="3:7" ht="15.75" thickBot="1" x14ac:dyDescent="0.3">
      <c r="C254" s="23" t="s">
        <v>1983</v>
      </c>
      <c r="D254" s="24"/>
      <c r="E254" s="24"/>
      <c r="F254" s="24"/>
      <c r="G254" s="25"/>
    </row>
  </sheetData>
  <mergeCells count="2">
    <mergeCell ref="C253:G253"/>
    <mergeCell ref="C254:G25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Q29" zoomScale="90" zoomScaleNormal="90" workbookViewId="0">
      <selection activeCell="R38" sqref="R38"/>
    </sheetView>
  </sheetViews>
  <sheetFormatPr defaultRowHeight="15" x14ac:dyDescent="0.25"/>
  <cols>
    <col min="3" max="3" width="24.28515625" bestFit="1" customWidth="1"/>
    <col min="7" max="7" width="26.7109375" customWidth="1"/>
    <col min="8" max="8" width="25.85546875" bestFit="1" customWidth="1"/>
    <col min="9" max="9" width="27.28515625" customWidth="1"/>
    <col min="10" max="10" width="31" customWidth="1"/>
    <col min="11" max="11" width="21.7109375" bestFit="1" customWidth="1"/>
    <col min="12" max="12" width="26.7109375" bestFit="1" customWidth="1"/>
    <col min="13" max="14" width="28.140625" bestFit="1" customWidth="1"/>
    <col min="16" max="16" width="27" bestFit="1" customWidth="1"/>
    <col min="17" max="17" width="25.85546875" bestFit="1" customWidth="1"/>
  </cols>
  <sheetData>
    <row r="1" spans="1:17" x14ac:dyDescent="0.25">
      <c r="H1" t="s">
        <v>1994</v>
      </c>
      <c r="J1">
        <v>1.1000000000000001</v>
      </c>
      <c r="L1" s="12"/>
      <c r="M1" s="12"/>
    </row>
    <row r="2" spans="1:17" x14ac:dyDescent="0.25">
      <c r="L2" s="1">
        <v>450000000000</v>
      </c>
    </row>
    <row r="3" spans="1:17" x14ac:dyDescent="0.25">
      <c r="B3">
        <v>2015</v>
      </c>
      <c r="D3" t="s">
        <v>1992</v>
      </c>
      <c r="E3" t="s">
        <v>1993</v>
      </c>
      <c r="G3" t="s">
        <v>1995</v>
      </c>
      <c r="H3" t="s">
        <v>1996</v>
      </c>
      <c r="I3" t="s">
        <v>1997</v>
      </c>
      <c r="J3" t="s">
        <v>1998</v>
      </c>
      <c r="M3" t="s">
        <v>1999</v>
      </c>
      <c r="P3" s="12"/>
    </row>
    <row r="4" spans="1:17" x14ac:dyDescent="0.25">
      <c r="A4">
        <v>0</v>
      </c>
      <c r="C4" s="1"/>
      <c r="D4" s="13"/>
      <c r="E4" s="13"/>
      <c r="G4" s="12"/>
      <c r="H4" s="12"/>
      <c r="I4" s="12">
        <f>SUM(I5:I48)</f>
        <v>11361127950202.215</v>
      </c>
      <c r="J4" s="12">
        <f>SUM(J5:J48)</f>
        <v>20937565484339.457</v>
      </c>
      <c r="L4" s="12"/>
      <c r="M4" s="1">
        <v>-9576437534137.2422</v>
      </c>
      <c r="P4" s="12"/>
      <c r="Q4" s="1"/>
    </row>
    <row r="5" spans="1:17" x14ac:dyDescent="0.25">
      <c r="A5">
        <v>1</v>
      </c>
      <c r="B5">
        <v>2017</v>
      </c>
      <c r="C5" s="1">
        <v>6788098000000</v>
      </c>
      <c r="D5" s="13">
        <v>6.3429880210941272E-2</v>
      </c>
      <c r="E5" s="13">
        <v>-0.10092944581497498</v>
      </c>
      <c r="G5" s="12">
        <f t="shared" ref="G5:G48" si="0">D5*C5</f>
        <v>430568243000.13</v>
      </c>
      <c r="H5" s="12">
        <f t="shared" ref="H5:H48" si="1">-E5*C5</f>
        <v>685118969277.74011</v>
      </c>
      <c r="I5" s="1">
        <f>G5/(1.09^A5)</f>
        <v>395016736697.36694</v>
      </c>
      <c r="J5" s="1">
        <f>H5/(1.09^A5)</f>
        <v>628549513098.84412</v>
      </c>
      <c r="K5" s="12"/>
      <c r="L5" s="12"/>
      <c r="M5" s="1"/>
      <c r="P5" s="12"/>
      <c r="Q5" s="12"/>
    </row>
    <row r="6" spans="1:17" x14ac:dyDescent="0.25">
      <c r="A6">
        <v>2</v>
      </c>
      <c r="B6">
        <v>2018</v>
      </c>
      <c r="C6" s="1">
        <v>7427233000000</v>
      </c>
      <c r="D6" s="13">
        <v>6.395042738906534E-2</v>
      </c>
      <c r="E6" s="13">
        <v>-0.10056521442737423</v>
      </c>
      <c r="G6" s="12">
        <f t="shared" si="0"/>
        <v>474974724668.16992</v>
      </c>
      <c r="H6" s="12">
        <f t="shared" si="1"/>
        <v>746921279247.07007</v>
      </c>
      <c r="I6" s="1">
        <f t="shared" ref="I6:I48" si="2">G6/(1.09^A6)</f>
        <v>399776723060.49139</v>
      </c>
      <c r="J6" s="1">
        <f t="shared" ref="J6:J48" si="3">H6/(1.09^A6)</f>
        <v>628668697287.32422</v>
      </c>
      <c r="K6" s="12"/>
      <c r="L6" s="12" t="s">
        <v>2000</v>
      </c>
      <c r="M6" s="1"/>
      <c r="P6" s="12"/>
      <c r="Q6" s="12"/>
    </row>
    <row r="7" spans="1:17" x14ac:dyDescent="0.25">
      <c r="A7">
        <v>3</v>
      </c>
      <c r="B7">
        <v>2019</v>
      </c>
      <c r="C7" s="1">
        <v>8094801000000</v>
      </c>
      <c r="D7" s="13">
        <v>6.5405089137273414E-2</v>
      </c>
      <c r="E7" s="13">
        <v>-0.10041470854991494</v>
      </c>
      <c r="G7" s="12">
        <f t="shared" si="0"/>
        <v>529441180953.48999</v>
      </c>
      <c r="H7" s="12">
        <f t="shared" si="1"/>
        <v>812837083184.55994</v>
      </c>
      <c r="I7" s="1">
        <f t="shared" si="2"/>
        <v>408825733596.30548</v>
      </c>
      <c r="J7" s="1">
        <f t="shared" si="3"/>
        <v>627659367616.13818</v>
      </c>
      <c r="K7" s="12"/>
      <c r="L7" s="12" t="s">
        <v>2001</v>
      </c>
      <c r="M7" s="1">
        <f>L2</f>
        <v>450000000000</v>
      </c>
      <c r="N7" s="12">
        <f>M7/$O$13</f>
        <v>0.45</v>
      </c>
      <c r="P7" s="12"/>
      <c r="Q7" s="12"/>
    </row>
    <row r="8" spans="1:17" x14ac:dyDescent="0.25">
      <c r="A8">
        <v>4</v>
      </c>
      <c r="B8">
        <v>2020</v>
      </c>
      <c r="C8" s="1">
        <v>8701289000000</v>
      </c>
      <c r="D8" s="13">
        <v>6.5165952857345624E-2</v>
      </c>
      <c r="E8" s="13">
        <v>-0.10102732752823289</v>
      </c>
      <c r="G8" s="12">
        <f t="shared" si="0"/>
        <v>567027788772.14001</v>
      </c>
      <c r="H8" s="12">
        <f t="shared" si="1"/>
        <v>879067973720.81006</v>
      </c>
      <c r="I8" s="1">
        <f t="shared" si="2"/>
        <v>401696780940.73492</v>
      </c>
      <c r="J8" s="1">
        <f t="shared" si="3"/>
        <v>622753914823.81946</v>
      </c>
      <c r="K8" s="12"/>
      <c r="L8" s="12" t="s">
        <v>2004</v>
      </c>
      <c r="M8" s="1">
        <f>L2*0.75</f>
        <v>337500000000</v>
      </c>
      <c r="N8" s="12">
        <f t="shared" ref="N8:N10" si="4">M8/$O$13</f>
        <v>0.33750000000000002</v>
      </c>
      <c r="P8" s="12"/>
      <c r="Q8" s="12"/>
    </row>
    <row r="9" spans="1:17" x14ac:dyDescent="0.25">
      <c r="A9">
        <v>5</v>
      </c>
      <c r="B9">
        <v>2021</v>
      </c>
      <c r="C9" s="1">
        <v>9337816000000</v>
      </c>
      <c r="D9" s="13">
        <v>6.4948943083802474E-2</v>
      </c>
      <c r="E9" s="13">
        <v>-0.10090674271251436</v>
      </c>
      <c r="G9" s="12">
        <f t="shared" si="0"/>
        <v>606481279911.02014</v>
      </c>
      <c r="H9" s="12">
        <f t="shared" si="1"/>
        <v>942248596608.80005</v>
      </c>
      <c r="I9" s="1">
        <f t="shared" si="2"/>
        <v>394171219016.56409</v>
      </c>
      <c r="J9" s="1">
        <f t="shared" si="3"/>
        <v>612396936631.62769</v>
      </c>
      <c r="K9" s="12"/>
      <c r="L9" s="12" t="s">
        <v>2002</v>
      </c>
      <c r="M9" s="1">
        <f>L2*0.5</f>
        <v>225000000000</v>
      </c>
      <c r="N9" s="12">
        <f t="shared" si="4"/>
        <v>0.22500000000000001</v>
      </c>
      <c r="P9" s="12"/>
      <c r="Q9" s="12"/>
    </row>
    <row r="10" spans="1:17" x14ac:dyDescent="0.25">
      <c r="A10">
        <v>6</v>
      </c>
      <c r="B10">
        <v>2022</v>
      </c>
      <c r="C10" s="1">
        <v>10022384000000</v>
      </c>
      <c r="D10" s="13">
        <v>6.4740946787630566E-2</v>
      </c>
      <c r="E10" s="13">
        <v>-0.1014389601015417</v>
      </c>
      <c r="G10" s="12">
        <f t="shared" si="0"/>
        <v>648858629229.19995</v>
      </c>
      <c r="H10" s="12">
        <f t="shared" si="1"/>
        <v>1016660210698.33</v>
      </c>
      <c r="I10" s="1">
        <f t="shared" si="2"/>
        <v>386893200373.00726</v>
      </c>
      <c r="J10" s="1">
        <f t="shared" si="3"/>
        <v>606201266177.55359</v>
      </c>
      <c r="K10" s="12"/>
      <c r="L10" s="12" t="s">
        <v>2003</v>
      </c>
      <c r="M10" s="1">
        <f>L2*0.25</f>
        <v>112500000000</v>
      </c>
      <c r="N10" s="12">
        <f t="shared" si="4"/>
        <v>0.1125</v>
      </c>
      <c r="P10" s="12"/>
      <c r="Q10" s="12"/>
    </row>
    <row r="11" spans="1:17" x14ac:dyDescent="0.25">
      <c r="A11">
        <v>7</v>
      </c>
      <c r="B11">
        <v>2023</v>
      </c>
      <c r="C11" s="1">
        <v>10748039000000</v>
      </c>
      <c r="D11" s="13">
        <v>6.4537583892077435E-2</v>
      </c>
      <c r="E11" s="13">
        <v>-0.10204221248849861</v>
      </c>
      <c r="G11" s="12">
        <f t="shared" si="0"/>
        <v>693652468637.82007</v>
      </c>
      <c r="H11" s="12">
        <f t="shared" si="1"/>
        <v>1096753679472.6702</v>
      </c>
      <c r="I11" s="1">
        <f t="shared" si="2"/>
        <v>379451654364.99274</v>
      </c>
      <c r="J11" s="1">
        <f t="shared" si="3"/>
        <v>599961820829.46179</v>
      </c>
      <c r="K11" s="12"/>
      <c r="L11" s="12"/>
      <c r="M11" s="1"/>
      <c r="P11" s="12"/>
      <c r="Q11" s="12"/>
    </row>
    <row r="12" spans="1:17" x14ac:dyDescent="0.25">
      <c r="A12">
        <v>8</v>
      </c>
      <c r="B12">
        <v>2024</v>
      </c>
      <c r="C12" s="1">
        <v>11576116000000</v>
      </c>
      <c r="D12" s="13">
        <v>6.4342218919681698E-2</v>
      </c>
      <c r="E12" s="13">
        <v>-0.10207232871599765</v>
      </c>
      <c r="G12" s="12">
        <f t="shared" si="0"/>
        <v>744832989911.63</v>
      </c>
      <c r="H12" s="12">
        <f t="shared" si="1"/>
        <v>1181601117606.5198</v>
      </c>
      <c r="I12" s="1">
        <f t="shared" si="2"/>
        <v>373806561624.4942</v>
      </c>
      <c r="J12" s="1">
        <f t="shared" si="3"/>
        <v>593005756950.36902</v>
      </c>
      <c r="K12" s="12"/>
      <c r="L12" s="12"/>
      <c r="M12" s="1"/>
      <c r="P12" s="12"/>
      <c r="Q12" s="12"/>
    </row>
    <row r="13" spans="1:17" x14ac:dyDescent="0.25">
      <c r="A13">
        <v>9</v>
      </c>
      <c r="B13">
        <v>2025</v>
      </c>
      <c r="C13" s="1">
        <v>12399933000000</v>
      </c>
      <c r="D13" s="13">
        <v>6.4175355143987464E-2</v>
      </c>
      <c r="E13" s="13">
        <v>-0.10181039058502495</v>
      </c>
      <c r="G13" s="12">
        <f t="shared" si="0"/>
        <v>795770104036.6499</v>
      </c>
      <c r="H13" s="12">
        <f t="shared" si="1"/>
        <v>1262442021958.1401</v>
      </c>
      <c r="I13" s="1">
        <f t="shared" si="2"/>
        <v>366394662007.05054</v>
      </c>
      <c r="J13" s="1">
        <f t="shared" si="3"/>
        <v>581263376938.25574</v>
      </c>
      <c r="K13" s="12" t="s">
        <v>2005</v>
      </c>
      <c r="L13" s="12" t="s">
        <v>1999</v>
      </c>
      <c r="M13" s="16">
        <v>12.961040830584869</v>
      </c>
      <c r="O13">
        <v>1000000000000</v>
      </c>
      <c r="P13" s="12"/>
      <c r="Q13" s="12"/>
    </row>
    <row r="14" spans="1:17" x14ac:dyDescent="0.25">
      <c r="A14">
        <v>10</v>
      </c>
      <c r="B14">
        <v>2026</v>
      </c>
      <c r="C14" s="1">
        <v>13275848000000</v>
      </c>
      <c r="D14" s="13">
        <v>6.4016465194893013E-2</v>
      </c>
      <c r="E14" s="13">
        <v>-0.10217659534215442</v>
      </c>
      <c r="G14" s="12">
        <f t="shared" si="0"/>
        <v>849872861424.69006</v>
      </c>
      <c r="H14" s="12">
        <f t="shared" si="1"/>
        <v>1356480948919.9502</v>
      </c>
      <c r="I14" s="1">
        <f t="shared" si="2"/>
        <v>358995481153.15137</v>
      </c>
      <c r="J14" s="1">
        <f t="shared" si="3"/>
        <v>572992212171.90601</v>
      </c>
      <c r="K14" s="14" t="s">
        <v>2000</v>
      </c>
      <c r="L14" s="12" t="s">
        <v>2001</v>
      </c>
      <c r="M14" s="16">
        <f>(L2*1)/1000000000000</f>
        <v>0.45</v>
      </c>
      <c r="O14">
        <v>-1</v>
      </c>
      <c r="P14" s="12"/>
      <c r="Q14" s="12"/>
    </row>
    <row r="15" spans="1:17" x14ac:dyDescent="0.25">
      <c r="A15">
        <v>11</v>
      </c>
      <c r="B15">
        <v>2027</v>
      </c>
      <c r="C15" s="1">
        <v>14181593000000</v>
      </c>
      <c r="D15" s="13">
        <v>6.3873023825004718E-2</v>
      </c>
      <c r="E15" s="13">
        <v>-0.10272390438076175</v>
      </c>
      <c r="G15" s="12">
        <f t="shared" si="0"/>
        <v>905821227565.52014</v>
      </c>
      <c r="H15" s="12">
        <f t="shared" si="1"/>
        <v>1456788603298.8801</v>
      </c>
      <c r="I15" s="1">
        <f t="shared" si="2"/>
        <v>351035482237.7934</v>
      </c>
      <c r="J15" s="1">
        <f t="shared" si="3"/>
        <v>564553439812.77393</v>
      </c>
      <c r="K15" s="14" t="s">
        <v>2006</v>
      </c>
      <c r="L15" s="12" t="s">
        <v>2004</v>
      </c>
      <c r="M15" s="16">
        <f>(L2*0.75)/1000000000000</f>
        <v>0.33750000000000002</v>
      </c>
      <c r="P15" s="12"/>
      <c r="Q15" s="12"/>
    </row>
    <row r="16" spans="1:17" x14ac:dyDescent="0.25">
      <c r="A16">
        <v>12</v>
      </c>
      <c r="B16">
        <v>2028</v>
      </c>
      <c r="C16" s="1">
        <v>15139125000000</v>
      </c>
      <c r="D16" s="13">
        <v>6.3737354637053989E-2</v>
      </c>
      <c r="E16" s="13">
        <v>-0.10333016106336727</v>
      </c>
      <c r="G16" s="12">
        <f t="shared" si="0"/>
        <v>964927779019.68994</v>
      </c>
      <c r="H16" s="12">
        <f t="shared" si="1"/>
        <v>1564328224608.4502</v>
      </c>
      <c r="I16" s="1">
        <f t="shared" si="2"/>
        <v>343065332658.67542</v>
      </c>
      <c r="J16" s="1">
        <f t="shared" si="3"/>
        <v>556173005308.10205</v>
      </c>
      <c r="K16" s="14" t="s">
        <v>2007</v>
      </c>
      <c r="L16" s="12" t="s">
        <v>2002</v>
      </c>
      <c r="M16" s="16">
        <f>(L2*0.5)/1000000000000</f>
        <v>0.22500000000000001</v>
      </c>
      <c r="P16" s="12"/>
      <c r="Q16" s="12"/>
    </row>
    <row r="17" spans="1:17" x14ac:dyDescent="0.25">
      <c r="A17">
        <v>13</v>
      </c>
      <c r="B17">
        <v>2029</v>
      </c>
      <c r="C17" s="1">
        <v>16133655000000</v>
      </c>
      <c r="D17" s="13">
        <v>6.361197643936603E-2</v>
      </c>
      <c r="E17" s="13">
        <v>-0.10404603527683529</v>
      </c>
      <c r="G17" s="12">
        <f t="shared" si="0"/>
        <v>1026293681740.86</v>
      </c>
      <c r="H17" s="12">
        <f t="shared" si="1"/>
        <v>1678642837274.29</v>
      </c>
      <c r="I17" s="1">
        <f t="shared" si="2"/>
        <v>334755084415.9505</v>
      </c>
      <c r="J17" s="1">
        <f t="shared" si="3"/>
        <v>547537449263.83997</v>
      </c>
      <c r="K17" s="14" t="s">
        <v>2008</v>
      </c>
      <c r="L17" s="12" t="s">
        <v>2003</v>
      </c>
      <c r="M17" s="16">
        <f>(L2*0.25)/1000000000000</f>
        <v>0.1125</v>
      </c>
      <c r="P17" s="12"/>
      <c r="Q17" s="12"/>
    </row>
    <row r="18" spans="1:17" x14ac:dyDescent="0.25">
      <c r="A18">
        <v>14</v>
      </c>
      <c r="B18">
        <v>2030</v>
      </c>
      <c r="C18" s="1">
        <v>17171056000000</v>
      </c>
      <c r="D18" s="13">
        <v>6.3493583355520467E-2</v>
      </c>
      <c r="E18" s="13">
        <v>-0.10489534862301073</v>
      </c>
      <c r="G18" s="12">
        <f t="shared" si="0"/>
        <v>1090251875438.3098</v>
      </c>
      <c r="H18" s="12">
        <f t="shared" si="1"/>
        <v>1801163905345.24</v>
      </c>
      <c r="I18" s="1">
        <f t="shared" si="2"/>
        <v>326254019718.65765</v>
      </c>
      <c r="J18" s="1">
        <f t="shared" si="3"/>
        <v>538991931616.53119</v>
      </c>
      <c r="K18" s="12"/>
      <c r="L18" s="12"/>
      <c r="M18" s="1"/>
      <c r="P18" s="12"/>
      <c r="Q18" s="12"/>
    </row>
    <row r="19" spans="1:17" x14ac:dyDescent="0.25">
      <c r="A19">
        <v>15</v>
      </c>
      <c r="B19">
        <v>2031</v>
      </c>
      <c r="C19" s="1">
        <v>18269074000000</v>
      </c>
      <c r="D19" s="13">
        <v>6.3379113539328263E-2</v>
      </c>
      <c r="E19" s="13">
        <v>-0.10577027190726962</v>
      </c>
      <c r="G19" s="12">
        <f t="shared" si="0"/>
        <v>1157877715304.3899</v>
      </c>
      <c r="H19" s="12">
        <f t="shared" si="1"/>
        <v>1932324924474.0298</v>
      </c>
      <c r="I19" s="1">
        <f t="shared" si="2"/>
        <v>317881480039.77502</v>
      </c>
      <c r="J19" s="1">
        <f t="shared" si="3"/>
        <v>530496699945.61835</v>
      </c>
      <c r="K19" s="12"/>
      <c r="L19" s="12"/>
      <c r="M19" s="1"/>
      <c r="P19" s="12"/>
      <c r="Q19" s="12"/>
    </row>
    <row r="20" spans="1:17" x14ac:dyDescent="0.25">
      <c r="A20">
        <v>16</v>
      </c>
      <c r="B20">
        <v>2032</v>
      </c>
      <c r="C20" s="1">
        <v>19400448000000</v>
      </c>
      <c r="D20" s="13">
        <v>6.3272878996213394E-2</v>
      </c>
      <c r="E20" s="13">
        <v>-0.10684104565249472</v>
      </c>
      <c r="G20" s="12">
        <f t="shared" si="0"/>
        <v>1227522198776.3301</v>
      </c>
      <c r="H20" s="12">
        <f t="shared" si="1"/>
        <v>2072764150446.8499</v>
      </c>
      <c r="I20" s="1">
        <f t="shared" si="2"/>
        <v>309175724881.12408</v>
      </c>
      <c r="J20" s="1">
        <f t="shared" si="3"/>
        <v>522066614649.29053</v>
      </c>
      <c r="K20" s="12"/>
      <c r="L20" s="12"/>
      <c r="M20" s="1"/>
      <c r="P20" s="12"/>
      <c r="Q20" s="12"/>
    </row>
    <row r="21" spans="1:17" x14ac:dyDescent="0.25">
      <c r="A21">
        <v>17</v>
      </c>
      <c r="B21">
        <v>2033</v>
      </c>
      <c r="C21" s="1">
        <v>20593945000000</v>
      </c>
      <c r="D21" s="13">
        <v>6.3172019223484865E-2</v>
      </c>
      <c r="E21" s="13">
        <v>-0.10793375638382786</v>
      </c>
      <c r="G21" s="12">
        <f t="shared" si="0"/>
        <v>1300961089427.3901</v>
      </c>
      <c r="H21" s="12">
        <f t="shared" si="1"/>
        <v>2222781842611.9497</v>
      </c>
      <c r="I21" s="1">
        <f t="shared" si="2"/>
        <v>300617211780.13257</v>
      </c>
      <c r="J21" s="1">
        <f t="shared" si="3"/>
        <v>513625261625.32404</v>
      </c>
      <c r="K21" s="12"/>
      <c r="L21" s="12"/>
      <c r="M21" s="1"/>
      <c r="P21" s="12"/>
      <c r="Q21" s="12"/>
    </row>
    <row r="22" spans="1:17" x14ac:dyDescent="0.25">
      <c r="A22">
        <v>18</v>
      </c>
      <c r="B22">
        <v>2034</v>
      </c>
      <c r="C22" s="1">
        <v>21818830000000</v>
      </c>
      <c r="D22" s="13">
        <v>6.3078303265590316E-2</v>
      </c>
      <c r="E22" s="13">
        <v>-0.10924786336469784</v>
      </c>
      <c r="G22" s="12">
        <f t="shared" si="0"/>
        <v>1376294775640.3599</v>
      </c>
      <c r="H22" s="12">
        <f t="shared" si="1"/>
        <v>2383660558617.5703</v>
      </c>
      <c r="I22" s="1">
        <f t="shared" si="2"/>
        <v>291765877037.33368</v>
      </c>
      <c r="J22" s="1">
        <f t="shared" si="3"/>
        <v>505321117070.11951</v>
      </c>
      <c r="K22" s="12"/>
      <c r="L22" s="12"/>
      <c r="M22" s="1"/>
      <c r="P22" s="12"/>
      <c r="Q22" s="12"/>
    </row>
    <row r="23" spans="1:17" x14ac:dyDescent="0.25">
      <c r="A23">
        <v>19</v>
      </c>
      <c r="B23">
        <v>2035</v>
      </c>
      <c r="C23" s="1">
        <v>23105958000000</v>
      </c>
      <c r="D23" s="13">
        <v>6.2987295419733288E-2</v>
      </c>
      <c r="E23" s="13">
        <v>-0.11063373688980349</v>
      </c>
      <c r="G23" s="12">
        <f t="shared" si="0"/>
        <v>1455381802501.9497</v>
      </c>
      <c r="H23" s="12">
        <f t="shared" si="1"/>
        <v>2556298477958.8501</v>
      </c>
      <c r="I23" s="1">
        <f t="shared" si="2"/>
        <v>283056726292.74335</v>
      </c>
      <c r="J23" s="1">
        <f t="shared" si="3"/>
        <v>497173647048.66528</v>
      </c>
      <c r="K23" s="12"/>
      <c r="L23" s="12"/>
      <c r="M23" s="1"/>
      <c r="P23" s="12"/>
      <c r="Q23" s="12"/>
    </row>
    <row r="24" spans="1:17" x14ac:dyDescent="0.25">
      <c r="A24">
        <v>20</v>
      </c>
      <c r="B24">
        <v>2036</v>
      </c>
      <c r="C24" s="1">
        <v>24448706000000</v>
      </c>
      <c r="D24" s="13">
        <v>6.289913476116446E-2</v>
      </c>
      <c r="E24" s="13">
        <v>-0.1121766626215228</v>
      </c>
      <c r="G24" s="12">
        <f t="shared" si="0"/>
        <v>1537802453430.0901</v>
      </c>
      <c r="H24" s="12">
        <f t="shared" si="1"/>
        <v>2742574244494.8003</v>
      </c>
      <c r="I24" s="1">
        <f t="shared" si="2"/>
        <v>274391460074.88425</v>
      </c>
      <c r="J24" s="1">
        <f t="shared" si="3"/>
        <v>489359962739.13599</v>
      </c>
      <c r="K24" s="12"/>
      <c r="L24" s="12"/>
      <c r="M24" s="1"/>
      <c r="P24" s="12"/>
      <c r="Q24" s="12"/>
    </row>
    <row r="25" spans="1:17" x14ac:dyDescent="0.25">
      <c r="A25">
        <v>21</v>
      </c>
      <c r="B25">
        <v>2037</v>
      </c>
      <c r="C25" s="1">
        <v>25845938000000</v>
      </c>
      <c r="D25" s="13">
        <v>6.2816439998364157E-2</v>
      </c>
      <c r="E25" s="13">
        <v>-0.11382396658401332</v>
      </c>
      <c r="G25" s="12">
        <f t="shared" si="0"/>
        <v>1623549813578.4402</v>
      </c>
      <c r="H25" s="12">
        <f t="shared" si="1"/>
        <v>2941887183244.48</v>
      </c>
      <c r="I25" s="1">
        <f t="shared" si="2"/>
        <v>265771961323.51816</v>
      </c>
      <c r="J25" s="1">
        <f t="shared" si="3"/>
        <v>481581236463.63281</v>
      </c>
      <c r="K25" s="12"/>
      <c r="L25" s="12"/>
      <c r="M25" s="1"/>
      <c r="P25" s="12"/>
      <c r="Q25" s="12"/>
    </row>
    <row r="26" spans="1:17" x14ac:dyDescent="0.25">
      <c r="A26">
        <v>22</v>
      </c>
      <c r="B26">
        <v>2038</v>
      </c>
      <c r="C26" s="1">
        <v>27295089000000</v>
      </c>
      <c r="D26" s="13">
        <v>6.2740022047261326E-2</v>
      </c>
      <c r="E26" s="13">
        <v>-0.11561474596223664</v>
      </c>
      <c r="G26" s="12">
        <f t="shared" si="0"/>
        <v>1712494485641.9602</v>
      </c>
      <c r="H26" s="12">
        <f t="shared" si="1"/>
        <v>3155714780751.6396</v>
      </c>
      <c r="I26" s="1">
        <f t="shared" si="2"/>
        <v>257185350408.48465</v>
      </c>
      <c r="J26" s="1">
        <f t="shared" si="3"/>
        <v>473930642394.21484</v>
      </c>
      <c r="K26" s="12"/>
      <c r="L26" s="12"/>
      <c r="M26" s="1"/>
      <c r="P26" s="12"/>
      <c r="Q26" s="12"/>
    </row>
    <row r="27" spans="1:17" x14ac:dyDescent="0.25">
      <c r="A27">
        <v>23</v>
      </c>
      <c r="B27">
        <v>2039</v>
      </c>
      <c r="C27" s="1">
        <v>28819568000000</v>
      </c>
      <c r="D27" s="13">
        <v>6.2667806073303745E-2</v>
      </c>
      <c r="E27" s="13">
        <v>-0.11744375337770052</v>
      </c>
      <c r="G27" s="12">
        <f t="shared" si="0"/>
        <v>1806059098540.3901</v>
      </c>
      <c r="H27" s="12">
        <f t="shared" si="1"/>
        <v>3384678236643.8696</v>
      </c>
      <c r="I27" s="1">
        <f t="shared" si="2"/>
        <v>248841324751.73981</v>
      </c>
      <c r="J27" s="1">
        <f t="shared" si="3"/>
        <v>466345656654.05188</v>
      </c>
      <c r="K27" s="12"/>
      <c r="L27" s="12"/>
      <c r="M27" s="1"/>
      <c r="P27" s="12"/>
      <c r="Q27" s="12"/>
    </row>
    <row r="28" spans="1:17" x14ac:dyDescent="0.25">
      <c r="A28">
        <v>24</v>
      </c>
      <c r="B28">
        <v>2040</v>
      </c>
      <c r="C28" s="1">
        <v>30438607000000</v>
      </c>
      <c r="D28" s="13">
        <v>6.2598251474725503E-2</v>
      </c>
      <c r="E28" s="13">
        <v>-0.11926757840265587</v>
      </c>
      <c r="G28" s="12">
        <f t="shared" si="0"/>
        <v>1905403575526.3401</v>
      </c>
      <c r="H28" s="12">
        <f t="shared" si="1"/>
        <v>3630338946840.1299</v>
      </c>
      <c r="I28" s="1">
        <f t="shared" si="2"/>
        <v>240852426077.92108</v>
      </c>
      <c r="J28" s="1">
        <f t="shared" si="3"/>
        <v>458892779494.27411</v>
      </c>
      <c r="K28" s="12"/>
      <c r="L28" s="12"/>
      <c r="M28" s="1"/>
      <c r="P28" s="12"/>
      <c r="Q28" s="12"/>
    </row>
    <row r="29" spans="1:17" x14ac:dyDescent="0.25">
      <c r="A29">
        <v>25</v>
      </c>
      <c r="B29">
        <v>2041</v>
      </c>
      <c r="C29" s="1">
        <v>32125597000000</v>
      </c>
      <c r="D29" s="13">
        <v>6.2532774230138352E-2</v>
      </c>
      <c r="E29" s="13">
        <v>-0.12119427054571998</v>
      </c>
      <c r="G29" s="12">
        <f t="shared" si="0"/>
        <v>2008902704209.4099</v>
      </c>
      <c r="H29" s="12">
        <f t="shared" si="1"/>
        <v>3893438294260.77</v>
      </c>
      <c r="I29" s="1">
        <f t="shared" si="2"/>
        <v>232968098447.02054</v>
      </c>
      <c r="J29" s="1">
        <f t="shared" si="3"/>
        <v>451513611850.95569</v>
      </c>
      <c r="K29" s="12"/>
      <c r="L29" s="12"/>
      <c r="M29" s="1"/>
      <c r="P29" s="12"/>
      <c r="Q29" s="12"/>
    </row>
    <row r="30" spans="1:17" x14ac:dyDescent="0.25">
      <c r="A30">
        <v>26</v>
      </c>
      <c r="B30">
        <v>2042</v>
      </c>
      <c r="C30" s="1">
        <v>33877575000000</v>
      </c>
      <c r="D30" s="13">
        <v>6.2472443271670126E-2</v>
      </c>
      <c r="E30" s="13">
        <v>-0.12325764892346899</v>
      </c>
      <c r="G30" s="12">
        <f t="shared" si="0"/>
        <v>2116414882369.25</v>
      </c>
      <c r="H30" s="12">
        <f t="shared" si="1"/>
        <v>4175670245728.4902</v>
      </c>
      <c r="I30" s="1">
        <f t="shared" si="2"/>
        <v>225170690866.03815</v>
      </c>
      <c r="J30" s="1">
        <f t="shared" si="3"/>
        <v>444260037052.31946</v>
      </c>
      <c r="K30" s="12"/>
      <c r="L30" s="12"/>
      <c r="M30" s="1"/>
      <c r="P30" s="12"/>
      <c r="Q30" s="12"/>
    </row>
    <row r="31" spans="1:17" x14ac:dyDescent="0.25">
      <c r="A31">
        <v>27</v>
      </c>
      <c r="B31">
        <v>2043</v>
      </c>
      <c r="C31" s="1">
        <v>35709045000000</v>
      </c>
      <c r="D31" s="13">
        <v>6.2416820697473424E-2</v>
      </c>
      <c r="E31" s="13">
        <v>-0.12539314202669574</v>
      </c>
      <c r="G31" s="12">
        <f t="shared" si="0"/>
        <v>2228845059043.0098</v>
      </c>
      <c r="H31" s="12">
        <f t="shared" si="1"/>
        <v>4477669351322.6699</v>
      </c>
      <c r="I31" s="1">
        <f t="shared" si="2"/>
        <v>217552678464.66025</v>
      </c>
      <c r="J31" s="1">
        <f t="shared" si="3"/>
        <v>437055486072.06567</v>
      </c>
      <c r="K31" s="12"/>
      <c r="L31" s="12"/>
      <c r="M31" s="1"/>
      <c r="P31" s="12"/>
      <c r="Q31" s="12"/>
    </row>
    <row r="32" spans="1:17" x14ac:dyDescent="0.25">
      <c r="A32">
        <v>28</v>
      </c>
      <c r="B32">
        <v>2044</v>
      </c>
      <c r="C32" s="1">
        <v>37598530000000</v>
      </c>
      <c r="D32" s="13">
        <v>6.2365092584964359E-2</v>
      </c>
      <c r="E32" s="13">
        <v>-0.12770232431748021</v>
      </c>
      <c r="G32" s="12">
        <f t="shared" si="0"/>
        <v>2344835804508.5601</v>
      </c>
      <c r="H32" s="12">
        <f t="shared" si="1"/>
        <v>4801419671920.5098</v>
      </c>
      <c r="I32" s="1">
        <f t="shared" si="2"/>
        <v>209976404373.85681</v>
      </c>
      <c r="J32" s="1">
        <f t="shared" si="3"/>
        <v>429959674217.38995</v>
      </c>
      <c r="K32" s="12"/>
      <c r="L32" s="12"/>
      <c r="M32" s="1"/>
      <c r="P32" s="12"/>
      <c r="Q32" s="12"/>
    </row>
    <row r="33" spans="1:17" x14ac:dyDescent="0.25">
      <c r="A33">
        <v>29</v>
      </c>
      <c r="B33">
        <v>2045</v>
      </c>
      <c r="C33" s="1">
        <v>39556452000000</v>
      </c>
      <c r="D33" s="13">
        <v>6.2316501753581943E-2</v>
      </c>
      <c r="E33" s="13">
        <v>-0.13014285069670076</v>
      </c>
      <c r="G33" s="12">
        <f t="shared" si="0"/>
        <v>2465019710423.48</v>
      </c>
      <c r="H33" s="12">
        <f t="shared" si="1"/>
        <v>5147989426727.21</v>
      </c>
      <c r="I33" s="1">
        <f t="shared" si="2"/>
        <v>202512556406.37503</v>
      </c>
      <c r="J33" s="1">
        <f t="shared" si="3"/>
        <v>422930694935.66589</v>
      </c>
      <c r="K33" s="12"/>
      <c r="L33" s="12"/>
      <c r="M33" s="1"/>
      <c r="P33" s="12"/>
      <c r="Q33" s="12"/>
    </row>
    <row r="34" spans="1:17" x14ac:dyDescent="0.25">
      <c r="A34">
        <v>30</v>
      </c>
      <c r="B34">
        <v>2046</v>
      </c>
      <c r="C34" s="1">
        <v>41604821000000</v>
      </c>
      <c r="D34" s="13">
        <v>6.2269814619942243E-2</v>
      </c>
      <c r="E34" s="13">
        <v>-0.13264938778788832</v>
      </c>
      <c r="G34" s="12">
        <f t="shared" si="0"/>
        <v>2590724490965.8799</v>
      </c>
      <c r="H34" s="12">
        <f t="shared" si="1"/>
        <v>5518854034674.6797</v>
      </c>
      <c r="I34" s="1">
        <f t="shared" si="2"/>
        <v>195265848278.84464</v>
      </c>
      <c r="J34" s="1">
        <f t="shared" si="3"/>
        <v>415962298718.26544</v>
      </c>
      <c r="K34" s="12"/>
      <c r="L34" s="12"/>
      <c r="M34" s="1"/>
      <c r="P34" s="12"/>
      <c r="Q34" s="12"/>
    </row>
    <row r="35" spans="1:17" x14ac:dyDescent="0.25">
      <c r="A35">
        <v>31</v>
      </c>
      <c r="B35">
        <v>2047</v>
      </c>
      <c r="C35" s="1">
        <v>43727639000000</v>
      </c>
      <c r="D35" s="13">
        <v>6.2224307357202843E-2</v>
      </c>
      <c r="E35" s="13">
        <v>-0.1352921943991712</v>
      </c>
      <c r="G35" s="12">
        <f t="shared" si="0"/>
        <v>2720922049140.8101</v>
      </c>
      <c r="H35" s="12">
        <f t="shared" si="1"/>
        <v>5916008236204.7803</v>
      </c>
      <c r="I35" s="1">
        <f t="shared" si="2"/>
        <v>188145858862.00562</v>
      </c>
      <c r="J35" s="1">
        <f t="shared" si="3"/>
        <v>409079139546.43573</v>
      </c>
      <c r="K35" s="12"/>
      <c r="L35" s="12"/>
      <c r="M35" s="1"/>
      <c r="P35" s="12"/>
      <c r="Q35" s="12"/>
    </row>
    <row r="36" spans="1:17" x14ac:dyDescent="0.25">
      <c r="A36">
        <v>32</v>
      </c>
      <c r="B36">
        <v>2048</v>
      </c>
      <c r="C36" s="1">
        <v>45936546000000</v>
      </c>
      <c r="D36" s="13">
        <v>6.218010714546475E-2</v>
      </c>
      <c r="E36" s="13">
        <v>-0.13804574028284081</v>
      </c>
      <c r="G36" s="12">
        <f t="shared" si="0"/>
        <v>2856339352172.5703</v>
      </c>
      <c r="H36" s="12">
        <f t="shared" si="1"/>
        <v>6341344498606.7695</v>
      </c>
      <c r="I36" s="1">
        <f t="shared" si="2"/>
        <v>181201533659.19147</v>
      </c>
      <c r="J36" s="1">
        <f t="shared" si="3"/>
        <v>402284605201.00024</v>
      </c>
      <c r="K36" s="12"/>
      <c r="L36" s="12"/>
      <c r="M36" s="1"/>
      <c r="P36" s="12"/>
      <c r="Q36" s="12"/>
    </row>
    <row r="37" spans="1:17" x14ac:dyDescent="0.25">
      <c r="A37">
        <v>33</v>
      </c>
      <c r="B37">
        <v>2049</v>
      </c>
      <c r="C37" s="1">
        <v>48239586000000</v>
      </c>
      <c r="D37" s="13">
        <v>6.2138188521275867E-2</v>
      </c>
      <c r="E37" s="13">
        <v>-0.1408776284964357</v>
      </c>
      <c r="G37" s="12">
        <f t="shared" si="0"/>
        <v>2997520489056.2998</v>
      </c>
      <c r="H37" s="12">
        <f t="shared" si="1"/>
        <v>6795878475329.8604</v>
      </c>
      <c r="I37" s="1">
        <f t="shared" si="2"/>
        <v>174456730179.21671</v>
      </c>
      <c r="J37" s="1">
        <f t="shared" si="3"/>
        <v>395522479939.61926</v>
      </c>
      <c r="K37" s="12"/>
      <c r="L37" s="12"/>
      <c r="M37" s="1"/>
      <c r="P37" s="12"/>
      <c r="Q37" s="12"/>
    </row>
    <row r="38" spans="1:17" x14ac:dyDescent="0.25">
      <c r="A38">
        <v>34</v>
      </c>
      <c r="B38">
        <v>2050</v>
      </c>
      <c r="C38" s="1">
        <v>50649304000000</v>
      </c>
      <c r="D38" s="13">
        <v>6.2096494044430309E-2</v>
      </c>
      <c r="E38" s="13">
        <v>-0.14377531015377287</v>
      </c>
      <c r="G38" s="12">
        <f t="shared" si="0"/>
        <v>3145144204190.54</v>
      </c>
      <c r="H38" s="12">
        <f t="shared" si="1"/>
        <v>7282119391672.7285</v>
      </c>
      <c r="I38" s="1">
        <f t="shared" si="2"/>
        <v>167934386702.84964</v>
      </c>
      <c r="J38" s="1">
        <f t="shared" si="3"/>
        <v>388827403305.73444</v>
      </c>
      <c r="K38" s="12"/>
      <c r="L38" s="12"/>
      <c r="M38" s="1"/>
      <c r="P38" s="12"/>
      <c r="Q38" s="12"/>
    </row>
    <row r="39" spans="1:17" x14ac:dyDescent="0.25">
      <c r="A39">
        <v>35</v>
      </c>
      <c r="B39">
        <v>2051</v>
      </c>
      <c r="C39" s="1">
        <v>53142759000000</v>
      </c>
      <c r="D39" s="13">
        <v>6.2057739853426684E-2</v>
      </c>
      <c r="E39" s="13">
        <v>-0.14678984190412564</v>
      </c>
      <c r="G39" s="12">
        <f t="shared" si="0"/>
        <v>3297919513115.3496</v>
      </c>
      <c r="H39" s="12">
        <f t="shared" si="1"/>
        <v>7800817191959.0498</v>
      </c>
      <c r="I39" s="1">
        <f t="shared" si="2"/>
        <v>161552106199.01077</v>
      </c>
      <c r="J39" s="1">
        <f t="shared" si="3"/>
        <v>382131353546.57721</v>
      </c>
      <c r="K39" s="12"/>
      <c r="L39" s="12"/>
      <c r="M39" s="1"/>
      <c r="P39" s="12"/>
      <c r="Q39" s="12"/>
    </row>
    <row r="40" spans="1:17" x14ac:dyDescent="0.25">
      <c r="A40">
        <v>36</v>
      </c>
      <c r="B40">
        <v>2052</v>
      </c>
      <c r="C40" s="1">
        <v>55720821000000</v>
      </c>
      <c r="D40" s="13">
        <v>6.2020908159063921E-2</v>
      </c>
      <c r="E40" s="13">
        <v>-0.14993607728401132</v>
      </c>
      <c r="G40" s="12">
        <f t="shared" si="0"/>
        <v>3455855921788.6401</v>
      </c>
      <c r="H40" s="12">
        <f t="shared" si="1"/>
        <v>8354561323784.5605</v>
      </c>
      <c r="I40" s="1">
        <f t="shared" si="2"/>
        <v>155310816233.51584</v>
      </c>
      <c r="J40" s="1">
        <f t="shared" si="3"/>
        <v>375465229985.1582</v>
      </c>
      <c r="K40" s="12"/>
      <c r="L40" s="12"/>
      <c r="M40" s="1"/>
      <c r="P40" s="12"/>
      <c r="Q40" s="12"/>
    </row>
    <row r="41" spans="1:17" x14ac:dyDescent="0.25">
      <c r="A41">
        <v>37</v>
      </c>
      <c r="B41">
        <v>2053</v>
      </c>
      <c r="C41" s="1">
        <v>58381427000000</v>
      </c>
      <c r="D41" s="13">
        <v>6.1986494510192947E-2</v>
      </c>
      <c r="E41" s="13">
        <v>-0.15321272604637137</v>
      </c>
      <c r="G41" s="12">
        <f t="shared" si="0"/>
        <v>3618860004232.7305</v>
      </c>
      <c r="H41" s="12">
        <f t="shared" si="1"/>
        <v>8944777581147.2285</v>
      </c>
      <c r="I41" s="1">
        <f t="shared" si="2"/>
        <v>149207742274.95712</v>
      </c>
      <c r="J41" s="1">
        <f t="shared" si="3"/>
        <v>368798479762.57867</v>
      </c>
      <c r="K41" s="12"/>
      <c r="L41" s="12"/>
      <c r="M41" s="1"/>
      <c r="P41" s="12"/>
      <c r="Q41" s="12"/>
    </row>
    <row r="42" spans="1:17" x14ac:dyDescent="0.25">
      <c r="A42">
        <v>38</v>
      </c>
      <c r="B42">
        <v>2054</v>
      </c>
      <c r="C42" s="1">
        <v>61153488000000</v>
      </c>
      <c r="D42" s="13">
        <v>6.1953949741588736E-2</v>
      </c>
      <c r="E42" s="13">
        <v>-0.15654464869617904</v>
      </c>
      <c r="G42" s="12">
        <f t="shared" si="0"/>
        <v>3788700122074.8501</v>
      </c>
      <c r="H42" s="12">
        <f t="shared" si="1"/>
        <v>9573251295506</v>
      </c>
      <c r="I42" s="1">
        <f t="shared" si="2"/>
        <v>143312248596.11536</v>
      </c>
      <c r="J42" s="1">
        <f t="shared" si="3"/>
        <v>362120021466.17358</v>
      </c>
      <c r="K42" s="12"/>
      <c r="L42" s="12"/>
      <c r="M42" s="1"/>
      <c r="P42" s="12"/>
      <c r="Q42" s="12"/>
    </row>
    <row r="43" spans="1:17" x14ac:dyDescent="0.25">
      <c r="A43">
        <v>39</v>
      </c>
      <c r="B43">
        <v>2055</v>
      </c>
      <c r="C43" s="1">
        <v>64032633000000</v>
      </c>
      <c r="D43" s="13">
        <v>6.192288397361452E-2</v>
      </c>
      <c r="E43" s="13">
        <v>-0.15995220737283769</v>
      </c>
      <c r="G43" s="12">
        <f t="shared" si="0"/>
        <v>3965085303784.04</v>
      </c>
      <c r="H43" s="12">
        <f t="shared" si="1"/>
        <v>10242160992244.811</v>
      </c>
      <c r="I43" s="1">
        <f t="shared" si="2"/>
        <v>137600215912.79498</v>
      </c>
      <c r="J43" s="1">
        <f t="shared" si="3"/>
        <v>355433352871.75745</v>
      </c>
      <c r="K43" s="12"/>
      <c r="L43" s="12"/>
      <c r="M43" s="1"/>
      <c r="P43" s="12"/>
      <c r="Q43" s="12"/>
    </row>
    <row r="44" spans="1:17" x14ac:dyDescent="0.25">
      <c r="A44">
        <v>40</v>
      </c>
      <c r="B44">
        <v>2056</v>
      </c>
      <c r="C44" s="1">
        <v>67035973000000</v>
      </c>
      <c r="D44" s="13">
        <v>6.189276930211992E-2</v>
      </c>
      <c r="E44" s="13">
        <v>-0.16340577870556425</v>
      </c>
      <c r="G44" s="12">
        <f t="shared" si="0"/>
        <v>4149042011832.1396</v>
      </c>
      <c r="H44" s="12">
        <f t="shared" si="1"/>
        <v>10954065369350.18</v>
      </c>
      <c r="I44" s="1">
        <f t="shared" si="2"/>
        <v>132095467050.98006</v>
      </c>
      <c r="J44" s="1">
        <f t="shared" si="3"/>
        <v>348750959123.77081</v>
      </c>
      <c r="K44" s="12"/>
      <c r="L44" s="12"/>
      <c r="M44" s="1"/>
      <c r="P44" s="12"/>
      <c r="Q44" s="12"/>
    </row>
    <row r="45" spans="1:17" x14ac:dyDescent="0.25">
      <c r="A45">
        <v>41</v>
      </c>
      <c r="B45">
        <v>2057</v>
      </c>
      <c r="C45" s="1">
        <v>70165415000000</v>
      </c>
      <c r="D45" s="13">
        <v>6.1864668937856776E-2</v>
      </c>
      <c r="E45" s="13">
        <v>-0.16689885513216676</v>
      </c>
      <c r="G45" s="12">
        <f t="shared" si="0"/>
        <v>4340760169862.3301</v>
      </c>
      <c r="H45" s="12">
        <f t="shared" si="1"/>
        <v>11710527433373.361</v>
      </c>
      <c r="I45" s="1">
        <f t="shared" si="2"/>
        <v>126788357532.38972</v>
      </c>
      <c r="J45" s="1">
        <f t="shared" si="3"/>
        <v>342050350863.42719</v>
      </c>
      <c r="K45" s="12"/>
      <c r="L45" s="12"/>
      <c r="M45" s="1"/>
      <c r="P45" s="12"/>
      <c r="Q45" s="12"/>
    </row>
    <row r="46" spans="1:17" x14ac:dyDescent="0.25">
      <c r="A46">
        <v>42</v>
      </c>
      <c r="B46">
        <v>2058</v>
      </c>
      <c r="C46" s="1">
        <v>73429705000000</v>
      </c>
      <c r="D46" s="13">
        <v>6.1837110494595886E-2</v>
      </c>
      <c r="E46" s="13">
        <v>-0.1704376439878425</v>
      </c>
      <c r="G46" s="12">
        <f t="shared" si="0"/>
        <v>4540680781670.5801</v>
      </c>
      <c r="H46" s="12">
        <f t="shared" si="1"/>
        <v>12515185918922.299</v>
      </c>
      <c r="I46" s="1">
        <f t="shared" si="2"/>
        <v>121676877929.38675</v>
      </c>
      <c r="J46" s="1">
        <f t="shared" si="3"/>
        <v>335370139972.71704</v>
      </c>
      <c r="K46" s="12"/>
      <c r="L46" s="12"/>
      <c r="M46" s="1"/>
      <c r="P46" s="12"/>
      <c r="Q46" s="12"/>
    </row>
    <row r="47" spans="1:17" x14ac:dyDescent="0.25">
      <c r="A47">
        <v>43</v>
      </c>
      <c r="B47">
        <v>2059</v>
      </c>
      <c r="C47" s="1">
        <v>76818242000000</v>
      </c>
      <c r="D47" s="13">
        <v>6.1812402815408868E-2</v>
      </c>
      <c r="E47" s="13">
        <v>-0.17401239728351242</v>
      </c>
      <c r="G47" s="12">
        <f t="shared" si="0"/>
        <v>4748320118075.5596</v>
      </c>
      <c r="H47" s="12">
        <f t="shared" si="1"/>
        <v>13367326445525</v>
      </c>
      <c r="I47" s="1">
        <f t="shared" si="2"/>
        <v>116734863200.82037</v>
      </c>
      <c r="J47" s="1">
        <f t="shared" si="3"/>
        <v>328628438095.17529</v>
      </c>
      <c r="K47" s="12"/>
      <c r="L47" s="12"/>
      <c r="M47" s="1"/>
      <c r="P47" s="12"/>
      <c r="Q47" s="12"/>
    </row>
    <row r="48" spans="1:17" x14ac:dyDescent="0.25">
      <c r="A48">
        <v>44</v>
      </c>
      <c r="B48">
        <v>2060</v>
      </c>
      <c r="C48" s="1">
        <v>80357738000000</v>
      </c>
      <c r="D48" s="13">
        <v>6.1787827526130712E-2</v>
      </c>
      <c r="E48" s="13">
        <v>-0.17761734923150199</v>
      </c>
      <c r="G48" s="12">
        <f t="shared" si="0"/>
        <v>4965130055934</v>
      </c>
      <c r="H48" s="12">
        <f t="shared" si="1"/>
        <v>14272928413799.539</v>
      </c>
      <c r="I48" s="1">
        <f t="shared" si="2"/>
        <v>111986254499.29135</v>
      </c>
      <c r="J48" s="1">
        <f t="shared" si="3"/>
        <v>321919421201.79755</v>
      </c>
      <c r="K48" s="12"/>
      <c r="L48" s="12"/>
      <c r="M48" s="1"/>
      <c r="P48" s="12"/>
      <c r="Q48" s="12"/>
    </row>
    <row r="49" spans="16:16" x14ac:dyDescent="0.25">
      <c r="P49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6"/>
  <sheetViews>
    <sheetView zoomScale="20" zoomScaleNormal="20" workbookViewId="0">
      <selection activeCell="CC10" sqref="CC10"/>
    </sheetView>
  </sheetViews>
  <sheetFormatPr defaultRowHeight="15" x14ac:dyDescent="0.25"/>
  <cols>
    <col min="2" max="2" width="28.140625" customWidth="1"/>
    <col min="4" max="4" width="24.28515625" bestFit="1" customWidth="1"/>
    <col min="11" max="11" width="24.28515625" bestFit="1" customWidth="1"/>
    <col min="12" max="12" width="12.5703125" bestFit="1" customWidth="1"/>
    <col min="13" max="13" width="28.85546875" customWidth="1"/>
    <col min="29" max="29" width="9.5703125" bestFit="1" customWidth="1"/>
    <col min="85" max="85" width="9.5703125" bestFit="1" customWidth="1"/>
  </cols>
  <sheetData>
    <row r="1" spans="1:85" x14ac:dyDescent="0.25">
      <c r="B1" s="1"/>
      <c r="D1" s="12"/>
      <c r="J1">
        <f>J3+J4</f>
        <v>0</v>
      </c>
      <c r="L1">
        <f>J1</f>
        <v>0</v>
      </c>
    </row>
    <row r="2" spans="1:85" x14ac:dyDescent="0.25">
      <c r="A2" s="14">
        <v>1</v>
      </c>
      <c r="B2" s="15">
        <f>A2+1</f>
        <v>2</v>
      </c>
      <c r="C2" s="15">
        <f t="shared" ref="C2:BN2" si="0">B2+1</f>
        <v>3</v>
      </c>
      <c r="D2" s="15">
        <f t="shared" si="0"/>
        <v>4</v>
      </c>
      <c r="E2" s="15">
        <f t="shared" si="0"/>
        <v>5</v>
      </c>
      <c r="F2" s="15">
        <f t="shared" si="0"/>
        <v>6</v>
      </c>
      <c r="G2" s="15">
        <f t="shared" si="0"/>
        <v>7</v>
      </c>
      <c r="H2" s="15">
        <f t="shared" si="0"/>
        <v>8</v>
      </c>
      <c r="I2" s="15">
        <f t="shared" si="0"/>
        <v>9</v>
      </c>
      <c r="J2" s="15">
        <f t="shared" si="0"/>
        <v>10</v>
      </c>
      <c r="K2" s="15">
        <f t="shared" si="0"/>
        <v>11</v>
      </c>
      <c r="L2" s="15">
        <f t="shared" si="0"/>
        <v>12</v>
      </c>
      <c r="M2" s="15">
        <f t="shared" si="0"/>
        <v>13</v>
      </c>
      <c r="N2" s="15">
        <f t="shared" si="0"/>
        <v>14</v>
      </c>
      <c r="O2" s="15">
        <f t="shared" si="0"/>
        <v>15</v>
      </c>
      <c r="P2" s="15">
        <f t="shared" si="0"/>
        <v>16</v>
      </c>
      <c r="Q2" s="15">
        <f t="shared" si="0"/>
        <v>17</v>
      </c>
      <c r="R2" s="15">
        <f t="shared" si="0"/>
        <v>18</v>
      </c>
      <c r="S2" s="15">
        <f t="shared" si="0"/>
        <v>19</v>
      </c>
      <c r="T2" s="15">
        <f t="shared" si="0"/>
        <v>20</v>
      </c>
      <c r="U2" s="15">
        <f t="shared" si="0"/>
        <v>21</v>
      </c>
      <c r="V2" s="15">
        <f t="shared" si="0"/>
        <v>22</v>
      </c>
      <c r="W2" s="15">
        <f t="shared" si="0"/>
        <v>23</v>
      </c>
      <c r="X2" s="15">
        <f t="shared" si="0"/>
        <v>24</v>
      </c>
      <c r="Y2" s="15">
        <f t="shared" si="0"/>
        <v>25</v>
      </c>
      <c r="Z2" s="15">
        <f t="shared" si="0"/>
        <v>26</v>
      </c>
      <c r="AA2" s="15">
        <f t="shared" si="0"/>
        <v>27</v>
      </c>
      <c r="AB2" s="15">
        <f t="shared" si="0"/>
        <v>28</v>
      </c>
      <c r="AC2" s="15">
        <f t="shared" si="0"/>
        <v>29</v>
      </c>
      <c r="AD2" s="15">
        <f t="shared" si="0"/>
        <v>30</v>
      </c>
      <c r="AE2" s="15">
        <f t="shared" si="0"/>
        <v>31</v>
      </c>
      <c r="AF2" s="15">
        <f t="shared" si="0"/>
        <v>32</v>
      </c>
      <c r="AG2" s="15">
        <f t="shared" si="0"/>
        <v>33</v>
      </c>
      <c r="AH2" s="15">
        <f t="shared" si="0"/>
        <v>34</v>
      </c>
      <c r="AI2" s="15">
        <f t="shared" si="0"/>
        <v>35</v>
      </c>
      <c r="AJ2" s="15">
        <f t="shared" si="0"/>
        <v>36</v>
      </c>
      <c r="AK2" s="15">
        <f t="shared" si="0"/>
        <v>37</v>
      </c>
      <c r="AL2" s="15">
        <f t="shared" si="0"/>
        <v>38</v>
      </c>
      <c r="AM2" s="15">
        <f t="shared" si="0"/>
        <v>39</v>
      </c>
      <c r="AN2" s="15">
        <f t="shared" si="0"/>
        <v>40</v>
      </c>
      <c r="AO2" s="15">
        <f t="shared" si="0"/>
        <v>41</v>
      </c>
      <c r="AP2" s="15">
        <f t="shared" si="0"/>
        <v>42</v>
      </c>
      <c r="AQ2" s="15">
        <f t="shared" si="0"/>
        <v>43</v>
      </c>
      <c r="AR2" s="15">
        <f t="shared" si="0"/>
        <v>44</v>
      </c>
      <c r="AS2" s="15">
        <f t="shared" si="0"/>
        <v>45</v>
      </c>
      <c r="AT2" s="15">
        <f t="shared" si="0"/>
        <v>46</v>
      </c>
      <c r="AU2" s="15">
        <f t="shared" si="0"/>
        <v>47</v>
      </c>
      <c r="AV2" s="15">
        <f t="shared" si="0"/>
        <v>48</v>
      </c>
      <c r="AW2" s="15">
        <f t="shared" si="0"/>
        <v>49</v>
      </c>
      <c r="AX2" s="15">
        <f t="shared" si="0"/>
        <v>50</v>
      </c>
      <c r="AY2" s="15">
        <f t="shared" si="0"/>
        <v>51</v>
      </c>
      <c r="AZ2" s="15">
        <f t="shared" si="0"/>
        <v>52</v>
      </c>
      <c r="BA2" s="15">
        <f t="shared" si="0"/>
        <v>53</v>
      </c>
      <c r="BB2" s="15">
        <f t="shared" si="0"/>
        <v>54</v>
      </c>
      <c r="BC2" s="15">
        <f t="shared" si="0"/>
        <v>55</v>
      </c>
      <c r="BD2" s="15">
        <f t="shared" si="0"/>
        <v>56</v>
      </c>
      <c r="BE2" s="15">
        <f t="shared" si="0"/>
        <v>57</v>
      </c>
      <c r="BF2" s="15">
        <f t="shared" si="0"/>
        <v>58</v>
      </c>
      <c r="BG2" s="15">
        <f t="shared" si="0"/>
        <v>59</v>
      </c>
      <c r="BH2" s="15">
        <f t="shared" si="0"/>
        <v>60</v>
      </c>
      <c r="BI2" s="15">
        <f t="shared" si="0"/>
        <v>61</v>
      </c>
      <c r="BJ2" s="15">
        <f t="shared" si="0"/>
        <v>62</v>
      </c>
      <c r="BK2" s="15">
        <f t="shared" si="0"/>
        <v>63</v>
      </c>
      <c r="BL2" s="15">
        <f t="shared" si="0"/>
        <v>64</v>
      </c>
      <c r="BM2" s="15">
        <f t="shared" si="0"/>
        <v>65</v>
      </c>
      <c r="BN2" s="15">
        <f t="shared" si="0"/>
        <v>66</v>
      </c>
      <c r="BO2" s="15">
        <f t="shared" ref="BO2:CG2" si="1">BN2+1</f>
        <v>67</v>
      </c>
      <c r="BP2" s="15">
        <f t="shared" si="1"/>
        <v>68</v>
      </c>
      <c r="BQ2" s="15">
        <f t="shared" si="1"/>
        <v>69</v>
      </c>
      <c r="BR2" s="15">
        <f t="shared" si="1"/>
        <v>70</v>
      </c>
      <c r="BS2" s="15">
        <f t="shared" si="1"/>
        <v>71</v>
      </c>
      <c r="BT2" s="15">
        <f t="shared" si="1"/>
        <v>72</v>
      </c>
      <c r="BU2" s="15">
        <f t="shared" si="1"/>
        <v>73</v>
      </c>
      <c r="BV2" s="15">
        <f t="shared" si="1"/>
        <v>74</v>
      </c>
      <c r="BW2" s="15">
        <f t="shared" si="1"/>
        <v>75</v>
      </c>
      <c r="BX2" s="15">
        <f t="shared" si="1"/>
        <v>76</v>
      </c>
      <c r="BY2" s="15">
        <f t="shared" si="1"/>
        <v>77</v>
      </c>
      <c r="BZ2" s="15">
        <f t="shared" si="1"/>
        <v>78</v>
      </c>
      <c r="CA2" s="15">
        <f t="shared" si="1"/>
        <v>79</v>
      </c>
      <c r="CB2" s="15">
        <f t="shared" si="1"/>
        <v>80</v>
      </c>
      <c r="CC2" s="15">
        <f t="shared" si="1"/>
        <v>81</v>
      </c>
      <c r="CD2" s="15">
        <f t="shared" si="1"/>
        <v>82</v>
      </c>
      <c r="CE2" s="15">
        <f t="shared" si="1"/>
        <v>83</v>
      </c>
      <c r="CF2" s="15">
        <f t="shared" si="1"/>
        <v>84</v>
      </c>
      <c r="CG2" s="15">
        <f t="shared" si="1"/>
        <v>85</v>
      </c>
    </row>
    <row r="3" spans="1:85" x14ac:dyDescent="0.25">
      <c r="B3" s="1"/>
      <c r="C3" s="19"/>
      <c r="D3" s="19"/>
      <c r="K3" s="1"/>
      <c r="L3" s="17"/>
      <c r="M3" s="12"/>
    </row>
    <row r="4" spans="1:85" x14ac:dyDescent="0.25">
      <c r="B4" s="1"/>
      <c r="C4" s="19"/>
      <c r="D4" s="19"/>
      <c r="K4" s="1"/>
      <c r="M4" s="12"/>
    </row>
    <row r="5" spans="1:85" x14ac:dyDescent="0.25">
      <c r="B5" s="1"/>
      <c r="C5" s="19"/>
      <c r="D5" s="19"/>
      <c r="K5" s="1"/>
      <c r="L5" s="8"/>
      <c r="M5" s="12"/>
    </row>
    <row r="6" spans="1:85" x14ac:dyDescent="0.25">
      <c r="B6" s="1"/>
      <c r="D6" s="12"/>
      <c r="K6" s="1"/>
      <c r="M6" s="12"/>
    </row>
    <row r="7" spans="1:85" x14ac:dyDescent="0.25">
      <c r="B7" s="1"/>
      <c r="D7" s="12"/>
      <c r="K7" s="1"/>
      <c r="M7" s="12"/>
    </row>
    <row r="8" spans="1:85" ht="15.75" thickBot="1" x14ac:dyDescent="0.3">
      <c r="B8" s="1"/>
      <c r="D8" s="12"/>
      <c r="K8" s="1"/>
      <c r="M8" s="12"/>
    </row>
    <row r="9" spans="1:85" ht="159" customHeight="1" x14ac:dyDescent="0.25">
      <c r="A9" s="26" t="s">
        <v>2009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8"/>
    </row>
    <row r="10" spans="1:85" ht="181.5" customHeight="1" x14ac:dyDescent="0.25">
      <c r="A10" s="29" t="s">
        <v>2010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1"/>
    </row>
    <row r="11" spans="1:85" ht="171" customHeight="1" thickBot="1" x14ac:dyDescent="0.3">
      <c r="A11" s="32" t="s">
        <v>2011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4"/>
    </row>
    <row r="12" spans="1:85" ht="114.75" x14ac:dyDescent="1.6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</row>
    <row r="13" spans="1:85" ht="114.75" x14ac:dyDescent="1.6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</row>
    <row r="14" spans="1:85" x14ac:dyDescent="0.25">
      <c r="B14" s="1"/>
      <c r="D14" s="12"/>
      <c r="K14" s="1"/>
      <c r="M14" s="12"/>
    </row>
    <row r="15" spans="1:85" x14ac:dyDescent="0.25">
      <c r="B15" s="1"/>
      <c r="D15" s="12"/>
      <c r="K15" s="1"/>
      <c r="M15" s="12"/>
    </row>
    <row r="16" spans="1:85" x14ac:dyDescent="0.25">
      <c r="B16" s="1"/>
      <c r="D16" s="12"/>
      <c r="K16" s="1"/>
      <c r="M16" s="12"/>
    </row>
    <row r="17" spans="2:13" x14ac:dyDescent="0.25">
      <c r="B17" s="1"/>
      <c r="D17" s="12"/>
      <c r="K17" s="1"/>
      <c r="M17" s="12"/>
    </row>
    <row r="18" spans="2:13" x14ac:dyDescent="0.25">
      <c r="B18" s="1"/>
      <c r="D18" s="12"/>
      <c r="K18" s="1"/>
      <c r="M18" s="12"/>
    </row>
    <row r="19" spans="2:13" x14ac:dyDescent="0.25">
      <c r="B19" s="1"/>
      <c r="D19" s="12"/>
      <c r="K19" s="1"/>
      <c r="M19" s="12"/>
    </row>
    <row r="20" spans="2:13" x14ac:dyDescent="0.25">
      <c r="B20" s="1"/>
      <c r="D20" s="12"/>
      <c r="K20" s="1"/>
      <c r="M20" s="12"/>
    </row>
    <row r="21" spans="2:13" x14ac:dyDescent="0.25">
      <c r="B21" s="1"/>
      <c r="D21" s="12"/>
      <c r="K21" s="1"/>
      <c r="M21" s="12"/>
    </row>
    <row r="22" spans="2:13" x14ac:dyDescent="0.25">
      <c r="B22" s="1"/>
      <c r="D22" s="12"/>
      <c r="K22" s="1"/>
      <c r="M22" s="12"/>
    </row>
    <row r="23" spans="2:13" x14ac:dyDescent="0.25">
      <c r="B23" s="1"/>
      <c r="D23" s="12"/>
      <c r="K23" s="1"/>
      <c r="M23" s="12"/>
    </row>
    <row r="24" spans="2:13" x14ac:dyDescent="0.25">
      <c r="B24" s="1"/>
      <c r="D24" s="12"/>
      <c r="K24" s="1"/>
      <c r="M24" s="12"/>
    </row>
    <row r="25" spans="2:13" x14ac:dyDescent="0.25">
      <c r="B25" s="1"/>
      <c r="D25" s="12"/>
      <c r="K25" s="1"/>
      <c r="M25" s="12"/>
    </row>
    <row r="26" spans="2:13" x14ac:dyDescent="0.25">
      <c r="B26" s="1"/>
      <c r="D26" s="12"/>
      <c r="K26" s="1"/>
      <c r="M26" s="12"/>
    </row>
    <row r="27" spans="2:13" x14ac:dyDescent="0.25">
      <c r="B27" s="1"/>
      <c r="D27" s="12"/>
      <c r="K27" s="1"/>
      <c r="M27" s="12"/>
    </row>
    <row r="28" spans="2:13" x14ac:dyDescent="0.25">
      <c r="B28" s="1"/>
      <c r="D28" s="12"/>
      <c r="K28" s="1"/>
      <c r="M28" s="12"/>
    </row>
    <row r="29" spans="2:13" x14ac:dyDescent="0.25">
      <c r="B29" s="1"/>
      <c r="D29" s="12"/>
      <c r="K29" s="1"/>
      <c r="M29" s="12"/>
    </row>
    <row r="30" spans="2:13" x14ac:dyDescent="0.25">
      <c r="B30" s="1"/>
      <c r="D30" s="12"/>
      <c r="K30" s="1"/>
      <c r="M30" s="12"/>
    </row>
    <row r="31" spans="2:13" x14ac:dyDescent="0.25">
      <c r="B31" s="1"/>
      <c r="D31" s="12"/>
      <c r="K31" s="1"/>
      <c r="M31" s="12"/>
    </row>
    <row r="32" spans="2:13" x14ac:dyDescent="0.25">
      <c r="B32" s="1"/>
      <c r="D32" s="12"/>
      <c r="K32" s="1"/>
      <c r="M32" s="12"/>
    </row>
    <row r="33" spans="2:13" x14ac:dyDescent="0.25">
      <c r="B33" s="1"/>
      <c r="D33" s="12"/>
      <c r="K33" s="1"/>
      <c r="M33" s="12"/>
    </row>
    <row r="34" spans="2:13" x14ac:dyDescent="0.25">
      <c r="B34" s="1"/>
      <c r="D34" s="12"/>
      <c r="K34" s="1"/>
      <c r="M34" s="12"/>
    </row>
    <row r="35" spans="2:13" x14ac:dyDescent="0.25">
      <c r="B35" s="1"/>
      <c r="D35" s="12"/>
      <c r="K35" s="1"/>
      <c r="M35" s="12"/>
    </row>
    <row r="36" spans="2:13" x14ac:dyDescent="0.25">
      <c r="B36" s="1"/>
      <c r="D36" s="12"/>
      <c r="K36" s="1"/>
      <c r="M36" s="12"/>
    </row>
    <row r="37" spans="2:13" x14ac:dyDescent="0.25">
      <c r="B37" s="1"/>
      <c r="D37" s="12"/>
      <c r="K37" s="1"/>
      <c r="M37" s="12"/>
    </row>
    <row r="38" spans="2:13" x14ac:dyDescent="0.25">
      <c r="B38" s="1"/>
      <c r="D38" s="12"/>
      <c r="K38" s="1"/>
      <c r="M38" s="12"/>
    </row>
    <row r="39" spans="2:13" x14ac:dyDescent="0.25">
      <c r="B39" s="1"/>
      <c r="D39" s="12"/>
      <c r="K39" s="1"/>
      <c r="M39" s="12"/>
    </row>
    <row r="40" spans="2:13" x14ac:dyDescent="0.25">
      <c r="B40" s="1"/>
      <c r="D40" s="12"/>
      <c r="K40" s="1"/>
      <c r="M40" s="12"/>
    </row>
    <row r="41" spans="2:13" x14ac:dyDescent="0.25">
      <c r="B41" s="1"/>
      <c r="D41" s="12"/>
      <c r="K41" s="1"/>
      <c r="M41" s="12"/>
    </row>
    <row r="42" spans="2:13" x14ac:dyDescent="0.25">
      <c r="B42" s="1"/>
      <c r="D42" s="12"/>
      <c r="K42" s="1"/>
      <c r="M42" s="12"/>
    </row>
    <row r="43" spans="2:13" x14ac:dyDescent="0.25">
      <c r="B43" s="1"/>
      <c r="D43" s="12"/>
      <c r="K43" s="1"/>
      <c r="M43" s="12"/>
    </row>
    <row r="44" spans="2:13" x14ac:dyDescent="0.25">
      <c r="B44" s="1"/>
      <c r="D44" s="12"/>
      <c r="K44" s="1"/>
      <c r="M44" s="12"/>
    </row>
    <row r="45" spans="2:13" x14ac:dyDescent="0.25">
      <c r="B45" s="1"/>
      <c r="D45" s="18"/>
      <c r="K45" s="1"/>
      <c r="M45" s="12"/>
    </row>
    <row r="46" spans="2:13" x14ac:dyDescent="0.25">
      <c r="K46" s="1"/>
      <c r="M46" s="12"/>
    </row>
  </sheetData>
  <mergeCells count="5">
    <mergeCell ref="A9:BN9"/>
    <mergeCell ref="A10:BN10"/>
    <mergeCell ref="A11:BN11"/>
    <mergeCell ref="A12:BN12"/>
    <mergeCell ref="A13:BN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Plan2</vt:lpstr>
      <vt:lpstr>Plan3</vt:lpstr>
      <vt:lpstr>Plan1</vt:lpstr>
      <vt:lpstr>Plan4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2017-03-10T02:27:37Z</dcterms:created>
  <dcterms:modified xsi:type="dcterms:W3CDTF">2018-02-05T20:13:33Z</dcterms:modified>
</cp:coreProperties>
</file>