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30" windowWidth="11475" windowHeight="6465"/>
  </bookViews>
  <sheets>
    <sheet name="Gráfico2" sheetId="5" r:id="rId1"/>
    <sheet name="Plan2" sheetId="2" r:id="rId2"/>
    <sheet name="Plan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I7" i="2" l="1"/>
  <c r="I11" i="2"/>
  <c r="H4" i="2"/>
  <c r="H6" i="2"/>
  <c r="H7" i="2"/>
  <c r="H8" i="2"/>
  <c r="H9" i="2"/>
  <c r="H10" i="2"/>
  <c r="H11" i="2"/>
  <c r="H12" i="2"/>
  <c r="H13" i="2"/>
  <c r="H3" i="2"/>
  <c r="G4" i="2"/>
  <c r="I4" i="2" s="1"/>
  <c r="G5" i="2"/>
  <c r="G6" i="2"/>
  <c r="I6" i="2" s="1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3" i="2"/>
  <c r="I3" i="2" s="1"/>
  <c r="D4" i="2"/>
  <c r="D6" i="2"/>
  <c r="D7" i="2"/>
  <c r="D8" i="2"/>
  <c r="D9" i="2"/>
  <c r="D10" i="2"/>
  <c r="D11" i="2"/>
  <c r="D12" i="2"/>
  <c r="D13" i="2"/>
  <c r="D3" i="2"/>
  <c r="C5" i="2"/>
  <c r="H5" i="2" s="1"/>
  <c r="I5" i="2" l="1"/>
  <c r="D5" i="2"/>
</calcChain>
</file>

<file path=xl/sharedStrings.xml><?xml version="1.0" encoding="utf-8"?>
<sst xmlns="http://schemas.openxmlformats.org/spreadsheetml/2006/main" count="8" uniqueCount="6">
  <si>
    <t>RGPS</t>
  </si>
  <si>
    <t>Total</t>
  </si>
  <si>
    <t>Renúncias</t>
  </si>
  <si>
    <t>Liquido de renuncias</t>
  </si>
  <si>
    <t>Inf acum</t>
  </si>
  <si>
    <t>EM R$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</si>
</sst>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4587902494331065"/>
          <c:w val="0.89496165642133552"/>
          <c:h val="0.62843511707560784"/>
        </c:manualLayout>
      </c:layout>
      <c:barChart>
        <c:barDir val="col"/>
        <c:grouping val="stacked"/>
        <c:varyColors val="0"/>
        <c:ser>
          <c:idx val="0"/>
          <c:order val="0"/>
          <c:tx>
            <c:v>  RGPS</c:v>
          </c:tx>
          <c:spPr>
            <a:solidFill>
              <a:srgbClr val="00B050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Plan2!$G$3:$G$13</c:f>
              <c:numCache>
                <c:formatCode>General</c:formatCode>
                <c:ptCount val="11"/>
                <c:pt idx="0">
                  <c:v>-80.777222613415447</c:v>
                </c:pt>
                <c:pt idx="1">
                  <c:v>-61.533409374127721</c:v>
                </c:pt>
                <c:pt idx="2">
                  <c:v>-69.843754499280564</c:v>
                </c:pt>
                <c:pt idx="3">
                  <c:v>-65.981709654546449</c:v>
                </c:pt>
                <c:pt idx="4">
                  <c:v>-51.346240056843918</c:v>
                </c:pt>
                <c:pt idx="5">
                  <c:v>-55.716475292971914</c:v>
                </c:pt>
                <c:pt idx="6">
                  <c:v>-64.246362349591621</c:v>
                </c:pt>
                <c:pt idx="7">
                  <c:v>-68.661993369155127</c:v>
                </c:pt>
                <c:pt idx="8">
                  <c:v>-93.906822789899991</c:v>
                </c:pt>
                <c:pt idx="9">
                  <c:v>-154.15012350000001</c:v>
                </c:pt>
                <c:pt idx="10">
                  <c:v>-182.45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A-433B-B916-CC56475C223E}"/>
            </c:ext>
          </c:extLst>
        </c:ser>
        <c:ser>
          <c:idx val="1"/>
          <c:order val="1"/>
          <c:tx>
            <c:v>  Renúncias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Plan2!$A$3:$A$13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Plan2!$H$3:$H$13</c:f>
              <c:numCache>
                <c:formatCode>General</c:formatCode>
                <c:ptCount val="11"/>
                <c:pt idx="0">
                  <c:v>25.202723830923027</c:v>
                </c:pt>
                <c:pt idx="1">
                  <c:v>25.904331483192145</c:v>
                </c:pt>
                <c:pt idx="2">
                  <c:v>27.229891223300591</c:v>
                </c:pt>
                <c:pt idx="3">
                  <c:v>27.972614284183212</c:v>
                </c:pt>
                <c:pt idx="4">
                  <c:v>30.448641032977353</c:v>
                </c:pt>
                <c:pt idx="5">
                  <c:v>30.544158266135398</c:v>
                </c:pt>
                <c:pt idx="6">
                  <c:v>36.753259398521799</c:v>
                </c:pt>
                <c:pt idx="7">
                  <c:v>39.987636619448701</c:v>
                </c:pt>
                <c:pt idx="8">
                  <c:v>44.679548362049999</c:v>
                </c:pt>
                <c:pt idx="9">
                  <c:v>44.386892500000009</c:v>
                </c:pt>
                <c:pt idx="10">
                  <c:v>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7A-433B-B916-CC56475C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6978688"/>
        <c:axId val="128070016"/>
      </c:barChart>
      <c:scatterChart>
        <c:scatterStyle val="smoothMarker"/>
        <c:varyColors val="0"/>
        <c:ser>
          <c:idx val="2"/>
          <c:order val="2"/>
          <c:tx>
            <c:v>  Resultado sem renúncias</c:v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38"/>
            <c:spPr>
              <a:solidFill>
                <a:schemeClr val="bg1"/>
              </a:solidFill>
              <a:ln w="381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Plan2!$I$3:$I$13</c:f>
              <c:numCache>
                <c:formatCode>0</c:formatCode>
                <c:ptCount val="11"/>
                <c:pt idx="0">
                  <c:v>-55.574498782492419</c:v>
                </c:pt>
                <c:pt idx="1">
                  <c:v>-35.629077890935577</c:v>
                </c:pt>
                <c:pt idx="2">
                  <c:v>-42.613863275979973</c:v>
                </c:pt>
                <c:pt idx="3">
                  <c:v>-38.009095370363241</c:v>
                </c:pt>
                <c:pt idx="4">
                  <c:v>-20.897599023866565</c:v>
                </c:pt>
                <c:pt idx="5">
                  <c:v>-25.172317026836517</c:v>
                </c:pt>
                <c:pt idx="6">
                  <c:v>-27.493102951069822</c:v>
                </c:pt>
                <c:pt idx="7">
                  <c:v>-28.674356749706426</c:v>
                </c:pt>
                <c:pt idx="8">
                  <c:v>-49.227274427849991</c:v>
                </c:pt>
                <c:pt idx="9">
                  <c:v>-109.76323099999999</c:v>
                </c:pt>
                <c:pt idx="10">
                  <c:v>-138.72999999999999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7A-433B-B916-CC56475C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8688"/>
        <c:axId val="128070016"/>
      </c:scatter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81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8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26978688"/>
        <c:crosses val="autoZero"/>
        <c:crossBetween val="between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0593373243339886"/>
          <c:y val="0.59848670757326683"/>
          <c:w val="0.53989358394256814"/>
          <c:h val="0.20835147488529854"/>
        </c:manualLayout>
      </c:layout>
      <c:overlay val="1"/>
      <c:txPr>
        <a:bodyPr/>
        <a:lstStyle/>
        <a:p>
          <a:pPr>
            <a:defRPr sz="1600" baseline="0">
              <a:latin typeface="helvetica" panose="020B0604020202020204" pitchFamily="34" charset="0"/>
              <a:cs typeface="helvetica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C34CC-6895-4C35-B26B-BE71BD549F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0.00257</cdr:x>
      <cdr:y>0.91015</cdr:y>
    </cdr:from>
    <cdr:to>
      <cdr:x>0.79203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4814" y="5470550"/>
          <a:ext cx="7616833" cy="540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Secretaria de Previdência.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 O dado para renúncias de 2009 é uma média dos anos adjacentes. </a:t>
          </a:r>
          <a:r>
            <a:rPr lang="pt-BR" sz="1400" i="0">
              <a:latin typeface="Helvetica" pitchFamily="34" charset="0"/>
              <a:cs typeface="Helvetica" pitchFamily="34" charset="0"/>
            </a:rPr>
            <a:t>Inflator: IPCA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0.99868</cdr:x>
      <cdr:y>0.0756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0"/>
          <a:ext cx="28457525" cy="133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 baseline="0">
              <a:latin typeface="Franklin Gothic Medium" pitchFamily="34" charset="0"/>
            </a:rPr>
            <a:t>Figura 30. Resultado do RGPS, 2007-2017</a:t>
          </a:r>
        </a:p>
      </cdr:txBody>
    </cdr:sp>
  </cdr:relSizeAnchor>
  <cdr:relSizeAnchor xmlns:cdr="http://schemas.openxmlformats.org/drawingml/2006/chartDrawing">
    <cdr:from>
      <cdr:x>0.00033</cdr:x>
      <cdr:y>0.06822</cdr:y>
    </cdr:from>
    <cdr:to>
      <cdr:x>0.99868</cdr:x>
      <cdr:y>0.13841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9407" y="1203395"/>
          <a:ext cx="28458749" cy="1238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R$ bilhões de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2017</a:t>
          </a:r>
          <a:r>
            <a:rPr lang="pt-BR" sz="1800">
              <a:latin typeface="Helvetica" pitchFamily="34" charset="0"/>
              <a:cs typeface="Helvetica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0.82878</cdr:x>
      <cdr:y>0.88959</cdr:y>
    </cdr:from>
    <cdr:to>
      <cdr:x>1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400EC709-38EF-4A62-A05F-5D6B6F15E56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6178" y="5346990"/>
          <a:ext cx="1651990" cy="663613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a%2010.%20D&#233;ficit%20da%20Previd&#234;ncia%20-%20R$%20bilh&#245;es%20d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Plan1"/>
      <sheetName val="Plan2"/>
      <sheetName val="Plan3"/>
    </sheetNames>
    <sheetDataSet>
      <sheetData sheetId="1">
        <row r="2">
          <cell r="A2">
            <v>2003</v>
          </cell>
          <cell r="H2">
            <v>-58.226332163352097</v>
          </cell>
          <cell r="I2">
            <v>-68.928210287452529</v>
          </cell>
          <cell r="J2">
            <v>-127.15454245080463</v>
          </cell>
        </row>
        <row r="3">
          <cell r="A3">
            <v>2004</v>
          </cell>
          <cell r="H3">
            <v>-65.551674968871481</v>
          </cell>
          <cell r="I3">
            <v>-65.404114531236374</v>
          </cell>
          <cell r="J3">
            <v>-130.95578950010787</v>
          </cell>
        </row>
        <row r="4">
          <cell r="A4">
            <v>2005</v>
          </cell>
          <cell r="H4">
            <v>-72.864180945540468</v>
          </cell>
          <cell r="I4">
            <v>-63.975278309433442</v>
          </cell>
          <cell r="J4">
            <v>-136.83945925497392</v>
          </cell>
        </row>
        <row r="5">
          <cell r="A5">
            <v>2006</v>
          </cell>
          <cell r="H5">
            <v>-79.085580441637362</v>
          </cell>
          <cell r="I5">
            <v>-66.541684264135768</v>
          </cell>
          <cell r="J5">
            <v>-145.62726470577314</v>
          </cell>
        </row>
        <row r="6">
          <cell r="A6">
            <v>2007</v>
          </cell>
          <cell r="H6">
            <v>-80.777222613415447</v>
          </cell>
          <cell r="I6">
            <v>-68.482728113020144</v>
          </cell>
          <cell r="J6">
            <v>-149.25995072643559</v>
          </cell>
        </row>
        <row r="7">
          <cell r="A7">
            <v>2008</v>
          </cell>
          <cell r="H7">
            <v>-61.533409374127721</v>
          </cell>
          <cell r="I7">
            <v>-69.799953681583872</v>
          </cell>
          <cell r="J7">
            <v>-131.3333630557116</v>
          </cell>
        </row>
        <row r="8">
          <cell r="A8">
            <v>2009</v>
          </cell>
          <cell r="H8">
            <v>-69.843754499280564</v>
          </cell>
          <cell r="I8">
            <v>-76.600514942244075</v>
          </cell>
          <cell r="J8">
            <v>-146.44426944152463</v>
          </cell>
        </row>
        <row r="9">
          <cell r="A9">
            <v>2010</v>
          </cell>
          <cell r="H9">
            <v>-65.981709654546449</v>
          </cell>
          <cell r="I9">
            <v>-78.834989770278213</v>
          </cell>
          <cell r="J9">
            <v>-144.81669942482466</v>
          </cell>
        </row>
        <row r="10">
          <cell r="A10">
            <v>2011</v>
          </cell>
          <cell r="H10">
            <v>-51.346240056843918</v>
          </cell>
          <cell r="I10">
            <v>-78.73398302307811</v>
          </cell>
          <cell r="J10">
            <v>-130.08022307992204</v>
          </cell>
        </row>
        <row r="11">
          <cell r="A11">
            <v>2012</v>
          </cell>
          <cell r="H11">
            <v>-55.716475292971914</v>
          </cell>
          <cell r="I11">
            <v>-78.559083733557628</v>
          </cell>
          <cell r="J11">
            <v>-134.27555902652955</v>
          </cell>
        </row>
        <row r="12">
          <cell r="A12">
            <v>2013</v>
          </cell>
          <cell r="H12">
            <v>-64.246362349591621</v>
          </cell>
          <cell r="I12">
            <v>-80.778305998960022</v>
          </cell>
          <cell r="J12">
            <v>-145.02466834855164</v>
          </cell>
        </row>
        <row r="13">
          <cell r="A13">
            <v>2014</v>
          </cell>
          <cell r="H13">
            <v>-68.661993369155127</v>
          </cell>
          <cell r="I13">
            <v>-81.074872695301366</v>
          </cell>
          <cell r="J13">
            <v>-149.73686606445648</v>
          </cell>
        </row>
        <row r="14">
          <cell r="A14">
            <v>2015</v>
          </cell>
          <cell r="H14">
            <v>-93.906822789899991</v>
          </cell>
          <cell r="I14">
            <v>-79.348846952699986</v>
          </cell>
          <cell r="J14">
            <v>-173.25566974259999</v>
          </cell>
        </row>
        <row r="15">
          <cell r="A15">
            <v>2016</v>
          </cell>
          <cell r="H15">
            <v>-154.15012350000001</v>
          </cell>
          <cell r="I15">
            <v>-79.426954500000008</v>
          </cell>
          <cell r="J15">
            <v>-233.57707800000003</v>
          </cell>
        </row>
        <row r="16">
          <cell r="A16">
            <v>2017</v>
          </cell>
          <cell r="H16">
            <v>-182.45</v>
          </cell>
          <cell r="I16">
            <v>-86.34</v>
          </cell>
          <cell r="J16">
            <v>-268.78999999999996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5" zoomScale="70" zoomScaleNormal="70" workbookViewId="0">
      <selection activeCell="D18" sqref="D18"/>
    </sheetView>
  </sheetViews>
  <sheetFormatPr defaultRowHeight="15" x14ac:dyDescent="0.25"/>
  <cols>
    <col min="4" max="4" width="19.7109375" bestFit="1" customWidth="1"/>
  </cols>
  <sheetData>
    <row r="1" spans="1:9" x14ac:dyDescent="0.25">
      <c r="G1" t="s">
        <v>5</v>
      </c>
    </row>
    <row r="2" spans="1:9" x14ac:dyDescent="0.25">
      <c r="B2" t="s">
        <v>0</v>
      </c>
      <c r="C2" t="s">
        <v>2</v>
      </c>
      <c r="D2" t="s">
        <v>3</v>
      </c>
      <c r="E2" t="s">
        <v>4</v>
      </c>
      <c r="G2" t="s">
        <v>0</v>
      </c>
      <c r="H2" t="s">
        <v>2</v>
      </c>
      <c r="I2" t="s">
        <v>1</v>
      </c>
    </row>
    <row r="3" spans="1:9" x14ac:dyDescent="0.25">
      <c r="A3">
        <v>2007</v>
      </c>
      <c r="B3">
        <v>-44.881</v>
      </c>
      <c r="C3">
        <v>14.003</v>
      </c>
      <c r="D3" s="1">
        <f>B3+C3</f>
        <v>-30.878</v>
      </c>
      <c r="E3">
        <v>1.7998088860189265</v>
      </c>
      <c r="G3">
        <f>B3*E3</f>
        <v>-80.777222613415447</v>
      </c>
      <c r="H3">
        <f>C3*E3</f>
        <v>25.202723830923027</v>
      </c>
      <c r="I3" s="1">
        <f>G3+H3</f>
        <v>-55.574498782492419</v>
      </c>
    </row>
    <row r="4" spans="1:9" x14ac:dyDescent="0.25">
      <c r="A4">
        <v>2008</v>
      </c>
      <c r="B4">
        <v>-36.206000000000003</v>
      </c>
      <c r="C4">
        <v>15.242000000000001</v>
      </c>
      <c r="D4" s="1">
        <f t="shared" ref="D4:D13" si="0">B4+C4</f>
        <v>-20.964000000000002</v>
      </c>
      <c r="E4">
        <v>1.6995362474210827</v>
      </c>
      <c r="G4">
        <f t="shared" ref="G4:G13" si="1">B4*E4</f>
        <v>-61.533409374127721</v>
      </c>
      <c r="H4">
        <f t="shared" ref="H4:H13" si="2">C4*E4</f>
        <v>25.904331483192145</v>
      </c>
      <c r="I4" s="1">
        <f t="shared" ref="I4:I13" si="3">G4+H4</f>
        <v>-35.629077890935577</v>
      </c>
    </row>
    <row r="5" spans="1:9" x14ac:dyDescent="0.25">
      <c r="A5">
        <v>2009</v>
      </c>
      <c r="B5">
        <v>-42.866999999999997</v>
      </c>
      <c r="C5">
        <f>AVERAGE(C4,C6)</f>
        <v>16.712499999999999</v>
      </c>
      <c r="D5" s="1">
        <f t="shared" si="0"/>
        <v>-26.154499999999999</v>
      </c>
      <c r="E5">
        <v>1.6293128630247176</v>
      </c>
      <c r="G5">
        <f t="shared" si="1"/>
        <v>-69.843754499280564</v>
      </c>
      <c r="H5">
        <f t="shared" si="2"/>
        <v>27.229891223300591</v>
      </c>
      <c r="I5" s="1">
        <f t="shared" si="3"/>
        <v>-42.613863275979973</v>
      </c>
    </row>
    <row r="6" spans="1:9" x14ac:dyDescent="0.25">
      <c r="A6">
        <v>2010</v>
      </c>
      <c r="B6">
        <v>-42.89</v>
      </c>
      <c r="C6">
        <v>18.183</v>
      </c>
      <c r="D6" s="1">
        <f t="shared" si="0"/>
        <v>-24.707000000000001</v>
      </c>
      <c r="E6">
        <v>1.5383937900337246</v>
      </c>
      <c r="G6">
        <f t="shared" si="1"/>
        <v>-65.981709654546449</v>
      </c>
      <c r="H6">
        <f t="shared" si="2"/>
        <v>27.972614284183212</v>
      </c>
      <c r="I6" s="1">
        <f t="shared" si="3"/>
        <v>-38.009095370363241</v>
      </c>
    </row>
    <row r="7" spans="1:9" x14ac:dyDescent="0.25">
      <c r="A7">
        <v>2011</v>
      </c>
      <c r="B7">
        <v>-35.545999999999999</v>
      </c>
      <c r="C7">
        <v>21.079000000000001</v>
      </c>
      <c r="D7" s="1">
        <f t="shared" si="0"/>
        <v>-14.466999999999999</v>
      </c>
      <c r="E7">
        <v>1.4445012112992719</v>
      </c>
      <c r="G7">
        <f t="shared" si="1"/>
        <v>-51.346240056843918</v>
      </c>
      <c r="H7">
        <f t="shared" si="2"/>
        <v>30.448641032977353</v>
      </c>
      <c r="I7" s="1">
        <f t="shared" si="3"/>
        <v>-20.897599023866565</v>
      </c>
    </row>
    <row r="8" spans="1:9" x14ac:dyDescent="0.25">
      <c r="A8">
        <v>2012</v>
      </c>
      <c r="B8">
        <v>-40.823999999999998</v>
      </c>
      <c r="C8">
        <v>22.38</v>
      </c>
      <c r="D8" s="1">
        <f t="shared" si="0"/>
        <v>-18.443999999999999</v>
      </c>
      <c r="E8">
        <v>1.3647970628299999</v>
      </c>
      <c r="G8">
        <f t="shared" si="1"/>
        <v>-55.716475292971914</v>
      </c>
      <c r="H8">
        <f t="shared" si="2"/>
        <v>30.544158266135398</v>
      </c>
      <c r="I8" s="1">
        <f t="shared" si="3"/>
        <v>-25.172317026836517</v>
      </c>
    </row>
    <row r="9" spans="1:9" x14ac:dyDescent="0.25">
      <c r="A9">
        <v>2013</v>
      </c>
      <c r="B9">
        <v>-49.856000000000002</v>
      </c>
      <c r="C9">
        <v>28.521000000000001</v>
      </c>
      <c r="D9" s="1">
        <f t="shared" si="0"/>
        <v>-21.335000000000001</v>
      </c>
      <c r="E9">
        <v>1.2886385259465585</v>
      </c>
      <c r="G9">
        <f t="shared" si="1"/>
        <v>-64.246362349591621</v>
      </c>
      <c r="H9">
        <f t="shared" si="2"/>
        <v>36.753259398521799</v>
      </c>
      <c r="I9" s="1">
        <f t="shared" si="3"/>
        <v>-27.493102951069822</v>
      </c>
    </row>
    <row r="10" spans="1:9" x14ac:dyDescent="0.25">
      <c r="A10">
        <v>2014</v>
      </c>
      <c r="B10">
        <v>-56.698</v>
      </c>
      <c r="C10">
        <v>33.020000000000003</v>
      </c>
      <c r="D10" s="1">
        <f t="shared" si="0"/>
        <v>-23.677999999999997</v>
      </c>
      <c r="E10">
        <v>1.211012617185</v>
      </c>
      <c r="G10">
        <f t="shared" si="1"/>
        <v>-68.661993369155127</v>
      </c>
      <c r="H10">
        <f t="shared" si="2"/>
        <v>39.987636619448701</v>
      </c>
      <c r="I10" s="1">
        <f t="shared" si="3"/>
        <v>-28.674356749706426</v>
      </c>
    </row>
    <row r="11" spans="1:9" x14ac:dyDescent="0.25">
      <c r="A11">
        <v>2015</v>
      </c>
      <c r="B11">
        <v>-85.817999999999998</v>
      </c>
      <c r="C11">
        <v>40.831000000000003</v>
      </c>
      <c r="D11" s="1">
        <f t="shared" si="0"/>
        <v>-44.986999999999995</v>
      </c>
      <c r="E11">
        <v>1.09425555</v>
      </c>
      <c r="G11">
        <f t="shared" si="1"/>
        <v>-93.906822789899991</v>
      </c>
      <c r="H11">
        <f t="shared" si="2"/>
        <v>44.679548362049999</v>
      </c>
      <c r="I11" s="1">
        <f t="shared" si="3"/>
        <v>-49.227274427849991</v>
      </c>
    </row>
    <row r="12" spans="1:9" x14ac:dyDescent="0.25">
      <c r="A12">
        <v>2016</v>
      </c>
      <c r="B12">
        <v>-149.733</v>
      </c>
      <c r="C12">
        <v>43.115000000000002</v>
      </c>
      <c r="D12" s="1">
        <f t="shared" si="0"/>
        <v>-106.61799999999999</v>
      </c>
      <c r="E12">
        <v>1.0295000000000001</v>
      </c>
      <c r="G12">
        <f t="shared" si="1"/>
        <v>-154.15012350000001</v>
      </c>
      <c r="H12">
        <f t="shared" si="2"/>
        <v>44.386892500000009</v>
      </c>
      <c r="I12" s="1">
        <f t="shared" si="3"/>
        <v>-109.76323099999999</v>
      </c>
    </row>
    <row r="13" spans="1:9" x14ac:dyDescent="0.25">
      <c r="A13">
        <v>2017</v>
      </c>
      <c r="B13">
        <v>-182.45</v>
      </c>
      <c r="C13">
        <v>43.72</v>
      </c>
      <c r="D13" s="1">
        <f t="shared" si="0"/>
        <v>-138.72999999999999</v>
      </c>
      <c r="E13">
        <v>1</v>
      </c>
      <c r="G13">
        <f t="shared" si="1"/>
        <v>-182.45</v>
      </c>
      <c r="H13">
        <f t="shared" si="2"/>
        <v>43.72</v>
      </c>
      <c r="I13" s="1">
        <f t="shared" si="3"/>
        <v>-138.72999999999999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Plan2</vt:lpstr>
      <vt:lpstr>Plan3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2017-12-03T17:29:11Z</dcterms:created>
  <dcterms:modified xsi:type="dcterms:W3CDTF">2018-02-05T20:16:03Z</dcterms:modified>
</cp:coreProperties>
</file>