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OneDrive - UC San Diego\NPP Previdencia\graficos\"/>
    </mc:Choice>
  </mc:AlternateContent>
  <xr:revisionPtr revIDLastSave="5" documentId="8_{896CDC19-C88A-4B93-97FB-09A4F1A2ABD6}" xr6:coauthVersionLast="43" xr6:coauthVersionMax="43" xr10:uidLastSave="{D0D4ED56-5F1A-4CFE-AB62-3D17232B0A9C}"/>
  <bookViews>
    <workbookView xWindow="-110" yWindow="-110" windowWidth="19420" windowHeight="10420" xr2:uid="{00000000-000D-0000-FFFF-FFFF00000000}"/>
  </bookViews>
  <sheets>
    <sheet name="Gráfico1" sheetId="4" r:id="rId1"/>
    <sheet name="Plan1" sheetId="1" r:id="rId2"/>
    <sheet name="Plan2" sheetId="2" r:id="rId3"/>
    <sheet name="Plan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2" l="1"/>
  <c r="H4" i="2"/>
  <c r="H6" i="2"/>
  <c r="H7" i="2"/>
  <c r="H8" i="2"/>
  <c r="H9" i="2"/>
  <c r="H10" i="2"/>
  <c r="H11" i="2"/>
  <c r="H12" i="2"/>
  <c r="H13" i="2"/>
  <c r="H3" i="2"/>
  <c r="G4" i="2"/>
  <c r="I4" i="2" s="1"/>
  <c r="G5" i="2"/>
  <c r="G6" i="2"/>
  <c r="I6" i="2" s="1"/>
  <c r="G7" i="2"/>
  <c r="G8" i="2"/>
  <c r="I8" i="2" s="1"/>
  <c r="G9" i="2"/>
  <c r="G10" i="2"/>
  <c r="G11" i="2"/>
  <c r="I11" i="2" s="1"/>
  <c r="G12" i="2"/>
  <c r="I12" i="2" s="1"/>
  <c r="G13" i="2"/>
  <c r="I13" i="2" s="1"/>
  <c r="G3" i="2"/>
  <c r="I3" i="2" s="1"/>
  <c r="F14" i="1"/>
  <c r="F15" i="1"/>
  <c r="D4" i="2"/>
  <c r="D6" i="2"/>
  <c r="D7" i="2"/>
  <c r="D8" i="2"/>
  <c r="D9" i="2"/>
  <c r="D10" i="2"/>
  <c r="D11" i="2"/>
  <c r="D12" i="2"/>
  <c r="D13" i="2"/>
  <c r="D3" i="2"/>
  <c r="C5" i="2"/>
  <c r="H5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I10" i="2" l="1"/>
  <c r="F13" i="1"/>
  <c r="I9" i="2"/>
  <c r="I5" i="2"/>
  <c r="F12" i="1"/>
  <c r="D5" i="2"/>
  <c r="F11" i="1" l="1"/>
  <c r="F10" i="1" l="1"/>
  <c r="F9" i="1" l="1"/>
  <c r="F8" i="1" l="1"/>
  <c r="F7" i="1" l="1"/>
  <c r="F6" i="1" l="1"/>
  <c r="F5" i="1" l="1"/>
  <c r="F4" i="1" l="1"/>
  <c r="F3" i="1" l="1"/>
  <c r="F2" i="1" l="1"/>
</calcChain>
</file>

<file path=xl/sharedStrings.xml><?xml version="1.0" encoding="utf-8"?>
<sst xmlns="http://schemas.openxmlformats.org/spreadsheetml/2006/main" count="17" uniqueCount="9">
  <si>
    <t>RGPS</t>
  </si>
  <si>
    <t>RPPS</t>
  </si>
  <si>
    <t>Total</t>
  </si>
  <si>
    <t>Renúncias</t>
  </si>
  <si>
    <t>Liquido de renuncias</t>
  </si>
  <si>
    <t>Em R$ de 2017</t>
  </si>
  <si>
    <t>Inflação</t>
  </si>
  <si>
    <t>Inf acum</t>
  </si>
  <si>
    <t>EM R$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</si>
</sst>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9D88F"/>
      <color rgb="FFF981BD"/>
      <color rgb="FFE93C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6182402946042E-2"/>
          <c:y val="0.18828404316246153"/>
          <c:w val="0.89496165642133552"/>
          <c:h val="0.5698758568845067"/>
        </c:manualLayout>
      </c:layout>
      <c:barChart>
        <c:barDir val="col"/>
        <c:grouping val="stacked"/>
        <c:varyColors val="0"/>
        <c:ser>
          <c:idx val="0"/>
          <c:order val="0"/>
          <c:tx>
            <c:v>RGPS</c:v>
          </c:tx>
          <c:spPr>
            <a:solidFill>
              <a:srgbClr val="F9D88F"/>
            </a:solidFill>
          </c:spPr>
          <c:invertIfNegative val="0"/>
          <c:val>
            <c:numRef>
              <c:f>Plan1!$H$2:$H$17</c:f>
              <c:numCache>
                <c:formatCode>0</c:formatCode>
                <c:ptCount val="16"/>
                <c:pt idx="0">
                  <c:v>-60.409819619477844</c:v>
                </c:pt>
                <c:pt idx="1">
                  <c:v>-68.009862780204202</c:v>
                </c:pt>
                <c:pt idx="2">
                  <c:v>-75.59658773099828</c:v>
                </c:pt>
                <c:pt idx="3">
                  <c:v>-82.051289708198794</c:v>
                </c:pt>
                <c:pt idx="4">
                  <c:v>-83.806368461418558</c:v>
                </c:pt>
                <c:pt idx="5">
                  <c:v>-63.840912225657547</c:v>
                </c:pt>
                <c:pt idx="6">
                  <c:v>-72.462895293003612</c:v>
                </c:pt>
                <c:pt idx="7">
                  <c:v>-68.456023766591969</c:v>
                </c:pt>
                <c:pt idx="8">
                  <c:v>-53.271724058975586</c:v>
                </c:pt>
                <c:pt idx="9">
                  <c:v>-57.805843116458384</c:v>
                </c:pt>
                <c:pt idx="10">
                  <c:v>-66.655600937701337</c:v>
                </c:pt>
                <c:pt idx="11">
                  <c:v>-71.236818120498469</c:v>
                </c:pt>
                <c:pt idx="12">
                  <c:v>-97.428328644521272</c:v>
                </c:pt>
                <c:pt idx="13">
                  <c:v>-159.93075313125004</c:v>
                </c:pt>
                <c:pt idx="14">
                  <c:v>-189.291875</c:v>
                </c:pt>
                <c:pt idx="15">
                  <c:v>-195.197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75-44B2-A38C-B161F00A6266}"/>
            </c:ext>
          </c:extLst>
        </c:ser>
        <c:ser>
          <c:idx val="1"/>
          <c:order val="1"/>
          <c:tx>
            <c:v> RPPS</c:v>
          </c:tx>
          <c:spPr>
            <a:solidFill>
              <a:srgbClr val="E93C46"/>
            </a:solidFill>
            <a:ln>
              <a:solidFill>
                <a:srgbClr val="C00000"/>
              </a:solidFill>
            </a:ln>
          </c:spPr>
          <c:invertIfNegative val="0"/>
          <c:cat>
            <c:numRef>
              <c:f>Plan1!$A$2:$A$17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Plan1!$I$2:$I$17</c:f>
              <c:numCache>
                <c:formatCode>0</c:formatCode>
                <c:ptCount val="16"/>
                <c:pt idx="0">
                  <c:v>-71.513018173232055</c:v>
                </c:pt>
                <c:pt idx="1">
                  <c:v>-67.85676882615779</c:v>
                </c:pt>
                <c:pt idx="2">
                  <c:v>-66.374351246037222</c:v>
                </c:pt>
                <c:pt idx="3">
                  <c:v>-69.036997424040891</c:v>
                </c:pt>
                <c:pt idx="4">
                  <c:v>-71.050830417258439</c:v>
                </c:pt>
                <c:pt idx="5">
                  <c:v>-72.417451944643304</c:v>
                </c:pt>
                <c:pt idx="6">
                  <c:v>-79.473034252578259</c:v>
                </c:pt>
                <c:pt idx="7">
                  <c:v>-81.791301886663675</c:v>
                </c:pt>
                <c:pt idx="8">
                  <c:v>-81.68650738644358</c:v>
                </c:pt>
                <c:pt idx="9">
                  <c:v>-81.505049373566067</c:v>
                </c:pt>
                <c:pt idx="10">
                  <c:v>-83.807492473921045</c:v>
                </c:pt>
                <c:pt idx="11">
                  <c:v>-84.1151804213752</c:v>
                </c:pt>
                <c:pt idx="12">
                  <c:v>-82.324428713426258</c:v>
                </c:pt>
                <c:pt idx="13">
                  <c:v>-82.405465293750012</c:v>
                </c:pt>
                <c:pt idx="14">
                  <c:v>-91.289625000000001</c:v>
                </c:pt>
                <c:pt idx="15">
                  <c:v>-95.057000000000002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7-439E-8FC3-65336C63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26978688"/>
        <c:axId val="128070016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50800">
              <a:noFill/>
            </a:ln>
          </c:spPr>
          <c:marker>
            <c:symbol val="none"/>
          </c:marker>
          <c:dLbls>
            <c:dLbl>
              <c:idx val="14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600" b="1">
                      <a:latin typeface="Roboto Mono" pitchFamily="2" charset="0"/>
                      <a:ea typeface="Roboto Mono" pitchFamily="2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4475-44B2-A38C-B161F00A62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 b="1">
                    <a:latin typeface="Roboto Mono" pitchFamily="2" charset="0"/>
                    <a:ea typeface="Roboto Mono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Plan1!$J$2:$J$17</c:f>
              <c:numCache>
                <c:formatCode>0</c:formatCode>
                <c:ptCount val="16"/>
                <c:pt idx="0">
                  <c:v>-131.92283779270988</c:v>
                </c:pt>
                <c:pt idx="1">
                  <c:v>-135.86663160636198</c:v>
                </c:pt>
                <c:pt idx="2">
                  <c:v>-141.9709389770355</c:v>
                </c:pt>
                <c:pt idx="3">
                  <c:v>-151.08828713223969</c:v>
                </c:pt>
                <c:pt idx="4">
                  <c:v>-154.857198878677</c:v>
                </c:pt>
                <c:pt idx="5">
                  <c:v>-136.25836417030087</c:v>
                </c:pt>
                <c:pt idx="6">
                  <c:v>-151.93592954558187</c:v>
                </c:pt>
                <c:pt idx="7">
                  <c:v>-150.24732565325561</c:v>
                </c:pt>
                <c:pt idx="8">
                  <c:v>-134.95823144541916</c:v>
                </c:pt>
                <c:pt idx="9">
                  <c:v>-139.31089249002443</c:v>
                </c:pt>
                <c:pt idx="10">
                  <c:v>-150.46309341162237</c:v>
                </c:pt>
                <c:pt idx="11">
                  <c:v>-155.35199854187366</c:v>
                </c:pt>
                <c:pt idx="12">
                  <c:v>-179.75275735794753</c:v>
                </c:pt>
                <c:pt idx="13">
                  <c:v>-242.33621842500008</c:v>
                </c:pt>
                <c:pt idx="14">
                  <c:v>-280.58150000000001</c:v>
                </c:pt>
                <c:pt idx="15">
                  <c:v>-290.25400000000002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75-44B2-A38C-B161F00A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78688"/>
        <c:axId val="128070016"/>
      </c:lineChart>
      <c:catAx>
        <c:axId val="1269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25400">
            <a:solidFill>
              <a:sysClr val="window" lastClr="FFFFFF">
                <a:lumMod val="50000"/>
              </a:sysClr>
            </a:solidFill>
          </a:ln>
        </c:spPr>
        <c:txPr>
          <a:bodyPr rot="-5400000" vert="horz"/>
          <a:lstStyle/>
          <a:p>
            <a:pPr>
              <a:defRPr sz="1800" b="1" i="0" baseline="0">
                <a:latin typeface="Roboto Mono" pitchFamily="2" charset="0"/>
                <a:ea typeface="Roboto Mono" pitchFamily="2" charset="0"/>
                <a:cs typeface="helvetica" panose="020B0604020202020204" pitchFamily="34" charset="0"/>
              </a:defRPr>
            </a:pPr>
            <a:endParaRPr lang="en-US"/>
          </a:p>
        </c:txPr>
        <c:crossAx val="128070016"/>
        <c:crosses val="autoZero"/>
        <c:auto val="1"/>
        <c:lblAlgn val="ctr"/>
        <c:lblOffset val="100"/>
        <c:noMultiLvlLbl val="0"/>
      </c:catAx>
      <c:valAx>
        <c:axId val="128070016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50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0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126978688"/>
        <c:crosses val="autoZero"/>
        <c:crossBetween val="between"/>
      </c:valAx>
      <c:spPr>
        <a:noFill/>
        <a:ln w="63500">
          <a:noFill/>
        </a:ln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45388349192031E-2"/>
          <c:y val="0.15304075963718833"/>
          <c:w val="0.90412296931317992"/>
          <c:h val="0.67141150793650795"/>
        </c:manualLayout>
      </c:layout>
      <c:barChart>
        <c:barDir val="col"/>
        <c:grouping val="stacked"/>
        <c:varyColors val="0"/>
        <c:ser>
          <c:idx val="0"/>
          <c:order val="0"/>
          <c:tx>
            <c:v>  RGPS</c:v>
          </c:tx>
          <c:spPr>
            <a:solidFill>
              <a:srgbClr val="C00000"/>
            </a:solidFill>
          </c:spPr>
          <c:invertIfNegative val="0"/>
          <c:cat>
            <c:numRef>
              <c:f>Plan2!$A$3:$A$13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Plan2!$G$3:$G$13</c:f>
              <c:numCache>
                <c:formatCode>General</c:formatCode>
                <c:ptCount val="11"/>
                <c:pt idx="0">
                  <c:v>-80.777222613415447</c:v>
                </c:pt>
                <c:pt idx="1">
                  <c:v>-61.533409374127721</c:v>
                </c:pt>
                <c:pt idx="2">
                  <c:v>-69.843754499280564</c:v>
                </c:pt>
                <c:pt idx="3">
                  <c:v>-65.981709654546449</c:v>
                </c:pt>
                <c:pt idx="4">
                  <c:v>-51.346240056843918</c:v>
                </c:pt>
                <c:pt idx="5">
                  <c:v>-55.716475292971914</c:v>
                </c:pt>
                <c:pt idx="6">
                  <c:v>-64.246362349591621</c:v>
                </c:pt>
                <c:pt idx="7">
                  <c:v>-68.661993369155127</c:v>
                </c:pt>
                <c:pt idx="8">
                  <c:v>-93.906822789899991</c:v>
                </c:pt>
                <c:pt idx="9">
                  <c:v>-154.15012350000001</c:v>
                </c:pt>
                <c:pt idx="10">
                  <c:v>-182.45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E-47EC-9740-B4BE408B79EF}"/>
            </c:ext>
          </c:extLst>
        </c:ser>
        <c:ser>
          <c:idx val="1"/>
          <c:order val="1"/>
          <c:tx>
            <c:v>  Renúncias</c:v>
          </c:tx>
          <c:spPr>
            <a:solidFill>
              <a:srgbClr val="00B050"/>
            </a:solidFill>
          </c:spPr>
          <c:invertIfNegative val="0"/>
          <c:cat>
            <c:numRef>
              <c:f>Plan2!$A$3:$A$13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Plan2!$H$3:$H$13</c:f>
              <c:numCache>
                <c:formatCode>General</c:formatCode>
                <c:ptCount val="11"/>
                <c:pt idx="0">
                  <c:v>25.202723830923027</c:v>
                </c:pt>
                <c:pt idx="1">
                  <c:v>25.904331483192145</c:v>
                </c:pt>
                <c:pt idx="2">
                  <c:v>27.229891223300591</c:v>
                </c:pt>
                <c:pt idx="3">
                  <c:v>27.972614284183212</c:v>
                </c:pt>
                <c:pt idx="4">
                  <c:v>30.448641032977353</c:v>
                </c:pt>
                <c:pt idx="5">
                  <c:v>30.544158266135398</c:v>
                </c:pt>
                <c:pt idx="6">
                  <c:v>36.753259398521799</c:v>
                </c:pt>
                <c:pt idx="7">
                  <c:v>39.987636619448701</c:v>
                </c:pt>
                <c:pt idx="8">
                  <c:v>44.679548362049999</c:v>
                </c:pt>
                <c:pt idx="9">
                  <c:v>44.386892500000009</c:v>
                </c:pt>
                <c:pt idx="10">
                  <c:v>43.72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E-47EC-9740-B4BE408B7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28574976"/>
        <c:axId val="130348544"/>
      </c:barChart>
      <c:scatterChart>
        <c:scatterStyle val="smoothMarker"/>
        <c:varyColors val="0"/>
        <c:ser>
          <c:idx val="2"/>
          <c:order val="2"/>
          <c:tx>
            <c:v>  Resultado sem renúncias</c:v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38"/>
            <c:spPr>
              <a:solidFill>
                <a:schemeClr val="bg1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 i="0" baseline="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Plan2!$I$3:$I$13</c:f>
              <c:numCache>
                <c:formatCode>0</c:formatCode>
                <c:ptCount val="11"/>
                <c:pt idx="0">
                  <c:v>-55.574498782492419</c:v>
                </c:pt>
                <c:pt idx="1">
                  <c:v>-35.629077890935577</c:v>
                </c:pt>
                <c:pt idx="2">
                  <c:v>-42.613863275979973</c:v>
                </c:pt>
                <c:pt idx="3">
                  <c:v>-38.009095370363241</c:v>
                </c:pt>
                <c:pt idx="4">
                  <c:v>-20.897599023866565</c:v>
                </c:pt>
                <c:pt idx="5">
                  <c:v>-25.172317026836517</c:v>
                </c:pt>
                <c:pt idx="6">
                  <c:v>-27.493102951069822</c:v>
                </c:pt>
                <c:pt idx="7">
                  <c:v>-28.674356749706426</c:v>
                </c:pt>
                <c:pt idx="8">
                  <c:v>-49.227274427849991</c:v>
                </c:pt>
                <c:pt idx="9">
                  <c:v>-109.76323099999999</c:v>
                </c:pt>
                <c:pt idx="10">
                  <c:v>-138.72999999999999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E-47EC-9740-B4BE408B7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4976"/>
        <c:axId val="130348544"/>
      </c:scatterChart>
      <c:catAx>
        <c:axId val="1285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8100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2000" b="1" i="0" baseline="0"/>
            </a:pPr>
            <a:endParaRPr lang="en-US"/>
          </a:p>
        </c:txPr>
        <c:crossAx val="130348544"/>
        <c:crosses val="autoZero"/>
        <c:auto val="1"/>
        <c:lblAlgn val="ctr"/>
        <c:lblOffset val="100"/>
        <c:noMultiLvlLbl val="0"/>
      </c:catAx>
      <c:valAx>
        <c:axId val="130348544"/>
        <c:scaling>
          <c:orientation val="minMax"/>
          <c:max val="50"/>
          <c:min val="-200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128574976"/>
        <c:crosses val="autoZero"/>
        <c:crossBetween val="between"/>
        <c:majorUnit val="50"/>
        <c:minorUnit val="10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5.6174681259898579E-2"/>
          <c:y val="0.62835231814548365"/>
          <c:w val="0.35139019905106872"/>
          <c:h val="0.17387473354649624"/>
        </c:manualLayout>
      </c:layout>
      <c:overlay val="1"/>
      <c:txPr>
        <a:bodyPr/>
        <a:lstStyle/>
        <a:p>
          <a:pPr>
            <a:defRPr sz="1400" baseline="0">
              <a:latin typeface="Helvetica" pitchFamily="34" charset="0"/>
              <a:cs typeface="Helvetica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058" footer="0.31496062000000058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9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053" cy="62831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3A0C72-284E-4343-AC87-1843F8C8A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34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0.92352</cdr:y>
    </cdr:from>
    <cdr:to>
      <cdr:x>0.57338</cdr:x>
      <cdr:y>1</cdr:y>
    </cdr:to>
    <cdr:sp macro="" textlink="">
      <cdr:nvSpPr>
        <cdr:cNvPr id="35" name="CaixaDeTexto 3">
          <a:extLst xmlns:a="http://schemas.openxmlformats.org/drawingml/2006/main">
            <a:ext uri="{FF2B5EF4-FFF2-40B4-BE49-F238E27FC236}">
              <a16:creationId xmlns:a16="http://schemas.microsoft.com/office/drawing/2014/main" id="{4AA80451-4C63-49B2-8587-07AE806B25BA}"/>
            </a:ext>
          </a:extLst>
        </cdr:cNvPr>
        <cdr:cNvSpPr txBox="1"/>
      </cdr:nvSpPr>
      <cdr:spPr>
        <a:xfrm xmlns:a="http://schemas.openxmlformats.org/drawingml/2006/main">
          <a:off x="0" y="5804715"/>
          <a:ext cx="4961610" cy="480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Secretaria de Previdência Social, RREO.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38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241135" y="5616138"/>
          <a:ext cx="1329569" cy="613236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39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0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1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2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3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5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241135" y="5616138"/>
          <a:ext cx="1329569" cy="613236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6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7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8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9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0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11" name="CaixaDeTexto 4">
          <a:extLst xmlns:a="http://schemas.openxmlformats.org/drawingml/2006/main">
            <a:ext uri="{FF2B5EF4-FFF2-40B4-BE49-F238E27FC236}">
              <a16:creationId xmlns:a16="http://schemas.microsoft.com/office/drawing/2014/main" id="{64D9C688-155B-4223-99CA-C72239288622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0.00134</cdr:x>
      <cdr:y>0</cdr:y>
    </cdr:from>
    <cdr:to>
      <cdr:x>0.99869</cdr:x>
      <cdr:y>0.07479</cdr:y>
    </cdr:to>
    <cdr:sp macro="" textlink="">
      <cdr:nvSpPr>
        <cdr:cNvPr id="12" name="CaixaDeTexto 3">
          <a:extLst xmlns:a="http://schemas.openxmlformats.org/drawingml/2006/main">
            <a:ext uri="{FF2B5EF4-FFF2-40B4-BE49-F238E27FC236}">
              <a16:creationId xmlns:a16="http://schemas.microsoft.com/office/drawing/2014/main" id="{F98A147C-6649-4329-97C2-DF8E698A7877}"/>
            </a:ext>
          </a:extLst>
        </cdr:cNvPr>
        <cdr:cNvSpPr txBox="1"/>
      </cdr:nvSpPr>
      <cdr:spPr>
        <a:xfrm xmlns:a="http://schemas.openxmlformats.org/drawingml/2006/main">
          <a:off x="11599" y="0"/>
          <a:ext cx="8633115" cy="469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10. Brasil</a:t>
          </a:r>
          <a:r>
            <a:rPr lang="pt-BR" sz="2400" b="1" cap="none" baseline="0">
              <a:latin typeface="Tiempos Text" panose="02020503060303060403" pitchFamily="18" charset="0"/>
            </a:rPr>
            <a:t>: Déficit da Previdência Social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13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0.065</cdr:y>
    </cdr:from>
    <cdr:to>
      <cdr:x>0.98661</cdr:x>
      <cdr:y>0.18466</cdr:y>
    </cdr:to>
    <cdr:sp macro="" textlink="">
      <cdr:nvSpPr>
        <cdr:cNvPr id="15" name="CaixaDeTexto 1">
          <a:extLst xmlns:a="http://schemas.openxmlformats.org/drawingml/2006/main">
            <a:ext uri="{FF2B5EF4-FFF2-40B4-BE49-F238E27FC236}">
              <a16:creationId xmlns:a16="http://schemas.microsoft.com/office/drawing/2014/main" id="{8B47BD37-D5F3-4743-BD18-A41A25D956F4}"/>
            </a:ext>
          </a:extLst>
        </cdr:cNvPr>
        <cdr:cNvSpPr txBox="1"/>
      </cdr:nvSpPr>
      <cdr:spPr>
        <a:xfrm xmlns:a="http://schemas.openxmlformats.org/drawingml/2006/main">
          <a:off x="0" y="408622"/>
          <a:ext cx="8545389" cy="752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(Em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bilhões de reais constantes de 2018, por regime geral ou próprio da previdência social federal)</a:t>
          </a:r>
          <a:endParaRPr lang="pt-BR" sz="18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0.89949</cdr:x>
      <cdr:y>0.53415</cdr:y>
    </cdr:from>
    <cdr:to>
      <cdr:x>0.98546</cdr:x>
      <cdr:y>0.59728</cdr:y>
    </cdr:to>
    <cdr:sp macro="" textlink="">
      <cdr:nvSpPr>
        <cdr:cNvPr id="44" name="CaixaDeTexto 8">
          <a:extLst xmlns:a="http://schemas.openxmlformats.org/drawingml/2006/main">
            <a:ext uri="{FF2B5EF4-FFF2-40B4-BE49-F238E27FC236}">
              <a16:creationId xmlns:a16="http://schemas.microsoft.com/office/drawing/2014/main" id="{66E77FED-46CA-4A87-894E-091500C389AF}"/>
            </a:ext>
          </a:extLst>
        </cdr:cNvPr>
        <cdr:cNvSpPr txBox="1"/>
      </cdr:nvSpPr>
      <cdr:spPr>
        <a:xfrm xmlns:a="http://schemas.openxmlformats.org/drawingml/2006/main">
          <a:off x="7791116" y="3359484"/>
          <a:ext cx="744621" cy="39704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800" b="0">
              <a:solidFill>
                <a:srgbClr val="E93C46"/>
              </a:solidFill>
              <a:latin typeface="Roboto Mono" pitchFamily="2" charset="0"/>
              <a:ea typeface="Roboto Mono" pitchFamily="2" charset="0"/>
            </a:rPr>
            <a:t>RPPS</a:t>
          </a:r>
        </a:p>
      </cdr:txBody>
    </cdr:sp>
  </cdr:relSizeAnchor>
  <cdr:relSizeAnchor xmlns:cdr="http://schemas.openxmlformats.org/drawingml/2006/chartDrawing">
    <cdr:from>
      <cdr:x>0.89949</cdr:x>
      <cdr:y>0.37686</cdr:y>
    </cdr:from>
    <cdr:to>
      <cdr:x>0.98546</cdr:x>
      <cdr:y>0.43999</cdr:y>
    </cdr:to>
    <cdr:sp macro="" textlink="">
      <cdr:nvSpPr>
        <cdr:cNvPr id="45" name="CaixaDeTexto 8">
          <a:extLst xmlns:a="http://schemas.openxmlformats.org/drawingml/2006/main">
            <a:ext uri="{FF2B5EF4-FFF2-40B4-BE49-F238E27FC236}">
              <a16:creationId xmlns:a16="http://schemas.microsoft.com/office/drawing/2014/main" id="{44075D7C-DCD4-45E7-BBE8-09C4328D88CD}"/>
            </a:ext>
          </a:extLst>
        </cdr:cNvPr>
        <cdr:cNvSpPr txBox="1"/>
      </cdr:nvSpPr>
      <cdr:spPr>
        <a:xfrm xmlns:a="http://schemas.openxmlformats.org/drawingml/2006/main">
          <a:off x="7791116" y="2370221"/>
          <a:ext cx="744621" cy="39704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800" b="0">
              <a:solidFill>
                <a:srgbClr val="F9D88F"/>
              </a:solidFill>
              <a:latin typeface="Roboto Mono" pitchFamily="2" charset="0"/>
              <a:ea typeface="Roboto Mono" pitchFamily="2" charset="0"/>
            </a:rPr>
            <a:t>RGPS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5</xdr:row>
      <xdr:rowOff>161925</xdr:rowOff>
    </xdr:from>
    <xdr:to>
      <xdr:col>24</xdr:col>
      <xdr:colOff>356674</xdr:colOff>
      <xdr:row>37</xdr:row>
      <xdr:rowOff>70725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0.00145</cdr:x>
      <cdr:y>0.90891</cdr:y>
    </cdr:from>
    <cdr:to>
      <cdr:x>0.68978</cdr:x>
      <cdr:y>0.99876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4184" y="5457825"/>
          <a:ext cx="6733481" cy="539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Helvetica" pitchFamily="34" charset="0"/>
              <a:cs typeface="Helvetica" pitchFamily="34" charset="0"/>
            </a:rPr>
            <a:t>Fonte: Secretaria de Previdência. </a:t>
          </a:r>
          <a:r>
            <a:rPr lang="pt-BR" sz="1400" i="1">
              <a:latin typeface="Helvetica" pitchFamily="34" charset="0"/>
              <a:cs typeface="Helvetica" pitchFamily="34" charset="0"/>
            </a:rPr>
            <a:t>Nota: O dado para renúncias de 2009 é uma média dos anos adjacentes. </a:t>
          </a:r>
          <a:r>
            <a:rPr lang="pt-BR" sz="1400" i="0">
              <a:latin typeface="Helvetica" pitchFamily="34" charset="0"/>
              <a:cs typeface="Helvetica" pitchFamily="34" charset="0"/>
            </a:rPr>
            <a:t>Inflator: IPCA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0.99868</cdr:x>
      <cdr:y>0.0756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0"/>
          <a:ext cx="28457525" cy="1333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 baseline="0">
              <a:latin typeface="Franklin Gothic Medium" pitchFamily="34" charset="0"/>
            </a:rPr>
            <a:t>Figura 30: Resultado do RGPS - 2007/2017</a:t>
          </a:r>
        </a:p>
      </cdr:txBody>
    </cdr:sp>
  </cdr:relSizeAnchor>
  <cdr:relSizeAnchor xmlns:cdr="http://schemas.openxmlformats.org/drawingml/2006/chartDrawing">
    <cdr:from>
      <cdr:x>0.00033</cdr:x>
      <cdr:y>0.06822</cdr:y>
    </cdr:from>
    <cdr:to>
      <cdr:x>0.99868</cdr:x>
      <cdr:y>0.13841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9407" y="1203395"/>
          <a:ext cx="28458749" cy="1238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 R$ bilhões de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2017</a:t>
          </a:r>
          <a:r>
            <a:rPr lang="pt-BR" sz="1800">
              <a:latin typeface="Helvetica" pitchFamily="34" charset="0"/>
              <a:cs typeface="Helvetica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0.84487</cdr:x>
      <cdr:y>0.89997</cdr:y>
    </cdr:from>
    <cdr:to>
      <cdr:x>1</cdr:x>
      <cdr:y>1</cdr:y>
    </cdr:to>
    <cdr:pic>
      <cdr:nvPicPr>
        <cdr:cNvPr id="5" name="Imagem 4" descr="IMP__Logo.png">
          <a:extLst xmlns:a="http://schemas.openxmlformats.org/drawingml/2006/main">
            <a:ext uri="{FF2B5EF4-FFF2-40B4-BE49-F238E27FC236}">
              <a16:creationId xmlns:a16="http://schemas.microsoft.com/office/drawing/2014/main" id="{400EC709-38EF-4A62-A05F-5D6B6F15E56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686470" y="20968374"/>
          <a:ext cx="4422103" cy="176453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zoomScale="70" zoomScaleNormal="70" workbookViewId="0">
      <selection activeCell="H2" sqref="H2:J17"/>
    </sheetView>
  </sheetViews>
  <sheetFormatPr defaultRowHeight="14.5" x14ac:dyDescent="0.35"/>
  <cols>
    <col min="7" max="7" width="13.81640625" bestFit="1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5</v>
      </c>
      <c r="H1" t="s">
        <v>0</v>
      </c>
      <c r="I1" t="s">
        <v>1</v>
      </c>
      <c r="J1" t="s">
        <v>2</v>
      </c>
    </row>
    <row r="2" spans="1:10" x14ac:dyDescent="0.35">
      <c r="A2">
        <v>2003</v>
      </c>
      <c r="B2">
        <v>-26.404</v>
      </c>
      <c r="C2">
        <v>-31.257000000000001</v>
      </c>
      <c r="D2">
        <f>B2+C2</f>
        <v>-57.661000000000001</v>
      </c>
      <c r="E2">
        <v>1.093</v>
      </c>
      <c r="F2">
        <f t="shared" ref="F2:F13" si="0">F3*E3</f>
        <v>2.2052087624356953</v>
      </c>
      <c r="H2" s="1">
        <v>-60.409819619477844</v>
      </c>
      <c r="I2" s="1">
        <v>-71.513018173232055</v>
      </c>
      <c r="J2" s="1">
        <v>-131.92283779270988</v>
      </c>
    </row>
    <row r="3" spans="1:10" x14ac:dyDescent="0.35">
      <c r="A3">
        <v>2004</v>
      </c>
      <c r="B3">
        <v>-31.984999999999999</v>
      </c>
      <c r="C3">
        <v>-31.913</v>
      </c>
      <c r="D3">
        <f t="shared" ref="D3:D16" si="1">B3+C3</f>
        <v>-63.897999999999996</v>
      </c>
      <c r="E3">
        <v>1.0760000000000001</v>
      </c>
      <c r="F3">
        <f t="shared" si="0"/>
        <v>2.0494505227097539</v>
      </c>
      <c r="H3" s="1">
        <v>-68.009862780204202</v>
      </c>
      <c r="I3" s="1">
        <v>-67.85676882615779</v>
      </c>
      <c r="J3" s="1">
        <v>-135.86663160636198</v>
      </c>
    </row>
    <row r="4" spans="1:10" x14ac:dyDescent="0.35">
      <c r="A4">
        <v>2005</v>
      </c>
      <c r="B4">
        <v>-37.576000000000001</v>
      </c>
      <c r="C4">
        <v>-32.991999999999997</v>
      </c>
      <c r="D4">
        <f t="shared" si="1"/>
        <v>-70.567999999999998</v>
      </c>
      <c r="E4">
        <v>1.0569</v>
      </c>
      <c r="F4">
        <f t="shared" si="0"/>
        <v>1.9391148857127014</v>
      </c>
      <c r="H4" s="1">
        <v>-75.59658773099828</v>
      </c>
      <c r="I4" s="1">
        <v>-66.374351246037222</v>
      </c>
      <c r="J4" s="1">
        <v>-141.9709389770355</v>
      </c>
    </row>
    <row r="5" spans="1:10" x14ac:dyDescent="0.35">
      <c r="A5">
        <v>2006</v>
      </c>
      <c r="B5">
        <v>-42.064999999999998</v>
      </c>
      <c r="C5">
        <v>-35.393000000000001</v>
      </c>
      <c r="D5">
        <f t="shared" si="1"/>
        <v>-77.457999999999998</v>
      </c>
      <c r="E5">
        <v>1.0314000000000001</v>
      </c>
      <c r="F5">
        <f t="shared" si="0"/>
        <v>1.8800803623353706</v>
      </c>
      <c r="H5" s="1">
        <v>-82.051289708198794</v>
      </c>
      <c r="I5" s="1">
        <v>-69.036997424040891</v>
      </c>
      <c r="J5" s="1">
        <v>-151.08828713223969</v>
      </c>
    </row>
    <row r="6" spans="1:10" x14ac:dyDescent="0.35">
      <c r="A6">
        <v>2007</v>
      </c>
      <c r="B6">
        <v>-44.881</v>
      </c>
      <c r="C6">
        <v>-38.049999999999997</v>
      </c>
      <c r="D6">
        <f t="shared" si="1"/>
        <v>-82.930999999999997</v>
      </c>
      <c r="E6">
        <v>1.0446</v>
      </c>
      <c r="F6">
        <f t="shared" si="0"/>
        <v>1.7998088860189265</v>
      </c>
      <c r="H6" s="1">
        <v>-83.806368461418558</v>
      </c>
      <c r="I6" s="1">
        <v>-71.050830417258439</v>
      </c>
      <c r="J6" s="1">
        <v>-154.857198878677</v>
      </c>
    </row>
    <row r="7" spans="1:10" x14ac:dyDescent="0.35">
      <c r="A7">
        <v>2008</v>
      </c>
      <c r="B7">
        <v>-36.206000000000003</v>
      </c>
      <c r="C7">
        <v>-41.07</v>
      </c>
      <c r="D7">
        <f t="shared" si="1"/>
        <v>-77.27600000000001</v>
      </c>
      <c r="E7">
        <v>1.0589999999999999</v>
      </c>
      <c r="F7">
        <f t="shared" si="0"/>
        <v>1.6995362474210827</v>
      </c>
      <c r="H7" s="1">
        <v>-63.840912225657547</v>
      </c>
      <c r="I7" s="1">
        <v>-72.417451944643304</v>
      </c>
      <c r="J7" s="1">
        <v>-136.25836417030087</v>
      </c>
    </row>
    <row r="8" spans="1:10" x14ac:dyDescent="0.35">
      <c r="A8">
        <v>2009</v>
      </c>
      <c r="B8">
        <v>-42.866999999999997</v>
      </c>
      <c r="C8">
        <v>-47.014000000000003</v>
      </c>
      <c r="D8">
        <f t="shared" si="1"/>
        <v>-89.881</v>
      </c>
      <c r="E8">
        <v>1.0430999999999999</v>
      </c>
      <c r="F8">
        <f t="shared" si="0"/>
        <v>1.6293128630247176</v>
      </c>
      <c r="H8" s="1">
        <v>-72.462895293003612</v>
      </c>
      <c r="I8" s="1">
        <v>-79.473034252578259</v>
      </c>
      <c r="J8" s="1">
        <v>-151.93592954558187</v>
      </c>
    </row>
    <row r="9" spans="1:10" x14ac:dyDescent="0.35">
      <c r="A9">
        <v>2010</v>
      </c>
      <c r="B9">
        <v>-42.89</v>
      </c>
      <c r="C9">
        <v>-51.244999999999997</v>
      </c>
      <c r="D9">
        <f t="shared" si="1"/>
        <v>-94.134999999999991</v>
      </c>
      <c r="E9">
        <v>1.0590999999999999</v>
      </c>
      <c r="F9">
        <f t="shared" si="0"/>
        <v>1.5383937900337246</v>
      </c>
      <c r="H9" s="1">
        <v>-68.456023766591969</v>
      </c>
      <c r="I9" s="1">
        <v>-81.791301886663675</v>
      </c>
      <c r="J9" s="1">
        <v>-150.24732565325561</v>
      </c>
    </row>
    <row r="10" spans="1:10" x14ac:dyDescent="0.35">
      <c r="A10">
        <v>2011</v>
      </c>
      <c r="B10">
        <v>-35.545999999999999</v>
      </c>
      <c r="C10">
        <v>-54.506</v>
      </c>
      <c r="D10">
        <f t="shared" si="1"/>
        <v>-90.051999999999992</v>
      </c>
      <c r="E10">
        <v>1.0649999999999999</v>
      </c>
      <c r="F10">
        <f t="shared" si="0"/>
        <v>1.4445012112992719</v>
      </c>
      <c r="H10" s="1">
        <v>-53.271724058975586</v>
      </c>
      <c r="I10" s="1">
        <v>-81.68650738644358</v>
      </c>
      <c r="J10" s="1">
        <v>-134.95823144541916</v>
      </c>
    </row>
    <row r="11" spans="1:10" x14ac:dyDescent="0.35">
      <c r="A11">
        <v>2012</v>
      </c>
      <c r="B11">
        <v>-40.823999999999998</v>
      </c>
      <c r="C11">
        <v>-57.561</v>
      </c>
      <c r="D11">
        <f t="shared" si="1"/>
        <v>-98.384999999999991</v>
      </c>
      <c r="E11">
        <v>1.0584</v>
      </c>
      <c r="F11">
        <f t="shared" si="0"/>
        <v>1.3647970628299999</v>
      </c>
      <c r="H11" s="1">
        <v>-57.805843116458384</v>
      </c>
      <c r="I11" s="1">
        <v>-81.505049373566067</v>
      </c>
      <c r="J11" s="1">
        <v>-139.31089249002443</v>
      </c>
    </row>
    <row r="12" spans="1:10" x14ac:dyDescent="0.35">
      <c r="A12">
        <v>2013</v>
      </c>
      <c r="B12">
        <v>-49.856000000000002</v>
      </c>
      <c r="C12">
        <v>-62.685000000000002</v>
      </c>
      <c r="D12">
        <f t="shared" si="1"/>
        <v>-112.541</v>
      </c>
      <c r="E12">
        <v>1.0590999999999999</v>
      </c>
      <c r="F12">
        <f t="shared" si="0"/>
        <v>1.2886385259465585</v>
      </c>
      <c r="H12" s="1">
        <v>-66.655600937701337</v>
      </c>
      <c r="I12" s="1">
        <v>-83.807492473921045</v>
      </c>
      <c r="J12" s="1">
        <v>-150.46309341162237</v>
      </c>
    </row>
    <row r="13" spans="1:10" x14ac:dyDescent="0.35">
      <c r="A13">
        <v>2014</v>
      </c>
      <c r="B13">
        <v>-56.698</v>
      </c>
      <c r="C13">
        <v>-66.947999999999993</v>
      </c>
      <c r="D13">
        <f t="shared" si="1"/>
        <v>-123.64599999999999</v>
      </c>
      <c r="E13">
        <v>1.0641</v>
      </c>
      <c r="F13">
        <f t="shared" si="0"/>
        <v>1.211012617185</v>
      </c>
      <c r="H13" s="1">
        <v>-71.236818120498469</v>
      </c>
      <c r="I13" s="1">
        <v>-84.1151804213752</v>
      </c>
      <c r="J13" s="1">
        <v>-155.35199854187366</v>
      </c>
    </row>
    <row r="14" spans="1:10" x14ac:dyDescent="0.35">
      <c r="A14">
        <v>2015</v>
      </c>
      <c r="B14">
        <v>-85.817999999999998</v>
      </c>
      <c r="C14">
        <v>-72.513999999999996</v>
      </c>
      <c r="D14">
        <f t="shared" si="1"/>
        <v>-158.33199999999999</v>
      </c>
      <c r="E14">
        <v>1.1067</v>
      </c>
      <c r="F14">
        <f>F15*E15</f>
        <v>1.09425555</v>
      </c>
      <c r="H14" s="1">
        <v>-97.428328644521272</v>
      </c>
      <c r="I14" s="1">
        <v>-82.324428713426258</v>
      </c>
      <c r="J14" s="1">
        <v>-179.75275735794753</v>
      </c>
    </row>
    <row r="15" spans="1:10" x14ac:dyDescent="0.35">
      <c r="A15">
        <v>2016</v>
      </c>
      <c r="B15">
        <v>-149.733</v>
      </c>
      <c r="C15">
        <v>-77.150999999999996</v>
      </c>
      <c r="D15">
        <f t="shared" si="1"/>
        <v>-226.88400000000001</v>
      </c>
      <c r="E15">
        <v>1.0629</v>
      </c>
      <c r="F15">
        <f>F16*E16</f>
        <v>1.0295000000000001</v>
      </c>
      <c r="H15" s="1">
        <v>-159.93075313125004</v>
      </c>
      <c r="I15" s="1">
        <v>-82.405465293750012</v>
      </c>
      <c r="J15" s="1">
        <v>-242.33621842500008</v>
      </c>
    </row>
    <row r="16" spans="1:10" x14ac:dyDescent="0.35">
      <c r="A16">
        <v>2017</v>
      </c>
      <c r="B16">
        <v>-182.45</v>
      </c>
      <c r="C16">
        <v>-86.34</v>
      </c>
      <c r="D16">
        <f t="shared" si="1"/>
        <v>-268.78999999999996</v>
      </c>
      <c r="E16">
        <v>1.0295000000000001</v>
      </c>
      <c r="F16">
        <v>1</v>
      </c>
      <c r="H16" s="1">
        <v>-189.291875</v>
      </c>
      <c r="I16" s="1">
        <v>-91.289625000000001</v>
      </c>
      <c r="J16" s="1">
        <v>-280.58150000000001</v>
      </c>
    </row>
    <row r="17" spans="1:10" x14ac:dyDescent="0.35">
      <c r="A17">
        <v>2018</v>
      </c>
      <c r="H17" s="1">
        <v>-195.197</v>
      </c>
      <c r="I17" s="1">
        <v>-95.057000000000002</v>
      </c>
      <c r="J17" s="1">
        <v>-290.25400000000002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topLeftCell="A5" zoomScale="70" zoomScaleNormal="70" workbookViewId="0">
      <selection activeCell="D18" sqref="D18"/>
    </sheetView>
  </sheetViews>
  <sheetFormatPr defaultRowHeight="14.5" x14ac:dyDescent="0.35"/>
  <cols>
    <col min="4" max="4" width="19.7265625" bestFit="1" customWidth="1"/>
  </cols>
  <sheetData>
    <row r="1" spans="1:9" x14ac:dyDescent="0.35">
      <c r="G1" t="s">
        <v>8</v>
      </c>
    </row>
    <row r="2" spans="1:9" x14ac:dyDescent="0.35">
      <c r="B2" t="s">
        <v>0</v>
      </c>
      <c r="C2" t="s">
        <v>3</v>
      </c>
      <c r="D2" t="s">
        <v>4</v>
      </c>
      <c r="E2" t="s">
        <v>7</v>
      </c>
      <c r="G2" t="s">
        <v>0</v>
      </c>
      <c r="H2" t="s">
        <v>3</v>
      </c>
      <c r="I2" t="s">
        <v>2</v>
      </c>
    </row>
    <row r="3" spans="1:9" x14ac:dyDescent="0.35">
      <c r="A3">
        <v>2007</v>
      </c>
      <c r="B3">
        <v>-44.881</v>
      </c>
      <c r="C3">
        <v>14.003</v>
      </c>
      <c r="D3" s="1">
        <f>B3+C3</f>
        <v>-30.878</v>
      </c>
      <c r="E3">
        <v>1.7998088860189265</v>
      </c>
      <c r="G3">
        <f>B3*E3</f>
        <v>-80.777222613415447</v>
      </c>
      <c r="H3">
        <f>C3*E3</f>
        <v>25.202723830923027</v>
      </c>
      <c r="I3" s="1">
        <f>G3+H3</f>
        <v>-55.574498782492419</v>
      </c>
    </row>
    <row r="4" spans="1:9" x14ac:dyDescent="0.35">
      <c r="A4">
        <v>2008</v>
      </c>
      <c r="B4">
        <v>-36.206000000000003</v>
      </c>
      <c r="C4">
        <v>15.242000000000001</v>
      </c>
      <c r="D4" s="1">
        <f t="shared" ref="D4:D13" si="0">B4+C4</f>
        <v>-20.964000000000002</v>
      </c>
      <c r="E4">
        <v>1.6995362474210827</v>
      </c>
      <c r="G4">
        <f t="shared" ref="G4:G13" si="1">B4*E4</f>
        <v>-61.533409374127721</v>
      </c>
      <c r="H4">
        <f t="shared" ref="H4:H13" si="2">C4*E4</f>
        <v>25.904331483192145</v>
      </c>
      <c r="I4" s="1">
        <f t="shared" ref="I4:I13" si="3">G4+H4</f>
        <v>-35.629077890935577</v>
      </c>
    </row>
    <row r="5" spans="1:9" x14ac:dyDescent="0.35">
      <c r="A5">
        <v>2009</v>
      </c>
      <c r="B5">
        <v>-42.866999999999997</v>
      </c>
      <c r="C5">
        <f>AVERAGE(C4,C6)</f>
        <v>16.712499999999999</v>
      </c>
      <c r="D5" s="1">
        <f t="shared" si="0"/>
        <v>-26.154499999999999</v>
      </c>
      <c r="E5">
        <v>1.6293128630247176</v>
      </c>
      <c r="G5">
        <f t="shared" si="1"/>
        <v>-69.843754499280564</v>
      </c>
      <c r="H5">
        <f t="shared" si="2"/>
        <v>27.229891223300591</v>
      </c>
      <c r="I5" s="1">
        <f t="shared" si="3"/>
        <v>-42.613863275979973</v>
      </c>
    </row>
    <row r="6" spans="1:9" x14ac:dyDescent="0.35">
      <c r="A6">
        <v>2010</v>
      </c>
      <c r="B6">
        <v>-42.89</v>
      </c>
      <c r="C6">
        <v>18.183</v>
      </c>
      <c r="D6" s="1">
        <f t="shared" si="0"/>
        <v>-24.707000000000001</v>
      </c>
      <c r="E6">
        <v>1.5383937900337246</v>
      </c>
      <c r="G6">
        <f t="shared" si="1"/>
        <v>-65.981709654546449</v>
      </c>
      <c r="H6">
        <f t="shared" si="2"/>
        <v>27.972614284183212</v>
      </c>
      <c r="I6" s="1">
        <f t="shared" si="3"/>
        <v>-38.009095370363241</v>
      </c>
    </row>
    <row r="7" spans="1:9" x14ac:dyDescent="0.35">
      <c r="A7">
        <v>2011</v>
      </c>
      <c r="B7">
        <v>-35.545999999999999</v>
      </c>
      <c r="C7">
        <v>21.079000000000001</v>
      </c>
      <c r="D7" s="1">
        <f t="shared" si="0"/>
        <v>-14.466999999999999</v>
      </c>
      <c r="E7">
        <v>1.4445012112992719</v>
      </c>
      <c r="G7">
        <f t="shared" si="1"/>
        <v>-51.346240056843918</v>
      </c>
      <c r="H7">
        <f t="shared" si="2"/>
        <v>30.448641032977353</v>
      </c>
      <c r="I7" s="1">
        <f t="shared" si="3"/>
        <v>-20.897599023866565</v>
      </c>
    </row>
    <row r="8" spans="1:9" x14ac:dyDescent="0.35">
      <c r="A8">
        <v>2012</v>
      </c>
      <c r="B8">
        <v>-40.823999999999998</v>
      </c>
      <c r="C8">
        <v>22.38</v>
      </c>
      <c r="D8" s="1">
        <f t="shared" si="0"/>
        <v>-18.443999999999999</v>
      </c>
      <c r="E8">
        <v>1.3647970628299999</v>
      </c>
      <c r="G8">
        <f t="shared" si="1"/>
        <v>-55.716475292971914</v>
      </c>
      <c r="H8">
        <f t="shared" si="2"/>
        <v>30.544158266135398</v>
      </c>
      <c r="I8" s="1">
        <f t="shared" si="3"/>
        <v>-25.172317026836517</v>
      </c>
    </row>
    <row r="9" spans="1:9" x14ac:dyDescent="0.35">
      <c r="A9">
        <v>2013</v>
      </c>
      <c r="B9">
        <v>-49.856000000000002</v>
      </c>
      <c r="C9">
        <v>28.521000000000001</v>
      </c>
      <c r="D9" s="1">
        <f t="shared" si="0"/>
        <v>-21.335000000000001</v>
      </c>
      <c r="E9">
        <v>1.2886385259465585</v>
      </c>
      <c r="G9">
        <f t="shared" si="1"/>
        <v>-64.246362349591621</v>
      </c>
      <c r="H9">
        <f t="shared" si="2"/>
        <v>36.753259398521799</v>
      </c>
      <c r="I9" s="1">
        <f t="shared" si="3"/>
        <v>-27.493102951069822</v>
      </c>
    </row>
    <row r="10" spans="1:9" x14ac:dyDescent="0.35">
      <c r="A10">
        <v>2014</v>
      </c>
      <c r="B10">
        <v>-56.698</v>
      </c>
      <c r="C10">
        <v>33.020000000000003</v>
      </c>
      <c r="D10" s="1">
        <f t="shared" si="0"/>
        <v>-23.677999999999997</v>
      </c>
      <c r="E10">
        <v>1.211012617185</v>
      </c>
      <c r="G10">
        <f t="shared" si="1"/>
        <v>-68.661993369155127</v>
      </c>
      <c r="H10">
        <f t="shared" si="2"/>
        <v>39.987636619448701</v>
      </c>
      <c r="I10" s="1">
        <f t="shared" si="3"/>
        <v>-28.674356749706426</v>
      </c>
    </row>
    <row r="11" spans="1:9" x14ac:dyDescent="0.35">
      <c r="A11">
        <v>2015</v>
      </c>
      <c r="B11">
        <v>-85.817999999999998</v>
      </c>
      <c r="C11">
        <v>40.831000000000003</v>
      </c>
      <c r="D11" s="1">
        <f t="shared" si="0"/>
        <v>-44.986999999999995</v>
      </c>
      <c r="E11">
        <v>1.09425555</v>
      </c>
      <c r="G11">
        <f t="shared" si="1"/>
        <v>-93.906822789899991</v>
      </c>
      <c r="H11">
        <f t="shared" si="2"/>
        <v>44.679548362049999</v>
      </c>
      <c r="I11" s="1">
        <f t="shared" si="3"/>
        <v>-49.227274427849991</v>
      </c>
    </row>
    <row r="12" spans="1:9" x14ac:dyDescent="0.35">
      <c r="A12">
        <v>2016</v>
      </c>
      <c r="B12">
        <v>-149.733</v>
      </c>
      <c r="C12">
        <v>43.115000000000002</v>
      </c>
      <c r="D12" s="1">
        <f t="shared" si="0"/>
        <v>-106.61799999999999</v>
      </c>
      <c r="E12">
        <v>1.0295000000000001</v>
      </c>
      <c r="G12">
        <f t="shared" si="1"/>
        <v>-154.15012350000001</v>
      </c>
      <c r="H12">
        <f t="shared" si="2"/>
        <v>44.386892500000009</v>
      </c>
      <c r="I12" s="1">
        <f t="shared" si="3"/>
        <v>-109.76323099999999</v>
      </c>
    </row>
    <row r="13" spans="1:9" x14ac:dyDescent="0.35">
      <c r="A13">
        <v>2017</v>
      </c>
      <c r="B13">
        <v>-182.45</v>
      </c>
      <c r="C13">
        <v>43.72</v>
      </c>
      <c r="D13" s="1">
        <f t="shared" si="0"/>
        <v>-138.72999999999999</v>
      </c>
      <c r="E13">
        <v>1</v>
      </c>
      <c r="G13">
        <f t="shared" si="1"/>
        <v>-182.45</v>
      </c>
      <c r="H13">
        <f t="shared" si="2"/>
        <v>43.72</v>
      </c>
      <c r="I13" s="1">
        <f t="shared" si="3"/>
        <v>-138.72999999999999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</cp:lastModifiedBy>
  <dcterms:created xsi:type="dcterms:W3CDTF">2017-12-03T17:29:11Z</dcterms:created>
  <dcterms:modified xsi:type="dcterms:W3CDTF">2019-07-24T05:56:32Z</dcterms:modified>
</cp:coreProperties>
</file>