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merfaruktuna/Dropbox/CSE566_ML/Project/"/>
    </mc:Choice>
  </mc:AlternateContent>
  <bookViews>
    <workbookView xWindow="80" yWindow="460" windowWidth="28040" windowHeight="16440"/>
  </bookViews>
  <sheets>
    <sheet name="Accuracy" sheetId="1" r:id="rId1"/>
    <sheet name="F1 Score" sheetId="2" r:id="rId2"/>
    <sheet name="Precision_" sheetId="3" r:id="rId3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C27" i="1"/>
  <c r="C28" i="1"/>
  <c r="C29" i="1"/>
  <c r="C25" i="1"/>
  <c r="C24" i="1"/>
  <c r="C35" i="1"/>
  <c r="C36" i="1"/>
  <c r="C37" i="1"/>
  <c r="C38" i="1"/>
  <c r="C34" i="1"/>
  <c r="C33" i="1"/>
  <c r="L23" i="3"/>
  <c r="K23" i="3"/>
  <c r="J23" i="3"/>
  <c r="I23" i="3"/>
  <c r="H23" i="3"/>
  <c r="G23" i="3"/>
  <c r="F23" i="3"/>
  <c r="E23" i="3"/>
  <c r="D23" i="3"/>
  <c r="C23" i="3"/>
  <c r="L22" i="3"/>
  <c r="K22" i="3"/>
  <c r="J22" i="3"/>
  <c r="I22" i="3"/>
  <c r="H22" i="3"/>
  <c r="G22" i="3"/>
  <c r="F22" i="3"/>
  <c r="E22" i="3"/>
  <c r="D22" i="3"/>
  <c r="C22" i="3"/>
  <c r="E23" i="2"/>
  <c r="F23" i="2"/>
  <c r="G23" i="2"/>
  <c r="H23" i="2"/>
  <c r="I23" i="2"/>
  <c r="J23" i="2"/>
  <c r="K23" i="2"/>
  <c r="L23" i="2"/>
  <c r="D23" i="2"/>
  <c r="C23" i="2"/>
  <c r="G22" i="2"/>
  <c r="H22" i="2"/>
  <c r="I22" i="2"/>
  <c r="J22" i="2"/>
  <c r="K22" i="2"/>
  <c r="L22" i="2"/>
  <c r="F22" i="2"/>
  <c r="E22" i="2"/>
  <c r="D22" i="2"/>
  <c r="C22" i="2"/>
</calcChain>
</file>

<file path=xl/sharedStrings.xml><?xml version="1.0" encoding="utf-8"?>
<sst xmlns="http://schemas.openxmlformats.org/spreadsheetml/2006/main" count="190" uniqueCount="62">
  <si>
    <t>K-nearest neighbor k=1</t>
  </si>
  <si>
    <t>K-nearest neighbor k=3</t>
  </si>
  <si>
    <t>K-nearest neighbor k=5</t>
  </si>
  <si>
    <t>MLP with 10 hidden layer K(ml2)</t>
  </si>
  <si>
    <t>SVM linear kernel (sv1)</t>
  </si>
  <si>
    <t>SVM polynomial kernel of degree 2 (sv2)</t>
  </si>
  <si>
    <t>SVM Gaussian radial kernel (sv3)</t>
  </si>
  <si>
    <t>Algorithm 1</t>
  </si>
  <si>
    <t>Algorithm 2</t>
  </si>
  <si>
    <t>Algorithm 3</t>
  </si>
  <si>
    <t>Algorithm 4</t>
  </si>
  <si>
    <t>Algorithm 5</t>
  </si>
  <si>
    <t>Algorithm 6</t>
  </si>
  <si>
    <t>Algorithm 7</t>
  </si>
  <si>
    <t>Algorithm 8</t>
  </si>
  <si>
    <t>Algorithm 9</t>
  </si>
  <si>
    <t>Algorithm 10</t>
  </si>
  <si>
    <t>Algorithm 11</t>
  </si>
  <si>
    <t>Decision Tree (CART algorithm)</t>
  </si>
  <si>
    <t>Algorithm 12</t>
  </si>
  <si>
    <t>Algorithm 13</t>
  </si>
  <si>
    <t>Linear Perceptron</t>
  </si>
  <si>
    <t>Algorithm 14</t>
  </si>
  <si>
    <t>Naive Bayes</t>
  </si>
  <si>
    <t>Accuracy Values for Optdigit Dataset</t>
  </si>
  <si>
    <t>LDA (Linear Discriminant Analysis)</t>
  </si>
  <si>
    <t>QDA (Quadratic Discriminant Analysis)</t>
  </si>
  <si>
    <t>Algorithm 15</t>
  </si>
  <si>
    <t>Algorithm 16</t>
  </si>
  <si>
    <t>MLP with 64 hidden layer D(ml1)</t>
  </si>
  <si>
    <t>MLP with 37 hidden layer (D+K)/2(ml3)</t>
  </si>
  <si>
    <t>MLP with 74 hidden layer D+K(ml4)</t>
  </si>
  <si>
    <t>MLP with 148 hidden layer 2(D+K)(ml5)</t>
  </si>
  <si>
    <t>class_0</t>
  </si>
  <si>
    <t>class_1</t>
  </si>
  <si>
    <t>class_2</t>
  </si>
  <si>
    <t>class_3</t>
  </si>
  <si>
    <t>class_4</t>
  </si>
  <si>
    <t>class_5</t>
  </si>
  <si>
    <t>class_6</t>
  </si>
  <si>
    <t>class_7</t>
  </si>
  <si>
    <t>class_8</t>
  </si>
  <si>
    <t>class_9</t>
  </si>
  <si>
    <t>F1_Scores For Each Class</t>
  </si>
  <si>
    <t>max</t>
  </si>
  <si>
    <t>min</t>
  </si>
  <si>
    <t>Precision Values For Each Class</t>
  </si>
  <si>
    <t>Based on Precision</t>
  </si>
  <si>
    <t>avg li</t>
  </si>
  <si>
    <t>medianlı</t>
  </si>
  <si>
    <t>clf6</t>
  </si>
  <si>
    <t>clf12</t>
  </si>
  <si>
    <t>multiply</t>
  </si>
  <si>
    <t>weighted median</t>
  </si>
  <si>
    <t>weighted mean</t>
  </si>
  <si>
    <t>clf8</t>
  </si>
  <si>
    <t>clf18</t>
  </si>
  <si>
    <t>clf11</t>
  </si>
  <si>
    <t>Ensemle of Algorithms: 1, 3, 12</t>
  </si>
  <si>
    <t>Ensemle of Algorithms: 1, 3,10,12,16</t>
  </si>
  <si>
    <t>Accuracy values for ensemble</t>
  </si>
  <si>
    <t>Based on F1-Score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</si>
</sst>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%"/>
  </numFmts>
  <fonts count="2" x14ac:knownFonts="1">
    <font>
      <sz val="12"/>
      <color theme="1"/>
      <name val="Calibri"/>
      <family val="2"/>
      <charset val="162"/>
      <scheme val="minor"/>
    </font>
    <font>
      <sz val="12"/>
      <color rgb="FF000000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1" xfId="0" applyBorder="1"/>
    <xf numFmtId="165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 vertical="center" wrapText="1"/>
    </xf>
    <xf numFmtId="165" fontId="0" fillId="0" borderId="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39"/>
  <sheetViews>
    <sheetView tabSelected="1" topLeftCell="A3" workbookViewId="0">
      <selection activeCell="B40" sqref="B40"/>
    </sheetView>
  </sheetViews>
  <sheetFormatPr baseColWidth="10" defaultRowHeight="16" x14ac:dyDescent="0.2"/>
  <cols>
    <col min="1" max="1" width="16.6640625" bestFit="1" customWidth="1"/>
    <col min="2" max="2" width="33.1640625" customWidth="1"/>
    <col min="3" max="3" width="21.5" style="1" customWidth="1"/>
    <col min="4" max="4" width="20.1640625" bestFit="1" customWidth="1"/>
  </cols>
  <sheetData>
    <row r="5" spans="1:3" x14ac:dyDescent="0.2">
      <c r="C5" s="1" t="s">
        <v>24</v>
      </c>
    </row>
    <row r="6" spans="1:3" x14ac:dyDescent="0.2">
      <c r="A6" s="14" t="s">
        <v>7</v>
      </c>
      <c r="B6" s="14" t="s">
        <v>0</v>
      </c>
      <c r="C6" s="15">
        <v>0.99239543726235702</v>
      </c>
    </row>
    <row r="7" spans="1:3" x14ac:dyDescent="0.2">
      <c r="A7" s="14" t="s">
        <v>8</v>
      </c>
      <c r="B7" s="14" t="s">
        <v>1</v>
      </c>
      <c r="C7" s="15">
        <v>0.99144486692015199</v>
      </c>
    </row>
    <row r="8" spans="1:3" x14ac:dyDescent="0.2">
      <c r="A8" s="14" t="s">
        <v>9</v>
      </c>
      <c r="B8" s="14" t="s">
        <v>2</v>
      </c>
      <c r="C8" s="15">
        <v>0.99008690928843002</v>
      </c>
    </row>
    <row r="9" spans="1:3" x14ac:dyDescent="0.2">
      <c r="A9" s="14" t="s">
        <v>10</v>
      </c>
      <c r="B9" s="14" t="s">
        <v>21</v>
      </c>
      <c r="C9" s="15">
        <v>0.89883215643671899</v>
      </c>
    </row>
    <row r="10" spans="1:3" x14ac:dyDescent="0.2">
      <c r="A10" s="14" t="s">
        <v>11</v>
      </c>
      <c r="B10" s="14" t="s">
        <v>29</v>
      </c>
      <c r="C10" s="15">
        <v>0.98519826181423098</v>
      </c>
    </row>
    <row r="11" spans="1:3" x14ac:dyDescent="0.2">
      <c r="A11" s="14" t="s">
        <v>12</v>
      </c>
      <c r="B11" s="14" t="s">
        <v>3</v>
      </c>
      <c r="C11" s="15">
        <v>0.97419880499728395</v>
      </c>
    </row>
    <row r="12" spans="1:3" x14ac:dyDescent="0.2">
      <c r="A12" s="14" t="s">
        <v>13</v>
      </c>
      <c r="B12" s="14" t="s">
        <v>30</v>
      </c>
      <c r="C12" s="15">
        <v>0.98560564910374704</v>
      </c>
    </row>
    <row r="13" spans="1:3" x14ac:dyDescent="0.2">
      <c r="A13" s="14" t="s">
        <v>14</v>
      </c>
      <c r="B13" s="14" t="s">
        <v>31</v>
      </c>
      <c r="C13" s="15">
        <v>0.98601303639326399</v>
      </c>
    </row>
    <row r="14" spans="1:3" x14ac:dyDescent="0.2">
      <c r="A14" s="14" t="s">
        <v>15</v>
      </c>
      <c r="B14" s="14" t="s">
        <v>32</v>
      </c>
      <c r="C14" s="15">
        <v>0.98669201520912497</v>
      </c>
    </row>
    <row r="15" spans="1:3" x14ac:dyDescent="0.2">
      <c r="A15" s="14" t="s">
        <v>16</v>
      </c>
      <c r="B15" s="14" t="s">
        <v>4</v>
      </c>
      <c r="C15" s="15">
        <v>0.98166757197175403</v>
      </c>
    </row>
    <row r="16" spans="1:3" x14ac:dyDescent="0.2">
      <c r="A16" s="14" t="s">
        <v>17</v>
      </c>
      <c r="B16" s="14" t="s">
        <v>5</v>
      </c>
      <c r="C16" s="15">
        <v>0.98981531776208498</v>
      </c>
    </row>
    <row r="17" spans="1:4" x14ac:dyDescent="0.2">
      <c r="A17" s="14" t="s">
        <v>19</v>
      </c>
      <c r="B17" s="14" t="s">
        <v>6</v>
      </c>
      <c r="C17" s="15">
        <v>0.993074416078218</v>
      </c>
    </row>
    <row r="18" spans="1:4" x14ac:dyDescent="0.2">
      <c r="A18" s="14" t="s">
        <v>20</v>
      </c>
      <c r="B18" s="14" t="s">
        <v>18</v>
      </c>
      <c r="C18" s="15">
        <v>0.95260727865290595</v>
      </c>
    </row>
    <row r="19" spans="1:4" x14ac:dyDescent="0.2">
      <c r="A19" s="14" t="s">
        <v>22</v>
      </c>
      <c r="B19" s="14" t="s">
        <v>23</v>
      </c>
      <c r="C19" s="15">
        <v>0.84967409016838602</v>
      </c>
    </row>
    <row r="20" spans="1:4" x14ac:dyDescent="0.2">
      <c r="A20" s="14" t="s">
        <v>27</v>
      </c>
      <c r="B20" s="14" t="s">
        <v>25</v>
      </c>
      <c r="C20" s="15">
        <v>0.87153720803910895</v>
      </c>
    </row>
    <row r="21" spans="1:4" x14ac:dyDescent="0.2">
      <c r="A21" s="14" t="s">
        <v>28</v>
      </c>
      <c r="B21" s="14" t="s">
        <v>26</v>
      </c>
      <c r="C21" s="15">
        <v>0.96673003802281299</v>
      </c>
    </row>
    <row r="22" spans="1:4" x14ac:dyDescent="0.2">
      <c r="A22" s="18"/>
      <c r="B22" s="18"/>
      <c r="C22" s="20"/>
    </row>
    <row r="23" spans="1:4" x14ac:dyDescent="0.2">
      <c r="C23" s="19" t="s">
        <v>60</v>
      </c>
      <c r="D23" s="19"/>
    </row>
    <row r="24" spans="1:4" x14ac:dyDescent="0.2">
      <c r="A24" t="s">
        <v>47</v>
      </c>
      <c r="B24" t="s">
        <v>59</v>
      </c>
      <c r="C24" s="16">
        <f>99.53/100</f>
        <v>0.99529999999999996</v>
      </c>
      <c r="D24" s="14" t="s">
        <v>49</v>
      </c>
    </row>
    <row r="25" spans="1:4" x14ac:dyDescent="0.2">
      <c r="C25" s="16">
        <f>99.56/100</f>
        <v>0.99560000000000004</v>
      </c>
      <c r="D25" s="14" t="s">
        <v>48</v>
      </c>
    </row>
    <row r="26" spans="1:4" x14ac:dyDescent="0.2">
      <c r="C26" s="16">
        <f t="shared" ref="C26:C29" si="0">99.53/100</f>
        <v>0.99529999999999996</v>
      </c>
      <c r="D26" s="14" t="s">
        <v>44</v>
      </c>
    </row>
    <row r="27" spans="1:4" x14ac:dyDescent="0.2">
      <c r="C27" s="16">
        <f t="shared" ref="C27:C29" si="1">99.56/100</f>
        <v>0.99560000000000004</v>
      </c>
      <c r="D27" s="14" t="s">
        <v>52</v>
      </c>
    </row>
    <row r="28" spans="1:4" x14ac:dyDescent="0.2">
      <c r="C28" s="16">
        <f t="shared" ref="C28:C29" si="2">99.53/100</f>
        <v>0.99529999999999996</v>
      </c>
      <c r="D28" s="14" t="s">
        <v>53</v>
      </c>
    </row>
    <row r="29" spans="1:4" x14ac:dyDescent="0.2">
      <c r="C29" s="16">
        <f t="shared" ref="C29" si="3">99.56/100</f>
        <v>0.99560000000000004</v>
      </c>
      <c r="D29" s="14" t="s">
        <v>54</v>
      </c>
    </row>
    <row r="32" spans="1:4" x14ac:dyDescent="0.2">
      <c r="C32" s="19" t="s">
        <v>60</v>
      </c>
      <c r="D32" s="19"/>
    </row>
    <row r="33" spans="1:4" x14ac:dyDescent="0.2">
      <c r="A33" t="s">
        <v>61</v>
      </c>
      <c r="B33" t="s">
        <v>58</v>
      </c>
      <c r="C33" s="16">
        <f>99.48/100</f>
        <v>0.99480000000000002</v>
      </c>
      <c r="D33" s="14" t="s">
        <v>49</v>
      </c>
    </row>
    <row r="34" spans="1:4" x14ac:dyDescent="0.2">
      <c r="C34" s="16">
        <f>99.45/100</f>
        <v>0.99450000000000005</v>
      </c>
      <c r="D34" s="14" t="s">
        <v>48</v>
      </c>
    </row>
    <row r="35" spans="1:4" x14ac:dyDescent="0.2">
      <c r="C35" s="16">
        <f t="shared" ref="C35" si="4">99.48/100</f>
        <v>0.99480000000000002</v>
      </c>
      <c r="D35" s="14" t="s">
        <v>44</v>
      </c>
    </row>
    <row r="36" spans="1:4" x14ac:dyDescent="0.2">
      <c r="C36" s="16">
        <f t="shared" ref="C36" si="5">99.45/100</f>
        <v>0.99450000000000005</v>
      </c>
      <c r="D36" s="14" t="s">
        <v>52</v>
      </c>
    </row>
    <row r="37" spans="1:4" x14ac:dyDescent="0.2">
      <c r="C37" s="16">
        <f t="shared" ref="C37" si="6">99.48/100</f>
        <v>0.99480000000000002</v>
      </c>
      <c r="D37" s="14" t="s">
        <v>53</v>
      </c>
    </row>
    <row r="38" spans="1:4" x14ac:dyDescent="0.2">
      <c r="C38" s="16">
        <f t="shared" ref="C38" si="7">99.45/100</f>
        <v>0.99450000000000005</v>
      </c>
      <c r="D38" s="14" t="s">
        <v>54</v>
      </c>
    </row>
    <row r="39" spans="1:4" x14ac:dyDescent="0.2">
      <c r="C39" s="17"/>
      <c r="D39" s="18"/>
    </row>
  </sheetData>
  <mergeCells count="2">
    <mergeCell ref="C32:D32"/>
    <mergeCell ref="C23:D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7"/>
  <sheetViews>
    <sheetView zoomScale="110" zoomScaleNormal="110" workbookViewId="0">
      <selection activeCell="C32" sqref="C32"/>
    </sheetView>
  </sheetViews>
  <sheetFormatPr baseColWidth="10" defaultRowHeight="16" x14ac:dyDescent="0.2"/>
  <cols>
    <col min="1" max="1" width="11.83203125" bestFit="1" customWidth="1"/>
    <col min="2" max="2" width="35" bestFit="1" customWidth="1"/>
    <col min="3" max="12" width="18.83203125" bestFit="1" customWidth="1"/>
  </cols>
  <sheetData>
    <row r="2" spans="1:12" x14ac:dyDescent="0.2">
      <c r="C2" s="13" t="s">
        <v>43</v>
      </c>
      <c r="D2" s="13"/>
      <c r="E2" s="13"/>
      <c r="F2" s="13"/>
      <c r="G2" s="13"/>
      <c r="H2" s="13"/>
      <c r="I2" s="13"/>
      <c r="J2" s="13"/>
      <c r="K2" s="13"/>
      <c r="L2" s="13"/>
    </row>
    <row r="3" spans="1:12" x14ac:dyDescent="0.2">
      <c r="C3" s="1" t="s">
        <v>33</v>
      </c>
      <c r="D3" s="1" t="s">
        <v>34</v>
      </c>
      <c r="E3" s="1" t="s">
        <v>35</v>
      </c>
      <c r="F3" s="1" t="s">
        <v>36</v>
      </c>
      <c r="G3" s="1" t="s">
        <v>37</v>
      </c>
      <c r="H3" s="1" t="s">
        <v>38</v>
      </c>
      <c r="I3" s="1" t="s">
        <v>39</v>
      </c>
      <c r="J3" s="1" t="s">
        <v>40</v>
      </c>
      <c r="K3" s="1" t="s">
        <v>41</v>
      </c>
      <c r="L3" s="1" t="s">
        <v>42</v>
      </c>
    </row>
    <row r="4" spans="1:12" x14ac:dyDescent="0.2">
      <c r="A4" s="2" t="s">
        <v>7</v>
      </c>
      <c r="B4" s="2" t="s">
        <v>0</v>
      </c>
      <c r="C4" s="6">
        <v>0.99541584806810701</v>
      </c>
      <c r="D4" s="6">
        <v>0.98229508196721305</v>
      </c>
      <c r="E4" s="6">
        <v>0.98503578399479497</v>
      </c>
      <c r="F4" s="6">
        <v>0.991513437057991</v>
      </c>
      <c r="G4" s="6">
        <v>0.99608355091383805</v>
      </c>
      <c r="H4" s="6">
        <v>0.99576868829337095</v>
      </c>
      <c r="I4" s="6">
        <v>0.996466431095406</v>
      </c>
      <c r="J4" s="6">
        <v>0.99153094462540703</v>
      </c>
      <c r="K4" s="6">
        <v>0.99716312056737499</v>
      </c>
      <c r="L4" s="6">
        <v>0.99363957597173103</v>
      </c>
    </row>
    <row r="5" spans="1:12" x14ac:dyDescent="0.2">
      <c r="A5" s="2" t="s">
        <v>8</v>
      </c>
      <c r="B5" s="2" t="s">
        <v>1</v>
      </c>
      <c r="C5" s="6">
        <v>0.99607329842931902</v>
      </c>
      <c r="D5" s="6">
        <v>0.98291721419185196</v>
      </c>
      <c r="E5" s="6">
        <v>0.98637248539909095</v>
      </c>
      <c r="F5" s="6">
        <v>0.98941425546930095</v>
      </c>
      <c r="G5" s="6">
        <v>0.99282452707110203</v>
      </c>
      <c r="H5" s="6">
        <v>0.99154929577464701</v>
      </c>
      <c r="I5" s="6">
        <v>0.99717114568599696</v>
      </c>
      <c r="J5" s="6">
        <v>0.99286161879895496</v>
      </c>
      <c r="K5" s="6">
        <v>0.99573863636363602</v>
      </c>
      <c r="L5" s="6">
        <v>0.99221514508138697</v>
      </c>
    </row>
    <row r="6" spans="1:12" x14ac:dyDescent="0.2">
      <c r="A6" s="2" t="s">
        <v>9</v>
      </c>
      <c r="B6" s="2" t="s">
        <v>2</v>
      </c>
      <c r="C6" s="6">
        <v>0.99475753604193895</v>
      </c>
      <c r="D6" s="6">
        <v>0.97827518104015798</v>
      </c>
      <c r="E6" s="6">
        <v>0.98443579766536904</v>
      </c>
      <c r="F6" s="6">
        <v>0.98662913441238498</v>
      </c>
      <c r="G6" s="6">
        <v>0.99217731421121202</v>
      </c>
      <c r="H6" s="6">
        <v>0.98942917547568698</v>
      </c>
      <c r="I6" s="6">
        <v>0.996466431095406</v>
      </c>
      <c r="J6" s="6">
        <v>0.99215686274509796</v>
      </c>
      <c r="K6" s="6">
        <v>0.99503193754435704</v>
      </c>
      <c r="L6" s="6">
        <v>0.99221514508138697</v>
      </c>
    </row>
    <row r="7" spans="1:12" x14ac:dyDescent="0.2">
      <c r="A7" s="2" t="s">
        <v>10</v>
      </c>
      <c r="B7" s="2" t="s">
        <v>21</v>
      </c>
      <c r="C7" s="6">
        <v>0.90175666883539296</v>
      </c>
      <c r="D7" s="6">
        <v>0.84609978917779305</v>
      </c>
      <c r="E7" s="6">
        <v>0.94716740929344301</v>
      </c>
      <c r="F7" s="6">
        <v>0.95165745856353501</v>
      </c>
      <c r="G7" s="6">
        <v>0.95624195624195596</v>
      </c>
      <c r="H7" s="6">
        <v>0.77857142857142803</v>
      </c>
      <c r="I7" s="6">
        <v>0.97266993693062298</v>
      </c>
      <c r="J7" s="6">
        <v>0.90764119601328896</v>
      </c>
      <c r="K7" s="6">
        <v>0.84733893557422901</v>
      </c>
      <c r="L7" s="6">
        <v>0.86550522648083605</v>
      </c>
    </row>
    <row r="8" spans="1:12" x14ac:dyDescent="0.2">
      <c r="A8" s="2" t="s">
        <v>11</v>
      </c>
      <c r="B8" s="2" t="s">
        <v>29</v>
      </c>
      <c r="C8" s="6">
        <v>0.98951507208387901</v>
      </c>
      <c r="D8" s="6">
        <v>0.97240473061760802</v>
      </c>
      <c r="E8" s="6">
        <v>0.98439531859557805</v>
      </c>
      <c r="F8" s="6">
        <v>0.98659139026111498</v>
      </c>
      <c r="G8" s="6">
        <v>0.98626553302812303</v>
      </c>
      <c r="H8" s="6">
        <v>0.98372257607926294</v>
      </c>
      <c r="I8" s="6">
        <v>0.99576271186440601</v>
      </c>
      <c r="J8" s="6">
        <v>0.98499673842139601</v>
      </c>
      <c r="K8" s="6">
        <v>0.98653437278525802</v>
      </c>
      <c r="L8" s="6">
        <v>0.98243148278285297</v>
      </c>
    </row>
    <row r="9" spans="1:12" x14ac:dyDescent="0.2">
      <c r="A9" s="2" t="s">
        <v>12</v>
      </c>
      <c r="B9" s="2" t="s">
        <v>3</v>
      </c>
      <c r="C9" s="6">
        <v>0.98362802881466904</v>
      </c>
      <c r="D9" s="6">
        <v>0.95382585751978799</v>
      </c>
      <c r="E9" s="6">
        <v>0.97548387096774203</v>
      </c>
      <c r="F9" s="6">
        <v>0.97887323943661897</v>
      </c>
      <c r="G9" s="6">
        <v>0.98371335504885904</v>
      </c>
      <c r="H9" s="6">
        <v>0.97323943661971801</v>
      </c>
      <c r="I9" s="6">
        <v>0.99504600141542798</v>
      </c>
      <c r="J9" s="6">
        <v>0.96179183135704804</v>
      </c>
      <c r="K9" s="6">
        <v>0.96883852691218098</v>
      </c>
      <c r="L9" s="6">
        <v>0.96824276640790397</v>
      </c>
    </row>
    <row r="10" spans="1:12" x14ac:dyDescent="0.2">
      <c r="A10" s="2" t="s">
        <v>13</v>
      </c>
      <c r="B10" s="2" t="s">
        <v>30</v>
      </c>
      <c r="C10" s="6">
        <v>0.99016393442622896</v>
      </c>
      <c r="D10" s="6">
        <v>0.97435897435897401</v>
      </c>
      <c r="E10" s="6">
        <v>0.98505523066926504</v>
      </c>
      <c r="F10" s="6">
        <v>0.98659139026111498</v>
      </c>
      <c r="G10" s="6">
        <v>0.98626553302812303</v>
      </c>
      <c r="H10" s="6">
        <v>0.98381421534130797</v>
      </c>
      <c r="I10" s="6">
        <v>0.99576868829337095</v>
      </c>
      <c r="J10" s="6">
        <v>0.98497713912475504</v>
      </c>
      <c r="K10" s="6">
        <v>0.98655343241330495</v>
      </c>
      <c r="L10" s="6">
        <v>0.983026874115983</v>
      </c>
    </row>
    <row r="11" spans="1:12" x14ac:dyDescent="0.2">
      <c r="A11" s="2" t="s">
        <v>14</v>
      </c>
      <c r="B11" s="2" t="s">
        <v>31</v>
      </c>
      <c r="C11" s="6">
        <v>0.988837820091923</v>
      </c>
      <c r="D11" s="6">
        <v>0.969776609724047</v>
      </c>
      <c r="E11" s="6">
        <v>0.981181051265412</v>
      </c>
      <c r="F11" s="6">
        <v>0.98659139026111498</v>
      </c>
      <c r="G11" s="6">
        <v>0.98825065274151402</v>
      </c>
      <c r="H11" s="6">
        <v>0.98870056497175096</v>
      </c>
      <c r="I11" s="6">
        <v>0.99787985865724305</v>
      </c>
      <c r="J11" s="6">
        <v>0.98630136986301298</v>
      </c>
      <c r="K11" s="6">
        <v>0.98653437278525802</v>
      </c>
      <c r="L11" s="6">
        <v>0.98730606488011197</v>
      </c>
    </row>
    <row r="12" spans="1:12" x14ac:dyDescent="0.2">
      <c r="A12" s="2" t="s">
        <v>15</v>
      </c>
      <c r="B12" s="2" t="s">
        <v>32</v>
      </c>
      <c r="C12" s="6">
        <v>0.98950131233595795</v>
      </c>
      <c r="D12" s="6">
        <v>0.97247706422018299</v>
      </c>
      <c r="E12" s="6">
        <v>0.985016286644951</v>
      </c>
      <c r="F12" s="6">
        <v>0.98659139026111498</v>
      </c>
      <c r="G12" s="6">
        <v>0.98823529411764699</v>
      </c>
      <c r="H12" s="6">
        <v>0.98728813559322004</v>
      </c>
      <c r="I12" s="6">
        <v>0.996466431095406</v>
      </c>
      <c r="J12" s="6">
        <v>0.98630136986301298</v>
      </c>
      <c r="K12" s="6">
        <v>0.98868458274398796</v>
      </c>
      <c r="L12" s="6">
        <v>0.98730606488011197</v>
      </c>
    </row>
    <row r="13" spans="1:12" x14ac:dyDescent="0.2">
      <c r="A13" s="2" t="s">
        <v>16</v>
      </c>
      <c r="B13" s="2" t="s">
        <v>4</v>
      </c>
      <c r="C13" s="6">
        <v>0.97449313276651395</v>
      </c>
      <c r="D13" s="6">
        <v>0.97707924034053695</v>
      </c>
      <c r="E13" s="6">
        <v>0.98825065274151402</v>
      </c>
      <c r="F13" s="6">
        <v>0.98662913441238498</v>
      </c>
      <c r="G13" s="6">
        <v>0.99609375</v>
      </c>
      <c r="H13" s="6">
        <v>0.96833216045038695</v>
      </c>
      <c r="I13" s="6">
        <v>0.99717114568599696</v>
      </c>
      <c r="J13" s="6">
        <v>0.98825065274151402</v>
      </c>
      <c r="K13" s="6">
        <v>0.95373665480426995</v>
      </c>
      <c r="L13" s="6">
        <v>0.98511693834160097</v>
      </c>
    </row>
    <row r="14" spans="1:12" x14ac:dyDescent="0.2">
      <c r="A14" s="2" t="s">
        <v>17</v>
      </c>
      <c r="B14" s="2" t="s">
        <v>5</v>
      </c>
      <c r="C14" s="6">
        <v>0.99607843137254903</v>
      </c>
      <c r="D14" s="6">
        <v>0.97883597883597895</v>
      </c>
      <c r="E14" s="6">
        <v>0.98829648894668298</v>
      </c>
      <c r="F14" s="6">
        <v>0.99011299435028199</v>
      </c>
      <c r="G14" s="6">
        <v>0.99093264248704604</v>
      </c>
      <c r="H14" s="6">
        <v>0.99152542372881303</v>
      </c>
      <c r="I14" s="6">
        <v>0.99717114568599696</v>
      </c>
      <c r="J14" s="6">
        <v>0.98702983138780798</v>
      </c>
      <c r="K14" s="6">
        <v>0.98930862437633604</v>
      </c>
      <c r="L14" s="6">
        <v>0.98938428874734596</v>
      </c>
    </row>
    <row r="15" spans="1:12" x14ac:dyDescent="0.2">
      <c r="A15" s="2" t="s">
        <v>19</v>
      </c>
      <c r="B15" s="2" t="s">
        <v>6</v>
      </c>
      <c r="C15" s="6">
        <v>0.99672988881621905</v>
      </c>
      <c r="D15" s="6">
        <v>0.98485845951283701</v>
      </c>
      <c r="E15" s="6">
        <v>0.99089726918075405</v>
      </c>
      <c r="F15" s="6">
        <v>0.99081272084805605</v>
      </c>
      <c r="G15" s="6">
        <v>0.99674690956408496</v>
      </c>
      <c r="H15" s="6">
        <v>0.99222614840989398</v>
      </c>
      <c r="I15" s="6">
        <v>0.999292285916489</v>
      </c>
      <c r="J15" s="6">
        <v>0.99094320104098799</v>
      </c>
      <c r="K15" s="6">
        <v>0.99433427762039595</v>
      </c>
      <c r="L15" s="6">
        <v>0.99221514508138697</v>
      </c>
    </row>
    <row r="16" spans="1:12" x14ac:dyDescent="0.2">
      <c r="A16" s="2" t="s">
        <v>20</v>
      </c>
      <c r="B16" s="2" t="s">
        <v>18</v>
      </c>
      <c r="C16" s="6">
        <v>0.97780678851174896</v>
      </c>
      <c r="D16" s="6">
        <v>0.90469973890339395</v>
      </c>
      <c r="E16" s="6">
        <v>0.93583927414128298</v>
      </c>
      <c r="F16" s="6">
        <v>0.95664534470504603</v>
      </c>
      <c r="G16" s="6">
        <v>0.96883116883116804</v>
      </c>
      <c r="H16" s="6">
        <v>0.96050775740479499</v>
      </c>
      <c r="I16" s="6">
        <v>0.97021276595744599</v>
      </c>
      <c r="J16" s="6">
        <v>0.94964028776978404</v>
      </c>
      <c r="K16" s="6">
        <v>0.95590327169274503</v>
      </c>
      <c r="L16" s="6">
        <v>0.94826364280651998</v>
      </c>
    </row>
    <row r="17" spans="1:12" x14ac:dyDescent="0.2">
      <c r="A17" s="2" t="s">
        <v>22</v>
      </c>
      <c r="B17" s="2" t="s">
        <v>23</v>
      </c>
      <c r="C17" s="6">
        <v>0.91301416048550199</v>
      </c>
      <c r="D17" s="6">
        <v>0.73571876961707405</v>
      </c>
      <c r="E17" s="6">
        <v>0.86785494775660699</v>
      </c>
      <c r="F17" s="6">
        <v>0.90020366598777901</v>
      </c>
      <c r="G17" s="6">
        <v>0.96728672225785695</v>
      </c>
      <c r="H17" s="6">
        <v>0.58461538461538398</v>
      </c>
      <c r="I17" s="6">
        <v>0.96410256410256401</v>
      </c>
      <c r="J17" s="6">
        <v>0.90486257928118397</v>
      </c>
      <c r="K17" s="6">
        <v>0.82037883736120198</v>
      </c>
      <c r="L17" s="6">
        <v>0.78830260648442396</v>
      </c>
    </row>
    <row r="18" spans="1:12" x14ac:dyDescent="0.2">
      <c r="A18" s="2" t="s">
        <v>27</v>
      </c>
      <c r="B18" s="2" t="s">
        <v>25</v>
      </c>
      <c r="C18" s="6">
        <v>0.90033444816053498</v>
      </c>
      <c r="D18" s="6">
        <v>0.72727272727272696</v>
      </c>
      <c r="E18" s="6">
        <v>0.89580838323353196</v>
      </c>
      <c r="F18" s="6">
        <v>0.92672998643147897</v>
      </c>
      <c r="G18" s="6">
        <v>0.95378690629011498</v>
      </c>
      <c r="H18" s="6">
        <v>0.74961597542242697</v>
      </c>
      <c r="I18" s="6">
        <v>0.97377746279234501</v>
      </c>
      <c r="J18" s="6">
        <v>0.91331058020477796</v>
      </c>
      <c r="K18" s="6">
        <v>0.85693323550990397</v>
      </c>
      <c r="L18" s="6">
        <v>0.79871794871794799</v>
      </c>
    </row>
    <row r="19" spans="1:12" x14ac:dyDescent="0.2">
      <c r="A19" s="2" t="s">
        <v>28</v>
      </c>
      <c r="B19" s="2" t="s">
        <v>26</v>
      </c>
      <c r="C19" s="6">
        <v>0.99276791584483803</v>
      </c>
      <c r="D19" s="6">
        <v>0.95725388601036199</v>
      </c>
      <c r="E19" s="6">
        <v>0.97894736842105201</v>
      </c>
      <c r="F19" s="6">
        <v>0.98714285714285699</v>
      </c>
      <c r="G19" s="6">
        <v>0.92270531400966105</v>
      </c>
      <c r="H19" s="6">
        <v>0.94985250737463101</v>
      </c>
      <c r="I19" s="6">
        <v>0.974656046343229</v>
      </c>
      <c r="J19" s="6">
        <v>0.97139055222887505</v>
      </c>
      <c r="K19" s="6">
        <v>0.98121085594989499</v>
      </c>
      <c r="L19" s="6">
        <v>0.95602836879432596</v>
      </c>
    </row>
    <row r="20" spans="1:12" x14ac:dyDescent="0.2"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2"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2">
      <c r="B22" s="3" t="s">
        <v>44</v>
      </c>
      <c r="C22" s="6">
        <f>MAX(C4:C19)</f>
        <v>0.99672988881621905</v>
      </c>
      <c r="D22" s="6">
        <f>MAX(D4:D19)</f>
        <v>0.98485845951283701</v>
      </c>
      <c r="E22" s="6">
        <f>MAX(E4:E19)</f>
        <v>0.99089726918075405</v>
      </c>
      <c r="F22" s="6">
        <f>MAX(F4:F19)</f>
        <v>0.991513437057991</v>
      </c>
      <c r="G22" s="6">
        <f t="shared" ref="G22:L22" si="0">MAX(G4:G19)</f>
        <v>0.99674690956408496</v>
      </c>
      <c r="H22" s="6">
        <f t="shared" si="0"/>
        <v>0.99576868829337095</v>
      </c>
      <c r="I22" s="6">
        <f t="shared" si="0"/>
        <v>0.999292285916489</v>
      </c>
      <c r="J22" s="6">
        <f t="shared" si="0"/>
        <v>0.99286161879895496</v>
      </c>
      <c r="K22" s="6">
        <f t="shared" si="0"/>
        <v>0.99716312056737499</v>
      </c>
      <c r="L22" s="6">
        <f t="shared" si="0"/>
        <v>0.99363957597173103</v>
      </c>
    </row>
    <row r="23" spans="1:12" x14ac:dyDescent="0.2">
      <c r="B23" s="4" t="s">
        <v>45</v>
      </c>
      <c r="C23" s="6">
        <f>MIN(C4:C19)</f>
        <v>0.90033444816053498</v>
      </c>
      <c r="D23" s="6">
        <f>MIN(D4:D19)</f>
        <v>0.72727272727272696</v>
      </c>
      <c r="E23" s="6">
        <f t="shared" ref="E23:L23" si="1">MIN(E4:E19)</f>
        <v>0.86785494775660699</v>
      </c>
      <c r="F23" s="6">
        <f t="shared" si="1"/>
        <v>0.90020366598777901</v>
      </c>
      <c r="G23" s="6">
        <f t="shared" si="1"/>
        <v>0.92270531400966105</v>
      </c>
      <c r="H23" s="6">
        <f t="shared" si="1"/>
        <v>0.58461538461538398</v>
      </c>
      <c r="I23" s="6">
        <f t="shared" si="1"/>
        <v>0.96410256410256401</v>
      </c>
      <c r="J23" s="6">
        <f t="shared" si="1"/>
        <v>0.90486257928118397</v>
      </c>
      <c r="K23" s="6">
        <f t="shared" si="1"/>
        <v>0.82037883736120198</v>
      </c>
      <c r="L23" s="6">
        <f t="shared" si="1"/>
        <v>0.78830260648442396</v>
      </c>
    </row>
    <row r="25" spans="1:12" x14ac:dyDescent="0.2">
      <c r="B25" s="3" t="s">
        <v>44</v>
      </c>
      <c r="C25" s="5" t="s">
        <v>19</v>
      </c>
      <c r="D25" s="5" t="s">
        <v>19</v>
      </c>
      <c r="E25" s="5" t="s">
        <v>19</v>
      </c>
      <c r="F25" s="5" t="s">
        <v>7</v>
      </c>
      <c r="G25" s="5" t="s">
        <v>19</v>
      </c>
      <c r="H25" s="5" t="s">
        <v>7</v>
      </c>
      <c r="I25" s="5" t="s">
        <v>19</v>
      </c>
      <c r="J25" s="5" t="s">
        <v>9</v>
      </c>
      <c r="K25" s="5" t="s">
        <v>7</v>
      </c>
      <c r="L25" s="5" t="s">
        <v>7</v>
      </c>
    </row>
    <row r="26" spans="1:12" x14ac:dyDescent="0.2">
      <c r="B26" s="4" t="s">
        <v>45</v>
      </c>
      <c r="C26" s="5" t="s">
        <v>27</v>
      </c>
      <c r="D26" s="5" t="s">
        <v>27</v>
      </c>
      <c r="E26" s="5" t="s">
        <v>22</v>
      </c>
      <c r="F26" s="5" t="s">
        <v>22</v>
      </c>
      <c r="G26" s="5" t="s">
        <v>28</v>
      </c>
      <c r="H26" s="5" t="s">
        <v>22</v>
      </c>
      <c r="I26" s="5" t="s">
        <v>22</v>
      </c>
      <c r="J26" s="5" t="s">
        <v>22</v>
      </c>
      <c r="K26" s="5" t="s">
        <v>22</v>
      </c>
      <c r="L26" s="5" t="s">
        <v>22</v>
      </c>
    </row>
    <row r="27" spans="1:12" x14ac:dyDescent="0.2">
      <c r="B27" s="3"/>
    </row>
  </sheetData>
  <mergeCells count="1">
    <mergeCell ref="C2:L2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9"/>
  <sheetViews>
    <sheetView topLeftCell="A4" zoomScale="110" zoomScaleNormal="110" workbookViewId="0">
      <selection activeCell="B32" sqref="B32"/>
    </sheetView>
  </sheetViews>
  <sheetFormatPr baseColWidth="10" defaultRowHeight="16" x14ac:dyDescent="0.2"/>
  <cols>
    <col min="1" max="1" width="11.83203125" bestFit="1" customWidth="1"/>
    <col min="2" max="2" width="35" bestFit="1" customWidth="1"/>
    <col min="3" max="3" width="19" customWidth="1"/>
    <col min="4" max="12" width="18.83203125" bestFit="1" customWidth="1"/>
  </cols>
  <sheetData>
    <row r="2" spans="1:15" x14ac:dyDescent="0.2">
      <c r="C2" s="13" t="s">
        <v>46</v>
      </c>
      <c r="D2" s="13"/>
      <c r="E2" s="13"/>
      <c r="F2" s="13"/>
      <c r="G2" s="13"/>
      <c r="H2" s="13"/>
      <c r="I2" s="13"/>
      <c r="J2" s="13"/>
      <c r="K2" s="13"/>
      <c r="L2" s="13"/>
    </row>
    <row r="3" spans="1:15" x14ac:dyDescent="0.2">
      <c r="C3" s="1" t="s">
        <v>33</v>
      </c>
      <c r="D3" s="1" t="s">
        <v>34</v>
      </c>
      <c r="E3" s="1" t="s">
        <v>35</v>
      </c>
      <c r="F3" s="1" t="s">
        <v>36</v>
      </c>
      <c r="G3" s="1" t="s">
        <v>37</v>
      </c>
      <c r="H3" s="1" t="s">
        <v>38</v>
      </c>
      <c r="I3" s="1" t="s">
        <v>39</v>
      </c>
      <c r="J3" s="1" t="s">
        <v>40</v>
      </c>
      <c r="K3" s="1" t="s">
        <v>41</v>
      </c>
      <c r="L3" s="1" t="s">
        <v>42</v>
      </c>
    </row>
    <row r="4" spans="1:15" x14ac:dyDescent="0.2">
      <c r="A4" s="2" t="s">
        <v>7</v>
      </c>
      <c r="B4" s="2" t="s">
        <v>0</v>
      </c>
      <c r="C4" s="6">
        <v>0.99868593955321905</v>
      </c>
      <c r="D4" s="6">
        <v>0.98682476943346498</v>
      </c>
      <c r="E4" s="6">
        <v>0.98184176394293099</v>
      </c>
      <c r="F4" s="12">
        <v>0.991513437057991</v>
      </c>
      <c r="G4" s="12">
        <v>0.99608355091383805</v>
      </c>
      <c r="H4" s="6">
        <v>0.99296765119549901</v>
      </c>
      <c r="I4" s="6">
        <v>0.99576271186440601</v>
      </c>
      <c r="J4" s="6">
        <v>0.98831168831168803</v>
      </c>
      <c r="K4" s="6">
        <v>1</v>
      </c>
      <c r="L4" s="6">
        <v>0.99293785310734395</v>
      </c>
      <c r="N4" s="7"/>
      <c r="O4" s="6"/>
    </row>
    <row r="5" spans="1:15" x14ac:dyDescent="0.2">
      <c r="A5" s="2" t="s">
        <v>8</v>
      </c>
      <c r="B5" s="2" t="s">
        <v>1</v>
      </c>
      <c r="C5" s="6">
        <v>0.99868766404199405</v>
      </c>
      <c r="D5" s="6">
        <v>0.98941798941798897</v>
      </c>
      <c r="E5" s="6">
        <v>0.98064516129032198</v>
      </c>
      <c r="F5" s="12">
        <v>0.98732394366197096</v>
      </c>
      <c r="G5" s="12">
        <v>0.99217731421121202</v>
      </c>
      <c r="H5" s="6">
        <v>0.98737727910238404</v>
      </c>
      <c r="I5" s="6">
        <v>0.99717114568599696</v>
      </c>
      <c r="J5" s="6">
        <v>0.98956975228161603</v>
      </c>
      <c r="K5" s="6">
        <v>1</v>
      </c>
      <c r="L5" s="6">
        <v>0.99291784702549502</v>
      </c>
      <c r="N5" s="7"/>
      <c r="O5" s="6"/>
    </row>
    <row r="6" spans="1:15" x14ac:dyDescent="0.2">
      <c r="A6" s="2" t="s">
        <v>9</v>
      </c>
      <c r="B6" s="2" t="s">
        <v>2</v>
      </c>
      <c r="C6" s="6">
        <v>0.99868421052631495</v>
      </c>
      <c r="D6" s="6">
        <v>0.98671978751660006</v>
      </c>
      <c r="E6" s="6">
        <v>0.97809278350515405</v>
      </c>
      <c r="F6" s="12">
        <v>0.98179271708683402</v>
      </c>
      <c r="G6" s="12">
        <v>0.99088541666666596</v>
      </c>
      <c r="H6" s="6">
        <v>0.98595505617977497</v>
      </c>
      <c r="I6" s="6">
        <v>0.99576271186440601</v>
      </c>
      <c r="J6" s="6">
        <v>0.99215686274509796</v>
      </c>
      <c r="K6" s="6">
        <v>0.99857549857549799</v>
      </c>
      <c r="L6" s="6">
        <v>0.99291784702549502</v>
      </c>
      <c r="N6" s="7"/>
      <c r="O6" s="6"/>
    </row>
    <row r="7" spans="1:15" x14ac:dyDescent="0.2">
      <c r="A7" s="2" t="s">
        <v>10</v>
      </c>
      <c r="B7" s="2" t="s">
        <v>21</v>
      </c>
      <c r="C7" s="6">
        <v>0.89883268482490197</v>
      </c>
      <c r="D7" s="6">
        <v>0.916286149162861</v>
      </c>
      <c r="E7" s="6">
        <v>0.924223602484472</v>
      </c>
      <c r="F7" s="12">
        <v>0.929824561403508</v>
      </c>
      <c r="G7" s="12">
        <v>0.94289340101522801</v>
      </c>
      <c r="H7" s="6">
        <v>0.78643578643578604</v>
      </c>
      <c r="I7" s="6">
        <v>0.96388888888888802</v>
      </c>
      <c r="J7" s="6">
        <v>0.92297297297297298</v>
      </c>
      <c r="K7" s="6">
        <v>0.83911234396671197</v>
      </c>
      <c r="L7" s="6">
        <v>0.85302197802197799</v>
      </c>
      <c r="N7" s="7"/>
      <c r="O7" s="6"/>
    </row>
    <row r="8" spans="1:15" x14ac:dyDescent="0.2">
      <c r="A8" s="2" t="s">
        <v>11</v>
      </c>
      <c r="B8" s="2" t="s">
        <v>29</v>
      </c>
      <c r="C8" s="6">
        <v>0.99342105263157898</v>
      </c>
      <c r="D8" s="6">
        <v>0.97883597883597795</v>
      </c>
      <c r="E8" s="12">
        <v>0.98056994818652798</v>
      </c>
      <c r="F8" s="12">
        <v>0.98450704225352104</v>
      </c>
      <c r="G8" s="6">
        <v>0.98820445609436403</v>
      </c>
      <c r="H8" s="6">
        <v>0.98441926345608999</v>
      </c>
      <c r="I8" s="6">
        <v>0.99435825105782705</v>
      </c>
      <c r="J8" s="6">
        <v>0.98307291666666596</v>
      </c>
      <c r="K8" s="6">
        <v>0.98863636363636298</v>
      </c>
      <c r="L8" s="6">
        <v>0.97625698324022303</v>
      </c>
      <c r="N8" s="7"/>
      <c r="O8" s="6"/>
    </row>
    <row r="9" spans="1:15" x14ac:dyDescent="0.2">
      <c r="A9" s="2" t="s">
        <v>12</v>
      </c>
      <c r="B9" s="2" t="s">
        <v>3</v>
      </c>
      <c r="C9" s="6">
        <v>0.98685939553219404</v>
      </c>
      <c r="D9" s="12">
        <v>0.96399999999999997</v>
      </c>
      <c r="E9" s="12">
        <v>0.96428571428571397</v>
      </c>
      <c r="F9" s="6">
        <v>0.97475455820476797</v>
      </c>
      <c r="G9" s="6">
        <v>0.98179453836150798</v>
      </c>
      <c r="H9" s="6">
        <v>0.96914446002804999</v>
      </c>
      <c r="I9" s="6">
        <v>0.99575070821529699</v>
      </c>
      <c r="J9" s="6">
        <v>0.96945551128817997</v>
      </c>
      <c r="K9" s="6">
        <v>0.97021276595744599</v>
      </c>
      <c r="L9" s="6">
        <v>0.96619718309859104</v>
      </c>
      <c r="N9" s="7"/>
      <c r="O9" s="6"/>
    </row>
    <row r="10" spans="1:15" x14ac:dyDescent="0.2">
      <c r="A10" s="2" t="s">
        <v>13</v>
      </c>
      <c r="B10" s="2" t="s">
        <v>30</v>
      </c>
      <c r="C10" s="6">
        <v>0.99472990777338599</v>
      </c>
      <c r="D10" s="6">
        <v>0.98145695364238394</v>
      </c>
      <c r="E10" s="12">
        <v>0.98059508408796803</v>
      </c>
      <c r="F10" s="12">
        <v>0.98450704225352104</v>
      </c>
      <c r="G10" s="6">
        <v>0.98820445609436403</v>
      </c>
      <c r="H10" s="6">
        <v>0.97899159663865498</v>
      </c>
      <c r="I10" s="6">
        <v>0.99296765119549901</v>
      </c>
      <c r="J10" s="6">
        <v>0.98433420365535196</v>
      </c>
      <c r="K10" s="6">
        <v>0.98725212464589196</v>
      </c>
      <c r="L10" s="6">
        <v>0.983026874115983</v>
      </c>
      <c r="N10" s="7"/>
      <c r="O10" s="6"/>
    </row>
    <row r="11" spans="1:15" x14ac:dyDescent="0.2">
      <c r="A11" s="2" t="s">
        <v>14</v>
      </c>
      <c r="B11" s="2" t="s">
        <v>31</v>
      </c>
      <c r="C11" s="6">
        <v>0.99471598414795204</v>
      </c>
      <c r="D11" s="6">
        <v>0.97619047619047605</v>
      </c>
      <c r="E11" s="6">
        <v>0.97548387096774103</v>
      </c>
      <c r="F11" s="12">
        <v>0.98450704225352104</v>
      </c>
      <c r="G11" s="12">
        <v>0.98825065274151402</v>
      </c>
      <c r="H11" s="6">
        <v>0.98730606488011197</v>
      </c>
      <c r="I11" s="6">
        <v>0.99717514124293705</v>
      </c>
      <c r="J11" s="6">
        <v>0.984375</v>
      </c>
      <c r="K11" s="6">
        <v>0.98863636363636298</v>
      </c>
      <c r="L11" s="6">
        <v>0.98452883263009805</v>
      </c>
      <c r="N11" s="7"/>
      <c r="O11" s="6"/>
    </row>
    <row r="12" spans="1:15" x14ac:dyDescent="0.2">
      <c r="A12" s="2" t="s">
        <v>15</v>
      </c>
      <c r="B12" s="2" t="s">
        <v>32</v>
      </c>
      <c r="C12" s="6">
        <v>0.99472295514511799</v>
      </c>
      <c r="D12" s="6">
        <v>0.97631578947368403</v>
      </c>
      <c r="E12" s="6">
        <v>0.98309492847854296</v>
      </c>
      <c r="F12" s="12">
        <v>0.98450704225352104</v>
      </c>
      <c r="G12" s="12">
        <v>0.98952879581151798</v>
      </c>
      <c r="H12" s="6">
        <v>0.98589562764456895</v>
      </c>
      <c r="I12" s="6">
        <v>0.99576271186440601</v>
      </c>
      <c r="J12" s="6">
        <v>0.984375</v>
      </c>
      <c r="K12" s="6">
        <v>0.98868458274398796</v>
      </c>
      <c r="L12" s="6">
        <v>0.98452883263009805</v>
      </c>
      <c r="N12" s="7"/>
      <c r="O12" s="6"/>
    </row>
    <row r="13" spans="1:15" x14ac:dyDescent="0.2">
      <c r="A13" s="2" t="s">
        <v>16</v>
      </c>
      <c r="B13" s="2" t="s">
        <v>4</v>
      </c>
      <c r="C13" s="6">
        <v>0.97640891218872805</v>
      </c>
      <c r="D13" s="6">
        <v>0.98028909329829095</v>
      </c>
      <c r="E13" s="12">
        <v>0.98825065274151402</v>
      </c>
      <c r="F13" s="12">
        <v>0.98179271708683402</v>
      </c>
      <c r="G13" s="6">
        <v>0.993506493506493</v>
      </c>
      <c r="H13" s="6">
        <v>0.96358543417366904</v>
      </c>
      <c r="I13" s="6">
        <v>0.99717114568599696</v>
      </c>
      <c r="J13" s="6">
        <v>0.98696219035202004</v>
      </c>
      <c r="K13" s="6">
        <v>0.95988538681948399</v>
      </c>
      <c r="L13" s="6">
        <v>0.98721590909090895</v>
      </c>
      <c r="N13" s="7"/>
      <c r="O13" s="6"/>
    </row>
    <row r="14" spans="1:15" x14ac:dyDescent="0.2">
      <c r="A14" s="2" t="s">
        <v>17</v>
      </c>
      <c r="B14" s="2" t="s">
        <v>5</v>
      </c>
      <c r="C14" s="6">
        <v>0.99738219895287905</v>
      </c>
      <c r="D14" s="6">
        <v>0.99195710455763997</v>
      </c>
      <c r="E14" s="12">
        <v>0.98445595854922197</v>
      </c>
      <c r="F14" s="12">
        <v>0.98871650211565498</v>
      </c>
      <c r="G14" s="6">
        <v>0.98329048843187605</v>
      </c>
      <c r="H14" s="6">
        <v>0.990126939351198</v>
      </c>
      <c r="I14" s="6">
        <v>0.99717114568599696</v>
      </c>
      <c r="J14" s="6">
        <v>0.97940797940797897</v>
      </c>
      <c r="K14" s="6">
        <v>0.99712643678160895</v>
      </c>
      <c r="L14" s="6">
        <v>0.99008498583569404</v>
      </c>
      <c r="N14" s="7"/>
      <c r="O14" s="6"/>
    </row>
    <row r="15" spans="1:15" x14ac:dyDescent="0.2">
      <c r="A15" s="2" t="s">
        <v>19</v>
      </c>
      <c r="B15" s="2" t="s">
        <v>6</v>
      </c>
      <c r="C15" s="6">
        <v>0.99868938401048402</v>
      </c>
      <c r="D15" s="12">
        <v>0.99335989375830003</v>
      </c>
      <c r="E15" s="12">
        <v>0.98704663212435195</v>
      </c>
      <c r="F15" s="6">
        <v>0.99011299435028199</v>
      </c>
      <c r="G15" s="6">
        <v>0.99351491569390404</v>
      </c>
      <c r="H15" s="6">
        <v>0.99152542372881303</v>
      </c>
      <c r="I15" s="6">
        <v>1</v>
      </c>
      <c r="J15" s="6">
        <v>0.98834196891191695</v>
      </c>
      <c r="K15" s="6">
        <v>0.99574468085106305</v>
      </c>
      <c r="L15" s="6">
        <v>0.99291784702549502</v>
      </c>
      <c r="N15" s="7"/>
      <c r="O15" s="6"/>
    </row>
    <row r="16" spans="1:15" x14ac:dyDescent="0.2">
      <c r="A16" s="2" t="s">
        <v>20</v>
      </c>
      <c r="B16" s="2" t="s">
        <v>18</v>
      </c>
      <c r="C16" s="12">
        <v>0.98026315789473595</v>
      </c>
      <c r="D16" s="12">
        <v>0.91469816272965798</v>
      </c>
      <c r="E16" s="6">
        <v>0.928010471204188</v>
      </c>
      <c r="F16" s="6">
        <v>0.95480225988700496</v>
      </c>
      <c r="G16" s="6">
        <v>0.971204188481675</v>
      </c>
      <c r="H16" s="6">
        <v>0.96191819464033801</v>
      </c>
      <c r="I16" s="6">
        <v>0.96478873239436602</v>
      </c>
      <c r="J16" s="6">
        <v>0.95188556566970095</v>
      </c>
      <c r="K16" s="6">
        <v>0.96546762589928004</v>
      </c>
      <c r="L16" s="6">
        <v>0.93775933609958495</v>
      </c>
      <c r="N16" s="7"/>
      <c r="O16" s="6"/>
    </row>
    <row r="17" spans="1:15" x14ac:dyDescent="0.2">
      <c r="A17" s="2" t="s">
        <v>22</v>
      </c>
      <c r="B17" s="2" t="s">
        <v>23</v>
      </c>
      <c r="C17" s="6">
        <v>0.94421199442119896</v>
      </c>
      <c r="D17" s="12">
        <v>0.70858524788391697</v>
      </c>
      <c r="E17" s="12">
        <v>0.81997677119628298</v>
      </c>
      <c r="F17" s="6">
        <v>0.86553524804177495</v>
      </c>
      <c r="G17" s="6">
        <v>0.95081967213114704</v>
      </c>
      <c r="H17" s="6">
        <v>0.81155778894472297</v>
      </c>
      <c r="I17" s="6">
        <v>1</v>
      </c>
      <c r="J17" s="6">
        <v>0.98165137614678899</v>
      </c>
      <c r="K17" s="6">
        <v>0.76213592233009697</v>
      </c>
      <c r="L17" s="6">
        <v>0.715935334872979</v>
      </c>
      <c r="N17" s="7"/>
      <c r="O17" s="6"/>
    </row>
    <row r="18" spans="1:15" x14ac:dyDescent="0.2">
      <c r="A18" s="2" t="s">
        <v>27</v>
      </c>
      <c r="B18" s="2" t="s">
        <v>25</v>
      </c>
      <c r="C18" s="6">
        <v>0.92318244170095998</v>
      </c>
      <c r="D18" s="12">
        <v>0.78313253012048101</v>
      </c>
      <c r="E18" s="12">
        <v>0.82743362831858402</v>
      </c>
      <c r="F18" s="6">
        <v>0.89048239895697501</v>
      </c>
      <c r="G18" s="6">
        <v>0.93813131313131304</v>
      </c>
      <c r="H18" s="6">
        <v>0.82016806722688995</v>
      </c>
      <c r="I18" s="6">
        <v>0.97585227272727204</v>
      </c>
      <c r="J18" s="6">
        <v>0.95571428571428496</v>
      </c>
      <c r="K18" s="6">
        <v>0.89024390243902396</v>
      </c>
      <c r="L18" s="6">
        <v>0.73036342321219205</v>
      </c>
      <c r="N18" s="7"/>
      <c r="O18" s="6"/>
    </row>
    <row r="19" spans="1:15" x14ac:dyDescent="0.2">
      <c r="A19" s="2" t="s">
        <v>28</v>
      </c>
      <c r="B19" s="2" t="s">
        <v>26</v>
      </c>
      <c r="C19" s="6">
        <v>1</v>
      </c>
      <c r="D19" s="12">
        <v>0.94987146529562905</v>
      </c>
      <c r="E19" s="12">
        <v>0.98673740053050396</v>
      </c>
      <c r="F19" s="6">
        <v>0.99711399711399695</v>
      </c>
      <c r="G19" s="6">
        <v>0.858426966292134</v>
      </c>
      <c r="H19" s="6">
        <v>0.99229583975346602</v>
      </c>
      <c r="I19" s="6">
        <v>0.99851632047477701</v>
      </c>
      <c r="J19" s="6">
        <v>0.98915989159891604</v>
      </c>
      <c r="K19" s="6">
        <v>0.965753424657534</v>
      </c>
      <c r="L19" s="6">
        <v>0.95874822190611597</v>
      </c>
      <c r="N19" s="7"/>
      <c r="O19" s="6"/>
    </row>
    <row r="20" spans="1:15" x14ac:dyDescent="0.2"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5" x14ac:dyDescent="0.2"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5" x14ac:dyDescent="0.2">
      <c r="B22" s="3" t="s">
        <v>44</v>
      </c>
      <c r="C22" s="6">
        <f>MAX(C4:C19)</f>
        <v>1</v>
      </c>
      <c r="D22" s="6">
        <f>MAX(D4:D19)</f>
        <v>0.99335989375830003</v>
      </c>
      <c r="E22" s="6">
        <f>MAX(E4:E19)</f>
        <v>0.98825065274151402</v>
      </c>
      <c r="F22" s="6">
        <f>MAX(F4:F19)</f>
        <v>0.99711399711399695</v>
      </c>
      <c r="G22" s="6">
        <f t="shared" ref="G22:L22" si="0">MAX(G4:G19)</f>
        <v>0.99608355091383805</v>
      </c>
      <c r="H22" s="6">
        <f t="shared" si="0"/>
        <v>0.99296765119549901</v>
      </c>
      <c r="I22" s="6">
        <f t="shared" si="0"/>
        <v>1</v>
      </c>
      <c r="J22" s="6">
        <f t="shared" si="0"/>
        <v>0.99215686274509796</v>
      </c>
      <c r="K22" s="6">
        <f t="shared" si="0"/>
        <v>1</v>
      </c>
      <c r="L22" s="6">
        <f t="shared" si="0"/>
        <v>0.99293785310734395</v>
      </c>
    </row>
    <row r="23" spans="1:15" x14ac:dyDescent="0.2">
      <c r="B23" s="4" t="s">
        <v>45</v>
      </c>
      <c r="C23" s="6">
        <f>MIN(C4:C19)</f>
        <v>0.89883268482490197</v>
      </c>
      <c r="D23" s="6">
        <f>MIN(D4:D19)</f>
        <v>0.70858524788391697</v>
      </c>
      <c r="E23" s="6">
        <f t="shared" ref="E23:L23" si="1">MIN(E4:E19)</f>
        <v>0.81997677119628298</v>
      </c>
      <c r="F23" s="6">
        <f t="shared" si="1"/>
        <v>0.86553524804177495</v>
      </c>
      <c r="G23" s="6">
        <f t="shared" si="1"/>
        <v>0.858426966292134</v>
      </c>
      <c r="H23" s="6">
        <f t="shared" si="1"/>
        <v>0.78643578643578604</v>
      </c>
      <c r="I23" s="6">
        <f t="shared" si="1"/>
        <v>0.96388888888888802</v>
      </c>
      <c r="J23" s="6">
        <f t="shared" si="1"/>
        <v>0.92297297297297298</v>
      </c>
      <c r="K23" s="6">
        <f t="shared" si="1"/>
        <v>0.76213592233009697</v>
      </c>
      <c r="L23" s="6">
        <f t="shared" si="1"/>
        <v>0.715935334872979</v>
      </c>
    </row>
    <row r="25" spans="1:15" s="10" customFormat="1" x14ac:dyDescent="0.2">
      <c r="B25" s="8" t="s">
        <v>44</v>
      </c>
      <c r="C25" s="11" t="s">
        <v>28</v>
      </c>
      <c r="D25" s="11" t="s">
        <v>19</v>
      </c>
      <c r="E25" s="11" t="s">
        <v>16</v>
      </c>
      <c r="F25" s="11" t="s">
        <v>28</v>
      </c>
      <c r="G25" s="11" t="s">
        <v>7</v>
      </c>
      <c r="H25" s="11" t="s">
        <v>7</v>
      </c>
      <c r="I25" s="11" t="s">
        <v>19</v>
      </c>
      <c r="J25" s="11" t="s">
        <v>9</v>
      </c>
      <c r="K25" s="11" t="s">
        <v>7</v>
      </c>
      <c r="L25" s="11" t="s">
        <v>7</v>
      </c>
    </row>
    <row r="26" spans="1:15" s="10" customFormat="1" x14ac:dyDescent="0.2">
      <c r="B26" s="9" t="s">
        <v>45</v>
      </c>
      <c r="C26" s="11" t="s">
        <v>10</v>
      </c>
      <c r="D26" s="11" t="s">
        <v>22</v>
      </c>
      <c r="E26" s="11" t="s">
        <v>22</v>
      </c>
      <c r="F26" s="11" t="s">
        <v>22</v>
      </c>
      <c r="G26" s="2" t="s">
        <v>28</v>
      </c>
      <c r="H26" s="11" t="s">
        <v>10</v>
      </c>
      <c r="I26" s="11" t="s">
        <v>10</v>
      </c>
      <c r="J26" s="11" t="s">
        <v>10</v>
      </c>
      <c r="K26" s="11" t="s">
        <v>22</v>
      </c>
      <c r="L26" s="11" t="s">
        <v>22</v>
      </c>
    </row>
    <row r="27" spans="1:15" x14ac:dyDescent="0.2">
      <c r="B27" s="3"/>
    </row>
    <row r="29" spans="1:15" x14ac:dyDescent="0.2">
      <c r="C29" t="s">
        <v>56</v>
      </c>
      <c r="D29" t="s">
        <v>51</v>
      </c>
      <c r="E29" t="s">
        <v>57</v>
      </c>
      <c r="G29" t="s">
        <v>50</v>
      </c>
      <c r="H29" t="s">
        <v>55</v>
      </c>
    </row>
  </sheetData>
  <mergeCells count="1">
    <mergeCell ref="C2:L2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Accuracy</vt:lpstr>
      <vt:lpstr>F1 Score</vt:lpstr>
      <vt:lpstr>Precision_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Ömer Faruk Tuna</dc:creator>
  <cp:lastModifiedBy>Ömer Faruk Tuna</cp:lastModifiedBy>
  <dcterms:created xsi:type="dcterms:W3CDTF">2019-12-17T10:07:46Z</dcterms:created>
  <dcterms:modified xsi:type="dcterms:W3CDTF">2020-01-13T17:54:47Z</dcterms:modified>
</cp:coreProperties>
</file>