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acterización de la biodegrad" sheetId="1" r:id="rId4"/>
    <sheet state="visible" name="Caracterización de fitotoxicida" sheetId="2" r:id="rId5"/>
    <sheet state="visible" name="Caracterización del grado de de" sheetId="3" r:id="rId6"/>
  </sheets>
  <definedNames/>
  <calcPr/>
  <extLst>
    <ext uri="GoogleSheetsCustomDataVersion1">
      <go:sheetsCustomData xmlns:go="http://customooxmlschemas.google.com/" r:id="rId7" roundtripDataSignature="AMtx7mjdpLrD5lck2UK40raQnrHbJgF8fw=="/>
    </ext>
  </extLst>
</workbook>
</file>

<file path=xl/sharedStrings.xml><?xml version="1.0" encoding="utf-8"?>
<sst xmlns="http://schemas.openxmlformats.org/spreadsheetml/2006/main" count="193" uniqueCount="94">
  <si>
    <t>(Caracterización de fitotoxicidad en especies vegetales) -Electric/Electronic list of components  to acquire</t>
  </si>
  <si>
    <t>Quantity</t>
  </si>
  <si>
    <t>Description</t>
  </si>
  <si>
    <t>Justification</t>
  </si>
  <si>
    <t>Supplier</t>
  </si>
  <si>
    <t>Price per unit</t>
  </si>
  <si>
    <t>Total</t>
  </si>
  <si>
    <t>URL</t>
  </si>
  <si>
    <t>ESP32 Microcontroller</t>
  </si>
  <si>
    <t>Microcontroller that get data from sensors and upload them to main server</t>
  </si>
  <si>
    <t>Mercado Libre</t>
  </si>
  <si>
    <t>https://articulo.mercadolibre.com.mx/MLM-883640092-esp32-wifi-bluetooth-42-ble-nodemcu-esp8266-_JM#position=1&amp;search_layout=stack&amp;type=pad&amp;tracking_id=ea766bc1-ef48-415d-bac0-a74554928c08&amp;is_advertising=true&amp;ad_domain=VQCATCORE_LST&amp;ad_position=1&amp;ad_click_id=Yjc0MWU0OTAtYzlkZS00Y2MwLWFkNzItNzMxYjVkYjhlMWFm</t>
  </si>
  <si>
    <t>CO2 MH-Z19 Sensor 0-2000 ppm</t>
  </si>
  <si>
    <t>Measures the CO2 concentration at the intake &amp; output</t>
  </si>
  <si>
    <t>Amazon</t>
  </si>
  <si>
    <t>https://www.amazon.com.mx/gp/product/B08H7LQ53W/ref=ox_sc_act_title_1?smid=A1G99GVHAT2WD8&amp;psc=1</t>
  </si>
  <si>
    <t>Oxygen sensor 0-25 %</t>
  </si>
  <si>
    <t>Measures the O2 concentration at the output</t>
  </si>
  <si>
    <t>https://www.amazon.com.mx/EZO-O2-Sensor-de-ox%C3%ADgeno-integrado/dp/B08J9HQH2H/ref=dp_prsubs_1?pd_rd_i=B08J9HQH2H&amp;psc=1</t>
  </si>
  <si>
    <t xml:space="preserve">Load cell  with amplifier circuit  </t>
  </si>
  <si>
    <t xml:space="preserve">Measures the weight of the solution </t>
  </si>
  <si>
    <t>https://articulo.mercadolibre.com.mx/MLM-775582187-sensor-de-peso-celda-de-carga-5kg-con-hx711-bascula-arduino-_JM#position=2&amp;search_layout=stack&amp;type=item&amp;tracking_id=3605e561-6b58-4116-a5fe-5a037bd9fdef</t>
  </si>
  <si>
    <t>Heat gun for SMD electronics</t>
  </si>
  <si>
    <t>Actuator for heating up the incubator to 58 C</t>
  </si>
  <si>
    <t>https://articulo.mercadolibre.com.mx/MLM-1310006765-pistola-de-calor-2000w-con-2-ajustes-de-temperatura-y-acceso-_JM#position=37&amp;search_layout=grid&amp;type=item&amp;tracking_id=5e91e50c-6b32-4745-8795-bdc9f1a7dbc8</t>
  </si>
  <si>
    <t>Temperature and Humidty sensor SHT35</t>
  </si>
  <si>
    <t>Measures the internal temperature and humidity of the the incubator</t>
  </si>
  <si>
    <t>https://articulo.mercadolibre.com.mx/MLM-932296125-koobook-2pcs-sht30-d-humedad-de-la-temperatura-del-sensor-mo-_JM#position=37&amp;search_layout=grid&amp;type=item&amp;tracking_id=1553efa1-df56-4bd8-9cae-a222784614b6</t>
  </si>
  <si>
    <t>Custom PCB</t>
  </si>
  <si>
    <t>Makes the internal connections between the sensors and microcontroller</t>
  </si>
  <si>
    <t>ITESM/Omer</t>
  </si>
  <si>
    <t>No link</t>
  </si>
  <si>
    <t>Raspberry pi 4 complete kit with power supply, SD card, aluminium case and fan(ONE TIME BUY)</t>
  </si>
  <si>
    <t>Sever that runs the app and makes all the magic, make the VPN connectioon posible and can monitor up to 100 microcontroller data in real time</t>
  </si>
  <si>
    <t>https://www.amazon.com.mx/Vilros-Raspberry-Pi-Ventilador-Transparente/dp/B07TKFFCF1/ref=dp_prsubs_3?pd_rd_i=B07TKFFCF1&amp;th=1</t>
  </si>
  <si>
    <t>Dlink Router 2.4/5 Ghz(ONE TIME BUY)</t>
  </si>
  <si>
    <t xml:space="preserve">PRovides wireless comunication to the microcontrollers </t>
  </si>
  <si>
    <t>https://articulo.mercadolibre.com.mx/MLM-549413000-router-d-link-dir-827-wifi-600mbps-4-rj45-gigabit-usb-30-sd-_JM?searchVariation=24666597676#searchVariation=24666597676&amp;position=4&amp;search_layout=stack&amp;type=item&amp;tracking_id=cc3e9bfc-dfea-4b0d-97b7-574807d46fad</t>
  </si>
  <si>
    <t xml:space="preserve">20 Meters of sheilded 4 pole cable </t>
  </si>
  <si>
    <t>Cable for sensors</t>
  </si>
  <si>
    <t>https://articulo.mercadolibre.com.mx/MLM-822388832-10-mts-cable-rgb-4-hilos-cal-22-uso-interior-22-awg-_JM#position=4&amp;search_layout=grid&amp;type=item&amp;tracking_id=60efe397-3439-4845-b660-2d664eabd779</t>
  </si>
  <si>
    <t>Set Water proof connectors  3 pin and 4 pin</t>
  </si>
  <si>
    <t>Conector for sensors</t>
  </si>
  <si>
    <t>https://articulo.mercadolibre.com.mx/MLM-1357413056-conector-automotriz-impermeable-de-1-pin-a-4-pines-352-uds-_JM#position=1&amp;search_layout=grid&amp;type=pad&amp;tracking_id=404ae7ef-3c00-4597-bd15-c8170a3a0a77&amp;is_advertising=true&amp;ad_domain=VQCATCORE_LST&amp;ad_position=1&amp;ad_click_id=ODc0NTkxYzctNjk1NS00MDUyLTlmMmEtNmFhZjU3NTAxMDk0</t>
  </si>
  <si>
    <t>Ethernet cable(ONE TIME BUY)</t>
  </si>
  <si>
    <t>Enthernet cable between the server and the router.</t>
  </si>
  <si>
    <t>https://articulo.mercadolibre.com.mx/MLM-754434208-cable-ethernet-lan-red-5-metros-_JM#position=3&amp;search_layout=stack&amp;type=item&amp;tracking_id=781afb16-3025-49e3-b476-300733b13f7d</t>
  </si>
  <si>
    <t>SSR 40 Amps DA</t>
  </si>
  <si>
    <t xml:space="preserve">Controls the flow of current to control the temperature with the heat gun </t>
  </si>
  <si>
    <t>https://articulo.mercadolibre.com.mx/MLM-754246433-relevador-estado-solido-ssr-40-da-40a-380vca-senal-3-32vdc-_JM#position=3&amp;search_layout=grid&amp;type=item&amp;tracking_id=f0735106-927d-489d-9e9f-ff31f750ff9c</t>
  </si>
  <si>
    <t>3D printable parts (around 800 g in total)</t>
  </si>
  <si>
    <t xml:space="preserve">encloures for electronics box and microcontrollers, enclousures for sensors </t>
  </si>
  <si>
    <t>No Link</t>
  </si>
  <si>
    <t>Capacitive Soil Moisture Sensor</t>
  </si>
  <si>
    <t>Measures the humidity of the substrate</t>
  </si>
  <si>
    <t>https://articulo.mercadolibre.com.mx/MLM-847961424-modulo-sensor-de-humedad-de-tierra-capacitivo-_JM#position=2&amp;search_layout=grid&amp;type=item&amp;tracking_id=f71596bf-0e9b-45ec-8c68-76afe53f0616</t>
  </si>
  <si>
    <t>Analog to digital converter ADS1115 4 Channel</t>
  </si>
  <si>
    <t>Converts analog voltages to digital signals for the microcontroller to read</t>
  </si>
  <si>
    <t>https://articulo.mercadolibre.com.mx/MLM-665435099-modulo-ads1115-amplificador-de-ganancia-programable-16-b-adc-_JM#position=1&amp;search_layout=stack&amp;type=item&amp;tracking_id=c339b9bc-e10f-4a5b-9574-1386929822ac</t>
  </si>
  <si>
    <t>Quick connectors</t>
  </si>
  <si>
    <t>Connects the system together with the air supply between sensors and juctions</t>
  </si>
  <si>
    <t>Mercado Libre/ITESM</t>
  </si>
  <si>
    <t>https://articulo.mercadolibre.com.mx/MLM-838754351-conector-rapido-recto-autoblocante-festo-qsk-18-6-2-pzas-_JM#position=1&amp;search_layout=grid&amp;type=item&amp;tracking_id=22ab62a9-7f60-49f6-b844-9e7998dbfdd2</t>
  </si>
  <si>
    <t>10 m of air hose and connectors</t>
  </si>
  <si>
    <t>https://www.amazon.com.mx/gp/product/B094ZMFHJJ/ref=ppx_yo_dt_b_asin_title_o00_s00?ie=UTF8&amp;psc=1</t>
  </si>
  <si>
    <t>1/2 NPT to 1/2 Quck connect adaptor</t>
  </si>
  <si>
    <t>adapts from air supply to hoses</t>
  </si>
  <si>
    <t>https://www.amazon.com.mx/gp/product/B07T97DPV8/ref=ppx_yo_dt_b_asin_title_o01_s00?ie=UTF8&amp;psc=1</t>
  </si>
  <si>
    <t>Total System</t>
  </si>
  <si>
    <t>MXN</t>
  </si>
  <si>
    <t>Caracterización de fitotoxicidad en especies vegetales -Electric/Electronic list of components  to acquire</t>
  </si>
  <si>
    <t>Luminosity Sensor (Lux)</t>
  </si>
  <si>
    <t>Measures the light intensity</t>
  </si>
  <si>
    <t>https://articulo.mercadolibre.com.mx/MLM-695337508-gy-302-modulo-sensor-de-intensidad-luminosa-bh1750-luz-_JM#position=6&amp;search_layout=grid&amp;type=item&amp;tracking_id=564d1058-711c-466f-bd83-60effab1f5f5</t>
  </si>
  <si>
    <t>PH / ORP Circuit</t>
  </si>
  <si>
    <t xml:space="preserve">Converts weak signal for Ph probe into readable analog signal </t>
  </si>
  <si>
    <t>Phidgets</t>
  </si>
  <si>
    <t>https://www.phidgets.com/?tier=3&amp;catid=11&amp;pcid=9&amp;prodid=1181</t>
  </si>
  <si>
    <t>Ph Probe</t>
  </si>
  <si>
    <t>Measuures the PH on the solution</t>
  </si>
  <si>
    <t>https://www.amazon.com.mx/gp/product/B07V83TJZM/ref=ox_sc_act_title_2?smid=A2KRDQ1AI5Y5G6&amp;psc=1</t>
  </si>
  <si>
    <t>Water pump for watering plants</t>
  </si>
  <si>
    <t>Pumps water to the plants</t>
  </si>
  <si>
    <t>https://www.amazon.com.mx/gp/product/B07X9MR8QX/ref=ppx_yo_dt_b_asin_title_o01_s00?ie=UTF8&amp;psc=1</t>
  </si>
  <si>
    <t>3D printable parts (around 500 g in total)</t>
  </si>
  <si>
    <t>Caracterización del grado de desintegración de materiales plásticos -Electric/Electronic list of components  to acquire</t>
  </si>
  <si>
    <t>1/4 solenoid valve 12V quick connect</t>
  </si>
  <si>
    <t>Controls the flow of water to each of the 3 water tanks</t>
  </si>
  <si>
    <t>https://www.amazon.com.mx/gp/product/B08CR69GJ3/ref=ppx_yo_dt_b_asin_title_o01_s00?ie=UTF8&amp;psc=1</t>
  </si>
  <si>
    <t>SSR DD 40 AMP (DC to DC)</t>
  </si>
  <si>
    <t>Controls the solenoid valve with the microcontroller</t>
  </si>
  <si>
    <t>https://uelectronics.com/producto/ssr-40-dd-relevador-estado-solido-40a/</t>
  </si>
  <si>
    <t>Cable for sensors and actuators</t>
  </si>
  <si>
    <t>Power Supply 12v 3A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</si>
</sst>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.00"/>
    <numFmt numFmtId="165" formatCode="&quot;$&quot;#,##0.00"/>
    <numFmt numFmtId="166" formatCode="&quot;$&quot;#,##0"/>
  </numFmts>
  <fonts count="28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rgb="FFFFFFFF"/>
      <name val="Arial"/>
    </font>
    <font>
      <color theme="1"/>
      <name val="Arial"/>
    </font>
    <font>
      <u/>
      <color rgb="FF000000"/>
      <name val="Arial"/>
    </font>
    <font>
      <u/>
      <color rgb="FF1155CC"/>
      <name val="Arial"/>
    </font>
    <font>
      <u/>
      <color theme="1"/>
      <name val="Arial"/>
    </font>
    <font>
      <u/>
      <color rgb="FF1155CC"/>
    </font>
    <font>
      <u/>
      <color rgb="FF1155CC"/>
      <name val="Arial"/>
    </font>
    <font>
      <u/>
      <color rgb="FF1155CC"/>
    </font>
    <font>
      <color theme="1"/>
      <name val="Arial"/>
      <scheme val="minor"/>
    </font>
    <font>
      <u/>
      <color rgb="FF1155CC"/>
      <name val="Arial"/>
    </font>
    <font>
      <b/>
      <color theme="1"/>
      <name val="Arial"/>
    </font>
    <font>
      <color rgb="FF1155CC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0000FF"/>
    </font>
    <font>
      <u/>
      <color rgb="FF0000FF"/>
    </font>
    <font>
      <u/>
      <color theme="1"/>
      <name val="Arial"/>
    </font>
    <font>
      <u/>
      <color rgb="FF1155CC"/>
      <name val="Arial"/>
    </font>
    <font>
      <u/>
      <color rgb="FF1155CC"/>
    </font>
    <font>
      <u/>
      <color rgb="FF1155CC"/>
    </font>
    <font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8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  <fill>
      <patternFill patternType="solid">
        <fgColor rgb="FF76A5AF"/>
        <bgColor rgb="FF76A5AF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horizontal="right" shrinkToFit="0" vertical="bottom" wrapText="1"/>
    </xf>
    <xf borderId="0" fillId="2" fontId="2" numFmtId="0" xfId="0" applyAlignment="1" applyFont="1">
      <alignment horizontal="right" vertical="bottom"/>
    </xf>
    <xf borderId="0" fillId="3" fontId="3" numFmtId="0" xfId="0" applyAlignment="1" applyFill="1" applyFont="1">
      <alignment horizontal="right" vertical="bottom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readingOrder="0" shrinkToFit="0" vertical="bottom" wrapText="1"/>
    </xf>
    <xf borderId="0" fillId="3" fontId="3" numFmtId="164" xfId="0" applyAlignment="1" applyFont="1" applyNumberFormat="1">
      <alignment horizontal="right" readingOrder="0" vertical="bottom"/>
    </xf>
    <xf borderId="0" fillId="3" fontId="3" numFmtId="164" xfId="0" applyAlignment="1" applyFont="1" applyNumberFormat="1">
      <alignment horizontal="right" vertical="bottom"/>
    </xf>
    <xf borderId="0" fillId="3" fontId="4" numFmtId="0" xfId="0" applyAlignment="1" applyFont="1">
      <alignment readingOrder="0" shrinkToFit="0" vertical="bottom" wrapText="0"/>
    </xf>
    <xf borderId="0" fillId="3" fontId="5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horizontal="right" readingOrder="0" vertical="bottom"/>
    </xf>
    <xf borderId="0" fillId="3" fontId="6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readingOrder="0" shrinkToFit="0" wrapText="1"/>
    </xf>
    <xf borderId="0" fillId="0" fontId="3" numFmtId="0" xfId="0" applyAlignment="1" applyFont="1">
      <alignment readingOrder="0" vertical="bottom"/>
    </xf>
    <xf borderId="0" fillId="0" fontId="3" numFmtId="165" xfId="0" applyAlignment="1" applyFont="1" applyNumberFormat="1">
      <alignment readingOrder="0"/>
    </xf>
    <xf borderId="0" fillId="4" fontId="3" numFmtId="164" xfId="0" applyAlignment="1" applyFont="1" applyNumberForma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 shrinkToFit="0" wrapText="1"/>
    </xf>
    <xf borderId="0" fillId="3" fontId="3" numFmtId="165" xfId="0" applyAlignment="1" applyFont="1" applyNumberFormat="1">
      <alignment readingOrder="0"/>
    </xf>
    <xf borderId="0" fillId="3" fontId="9" numFmtId="0" xfId="0" applyAlignment="1" applyFont="1">
      <alignment readingOrder="0"/>
    </xf>
    <xf borderId="0" fillId="3" fontId="3" numFmtId="0" xfId="0" applyAlignment="1" applyFont="1">
      <alignment shrinkToFit="0" vertical="bottom" wrapText="0"/>
    </xf>
    <xf borderId="0" fillId="3" fontId="10" numFmtId="0" xfId="0" applyFont="1"/>
    <xf borderId="0" fillId="3" fontId="3" numFmtId="166" xfId="0" applyAlignment="1" applyFont="1" applyNumberFormat="1">
      <alignment readingOrder="0"/>
    </xf>
    <xf borderId="0" fillId="3" fontId="11" numFmtId="0" xfId="0" applyAlignment="1" applyFont="1">
      <alignment readingOrder="0" shrinkToFit="0" vertical="bottom" wrapText="0"/>
    </xf>
    <xf borderId="0" fillId="3" fontId="12" numFmtId="0" xfId="0" applyAlignment="1" applyFont="1">
      <alignment shrinkToFit="0" vertical="bottom" wrapText="0"/>
    </xf>
    <xf borderId="0" fillId="3" fontId="3" numFmtId="0" xfId="0" applyAlignment="1" applyFont="1">
      <alignment shrinkToFit="0" wrapText="0"/>
    </xf>
    <xf borderId="0" fillId="3" fontId="13" numFmtId="0" xfId="0" applyAlignment="1" applyFont="1">
      <alignment readingOrder="0"/>
    </xf>
    <xf borderId="0" fillId="3" fontId="3" numFmtId="165" xfId="0" applyAlignment="1" applyFont="1" applyNumberFormat="1">
      <alignment readingOrder="0" vertical="bottom"/>
    </xf>
    <xf borderId="0" fillId="3" fontId="14" numFmtId="0" xfId="0" applyAlignment="1" applyFont="1">
      <alignment readingOrder="0" vertical="bottom"/>
    </xf>
    <xf borderId="0" fillId="3" fontId="12" numFmtId="0" xfId="0" applyAlignment="1" applyFont="1">
      <alignment vertical="bottom"/>
    </xf>
    <xf borderId="0" fillId="3" fontId="15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4" fontId="3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/>
    </xf>
    <xf borderId="0" fillId="0" fontId="17" numFmtId="0" xfId="0" applyAlignment="1" applyFont="1">
      <alignment readingOrder="0" vertical="bottom"/>
    </xf>
    <xf borderId="0" fillId="3" fontId="18" numFmtId="0" xfId="0" applyAlignment="1" applyFont="1">
      <alignment readingOrder="0"/>
    </xf>
    <xf borderId="0" fillId="3" fontId="3" numFmtId="10" xfId="0" applyAlignment="1" applyFont="1" applyNumberFormat="1">
      <alignment horizontal="right" vertical="bottom"/>
    </xf>
    <xf borderId="0" fillId="3" fontId="10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19" numFmtId="0" xfId="0" applyAlignment="1" applyFont="1">
      <alignment readingOrder="0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shrinkToFit="0" vertical="bottom" wrapText="1"/>
    </xf>
    <xf borderId="0" fillId="5" fontId="12" numFmtId="0" xfId="0" applyAlignment="1" applyFont="1">
      <alignment vertical="bottom"/>
    </xf>
    <xf borderId="0" fillId="5" fontId="3" numFmtId="164" xfId="0" applyAlignment="1" applyFont="1" applyNumberFormat="1">
      <alignment horizontal="right" vertical="bottom"/>
    </xf>
    <xf borderId="0" fillId="5" fontId="3" numFmtId="0" xfId="0" applyFont="1"/>
    <xf borderId="0" fillId="5" fontId="3" numFmtId="0" xfId="0" applyAlignment="1" applyFont="1">
      <alignment horizontal="right" vertical="bottom"/>
    </xf>
    <xf borderId="0" fillId="6" fontId="12" numFmtId="0" xfId="0" applyAlignment="1" applyFill="1" applyFont="1">
      <alignment vertical="bottom"/>
    </xf>
    <xf borderId="0" fillId="0" fontId="12" numFmtId="0" xfId="0" applyAlignment="1" applyFont="1">
      <alignment vertical="bottom"/>
    </xf>
    <xf borderId="0" fillId="4" fontId="3" numFmtId="0" xfId="0" applyAlignment="1" applyFont="1">
      <alignment readingOrder="0" vertical="bottom"/>
    </xf>
    <xf borderId="0" fillId="4" fontId="3" numFmtId="0" xfId="0" applyAlignment="1" applyFont="1">
      <alignment horizontal="right" readingOrder="0" vertical="bottom"/>
    </xf>
    <xf borderId="0" fillId="4" fontId="3" numFmtId="164" xfId="0" applyAlignment="1" applyFont="1" applyNumberFormat="1">
      <alignment horizontal="right" readingOrder="0" vertical="bottom"/>
    </xf>
    <xf borderId="0" fillId="4" fontId="20" numFmtId="0" xfId="0" applyAlignment="1" applyFont="1">
      <alignment readingOrder="0" shrinkToFit="0" vertical="bottom" wrapText="0"/>
    </xf>
    <xf borderId="0" fillId="4" fontId="21" numFmtId="0" xfId="0" applyAlignment="1" applyFont="1">
      <alignment shrinkToFit="0" vertical="bottom" wrapText="0"/>
    </xf>
    <xf borderId="0" fillId="4" fontId="3" numFmtId="166" xfId="0" applyAlignment="1" applyFont="1" applyNumberFormat="1">
      <alignment readingOrder="0"/>
    </xf>
    <xf borderId="0" fillId="4" fontId="22" numFmtId="0" xfId="0" applyAlignment="1" applyFont="1">
      <alignment readingOrder="0"/>
    </xf>
    <xf borderId="0" fillId="4" fontId="3" numFmtId="0" xfId="0" applyAlignment="1" applyFont="1">
      <alignment shrinkToFit="0" wrapText="0"/>
    </xf>
    <xf borderId="0" fillId="4" fontId="12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vertical="bottom"/>
    </xf>
    <xf borderId="0" fillId="0" fontId="3" numFmtId="0" xfId="0" applyAlignment="1" applyFont="1">
      <alignment shrinkToFit="0" wrapText="0"/>
    </xf>
    <xf borderId="0" fillId="0" fontId="12" numFmtId="0" xfId="0" applyAlignment="1" applyFont="1">
      <alignment shrinkToFit="0" vertical="bottom" wrapText="0"/>
    </xf>
    <xf borderId="0" fillId="7" fontId="3" numFmtId="0" xfId="0" applyAlignment="1" applyFill="1" applyFont="1">
      <alignment readingOrder="0" vertical="bottom"/>
    </xf>
    <xf borderId="0" fillId="7" fontId="3" numFmtId="0" xfId="0" applyAlignment="1" applyFont="1">
      <alignment readingOrder="0"/>
    </xf>
    <xf borderId="0" fillId="7" fontId="3" numFmtId="0" xfId="0" applyAlignment="1" applyFont="1">
      <alignment readingOrder="0" shrinkToFit="0" wrapText="1"/>
    </xf>
    <xf borderId="0" fillId="7" fontId="3" numFmtId="165" xfId="0" applyAlignment="1" applyFont="1" applyNumberFormat="1">
      <alignment readingOrder="0"/>
    </xf>
    <xf borderId="0" fillId="7" fontId="3" numFmtId="164" xfId="0" applyAlignment="1" applyFont="1" applyNumberFormat="1">
      <alignment horizontal="right" readingOrder="0" vertical="bottom"/>
    </xf>
    <xf borderId="0" fillId="7" fontId="23" numFmtId="0" xfId="0" applyAlignment="1" applyFont="1">
      <alignment readingOrder="0"/>
    </xf>
    <xf borderId="0" fillId="7" fontId="3" numFmtId="0" xfId="0" applyAlignment="1" applyFont="1">
      <alignment shrinkToFit="0" wrapText="0"/>
    </xf>
    <xf borderId="0" fillId="7" fontId="12" numFmtId="0" xfId="0" applyAlignment="1" applyFont="1">
      <alignment shrinkToFit="0" vertical="bottom" wrapText="0"/>
    </xf>
    <xf borderId="0" fillId="7" fontId="3" numFmtId="0" xfId="0" applyAlignment="1" applyFont="1">
      <alignment horizontal="right" vertical="bottom"/>
    </xf>
    <xf borderId="0" fillId="7" fontId="3" numFmtId="0" xfId="0" applyAlignment="1" applyFont="1">
      <alignment vertical="bottom"/>
    </xf>
    <xf borderId="0" fillId="0" fontId="3" numFmtId="0" xfId="0" applyAlignment="1" applyFont="1">
      <alignment readingOrder="0" shrinkToFit="0" wrapText="1"/>
    </xf>
    <xf borderId="0" fillId="0" fontId="3" numFmtId="165" xfId="0" applyFont="1" applyNumberFormat="1"/>
    <xf borderId="0" fillId="4" fontId="3" numFmtId="0" xfId="0" applyAlignment="1" applyFont="1">
      <alignment horizontal="right"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4" fontId="3" numFmtId="165" xfId="0" applyAlignment="1" applyFont="1" applyNumberFormat="1">
      <alignment horizontal="right" vertical="bottom"/>
    </xf>
    <xf borderId="0" fillId="4" fontId="24" numFmtId="0" xfId="0" applyAlignment="1" applyFont="1">
      <alignment vertical="bottom"/>
    </xf>
    <xf borderId="0" fillId="4" fontId="10" numFmtId="0" xfId="0" applyAlignment="1" applyFont="1">
      <alignment readingOrder="0"/>
    </xf>
    <xf borderId="0" fillId="4" fontId="10" numFmtId="0" xfId="0" applyFont="1"/>
    <xf borderId="0" fillId="0" fontId="3" numFmtId="0" xfId="0" applyAlignment="1" applyFont="1">
      <alignment shrinkToFit="0" vertical="bottom" wrapText="1"/>
    </xf>
    <xf borderId="0" fillId="0" fontId="3" numFmtId="0" xfId="0" applyFont="1"/>
    <xf borderId="0" fillId="0" fontId="10" numFmtId="0" xfId="0" applyFont="1"/>
    <xf borderId="0" fillId="0" fontId="13" numFmtId="0" xfId="0" applyFont="1"/>
    <xf borderId="0" fillId="4" fontId="3" numFmtId="0" xfId="0" applyAlignment="1" applyFont="1">
      <alignment horizontal="right" vertical="bottom"/>
    </xf>
    <xf borderId="1" fillId="4" fontId="25" numFmtId="0" xfId="0" applyAlignment="1" applyBorder="1" applyFont="1">
      <alignment shrinkToFit="0" vertical="bottom" wrapText="0"/>
    </xf>
    <xf borderId="1" fillId="4" fontId="3" numFmtId="0" xfId="0" applyAlignment="1" applyBorder="1" applyFont="1">
      <alignment vertical="bottom"/>
    </xf>
    <xf borderId="0" fillId="4" fontId="3" numFmtId="166" xfId="0" applyAlignment="1" applyFont="1" applyNumberFormat="1">
      <alignment horizontal="right" vertical="bottom"/>
    </xf>
    <xf borderId="1" fillId="4" fontId="26" numFmtId="0" xfId="0" applyAlignment="1" applyBorder="1" applyFont="1">
      <alignment shrinkToFit="0" vertical="bottom" wrapText="0"/>
    </xf>
    <xf borderId="0" fillId="4" fontId="3" numFmtId="0" xfId="0" applyAlignment="1" applyFont="1">
      <alignment vertical="bottom"/>
    </xf>
    <xf borderId="0" fillId="4" fontId="3" numFmtId="0" xfId="0" applyAlignment="1" applyFont="1">
      <alignment shrinkToFit="0" vertical="bottom" wrapText="1"/>
    </xf>
    <xf borderId="0" fillId="4" fontId="3" numFmtId="165" xfId="0" applyAlignment="1" applyFont="1" applyNumberFormat="1">
      <alignment horizontal="right" readingOrder="0" vertical="bottom"/>
    </xf>
    <xf borderId="0" fillId="4" fontId="27" numFmtId="0" xfId="0" applyAlignment="1" applyFont="1">
      <alignment readingOrder="0" vertical="bottom"/>
    </xf>
    <xf borderId="1" fillId="4" fontId="3" numFmtId="0" xfId="0" applyAlignment="1" applyBorder="1" applyFont="1">
      <alignment vertical="bottom"/>
    </xf>
    <xf borderId="0" fillId="4" fontId="3" numFmtId="10" xfId="0" applyAlignment="1" applyFont="1" applyNumberFormat="1">
      <alignment horizontal="right" vertical="bottom"/>
    </xf>
    <xf borderId="0" fillId="4" fontId="3" numFmtId="0" xfId="0" applyAlignment="1" applyFont="1">
      <alignment shrinkToFit="0" vertical="bottom" wrapText="1"/>
    </xf>
    <xf borderId="0" fillId="4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rticulo.mercadolibre.com.mx/MLM-754434208-cable-ethernet-lan-red-5-metros-_JM" TargetMode="External"/><Relationship Id="rId10" Type="http://schemas.openxmlformats.org/officeDocument/2006/relationships/hyperlink" Target="https://articulo.mercadolibre.com.mx/MLM-1357413056-conector-automotriz-impermeable-de-1-pin-a-4-pines-352-uds-_JM" TargetMode="External"/><Relationship Id="rId13" Type="http://schemas.openxmlformats.org/officeDocument/2006/relationships/hyperlink" Target="https://articulo.mercadolibre.com.mx/MLM-847961424-modulo-sensor-de-humedad-de-tierra-capacitivo-_JM" TargetMode="External"/><Relationship Id="rId12" Type="http://schemas.openxmlformats.org/officeDocument/2006/relationships/hyperlink" Target="https://articulo.mercadolibre.com.mx/MLM-754246433-relevador-estado-solido-ssr-40-da-40a-380vca-senal-3-32vdc-_JM" TargetMode="External"/><Relationship Id="rId1" Type="http://schemas.openxmlformats.org/officeDocument/2006/relationships/hyperlink" Target="https://articulo.mercadolibre.com.mx/MLM-883640092-esp32-wifi-bluetooth-42-ble-nodemcu-esp8266-_JM" TargetMode="External"/><Relationship Id="rId2" Type="http://schemas.openxmlformats.org/officeDocument/2006/relationships/hyperlink" Target="https://www.amazon.com.mx/gp/product/B08H7LQ53W/ref=ox_sc_act_title_1?smid=A1G99GVHAT2WD8&amp;psc=1" TargetMode="External"/><Relationship Id="rId3" Type="http://schemas.openxmlformats.org/officeDocument/2006/relationships/hyperlink" Target="https://www.amazon.com.mx/EZO-O2-Sensor-de-ox%C3%ADgeno-integrado/dp/B08J9HQH2H/ref=dp_prsubs_1?pd_rd_i=B08J9HQH2H&amp;psc=1" TargetMode="External"/><Relationship Id="rId4" Type="http://schemas.openxmlformats.org/officeDocument/2006/relationships/hyperlink" Target="https://articulo.mercadolibre.com.mx/MLM-775582187-sensor-de-peso-celda-de-carga-5kg-con-hx711-bascula-arduino-_JM" TargetMode="External"/><Relationship Id="rId9" Type="http://schemas.openxmlformats.org/officeDocument/2006/relationships/hyperlink" Target="https://articulo.mercadolibre.com.mx/MLM-822388832-10-mts-cable-rgb-4-hilos-cal-22-uso-interior-22-awg-_JM" TargetMode="External"/><Relationship Id="rId15" Type="http://schemas.openxmlformats.org/officeDocument/2006/relationships/hyperlink" Target="https://articulo.mercadolibre.com.mx/MLM-838754351-conector-rapido-recto-autoblocante-festo-qsk-18-6-2-pzas-_JM" TargetMode="External"/><Relationship Id="rId14" Type="http://schemas.openxmlformats.org/officeDocument/2006/relationships/hyperlink" Target="https://articulo.mercadolibre.com.mx/MLM-665435099-modulo-ads1115-amplificador-de-ganancia-programable-16-b-adc-_JM" TargetMode="External"/><Relationship Id="rId17" Type="http://schemas.openxmlformats.org/officeDocument/2006/relationships/hyperlink" Target="https://www.amazon.com.mx/gp/product/B07T97DPV8/ref=ppx_yo_dt_b_asin_title_o01_s00?ie=UTF8&amp;psc=1" TargetMode="External"/><Relationship Id="rId16" Type="http://schemas.openxmlformats.org/officeDocument/2006/relationships/hyperlink" Target="https://www.amazon.com.mx/gp/product/B094ZMFHJJ/ref=ppx_yo_dt_b_asin_title_o00_s00?ie=UTF8&amp;psc=1" TargetMode="External"/><Relationship Id="rId5" Type="http://schemas.openxmlformats.org/officeDocument/2006/relationships/hyperlink" Target="https://articulo.mercadolibre.com.mx/MLM-1310006765-pistola-de-calor-2000w-con-2-ajustes-de-temperatura-y-acceso-_JM" TargetMode="External"/><Relationship Id="rId6" Type="http://schemas.openxmlformats.org/officeDocument/2006/relationships/hyperlink" Target="https://articulo.mercadolibre.com.mx/MLM-932296125-koobook-2pcs-sht30-d-humedad-de-la-temperatura-del-sensor-mo-_JM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amazon.com.mx/Vilros-Raspberry-Pi-Ventilador-Transparente/dp/B07TKFFCF1/ref=dp_prsubs_3?pd_rd_i=B07TKFFCF1&amp;th=1" TargetMode="External"/><Relationship Id="rId8" Type="http://schemas.openxmlformats.org/officeDocument/2006/relationships/hyperlink" Target="https://articulo.mercadolibre.com.mx/MLM-549413000-router-d-link-dir-827-wifi-600mbps-4-rj45-gigabit-usb-30-sd-_JM?searchVariation=24666597676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2.xml"/><Relationship Id="rId10" Type="http://schemas.openxmlformats.org/officeDocument/2006/relationships/hyperlink" Target="https://www.amazon.com.mx/gp/product/B07X9MR8QX/ref=ppx_yo_dt_b_asin_title_o01_s00?ie=UTF8&amp;psc=1" TargetMode="External"/><Relationship Id="rId1" Type="http://schemas.openxmlformats.org/officeDocument/2006/relationships/hyperlink" Target="https://www.amazon.com.mx/gp/product/B08H7LQ53W/ref=ox_sc_act_title_1?smid=A1G99GVHAT2WD8&amp;psc=1" TargetMode="External"/><Relationship Id="rId2" Type="http://schemas.openxmlformats.org/officeDocument/2006/relationships/hyperlink" Target="https://articulo.mercadolibre.com.mx/MLM-932296125-koobook-2pcs-sht30-d-humedad-de-la-temperatura-del-sensor-mo-_JM" TargetMode="External"/><Relationship Id="rId3" Type="http://schemas.openxmlformats.org/officeDocument/2006/relationships/hyperlink" Target="https://articulo.mercadolibre.com.mx/MLM-695337508-gy-302-modulo-sensor-de-intensidad-luminosa-bh1750-luz-_JM" TargetMode="External"/><Relationship Id="rId4" Type="http://schemas.openxmlformats.org/officeDocument/2006/relationships/hyperlink" Target="https://articulo.mercadolibre.com.mx/MLM-847961424-modulo-sensor-de-humedad-de-tierra-capacitivo-_JM" TargetMode="External"/><Relationship Id="rId9" Type="http://schemas.openxmlformats.org/officeDocument/2006/relationships/hyperlink" Target="https://articulo.mercadolibre.com.mx/MLM-1357413056-conector-automotriz-impermeable-de-1-pin-a-4-pines-352-uds-_JM" TargetMode="External"/><Relationship Id="rId5" Type="http://schemas.openxmlformats.org/officeDocument/2006/relationships/hyperlink" Target="https://articulo.mercadolibre.com.mx/MLM-665435099-modulo-ads1115-amplificador-de-ganancia-programable-16-b-adc-_JM" TargetMode="External"/><Relationship Id="rId6" Type="http://schemas.openxmlformats.org/officeDocument/2006/relationships/hyperlink" Target="https://www.phidgets.com/?tier=3&amp;catid=11&amp;pcid=9&amp;prodid=1181" TargetMode="External"/><Relationship Id="rId7" Type="http://schemas.openxmlformats.org/officeDocument/2006/relationships/hyperlink" Target="https://www.amazon.com.mx/gp/product/B07V83TJZM/ref=ox_sc_act_title_2?smid=A2KRDQ1AI5Y5G6&amp;psc=1" TargetMode="External"/><Relationship Id="rId8" Type="http://schemas.openxmlformats.org/officeDocument/2006/relationships/hyperlink" Target="https://articulo.mercadolibre.com.mx/MLM-822388832-10-mts-cable-rgb-4-hilos-cal-22-uso-interior-22-awg-_JM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ticulo.mercadolibre.com.mx/MLM-883640092-esp32-wifi-bluetooth-42-ble-nodemcu-esp8266-_JM" TargetMode="External"/><Relationship Id="rId2" Type="http://schemas.openxmlformats.org/officeDocument/2006/relationships/hyperlink" Target="https://articulo.mercadolibre.com.mx/MLM-932296125-koobook-2pcs-sht30-d-humedad-de-la-temperatura-del-sensor-mo-_JM" TargetMode="External"/><Relationship Id="rId3" Type="http://schemas.openxmlformats.org/officeDocument/2006/relationships/hyperlink" Target="https://articulo.mercadolibre.com.mx/MLM-775582187-sensor-de-peso-celda-de-carga-5kg-con-hx711-bascula-arduino-_JM" TargetMode="External"/><Relationship Id="rId4" Type="http://schemas.openxmlformats.org/officeDocument/2006/relationships/hyperlink" Target="https://www.amazon.com.mx/gp/product/B08CR69GJ3/ref=ppx_yo_dt_b_asin_title_o01_s00?ie=UTF8&amp;psc=1" TargetMode="External"/><Relationship Id="rId5" Type="http://schemas.openxmlformats.org/officeDocument/2006/relationships/hyperlink" Target="https://uelectronics.com/producto/ssr-40-dd-relevador-estado-solido-40a/" TargetMode="External"/><Relationship Id="rId6" Type="http://schemas.openxmlformats.org/officeDocument/2006/relationships/hyperlink" Target="https://articulo.mercadolibre.com.mx/MLM-822388832-10-mts-cable-rgb-4-hilos-cal-22-uso-interior-22-awg-_JM" TargetMode="External"/><Relationship Id="rId7" Type="http://schemas.openxmlformats.org/officeDocument/2006/relationships/hyperlink" Target="https://articulo.mercadolibre.com.mx/MLM-1357413056-conector-automotriz-impermeable-de-1-pin-a-4-pines-352-uds-_JM" TargetMode="External"/><Relationship Id="rId8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3" width="53.43"/>
    <col customWidth="1" min="4" max="4" width="25.43"/>
    <col customWidth="1" min="11" max="11" width="24.57"/>
  </cols>
  <sheetData>
    <row r="1" ht="15.75" customHeight="1">
      <c r="A1" s="1" t="s">
        <v>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/>
      <c r="I2" s="3"/>
      <c r="J2" s="4"/>
      <c r="K2" s="3"/>
      <c r="L2" s="2"/>
      <c r="M2" s="5"/>
      <c r="N2" s="2"/>
    </row>
    <row r="3" ht="49.5" customHeight="1">
      <c r="A3" s="6">
        <v>1.0</v>
      </c>
      <c r="B3" s="7" t="s">
        <v>8</v>
      </c>
      <c r="C3" s="8" t="s">
        <v>9</v>
      </c>
      <c r="D3" s="7" t="s">
        <v>10</v>
      </c>
      <c r="E3" s="9">
        <v>175.0</v>
      </c>
      <c r="F3" s="10">
        <f t="shared" ref="F3:F15" si="1">E3*A3</f>
        <v>175</v>
      </c>
      <c r="G3" s="11" t="s">
        <v>11</v>
      </c>
      <c r="H3" s="12"/>
      <c r="I3" s="12"/>
      <c r="J3" s="13"/>
      <c r="K3" s="13"/>
      <c r="L3" s="14"/>
      <c r="M3" s="14"/>
      <c r="N3" s="14"/>
    </row>
    <row r="4" ht="32.25" customHeight="1">
      <c r="A4" s="15">
        <v>2.0</v>
      </c>
      <c r="B4" s="7" t="s">
        <v>12</v>
      </c>
      <c r="C4" s="8" t="s">
        <v>13</v>
      </c>
      <c r="D4" s="7" t="s">
        <v>14</v>
      </c>
      <c r="E4" s="9">
        <v>728.0</v>
      </c>
      <c r="F4" s="10">
        <f t="shared" si="1"/>
        <v>1456</v>
      </c>
      <c r="G4" s="16" t="s">
        <v>15</v>
      </c>
      <c r="H4" s="12"/>
      <c r="I4" s="12"/>
      <c r="J4" s="13"/>
      <c r="K4" s="13"/>
      <c r="L4" s="14"/>
      <c r="M4" s="14"/>
      <c r="N4" s="14"/>
    </row>
    <row r="5" ht="28.5" customHeight="1">
      <c r="A5" s="17">
        <v>1.0</v>
      </c>
      <c r="B5" s="18" t="s">
        <v>16</v>
      </c>
      <c r="C5" s="19" t="s">
        <v>17</v>
      </c>
      <c r="D5" s="20" t="s">
        <v>10</v>
      </c>
      <c r="E5" s="21">
        <v>1960.0</v>
      </c>
      <c r="F5" s="22">
        <f t="shared" si="1"/>
        <v>1960</v>
      </c>
      <c r="G5" s="23" t="s">
        <v>18</v>
      </c>
      <c r="H5" s="24"/>
      <c r="I5" s="25"/>
      <c r="J5" s="14"/>
      <c r="K5" s="14"/>
      <c r="L5" s="14"/>
      <c r="M5" s="14"/>
      <c r="N5" s="14"/>
    </row>
    <row r="6" ht="33.75" customHeight="1">
      <c r="A6" s="26">
        <v>1.0</v>
      </c>
      <c r="B6" s="26" t="s">
        <v>19</v>
      </c>
      <c r="C6" s="27" t="s">
        <v>20</v>
      </c>
      <c r="D6" s="7" t="s">
        <v>10</v>
      </c>
      <c r="E6" s="28">
        <v>233.0</v>
      </c>
      <c r="F6" s="10">
        <f t="shared" si="1"/>
        <v>233</v>
      </c>
      <c r="G6" s="29" t="s">
        <v>21</v>
      </c>
      <c r="H6" s="12"/>
      <c r="I6" s="30"/>
      <c r="J6" s="13"/>
      <c r="K6" s="13"/>
      <c r="L6" s="13"/>
      <c r="M6" s="13"/>
      <c r="N6" s="13"/>
      <c r="O6" s="31"/>
      <c r="P6" s="31"/>
      <c r="Q6" s="31"/>
      <c r="R6" s="31"/>
    </row>
    <row r="7" ht="48.75" customHeight="1">
      <c r="A7" s="7">
        <v>1.0</v>
      </c>
      <c r="B7" s="26" t="s">
        <v>22</v>
      </c>
      <c r="C7" s="27" t="s">
        <v>23</v>
      </c>
      <c r="D7" s="7" t="s">
        <v>10</v>
      </c>
      <c r="E7" s="32">
        <v>448.0</v>
      </c>
      <c r="F7" s="10">
        <f t="shared" si="1"/>
        <v>448</v>
      </c>
      <c r="G7" s="33" t="s">
        <v>24</v>
      </c>
      <c r="H7" s="30"/>
      <c r="I7" s="34"/>
      <c r="J7" s="6"/>
      <c r="K7" s="13"/>
      <c r="L7" s="13"/>
      <c r="M7" s="13"/>
      <c r="N7" s="13"/>
      <c r="O7" s="31"/>
      <c r="P7" s="31"/>
      <c r="Q7" s="31"/>
      <c r="R7" s="31"/>
    </row>
    <row r="8" ht="57.75" customHeight="1">
      <c r="A8" s="7">
        <v>1.0</v>
      </c>
      <c r="B8" s="26" t="s">
        <v>25</v>
      </c>
      <c r="C8" s="27" t="s">
        <v>26</v>
      </c>
      <c r="D8" s="7" t="s">
        <v>10</v>
      </c>
      <c r="E8" s="32">
        <v>512.0</v>
      </c>
      <c r="F8" s="10">
        <f t="shared" si="1"/>
        <v>512</v>
      </c>
      <c r="G8" s="29" t="s">
        <v>27</v>
      </c>
      <c r="H8" s="35"/>
      <c r="I8" s="34"/>
      <c r="J8" s="6"/>
      <c r="K8" s="13"/>
      <c r="L8" s="13"/>
      <c r="M8" s="13"/>
      <c r="N8" s="13"/>
      <c r="O8" s="31"/>
      <c r="P8" s="31"/>
      <c r="Q8" s="31"/>
      <c r="R8" s="31"/>
    </row>
    <row r="9" ht="35.25" customHeight="1">
      <c r="A9" s="7">
        <v>1.0</v>
      </c>
      <c r="B9" s="26" t="s">
        <v>28</v>
      </c>
      <c r="C9" s="27" t="s">
        <v>29</v>
      </c>
      <c r="D9" s="7" t="s">
        <v>30</v>
      </c>
      <c r="E9" s="28">
        <v>478.0</v>
      </c>
      <c r="F9" s="10">
        <f t="shared" si="1"/>
        <v>478</v>
      </c>
      <c r="G9" s="36" t="s">
        <v>31</v>
      </c>
      <c r="H9" s="35"/>
      <c r="I9" s="34"/>
      <c r="J9" s="6"/>
      <c r="K9" s="13"/>
      <c r="L9" s="13"/>
      <c r="M9" s="13"/>
      <c r="N9" s="13"/>
      <c r="O9" s="31"/>
      <c r="P9" s="31"/>
      <c r="Q9" s="31"/>
      <c r="R9" s="31"/>
    </row>
    <row r="10" ht="42.75" customHeight="1">
      <c r="A10" s="7">
        <v>1.0</v>
      </c>
      <c r="B10" s="8" t="s">
        <v>32</v>
      </c>
      <c r="C10" s="8" t="s">
        <v>33</v>
      </c>
      <c r="D10" s="7" t="s">
        <v>14</v>
      </c>
      <c r="E10" s="37">
        <v>1785.0</v>
      </c>
      <c r="F10" s="10">
        <f t="shared" si="1"/>
        <v>1785</v>
      </c>
      <c r="G10" s="38" t="s">
        <v>34</v>
      </c>
      <c r="H10" s="31"/>
      <c r="I10" s="39"/>
      <c r="J10" s="6"/>
      <c r="K10" s="13"/>
      <c r="L10" s="13"/>
      <c r="M10" s="13"/>
      <c r="N10" s="13"/>
      <c r="O10" s="31"/>
      <c r="P10" s="31"/>
      <c r="Q10" s="31"/>
      <c r="R10" s="31"/>
    </row>
    <row r="11" ht="28.5" customHeight="1">
      <c r="A11" s="7">
        <v>1.0</v>
      </c>
      <c r="B11" s="7" t="s">
        <v>35</v>
      </c>
      <c r="C11" s="8" t="s">
        <v>36</v>
      </c>
      <c r="D11" s="7" t="s">
        <v>10</v>
      </c>
      <c r="E11" s="37">
        <v>990.0</v>
      </c>
      <c r="F11" s="10">
        <f t="shared" si="1"/>
        <v>990</v>
      </c>
      <c r="G11" s="40" t="s">
        <v>37</v>
      </c>
      <c r="H11" s="31"/>
      <c r="I11" s="39"/>
      <c r="J11" s="6"/>
      <c r="K11" s="13"/>
      <c r="L11" s="13"/>
      <c r="M11" s="13"/>
      <c r="N11" s="13"/>
      <c r="O11" s="31"/>
      <c r="P11" s="31"/>
      <c r="Q11" s="31"/>
      <c r="R11" s="31"/>
    </row>
    <row r="12" ht="45.0" customHeight="1">
      <c r="A12" s="20">
        <v>1.0</v>
      </c>
      <c r="B12" s="20" t="s">
        <v>38</v>
      </c>
      <c r="C12" s="41" t="s">
        <v>39</v>
      </c>
      <c r="D12" s="20" t="s">
        <v>10</v>
      </c>
      <c r="E12" s="20">
        <v>440.0</v>
      </c>
      <c r="F12" s="22">
        <f t="shared" si="1"/>
        <v>440</v>
      </c>
      <c r="G12" s="42" t="s">
        <v>40</v>
      </c>
      <c r="J12" s="43"/>
      <c r="K12" s="43"/>
      <c r="L12" s="43"/>
      <c r="M12" s="43"/>
      <c r="N12" s="44"/>
    </row>
    <row r="13" ht="15.75" customHeight="1">
      <c r="A13" s="20">
        <v>1.0</v>
      </c>
      <c r="B13" s="20" t="s">
        <v>41</v>
      </c>
      <c r="C13" s="45" t="s">
        <v>42</v>
      </c>
      <c r="D13" s="20" t="s">
        <v>10</v>
      </c>
      <c r="E13" s="46">
        <v>335.0</v>
      </c>
      <c r="F13" s="22">
        <f t="shared" si="1"/>
        <v>335</v>
      </c>
      <c r="G13" s="47" t="s">
        <v>43</v>
      </c>
      <c r="J13" s="43"/>
      <c r="K13" s="43"/>
      <c r="L13" s="43"/>
      <c r="M13" s="43"/>
      <c r="N13" s="44"/>
    </row>
    <row r="14" ht="15.75" customHeight="1">
      <c r="A14" s="7">
        <v>2.0</v>
      </c>
      <c r="B14" s="7" t="s">
        <v>44</v>
      </c>
      <c r="C14" s="8" t="s">
        <v>45</v>
      </c>
      <c r="D14" s="7" t="s">
        <v>10</v>
      </c>
      <c r="E14" s="7">
        <v>57.0</v>
      </c>
      <c r="F14" s="10">
        <f t="shared" si="1"/>
        <v>114</v>
      </c>
      <c r="G14" s="48" t="s">
        <v>46</v>
      </c>
      <c r="H14" s="31"/>
      <c r="I14" s="31"/>
      <c r="J14" s="6"/>
      <c r="K14" s="6"/>
      <c r="L14" s="6"/>
      <c r="M14" s="6"/>
      <c r="N14" s="49"/>
      <c r="O14" s="31"/>
      <c r="P14" s="31"/>
    </row>
    <row r="15" ht="29.25" customHeight="1">
      <c r="A15" s="7">
        <v>2.0</v>
      </c>
      <c r="B15" s="7" t="s">
        <v>47</v>
      </c>
      <c r="C15" s="8" t="s">
        <v>48</v>
      </c>
      <c r="D15" s="26" t="s">
        <v>10</v>
      </c>
      <c r="E15" s="26">
        <v>159.0</v>
      </c>
      <c r="F15" s="10">
        <f t="shared" si="1"/>
        <v>318</v>
      </c>
      <c r="G15" s="29" t="s">
        <v>49</v>
      </c>
      <c r="H15" s="31"/>
      <c r="I15" s="31"/>
      <c r="J15" s="6"/>
      <c r="K15" s="6"/>
      <c r="L15" s="6"/>
      <c r="M15" s="6"/>
      <c r="N15" s="49"/>
      <c r="O15" s="31"/>
      <c r="P15" s="31"/>
    </row>
    <row r="16" ht="32.25" customHeight="1">
      <c r="A16" s="7">
        <v>1.0</v>
      </c>
      <c r="B16" s="8" t="s">
        <v>50</v>
      </c>
      <c r="C16" s="8" t="s">
        <v>51</v>
      </c>
      <c r="D16" s="26" t="s">
        <v>30</v>
      </c>
      <c r="E16" s="7">
        <v>1200.0</v>
      </c>
      <c r="F16" s="9">
        <v>1200.0</v>
      </c>
      <c r="G16" s="50" t="s">
        <v>52</v>
      </c>
      <c r="H16" s="31"/>
      <c r="I16" s="31"/>
      <c r="J16" s="6"/>
      <c r="K16" s="6"/>
      <c r="L16" s="6"/>
      <c r="M16" s="6"/>
      <c r="N16" s="49"/>
      <c r="O16" s="31"/>
      <c r="P16" s="31"/>
    </row>
    <row r="17" ht="15.75" customHeight="1">
      <c r="A17" s="20">
        <v>1.0</v>
      </c>
      <c r="B17" s="46" t="s">
        <v>53</v>
      </c>
      <c r="C17" s="41" t="s">
        <v>54</v>
      </c>
      <c r="D17" s="20" t="s">
        <v>10</v>
      </c>
      <c r="E17" s="20">
        <v>80.0</v>
      </c>
      <c r="F17" s="51">
        <f t="shared" ref="F17:F21" si="2">E17*A17</f>
        <v>80</v>
      </c>
      <c r="G17" s="23" t="s">
        <v>55</v>
      </c>
      <c r="J17" s="43"/>
      <c r="K17" s="43"/>
      <c r="L17" s="43"/>
      <c r="M17" s="43"/>
      <c r="N17" s="44"/>
    </row>
    <row r="18" ht="25.5" customHeight="1">
      <c r="A18" s="20">
        <v>1.0</v>
      </c>
      <c r="B18" s="41" t="s">
        <v>56</v>
      </c>
      <c r="C18" s="41" t="s">
        <v>57</v>
      </c>
      <c r="D18" s="20" t="s">
        <v>10</v>
      </c>
      <c r="E18" s="20">
        <v>161.0</v>
      </c>
      <c r="F18" s="51">
        <f t="shared" si="2"/>
        <v>161</v>
      </c>
      <c r="G18" s="52" t="s">
        <v>58</v>
      </c>
      <c r="J18" s="43"/>
      <c r="K18" s="43"/>
      <c r="L18" s="43"/>
      <c r="M18" s="43"/>
      <c r="N18" s="44"/>
    </row>
    <row r="19" ht="15.75" customHeight="1">
      <c r="A19" s="20">
        <v>5.0</v>
      </c>
      <c r="B19" s="20" t="s">
        <v>59</v>
      </c>
      <c r="C19" s="41" t="s">
        <v>60</v>
      </c>
      <c r="D19" s="20" t="s">
        <v>61</v>
      </c>
      <c r="E19" s="20">
        <v>500.0</v>
      </c>
      <c r="F19" s="51">
        <f t="shared" si="2"/>
        <v>2500</v>
      </c>
      <c r="G19" s="42" t="s">
        <v>62</v>
      </c>
      <c r="J19" s="43"/>
      <c r="K19" s="43"/>
      <c r="L19" s="43"/>
      <c r="M19" s="43"/>
      <c r="N19" s="44"/>
    </row>
    <row r="20" ht="15.75" customHeight="1">
      <c r="A20" s="20">
        <v>1.0</v>
      </c>
      <c r="B20" s="20" t="s">
        <v>63</v>
      </c>
      <c r="C20" s="41" t="s">
        <v>60</v>
      </c>
      <c r="D20" s="20" t="s">
        <v>14</v>
      </c>
      <c r="E20" s="20">
        <v>358.0</v>
      </c>
      <c r="F20" s="51">
        <f t="shared" si="2"/>
        <v>358</v>
      </c>
      <c r="G20" s="52" t="s">
        <v>64</v>
      </c>
      <c r="J20" s="43"/>
      <c r="K20" s="43"/>
      <c r="L20" s="43"/>
      <c r="M20" s="43"/>
      <c r="N20" s="44"/>
    </row>
    <row r="21" ht="15.75" customHeight="1">
      <c r="A21" s="20">
        <v>1.0</v>
      </c>
      <c r="B21" s="20" t="s">
        <v>65</v>
      </c>
      <c r="C21" s="20" t="s">
        <v>66</v>
      </c>
      <c r="D21" s="20" t="s">
        <v>14</v>
      </c>
      <c r="E21" s="20">
        <v>198.0</v>
      </c>
      <c r="F21" s="51">
        <f t="shared" si="2"/>
        <v>198</v>
      </c>
      <c r="G21" s="52" t="s">
        <v>67</v>
      </c>
      <c r="J21" s="43"/>
      <c r="K21" s="43"/>
      <c r="L21" s="43"/>
      <c r="M21" s="43"/>
      <c r="N21" s="44"/>
    </row>
    <row r="22" ht="15.75" customHeight="1">
      <c r="A22" s="53"/>
      <c r="B22" s="54"/>
      <c r="C22" s="54"/>
      <c r="D22" s="53"/>
      <c r="E22" s="55"/>
      <c r="F22" s="56"/>
      <c r="G22" s="53"/>
      <c r="H22" s="57"/>
      <c r="I22" s="55"/>
      <c r="J22" s="58"/>
      <c r="K22" s="53"/>
      <c r="L22" s="53"/>
      <c r="M22" s="53"/>
      <c r="N22" s="53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14"/>
      <c r="B23" s="14"/>
      <c r="C23" s="14"/>
      <c r="D23" s="14"/>
      <c r="E23" s="59" t="s">
        <v>68</v>
      </c>
      <c r="F23" s="51">
        <f>SUM(F3:F21)</f>
        <v>13741</v>
      </c>
      <c r="G23" s="20" t="s">
        <v>69</v>
      </c>
      <c r="I23" s="60"/>
      <c r="J23" s="43"/>
      <c r="K23" s="14"/>
      <c r="L23" s="14"/>
      <c r="M23" s="14"/>
      <c r="N23" s="14"/>
    </row>
    <row r="24" ht="15.75" customHeight="1">
      <c r="A24" s="14"/>
      <c r="B24" s="14"/>
      <c r="C24" s="14"/>
      <c r="D24" s="14"/>
      <c r="E24" s="60"/>
      <c r="F24" s="51"/>
      <c r="G24" s="14"/>
      <c r="I24" s="60"/>
      <c r="J24" s="43"/>
      <c r="K24" s="14"/>
      <c r="L24" s="14"/>
      <c r="M24" s="14"/>
      <c r="N24" s="14"/>
    </row>
    <row r="25" ht="15.75" customHeight="1">
      <c r="A25" s="14"/>
      <c r="B25" s="14"/>
      <c r="C25" s="14"/>
      <c r="D25" s="14"/>
      <c r="E25" s="60"/>
      <c r="F25" s="51"/>
      <c r="G25" s="14"/>
      <c r="I25" s="60"/>
      <c r="J25" s="43"/>
      <c r="K25" s="14"/>
      <c r="L25" s="14"/>
      <c r="M25" s="14"/>
      <c r="N25" s="14"/>
    </row>
    <row r="26" ht="15.75" customHeight="1">
      <c r="A26" s="14"/>
      <c r="B26" s="14"/>
      <c r="C26" s="14"/>
      <c r="D26" s="14"/>
      <c r="E26" s="60"/>
      <c r="F26" s="51"/>
      <c r="G26" s="14"/>
      <c r="I26" s="60"/>
      <c r="J26" s="43"/>
      <c r="K26" s="14"/>
      <c r="L26" s="14"/>
      <c r="M26" s="14"/>
      <c r="N26" s="1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1">
    <mergeCell ref="A1:N1"/>
  </mergeCells>
  <hyperlinks>
    <hyperlink r:id="rId1" location="position=1&amp;search_layout=stack&amp;type=pad&amp;tracking_id=ea766bc1-ef48-415d-bac0-a74554928c08&amp;is_advertising=true&amp;ad_domain=VQCATCORE_LST&amp;ad_position=1&amp;ad_click_id=Yjc0MWU0OTAtYzlkZS00Y2MwLWFkNzItNzMxYjVkYjhlMWFm" ref="G3"/>
    <hyperlink r:id="rId2" ref="G4"/>
    <hyperlink r:id="rId3" ref="G5"/>
    <hyperlink r:id="rId4" location="position=2&amp;search_layout=stack&amp;type=item&amp;tracking_id=3605e561-6b58-4116-a5fe-5a037bd9fdef" ref="G6"/>
    <hyperlink r:id="rId5" location="position=37&amp;search_layout=grid&amp;type=item&amp;tracking_id=5e91e50c-6b32-4745-8795-bdc9f1a7dbc8" ref="G7"/>
    <hyperlink r:id="rId6" location="position=37&amp;search_layout=grid&amp;type=item&amp;tracking_id=1553efa1-df56-4bd8-9cae-a222784614b6" ref="G8"/>
    <hyperlink r:id="rId7" ref="G10"/>
    <hyperlink r:id="rId8" location="searchVariation=24666597676&amp;position=4&amp;search_layout=stack&amp;type=item&amp;tracking_id=cc3e9bfc-dfea-4b0d-97b7-574807d46fad" ref="G11"/>
    <hyperlink r:id="rId9" location="position=4&amp;search_layout=grid&amp;type=item&amp;tracking_id=60efe397-3439-4845-b660-2d664eabd779" ref="G12"/>
    <hyperlink r:id="rId10" location="position=1&amp;search_layout=grid&amp;type=pad&amp;tracking_id=404ae7ef-3c00-4597-bd15-c8170a3a0a77&amp;is_advertising=true&amp;ad_domain=VQCATCORE_LST&amp;ad_position=1&amp;ad_click_id=ODc0NTkxYzctNjk1NS00MDUyLTlmMmEtNmFhZjU3NTAxMDk0" ref="G13"/>
    <hyperlink r:id="rId11" location="position=3&amp;search_layout=stack&amp;type=item&amp;tracking_id=781afb16-3025-49e3-b476-300733b13f7d" ref="G14"/>
    <hyperlink r:id="rId12" location="position=3&amp;search_layout=grid&amp;type=item&amp;tracking_id=f0735106-927d-489d-9e9f-ff31f750ff9c" ref="G15"/>
    <hyperlink r:id="rId13" location="position=2&amp;search_layout=grid&amp;type=item&amp;tracking_id=f71596bf-0e9b-45ec-8c68-76afe53f0616" ref="G17"/>
    <hyperlink r:id="rId14" location="position=1&amp;search_layout=stack&amp;type=item&amp;tracking_id=c339b9bc-e10f-4a5b-9574-1386929822ac" ref="G18"/>
    <hyperlink r:id="rId15" location="position=1&amp;search_layout=grid&amp;type=item&amp;tracking_id=22ab62a9-7f60-49f6-b844-9e7998dbfdd2" ref="G19"/>
    <hyperlink r:id="rId16" ref="G20"/>
    <hyperlink r:id="rId17" ref="G21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3" width="53.43"/>
    <col customWidth="1" min="4" max="4" width="25.43"/>
    <col customWidth="1" min="11" max="11" width="24.57"/>
  </cols>
  <sheetData>
    <row r="1" ht="15.75" customHeight="1">
      <c r="A1" s="1" t="s">
        <v>70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/>
      <c r="I2" s="3"/>
      <c r="J2" s="4"/>
      <c r="K2" s="3"/>
      <c r="L2" s="2"/>
      <c r="M2" s="5"/>
      <c r="N2" s="2"/>
    </row>
    <row r="3" ht="49.5" customHeight="1">
      <c r="A3" s="43">
        <v>1.0</v>
      </c>
      <c r="B3" s="61" t="s">
        <v>8</v>
      </c>
      <c r="C3" s="45" t="s">
        <v>9</v>
      </c>
      <c r="D3" s="20" t="s">
        <v>10</v>
      </c>
      <c r="E3" s="51">
        <v>99.0</v>
      </c>
      <c r="F3" s="51">
        <f t="shared" ref="F3:F5" si="1">E3*A3</f>
        <v>99</v>
      </c>
      <c r="G3" s="25"/>
      <c r="H3" s="24"/>
      <c r="I3" s="24"/>
      <c r="J3" s="14"/>
      <c r="K3" s="14"/>
      <c r="L3" s="14"/>
      <c r="M3" s="14"/>
      <c r="N3" s="14"/>
    </row>
    <row r="4" ht="32.25" customHeight="1">
      <c r="A4" s="62">
        <v>1.0</v>
      </c>
      <c r="B4" s="61" t="s">
        <v>12</v>
      </c>
      <c r="C4" s="45" t="s">
        <v>13</v>
      </c>
      <c r="D4" s="61" t="s">
        <v>14</v>
      </c>
      <c r="E4" s="63">
        <v>728.0</v>
      </c>
      <c r="F4" s="22">
        <f t="shared" si="1"/>
        <v>728</v>
      </c>
      <c r="G4" s="64" t="s">
        <v>15</v>
      </c>
      <c r="H4" s="65"/>
      <c r="J4" s="14"/>
      <c r="K4" s="14"/>
      <c r="L4" s="14"/>
      <c r="M4" s="14"/>
      <c r="N4" s="14"/>
    </row>
    <row r="5" ht="57.75" customHeight="1">
      <c r="A5" s="61">
        <v>1.0</v>
      </c>
      <c r="B5" s="18" t="s">
        <v>25</v>
      </c>
      <c r="C5" s="19" t="s">
        <v>26</v>
      </c>
      <c r="D5" s="61" t="s">
        <v>10</v>
      </c>
      <c r="E5" s="66">
        <v>512.0</v>
      </c>
      <c r="F5" s="22">
        <f t="shared" si="1"/>
        <v>512</v>
      </c>
      <c r="G5" s="67" t="s">
        <v>27</v>
      </c>
      <c r="H5" s="68"/>
      <c r="I5" s="69"/>
      <c r="J5" s="43"/>
      <c r="K5" s="14"/>
      <c r="L5" s="14"/>
      <c r="M5" s="14"/>
      <c r="N5" s="14"/>
    </row>
    <row r="6" ht="35.25" customHeight="1">
      <c r="A6" s="46">
        <v>1.0</v>
      </c>
      <c r="B6" s="46" t="s">
        <v>71</v>
      </c>
      <c r="C6" s="46" t="s">
        <v>72</v>
      </c>
      <c r="D6" s="20" t="s">
        <v>10</v>
      </c>
      <c r="E6" s="21">
        <v>61.0</v>
      </c>
      <c r="F6" s="70">
        <v>61.0</v>
      </c>
      <c r="G6" s="23" t="s">
        <v>73</v>
      </c>
      <c r="H6" s="71"/>
      <c r="I6" s="72"/>
      <c r="J6" s="43"/>
      <c r="K6" s="14"/>
      <c r="L6" s="14"/>
      <c r="M6" s="14"/>
      <c r="N6" s="14"/>
    </row>
    <row r="7" ht="35.25" customHeight="1">
      <c r="A7" s="20">
        <v>1.0</v>
      </c>
      <c r="B7" s="46" t="s">
        <v>53</v>
      </c>
      <c r="C7" s="41" t="s">
        <v>54</v>
      </c>
      <c r="D7" s="20" t="s">
        <v>10</v>
      </c>
      <c r="E7" s="20">
        <v>80.0</v>
      </c>
      <c r="F7" s="51">
        <f t="shared" ref="F7:F8" si="2">E7*A7</f>
        <v>80</v>
      </c>
      <c r="G7" s="23" t="s">
        <v>55</v>
      </c>
      <c r="J7" s="43"/>
      <c r="K7" s="14"/>
      <c r="L7" s="14"/>
      <c r="M7" s="14"/>
      <c r="N7" s="14"/>
    </row>
    <row r="8" ht="35.25" customHeight="1">
      <c r="A8" s="20">
        <v>1.0</v>
      </c>
      <c r="B8" s="41" t="s">
        <v>56</v>
      </c>
      <c r="C8" s="41" t="s">
        <v>57</v>
      </c>
      <c r="D8" s="20" t="s">
        <v>10</v>
      </c>
      <c r="E8" s="20">
        <v>161.0</v>
      </c>
      <c r="F8" s="51">
        <f t="shared" si="2"/>
        <v>161</v>
      </c>
      <c r="G8" s="52" t="s">
        <v>58</v>
      </c>
      <c r="J8" s="43"/>
      <c r="K8" s="14"/>
      <c r="L8" s="14"/>
      <c r="M8" s="14"/>
      <c r="N8" s="14"/>
    </row>
    <row r="9" ht="35.25" customHeight="1">
      <c r="A9" s="73">
        <v>1.0</v>
      </c>
      <c r="B9" s="74" t="s">
        <v>74</v>
      </c>
      <c r="C9" s="75" t="s">
        <v>75</v>
      </c>
      <c r="D9" s="73" t="s">
        <v>76</v>
      </c>
      <c r="E9" s="76">
        <v>622.0</v>
      </c>
      <c r="F9" s="77">
        <v>622.0</v>
      </c>
      <c r="G9" s="78" t="s">
        <v>77</v>
      </c>
      <c r="H9" s="79"/>
      <c r="I9" s="80"/>
      <c r="J9" s="81"/>
      <c r="K9" s="82"/>
      <c r="L9" s="14"/>
      <c r="M9" s="14"/>
      <c r="N9" s="14"/>
    </row>
    <row r="10" ht="35.25" customHeight="1">
      <c r="A10" s="20">
        <v>1.0</v>
      </c>
      <c r="B10" s="17" t="s">
        <v>78</v>
      </c>
      <c r="C10" s="83" t="s">
        <v>79</v>
      </c>
      <c r="D10" s="20" t="s">
        <v>14</v>
      </c>
      <c r="E10" s="84">
        <f>F10</f>
        <v>546</v>
      </c>
      <c r="F10" s="70">
        <v>546.0</v>
      </c>
      <c r="G10" s="23" t="s">
        <v>80</v>
      </c>
      <c r="H10" s="71"/>
      <c r="I10" s="72"/>
      <c r="J10" s="43"/>
      <c r="K10" s="14"/>
      <c r="L10" s="14"/>
      <c r="M10" s="14"/>
      <c r="N10" s="14"/>
    </row>
    <row r="11" ht="35.25" customHeight="1">
      <c r="A11" s="85">
        <v>1.0</v>
      </c>
      <c r="B11" s="86" t="s">
        <v>28</v>
      </c>
      <c r="C11" s="87" t="s">
        <v>29</v>
      </c>
      <c r="D11" s="88" t="s">
        <v>30</v>
      </c>
      <c r="E11" s="89">
        <v>478.0</v>
      </c>
      <c r="F11" s="22">
        <f t="shared" ref="F11:F13" si="3">E11*A11</f>
        <v>478</v>
      </c>
      <c r="G11" s="90" t="s">
        <v>31</v>
      </c>
      <c r="H11" s="88"/>
      <c r="I11" s="72"/>
      <c r="J11" s="43"/>
      <c r="K11" s="14"/>
      <c r="L11" s="14"/>
      <c r="M11" s="14"/>
      <c r="N11" s="14"/>
    </row>
    <row r="12" ht="45.0" customHeight="1">
      <c r="A12" s="20">
        <v>1.0</v>
      </c>
      <c r="B12" s="20" t="s">
        <v>38</v>
      </c>
      <c r="C12" s="41" t="s">
        <v>39</v>
      </c>
      <c r="D12" s="20" t="s">
        <v>10</v>
      </c>
      <c r="E12" s="20">
        <v>440.0</v>
      </c>
      <c r="F12" s="22">
        <f t="shared" si="3"/>
        <v>440</v>
      </c>
      <c r="G12" s="42" t="s">
        <v>40</v>
      </c>
      <c r="J12" s="43"/>
      <c r="K12" s="43"/>
      <c r="L12" s="43"/>
      <c r="M12" s="43"/>
      <c r="N12" s="44"/>
    </row>
    <row r="13" ht="15.75" customHeight="1">
      <c r="A13" s="20">
        <v>1.0</v>
      </c>
      <c r="B13" s="20" t="s">
        <v>41</v>
      </c>
      <c r="C13" s="45" t="s">
        <v>42</v>
      </c>
      <c r="D13" s="20" t="s">
        <v>10</v>
      </c>
      <c r="E13" s="46">
        <v>335.0</v>
      </c>
      <c r="F13" s="22">
        <f t="shared" si="3"/>
        <v>335</v>
      </c>
      <c r="G13" s="47" t="s">
        <v>43</v>
      </c>
      <c r="J13" s="43"/>
      <c r="K13" s="43"/>
      <c r="L13" s="43"/>
      <c r="M13" s="43"/>
      <c r="N13" s="44"/>
    </row>
    <row r="14" ht="15.75" customHeight="1">
      <c r="A14" s="20">
        <v>1.0</v>
      </c>
      <c r="B14" s="20" t="s">
        <v>81</v>
      </c>
      <c r="C14" s="41" t="s">
        <v>82</v>
      </c>
      <c r="D14" s="20" t="s">
        <v>14</v>
      </c>
      <c r="E14" s="20">
        <v>475.0</v>
      </c>
      <c r="F14" s="70">
        <v>475.0</v>
      </c>
      <c r="G14" s="42" t="s">
        <v>83</v>
      </c>
      <c r="J14" s="43"/>
      <c r="K14" s="43"/>
      <c r="L14" s="43"/>
      <c r="M14" s="43"/>
      <c r="N14" s="44"/>
    </row>
    <row r="15" ht="29.25" customHeight="1">
      <c r="A15" s="61">
        <v>1.0</v>
      </c>
      <c r="B15" s="45" t="s">
        <v>84</v>
      </c>
      <c r="C15" s="45" t="s">
        <v>51</v>
      </c>
      <c r="D15" s="18" t="s">
        <v>30</v>
      </c>
      <c r="E15" s="61">
        <v>600.0</v>
      </c>
      <c r="F15" s="63">
        <v>600.0</v>
      </c>
      <c r="G15" s="91" t="s">
        <v>52</v>
      </c>
      <c r="H15" s="92"/>
      <c r="J15" s="43"/>
      <c r="K15" s="43"/>
      <c r="L15" s="43"/>
      <c r="M15" s="43"/>
      <c r="N15" s="44"/>
    </row>
    <row r="16" ht="32.25" customHeight="1">
      <c r="A16" s="14"/>
      <c r="B16" s="93"/>
      <c r="C16" s="93"/>
      <c r="D16" s="94"/>
      <c r="E16" s="14"/>
      <c r="F16" s="51"/>
      <c r="G16" s="95"/>
      <c r="J16" s="43"/>
      <c r="K16" s="43"/>
      <c r="L16" s="43"/>
      <c r="M16" s="43"/>
      <c r="N16" s="44"/>
    </row>
    <row r="17" ht="15.75" customHeight="1">
      <c r="A17" s="14"/>
      <c r="B17" s="14"/>
      <c r="C17" s="93"/>
      <c r="D17" s="14"/>
      <c r="E17" s="14"/>
      <c r="F17" s="51"/>
      <c r="G17" s="96"/>
      <c r="J17" s="43"/>
      <c r="K17" s="43"/>
      <c r="L17" s="43"/>
      <c r="M17" s="43"/>
      <c r="N17" s="44"/>
    </row>
    <row r="18" ht="25.5" customHeight="1">
      <c r="A18" s="14"/>
      <c r="B18" s="93"/>
      <c r="C18" s="93"/>
      <c r="D18" s="14"/>
      <c r="E18" s="14"/>
      <c r="F18" s="51"/>
      <c r="G18" s="95"/>
      <c r="J18" s="43"/>
      <c r="K18" s="43"/>
      <c r="L18" s="43"/>
      <c r="M18" s="43"/>
      <c r="N18" s="44"/>
    </row>
    <row r="19" ht="15.75" customHeight="1">
      <c r="A19" s="14"/>
      <c r="B19" s="14"/>
      <c r="C19" s="93"/>
      <c r="D19" s="14"/>
      <c r="E19" s="14"/>
      <c r="F19" s="51"/>
      <c r="G19" s="95"/>
      <c r="J19" s="43"/>
      <c r="K19" s="43"/>
      <c r="L19" s="43"/>
      <c r="M19" s="43"/>
      <c r="N19" s="44"/>
    </row>
    <row r="20" ht="15.75" customHeight="1">
      <c r="A20" s="14"/>
      <c r="B20" s="14"/>
      <c r="C20" s="93"/>
      <c r="D20" s="14"/>
      <c r="E20" s="14"/>
      <c r="F20" s="14"/>
      <c r="J20" s="43"/>
      <c r="K20" s="43"/>
      <c r="L20" s="43"/>
      <c r="M20" s="43"/>
      <c r="N20" s="44"/>
    </row>
    <row r="21" ht="15.75" customHeight="1">
      <c r="A21" s="14"/>
      <c r="B21" s="14"/>
      <c r="C21" s="14"/>
      <c r="D21" s="14"/>
      <c r="E21" s="14"/>
      <c r="F21" s="14"/>
      <c r="J21" s="43"/>
      <c r="K21" s="43"/>
      <c r="L21" s="43"/>
      <c r="M21" s="43"/>
      <c r="N21" s="44"/>
    </row>
    <row r="22" ht="15.75" customHeight="1">
      <c r="A22" s="53"/>
      <c r="B22" s="54"/>
      <c r="C22" s="54"/>
      <c r="D22" s="53"/>
      <c r="E22" s="55"/>
      <c r="F22" s="56"/>
      <c r="G22" s="53"/>
      <c r="H22" s="57"/>
      <c r="I22" s="55"/>
      <c r="J22" s="58"/>
      <c r="K22" s="53"/>
      <c r="L22" s="53"/>
      <c r="M22" s="53"/>
      <c r="N22" s="53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</row>
    <row r="23" ht="15.75" customHeight="1">
      <c r="A23" s="14"/>
      <c r="B23" s="14"/>
      <c r="C23" s="14"/>
      <c r="D23" s="14"/>
      <c r="E23" s="59" t="s">
        <v>68</v>
      </c>
      <c r="F23" s="51">
        <f>SUM(F3:Z20)</f>
        <v>5137</v>
      </c>
      <c r="G23" s="20" t="s">
        <v>69</v>
      </c>
      <c r="I23" s="60"/>
      <c r="J23" s="43"/>
      <c r="K23" s="14"/>
      <c r="L23" s="14"/>
      <c r="M23" s="14"/>
      <c r="N23" s="14"/>
    </row>
    <row r="24" ht="15.75" customHeight="1">
      <c r="A24" s="14"/>
      <c r="B24" s="14"/>
      <c r="C24" s="14"/>
      <c r="D24" s="14"/>
      <c r="E24" s="60"/>
      <c r="F24" s="51"/>
      <c r="G24" s="14"/>
      <c r="I24" s="60"/>
      <c r="J24" s="43"/>
      <c r="K24" s="14"/>
      <c r="L24" s="14"/>
      <c r="M24" s="14"/>
      <c r="N24" s="14"/>
    </row>
    <row r="25" ht="15.75" customHeight="1">
      <c r="A25" s="14"/>
      <c r="B25" s="14"/>
      <c r="C25" s="14"/>
      <c r="D25" s="14"/>
      <c r="E25" s="60"/>
      <c r="F25" s="51"/>
      <c r="G25" s="14"/>
      <c r="I25" s="60"/>
      <c r="J25" s="43"/>
      <c r="K25" s="14"/>
      <c r="L25" s="14"/>
      <c r="M25" s="14"/>
      <c r="N25" s="14"/>
    </row>
    <row r="26" ht="15.75" customHeight="1">
      <c r="A26" s="14"/>
      <c r="B26" s="14"/>
      <c r="C26" s="14"/>
      <c r="D26" s="14"/>
      <c r="E26" s="60"/>
      <c r="F26" s="51"/>
      <c r="G26" s="14"/>
      <c r="I26" s="60"/>
      <c r="J26" s="43"/>
      <c r="K26" s="14"/>
      <c r="L26" s="14"/>
      <c r="M26" s="14"/>
      <c r="N26" s="14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</sheetData>
  <mergeCells count="1">
    <mergeCell ref="A1:N1"/>
  </mergeCells>
  <hyperlinks>
    <hyperlink r:id="rId1" ref="G4"/>
    <hyperlink r:id="rId2" location="position=37&amp;search_layout=grid&amp;type=item&amp;tracking_id=1553efa1-df56-4bd8-9cae-a222784614b6" ref="G5"/>
    <hyperlink r:id="rId3" location="position=6&amp;search_layout=grid&amp;type=item&amp;tracking_id=564d1058-711c-466f-bd83-60effab1f5f5" ref="G6"/>
    <hyperlink r:id="rId4" location="position=2&amp;search_layout=grid&amp;type=item&amp;tracking_id=f71596bf-0e9b-45ec-8c68-76afe53f0616" ref="G7"/>
    <hyperlink r:id="rId5" location="position=1&amp;search_layout=stack&amp;type=item&amp;tracking_id=c339b9bc-e10f-4a5b-9574-1386929822ac" ref="G8"/>
    <hyperlink r:id="rId6" ref="G9"/>
    <hyperlink r:id="rId7" ref="G10"/>
    <hyperlink r:id="rId8" location="position=4&amp;search_layout=grid&amp;type=item&amp;tracking_id=60efe397-3439-4845-b660-2d664eabd779" ref="G12"/>
    <hyperlink r:id="rId9" location="position=1&amp;search_layout=grid&amp;type=pad&amp;tracking_id=404ae7ef-3c00-4597-bd15-c8170a3a0a77&amp;is_advertising=true&amp;ad_domain=VQCATCORE_LST&amp;ad_position=1&amp;ad_click_id=ODc0NTkxYzctNjk1NS00MDUyLTlmMmEtNmFhZjU3NTAxMDk0" ref="G13"/>
    <hyperlink r:id="rId10" ref="G1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3" width="53.43"/>
    <col customWidth="1" min="4" max="4" width="25.43"/>
    <col customWidth="1" min="11" max="11" width="24.57"/>
  </cols>
  <sheetData>
    <row r="1" ht="15.75" customHeight="1">
      <c r="A1" s="1" t="s">
        <v>85</v>
      </c>
    </row>
    <row r="2" ht="15.7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3" t="s">
        <v>7</v>
      </c>
      <c r="H2" s="3"/>
      <c r="I2" s="3"/>
      <c r="J2" s="4"/>
      <c r="K2" s="3"/>
      <c r="L2" s="2"/>
      <c r="M2" s="5"/>
      <c r="N2" s="2"/>
    </row>
    <row r="3" ht="49.5" customHeight="1">
      <c r="A3" s="97">
        <v>1.0</v>
      </c>
      <c r="B3" s="86" t="s">
        <v>8</v>
      </c>
      <c r="C3" s="87" t="s">
        <v>9</v>
      </c>
      <c r="D3" s="86" t="s">
        <v>10</v>
      </c>
      <c r="E3" s="22">
        <v>175.0</v>
      </c>
      <c r="F3" s="22">
        <f t="shared" ref="F3:F6" si="1">E3*A3</f>
        <v>175</v>
      </c>
      <c r="G3" s="98" t="s">
        <v>11</v>
      </c>
      <c r="H3" s="99"/>
      <c r="I3" s="99"/>
      <c r="J3" s="99"/>
      <c r="K3" s="99"/>
      <c r="L3" s="88"/>
      <c r="M3" s="88"/>
      <c r="N3" s="88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 ht="57.75" customHeight="1">
      <c r="A4" s="85">
        <v>1.0</v>
      </c>
      <c r="B4" s="86" t="s">
        <v>25</v>
      </c>
      <c r="C4" s="87" t="s">
        <v>26</v>
      </c>
      <c r="D4" s="88" t="s">
        <v>10</v>
      </c>
      <c r="E4" s="100">
        <v>512.0</v>
      </c>
      <c r="F4" s="22">
        <f t="shared" si="1"/>
        <v>512</v>
      </c>
      <c r="G4" s="101" t="s">
        <v>27</v>
      </c>
      <c r="H4" s="99"/>
      <c r="I4" s="99"/>
      <c r="J4" s="99"/>
      <c r="K4" s="88"/>
      <c r="L4" s="88"/>
      <c r="M4" s="88"/>
      <c r="N4" s="88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 ht="35.25" customHeight="1">
      <c r="A5" s="62">
        <v>3.0</v>
      </c>
      <c r="B5" s="102" t="s">
        <v>19</v>
      </c>
      <c r="C5" s="103" t="s">
        <v>20</v>
      </c>
      <c r="D5" s="88" t="s">
        <v>10</v>
      </c>
      <c r="E5" s="89">
        <v>233.0</v>
      </c>
      <c r="F5" s="22">
        <f t="shared" si="1"/>
        <v>699</v>
      </c>
      <c r="G5" s="101" t="s">
        <v>21</v>
      </c>
      <c r="H5" s="99"/>
      <c r="I5" s="99"/>
      <c r="J5" s="99"/>
      <c r="K5" s="99"/>
      <c r="L5" s="88"/>
      <c r="M5" s="88"/>
      <c r="N5" s="88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 ht="35.25" customHeight="1">
      <c r="A6" s="62">
        <v>3.0</v>
      </c>
      <c r="B6" s="61" t="s">
        <v>86</v>
      </c>
      <c r="C6" s="45" t="s">
        <v>87</v>
      </c>
      <c r="D6" s="61" t="s">
        <v>14</v>
      </c>
      <c r="E6" s="63">
        <v>301.0</v>
      </c>
      <c r="F6" s="22">
        <f t="shared" si="1"/>
        <v>903</v>
      </c>
      <c r="G6" s="64" t="s">
        <v>88</v>
      </c>
      <c r="H6" s="65"/>
      <c r="I6" s="65"/>
      <c r="J6" s="97"/>
      <c r="K6" s="88"/>
      <c r="L6" s="88"/>
      <c r="M6" s="88"/>
      <c r="N6" s="88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 ht="35.25" customHeight="1">
      <c r="A7" s="62">
        <v>3.0</v>
      </c>
      <c r="B7" s="61" t="s">
        <v>89</v>
      </c>
      <c r="C7" s="45" t="s">
        <v>90</v>
      </c>
      <c r="D7" s="88"/>
      <c r="E7" s="104">
        <v>162.0</v>
      </c>
      <c r="F7" s="63">
        <v>162.0</v>
      </c>
      <c r="G7" s="105" t="s">
        <v>91</v>
      </c>
      <c r="H7" s="88"/>
      <c r="I7" s="69"/>
      <c r="J7" s="97"/>
      <c r="K7" s="88"/>
      <c r="L7" s="88"/>
      <c r="M7" s="88"/>
      <c r="N7" s="88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 ht="35.25" customHeight="1">
      <c r="A8" s="85">
        <v>1.0</v>
      </c>
      <c r="B8" s="86" t="s">
        <v>28</v>
      </c>
      <c r="C8" s="87" t="s">
        <v>29</v>
      </c>
      <c r="D8" s="88" t="s">
        <v>30</v>
      </c>
      <c r="E8" s="89">
        <v>478.0</v>
      </c>
      <c r="F8" s="22">
        <f t="shared" ref="F8:F10" si="2">E8*A8</f>
        <v>478</v>
      </c>
      <c r="G8" s="90" t="s">
        <v>31</v>
      </c>
      <c r="H8" s="88"/>
      <c r="I8" s="69"/>
      <c r="J8" s="97"/>
      <c r="K8" s="88"/>
      <c r="L8" s="88"/>
      <c r="M8" s="88"/>
      <c r="N8" s="88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 ht="45.0" customHeight="1">
      <c r="A9" s="85">
        <v>1.0</v>
      </c>
      <c r="B9" s="86" t="s">
        <v>38</v>
      </c>
      <c r="C9" s="45" t="s">
        <v>92</v>
      </c>
      <c r="D9" s="88" t="s">
        <v>10</v>
      </c>
      <c r="E9" s="97">
        <v>440.0</v>
      </c>
      <c r="F9" s="22">
        <f t="shared" si="2"/>
        <v>440</v>
      </c>
      <c r="G9" s="101" t="s">
        <v>40</v>
      </c>
      <c r="H9" s="106"/>
      <c r="I9" s="92"/>
      <c r="J9" s="97"/>
      <c r="K9" s="97"/>
      <c r="L9" s="97"/>
      <c r="M9" s="97"/>
      <c r="N9" s="107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 ht="15.75" customHeight="1">
      <c r="A10" s="85">
        <v>1.0</v>
      </c>
      <c r="B10" s="86" t="s">
        <v>41</v>
      </c>
      <c r="C10" s="108" t="s">
        <v>42</v>
      </c>
      <c r="D10" s="88" t="s">
        <v>10</v>
      </c>
      <c r="E10" s="97">
        <v>335.0</v>
      </c>
      <c r="F10" s="22">
        <f t="shared" si="2"/>
        <v>335</v>
      </c>
      <c r="G10" s="101" t="s">
        <v>43</v>
      </c>
      <c r="H10" s="106"/>
      <c r="I10" s="92"/>
      <c r="J10" s="97"/>
      <c r="K10" s="97"/>
      <c r="L10" s="97"/>
      <c r="M10" s="97"/>
      <c r="N10" s="107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 ht="15.75" customHeight="1">
      <c r="A11" s="61">
        <v>1.0</v>
      </c>
      <c r="B11" s="61" t="s">
        <v>93</v>
      </c>
      <c r="C11" s="108"/>
      <c r="D11" s="88"/>
      <c r="E11" s="88"/>
      <c r="F11" s="22"/>
      <c r="G11" s="109"/>
      <c r="H11" s="92"/>
      <c r="I11" s="92"/>
      <c r="J11" s="97"/>
      <c r="K11" s="97"/>
      <c r="L11" s="97"/>
      <c r="M11" s="97"/>
      <c r="N11" s="107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 ht="29.25" customHeight="1">
      <c r="A12" s="61">
        <v>1.0</v>
      </c>
      <c r="B12" s="45" t="s">
        <v>84</v>
      </c>
      <c r="C12" s="45" t="s">
        <v>51</v>
      </c>
      <c r="D12" s="18" t="s">
        <v>30</v>
      </c>
      <c r="E12" s="61">
        <v>600.0</v>
      </c>
      <c r="F12" s="63">
        <v>600.0</v>
      </c>
      <c r="G12" s="91" t="s">
        <v>52</v>
      </c>
      <c r="H12" s="92"/>
      <c r="I12" s="92"/>
      <c r="J12" s="97"/>
      <c r="K12" s="97"/>
      <c r="L12" s="97"/>
      <c r="M12" s="97"/>
      <c r="N12" s="107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 ht="32.25" customHeight="1">
      <c r="A13" s="14"/>
      <c r="B13" s="93"/>
      <c r="C13" s="93"/>
      <c r="D13" s="94"/>
      <c r="E13" s="14"/>
      <c r="F13" s="51"/>
      <c r="G13" s="95"/>
      <c r="J13" s="43"/>
      <c r="K13" s="43"/>
      <c r="L13" s="43"/>
      <c r="M13" s="43"/>
      <c r="N13" s="44"/>
    </row>
    <row r="14" ht="15.75" customHeight="1">
      <c r="A14" s="14"/>
      <c r="B14" s="14"/>
      <c r="C14" s="93"/>
      <c r="D14" s="14"/>
      <c r="E14" s="14"/>
      <c r="F14" s="51"/>
      <c r="G14" s="96"/>
      <c r="J14" s="43"/>
      <c r="K14" s="43"/>
      <c r="L14" s="43"/>
      <c r="M14" s="43"/>
      <c r="N14" s="44"/>
    </row>
    <row r="15" ht="25.5" customHeight="1">
      <c r="A15" s="14"/>
      <c r="B15" s="93"/>
      <c r="C15" s="93"/>
      <c r="D15" s="14"/>
      <c r="E15" s="14"/>
      <c r="F15" s="51"/>
      <c r="G15" s="95"/>
      <c r="J15" s="43"/>
      <c r="K15" s="43"/>
      <c r="L15" s="43"/>
      <c r="M15" s="43"/>
      <c r="N15" s="44"/>
    </row>
    <row r="16" ht="15.75" customHeight="1">
      <c r="A16" s="14"/>
      <c r="B16" s="14"/>
      <c r="C16" s="93"/>
      <c r="D16" s="14"/>
      <c r="E16" s="14"/>
      <c r="F16" s="51"/>
      <c r="G16" s="95"/>
      <c r="J16" s="43"/>
      <c r="K16" s="43"/>
      <c r="L16" s="43"/>
      <c r="M16" s="43"/>
      <c r="N16" s="44"/>
    </row>
    <row r="17" ht="15.75" customHeight="1">
      <c r="A17" s="14"/>
      <c r="B17" s="14"/>
      <c r="C17" s="93"/>
      <c r="D17" s="14"/>
      <c r="E17" s="14"/>
      <c r="F17" s="14"/>
      <c r="J17" s="43"/>
      <c r="K17" s="43"/>
      <c r="L17" s="43"/>
      <c r="M17" s="43"/>
      <c r="N17" s="44"/>
    </row>
    <row r="18" ht="15.75" customHeight="1">
      <c r="A18" s="14"/>
      <c r="B18" s="14"/>
      <c r="C18" s="14"/>
      <c r="D18" s="14"/>
      <c r="E18" s="14"/>
      <c r="F18" s="14"/>
      <c r="J18" s="43"/>
      <c r="K18" s="43"/>
      <c r="L18" s="43"/>
      <c r="M18" s="43"/>
      <c r="N18" s="44"/>
    </row>
    <row r="19" ht="15.75" customHeight="1">
      <c r="A19" s="53"/>
      <c r="B19" s="54"/>
      <c r="C19" s="54"/>
      <c r="D19" s="53"/>
      <c r="E19" s="55"/>
      <c r="F19" s="56"/>
      <c r="G19" s="53"/>
      <c r="H19" s="57"/>
      <c r="I19" s="55"/>
      <c r="J19" s="58"/>
      <c r="K19" s="53"/>
      <c r="L19" s="53"/>
      <c r="M19" s="53"/>
      <c r="N19" s="53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</row>
    <row r="20" ht="15.75" customHeight="1">
      <c r="A20" s="14"/>
      <c r="B20" s="14"/>
      <c r="C20" s="14"/>
      <c r="D20" s="14"/>
      <c r="E20" s="59" t="s">
        <v>68</v>
      </c>
      <c r="F20" s="51">
        <f>SUM(F3:Z17)</f>
        <v>4304</v>
      </c>
      <c r="G20" s="20" t="s">
        <v>69</v>
      </c>
      <c r="I20" s="60"/>
      <c r="J20" s="43"/>
      <c r="K20" s="14"/>
      <c r="L20" s="14"/>
      <c r="M20" s="14"/>
      <c r="N20" s="14"/>
    </row>
    <row r="21" ht="15.75" customHeight="1">
      <c r="A21" s="14"/>
      <c r="B21" s="14"/>
      <c r="C21" s="14"/>
      <c r="D21" s="14"/>
      <c r="E21" s="60"/>
      <c r="F21" s="51"/>
      <c r="G21" s="14"/>
      <c r="I21" s="60"/>
      <c r="J21" s="43"/>
      <c r="K21" s="14"/>
      <c r="L21" s="14"/>
      <c r="M21" s="14"/>
      <c r="N21" s="14"/>
    </row>
    <row r="22" ht="15.75" customHeight="1">
      <c r="A22" s="14"/>
      <c r="B22" s="14"/>
      <c r="C22" s="14"/>
      <c r="D22" s="14"/>
      <c r="E22" s="60"/>
      <c r="F22" s="51"/>
      <c r="G22" s="14"/>
      <c r="I22" s="60"/>
      <c r="J22" s="43"/>
      <c r="K22" s="14"/>
      <c r="L22" s="14"/>
      <c r="M22" s="14"/>
      <c r="N22" s="14"/>
    </row>
    <row r="23" ht="15.75" customHeight="1">
      <c r="A23" s="14"/>
      <c r="B23" s="14"/>
      <c r="C23" s="14"/>
      <c r="D23" s="14"/>
      <c r="E23" s="60"/>
      <c r="F23" s="51"/>
      <c r="G23" s="14"/>
      <c r="I23" s="60"/>
      <c r="J23" s="43"/>
      <c r="K23" s="14"/>
      <c r="L23" s="14"/>
      <c r="M23" s="14"/>
      <c r="N23" s="1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</sheetData>
  <mergeCells count="1">
    <mergeCell ref="A1:N1"/>
  </mergeCells>
  <hyperlinks>
    <hyperlink r:id="rId1" location="position=1&amp;search_layout=stack&amp;type=pad&amp;tracking_id=ea766bc1-ef48-415d-bac0-a74554928c08&amp;is_advertising=true&amp;ad_domain=VQCATCORE_LST&amp;ad_position=1&amp;ad_click_id=Yjc0MWU0OTAtYzlkZS00Y2MwLWFkNzItNzMxYjVkYjhlMWFm" ref="G3"/>
    <hyperlink r:id="rId2" location="position=37&amp;search_layout=grid&amp;type=item&amp;tracking_id=1553efa1-df56-4bd8-9cae-a222784614b6" ref="G4"/>
    <hyperlink r:id="rId3" location="position=2&amp;search_layout=stack&amp;type=item&amp;tracking_id=3605e561-6b58-4116-a5fe-5a037bd9fdef" ref="G5"/>
    <hyperlink r:id="rId4" ref="G6"/>
    <hyperlink r:id="rId5" ref="G7"/>
    <hyperlink r:id="rId6" location="position=4&amp;search_layout=grid&amp;type=item&amp;tracking_id=60efe397-3439-4845-b660-2d664eabd779" ref="G9"/>
    <hyperlink r:id="rId7" location="position=1&amp;search_layout=grid&amp;type=pad&amp;tracking_id=404ae7ef-3c00-4597-bd15-c8170a3a0a77&amp;is_advertising=true&amp;ad_domain=VQCATCORE_LST&amp;ad_position=1&amp;ad_click_id=ODc0NTkxYzctNjk1NS00MDUyLTlmMmEtNmFhZjU3NTAxMDk0" ref="G1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8"/>
</worksheet>
</file>