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lucascrichton/Desktop/UBC Mens Volleyball/"/>
    </mc:Choice>
  </mc:AlternateContent>
  <xr:revisionPtr revIDLastSave="0" documentId="13_ncr:1_{954225A3-671E-5942-95F4-B6015994DDD1}" xr6:coauthVersionLast="47" xr6:coauthVersionMax="47" xr10:uidLastSave="{00000000-0000-0000-0000-000000000000}"/>
  <bookViews>
    <workbookView xWindow="780" yWindow="960" windowWidth="27640" windowHeight="15660" xr2:uid="{68217844-12FA-EC4C-875A-C365E09E6B8F}"/>
  </bookViews>
  <sheets>
    <sheet name="Sheet2" sheetId="1" r:id="rId1"/>
  </sheets>
  <externalReferences>
    <externalReference r:id="rId2"/>
  </externalReferences>
  <definedNames>
    <definedName name="drEx1Error">#REF!:INDEX(#REF!,#REF!,1)</definedName>
    <definedName name="drEx1Passcount">#REF!:INDEX(#REF!,#REF!,1)</definedName>
    <definedName name="drEx1PassScore">#REF!:INDEX(#REF!,#REF!,1)</definedName>
    <definedName name="drEx1Servecount">#REF!:INDEX(#REF!,#REF!,1)</definedName>
    <definedName name="drEx1Velocity">#REF!:INDEX(#REF!,#REF!,1)</definedName>
    <definedName name="drPassPassScore">#REF!:INDEX(#REF!,#REF!,1)</definedName>
    <definedName name="drPassVelocity">#REF!:INDEX(#REF!,#REF!,1)</definedName>
    <definedName name="drPSP">'[1]Point Score Analysis'!$X$7:INDEX('[1]Point Score Analysis'!$X$7:$X$21,'[1]Point Score Analysis'!$O$4,1)</definedName>
    <definedName name="drPSPAce">'[1]Point Score Analysis'!$Z$7:INDEX('[1]Point Score Analysis'!$Z$7:$Z$21,'[1]Point Score Analysis'!$O$4,1)</definedName>
    <definedName name="drPSPCount">'[1]Point Score Analysis'!$S$7:INDEX('[1]Point Score Analysis'!$S$7:$S$21,'[1]Point Score Analysis'!$O$4,1)</definedName>
    <definedName name="drPSPError">'[1]Point Score Analysis'!$Y$7:INDEX('[1]Point Score Analysis'!$Y$7:$Y$21,'[1]Point Score Analysis'!$O$4,1)</definedName>
    <definedName name="drPSPVelocity">'[1]Point Score Analysis'!$AA$7:INDEX('[1]Point Score Analysis'!$AA$7:$AA$21,'[1]Point Score Analysis'!$AA$4,1)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07" i="1" l="1"/>
  <c r="L707" i="1"/>
  <c r="K707" i="1"/>
  <c r="J707" i="1"/>
  <c r="I707" i="1"/>
  <c r="H707" i="1"/>
  <c r="G707" i="1"/>
  <c r="F707" i="1"/>
  <c r="E707" i="1"/>
  <c r="M706" i="1"/>
  <c r="L706" i="1"/>
  <c r="K706" i="1"/>
  <c r="J706" i="1"/>
  <c r="I706" i="1"/>
  <c r="H706" i="1"/>
  <c r="G706" i="1"/>
  <c r="F706" i="1"/>
  <c r="E706" i="1"/>
  <c r="M705" i="1"/>
  <c r="L705" i="1"/>
  <c r="K705" i="1"/>
  <c r="J705" i="1"/>
  <c r="I705" i="1"/>
  <c r="H705" i="1"/>
  <c r="G705" i="1"/>
  <c r="F705" i="1"/>
  <c r="E705" i="1"/>
  <c r="M704" i="1"/>
  <c r="L704" i="1"/>
  <c r="K704" i="1"/>
  <c r="J704" i="1"/>
  <c r="I704" i="1"/>
  <c r="H704" i="1"/>
  <c r="G704" i="1"/>
  <c r="F704" i="1"/>
  <c r="E704" i="1"/>
  <c r="M703" i="1"/>
  <c r="L703" i="1"/>
  <c r="K703" i="1"/>
  <c r="J703" i="1"/>
  <c r="I703" i="1"/>
  <c r="H703" i="1"/>
  <c r="G703" i="1"/>
  <c r="F703" i="1"/>
  <c r="E703" i="1"/>
  <c r="M702" i="1"/>
  <c r="L702" i="1"/>
  <c r="K702" i="1"/>
  <c r="J702" i="1"/>
  <c r="I702" i="1"/>
  <c r="H702" i="1"/>
  <c r="G702" i="1"/>
  <c r="F702" i="1"/>
  <c r="E702" i="1"/>
  <c r="M701" i="1"/>
  <c r="L701" i="1"/>
  <c r="K701" i="1"/>
  <c r="J701" i="1"/>
  <c r="I701" i="1"/>
  <c r="H701" i="1"/>
  <c r="G701" i="1"/>
  <c r="F701" i="1"/>
  <c r="E701" i="1"/>
  <c r="M700" i="1"/>
  <c r="L700" i="1"/>
  <c r="K700" i="1"/>
  <c r="J700" i="1"/>
  <c r="I700" i="1"/>
  <c r="H700" i="1"/>
  <c r="G700" i="1"/>
  <c r="F700" i="1"/>
  <c r="E700" i="1"/>
  <c r="M699" i="1"/>
  <c r="L699" i="1"/>
  <c r="K699" i="1"/>
  <c r="J699" i="1"/>
  <c r="I699" i="1"/>
  <c r="H699" i="1"/>
  <c r="G699" i="1"/>
  <c r="F699" i="1"/>
  <c r="E699" i="1"/>
  <c r="M698" i="1"/>
  <c r="L698" i="1"/>
  <c r="K698" i="1"/>
  <c r="J698" i="1"/>
  <c r="I698" i="1"/>
  <c r="H698" i="1"/>
  <c r="G698" i="1"/>
  <c r="F698" i="1"/>
  <c r="E698" i="1"/>
  <c r="M697" i="1"/>
  <c r="L697" i="1"/>
  <c r="K697" i="1"/>
  <c r="J697" i="1"/>
  <c r="I697" i="1"/>
  <c r="H697" i="1"/>
  <c r="G697" i="1"/>
  <c r="F697" i="1"/>
  <c r="E697" i="1"/>
  <c r="M696" i="1"/>
  <c r="L696" i="1"/>
  <c r="K696" i="1"/>
  <c r="J696" i="1"/>
  <c r="I696" i="1"/>
  <c r="H696" i="1"/>
  <c r="G696" i="1"/>
  <c r="F696" i="1"/>
  <c r="E696" i="1"/>
  <c r="M695" i="1"/>
  <c r="L695" i="1"/>
  <c r="K695" i="1"/>
  <c r="J695" i="1"/>
  <c r="I695" i="1"/>
  <c r="H695" i="1"/>
  <c r="G695" i="1"/>
  <c r="F695" i="1"/>
  <c r="E695" i="1"/>
  <c r="M694" i="1"/>
  <c r="L694" i="1"/>
  <c r="K694" i="1"/>
  <c r="J694" i="1"/>
  <c r="I694" i="1"/>
  <c r="H694" i="1"/>
  <c r="G694" i="1"/>
  <c r="F694" i="1"/>
  <c r="E694" i="1"/>
  <c r="M693" i="1"/>
  <c r="L693" i="1"/>
  <c r="K693" i="1"/>
  <c r="J693" i="1"/>
  <c r="I693" i="1"/>
  <c r="H693" i="1"/>
  <c r="G693" i="1"/>
  <c r="F693" i="1"/>
  <c r="E693" i="1"/>
  <c r="M692" i="1"/>
  <c r="L692" i="1"/>
  <c r="K692" i="1"/>
  <c r="J692" i="1"/>
  <c r="I692" i="1"/>
  <c r="H692" i="1"/>
  <c r="G692" i="1"/>
  <c r="F692" i="1"/>
  <c r="E692" i="1"/>
  <c r="M691" i="1"/>
  <c r="L691" i="1"/>
  <c r="K691" i="1"/>
  <c r="J691" i="1"/>
  <c r="I691" i="1"/>
  <c r="H691" i="1"/>
  <c r="G691" i="1"/>
  <c r="F691" i="1"/>
  <c r="E691" i="1"/>
  <c r="M690" i="1"/>
  <c r="L690" i="1"/>
  <c r="K690" i="1"/>
  <c r="J690" i="1"/>
  <c r="I690" i="1"/>
  <c r="H690" i="1"/>
  <c r="G690" i="1"/>
  <c r="F690" i="1"/>
  <c r="E690" i="1"/>
  <c r="M689" i="1"/>
  <c r="L689" i="1"/>
  <c r="K689" i="1"/>
  <c r="J689" i="1"/>
  <c r="I689" i="1"/>
  <c r="H689" i="1"/>
  <c r="G689" i="1"/>
  <c r="F689" i="1"/>
  <c r="E689" i="1"/>
  <c r="M688" i="1"/>
  <c r="L688" i="1"/>
  <c r="K688" i="1"/>
  <c r="J688" i="1"/>
  <c r="I688" i="1"/>
  <c r="H688" i="1"/>
  <c r="G688" i="1"/>
  <c r="F688" i="1"/>
  <c r="E688" i="1"/>
  <c r="M687" i="1"/>
  <c r="L687" i="1"/>
  <c r="K687" i="1"/>
  <c r="J687" i="1"/>
  <c r="I687" i="1"/>
  <c r="H687" i="1"/>
  <c r="G687" i="1"/>
  <c r="F687" i="1"/>
  <c r="E687" i="1"/>
  <c r="M686" i="1"/>
  <c r="L686" i="1"/>
  <c r="K686" i="1"/>
  <c r="J686" i="1"/>
  <c r="I686" i="1"/>
  <c r="H686" i="1"/>
  <c r="G686" i="1"/>
  <c r="F686" i="1"/>
  <c r="E686" i="1"/>
  <c r="M685" i="1"/>
  <c r="L685" i="1"/>
  <c r="K685" i="1"/>
  <c r="J685" i="1"/>
  <c r="I685" i="1"/>
  <c r="H685" i="1"/>
  <c r="G685" i="1"/>
  <c r="F685" i="1"/>
  <c r="E685" i="1"/>
  <c r="M684" i="1"/>
  <c r="L684" i="1"/>
  <c r="K684" i="1"/>
  <c r="J684" i="1"/>
  <c r="I684" i="1"/>
  <c r="H684" i="1"/>
  <c r="G684" i="1"/>
  <c r="F684" i="1"/>
  <c r="E684" i="1"/>
  <c r="M683" i="1"/>
  <c r="L683" i="1"/>
  <c r="K683" i="1"/>
  <c r="J683" i="1"/>
  <c r="I683" i="1"/>
  <c r="H683" i="1"/>
  <c r="G683" i="1"/>
  <c r="F683" i="1"/>
  <c r="E683" i="1"/>
  <c r="M682" i="1"/>
  <c r="L682" i="1"/>
  <c r="K682" i="1"/>
  <c r="J682" i="1"/>
  <c r="I682" i="1"/>
  <c r="H682" i="1"/>
  <c r="G682" i="1"/>
  <c r="F682" i="1"/>
  <c r="E682" i="1"/>
  <c r="M681" i="1"/>
  <c r="L681" i="1"/>
  <c r="K681" i="1"/>
  <c r="J681" i="1"/>
  <c r="I681" i="1"/>
  <c r="H681" i="1"/>
  <c r="G681" i="1"/>
  <c r="F681" i="1"/>
  <c r="E681" i="1"/>
  <c r="M680" i="1"/>
  <c r="L680" i="1"/>
  <c r="K680" i="1"/>
  <c r="J680" i="1"/>
  <c r="I680" i="1"/>
  <c r="H680" i="1"/>
  <c r="G680" i="1"/>
  <c r="F680" i="1"/>
  <c r="E680" i="1"/>
  <c r="M679" i="1"/>
  <c r="L679" i="1"/>
  <c r="K679" i="1"/>
  <c r="J679" i="1"/>
  <c r="I679" i="1"/>
  <c r="H679" i="1"/>
  <c r="G679" i="1"/>
  <c r="F679" i="1"/>
  <c r="E679" i="1"/>
  <c r="M678" i="1"/>
  <c r="L678" i="1"/>
  <c r="K678" i="1"/>
  <c r="J678" i="1"/>
  <c r="I678" i="1"/>
  <c r="H678" i="1"/>
  <c r="G678" i="1"/>
  <c r="F678" i="1"/>
  <c r="E678" i="1"/>
  <c r="M677" i="1"/>
  <c r="L677" i="1"/>
  <c r="K677" i="1"/>
  <c r="J677" i="1"/>
  <c r="I677" i="1"/>
  <c r="H677" i="1"/>
  <c r="G677" i="1"/>
  <c r="F677" i="1"/>
  <c r="E677" i="1"/>
  <c r="M676" i="1"/>
  <c r="L676" i="1"/>
  <c r="K676" i="1"/>
  <c r="J676" i="1"/>
  <c r="I676" i="1"/>
  <c r="H676" i="1"/>
  <c r="G676" i="1"/>
  <c r="F676" i="1"/>
  <c r="E676" i="1"/>
  <c r="M675" i="1"/>
  <c r="L675" i="1"/>
  <c r="K675" i="1"/>
  <c r="J675" i="1"/>
  <c r="I675" i="1"/>
  <c r="H675" i="1"/>
  <c r="G675" i="1"/>
  <c r="F675" i="1"/>
  <c r="E675" i="1"/>
  <c r="M674" i="1"/>
  <c r="L674" i="1"/>
  <c r="K674" i="1"/>
  <c r="J674" i="1"/>
  <c r="I674" i="1"/>
  <c r="H674" i="1"/>
  <c r="G674" i="1"/>
  <c r="F674" i="1"/>
  <c r="E674" i="1"/>
  <c r="M673" i="1"/>
  <c r="L673" i="1"/>
  <c r="K673" i="1"/>
  <c r="J673" i="1"/>
  <c r="I673" i="1"/>
  <c r="H673" i="1"/>
  <c r="G673" i="1"/>
  <c r="F673" i="1"/>
  <c r="E673" i="1"/>
  <c r="M672" i="1"/>
  <c r="L672" i="1"/>
  <c r="K672" i="1"/>
  <c r="J672" i="1"/>
  <c r="I672" i="1"/>
  <c r="H672" i="1"/>
  <c r="G672" i="1"/>
  <c r="F672" i="1"/>
  <c r="E672" i="1"/>
  <c r="M671" i="1"/>
  <c r="L671" i="1"/>
  <c r="K671" i="1"/>
  <c r="J671" i="1"/>
  <c r="I671" i="1"/>
  <c r="H671" i="1"/>
  <c r="G671" i="1"/>
  <c r="F671" i="1"/>
  <c r="E671" i="1"/>
  <c r="M670" i="1"/>
  <c r="L670" i="1"/>
  <c r="K670" i="1"/>
  <c r="J670" i="1"/>
  <c r="I670" i="1"/>
  <c r="H670" i="1"/>
  <c r="G670" i="1"/>
  <c r="F670" i="1"/>
  <c r="E670" i="1"/>
  <c r="M669" i="1"/>
  <c r="L669" i="1"/>
  <c r="K669" i="1"/>
  <c r="J669" i="1"/>
  <c r="I669" i="1"/>
  <c r="H669" i="1"/>
  <c r="G669" i="1"/>
  <c r="F669" i="1"/>
  <c r="E669" i="1"/>
  <c r="M668" i="1"/>
  <c r="L668" i="1"/>
  <c r="K668" i="1"/>
  <c r="J668" i="1"/>
  <c r="I668" i="1"/>
  <c r="H668" i="1"/>
  <c r="G668" i="1"/>
  <c r="F668" i="1"/>
  <c r="E668" i="1"/>
  <c r="M667" i="1"/>
  <c r="L667" i="1"/>
  <c r="K667" i="1"/>
  <c r="J667" i="1"/>
  <c r="I667" i="1"/>
  <c r="H667" i="1"/>
  <c r="G667" i="1"/>
  <c r="F667" i="1"/>
  <c r="E667" i="1"/>
  <c r="M666" i="1"/>
  <c r="L666" i="1"/>
  <c r="K666" i="1"/>
  <c r="J666" i="1"/>
  <c r="I666" i="1"/>
  <c r="H666" i="1"/>
  <c r="G666" i="1"/>
  <c r="F666" i="1"/>
  <c r="E666" i="1"/>
  <c r="M665" i="1"/>
  <c r="L665" i="1"/>
  <c r="K665" i="1"/>
  <c r="J665" i="1"/>
  <c r="I665" i="1"/>
  <c r="H665" i="1"/>
  <c r="G665" i="1"/>
  <c r="F665" i="1"/>
  <c r="E665" i="1"/>
  <c r="M664" i="1"/>
  <c r="L664" i="1"/>
  <c r="K664" i="1"/>
  <c r="J664" i="1"/>
  <c r="I664" i="1"/>
  <c r="H664" i="1"/>
  <c r="G664" i="1"/>
  <c r="F664" i="1"/>
  <c r="E664" i="1"/>
  <c r="M663" i="1"/>
  <c r="L663" i="1"/>
  <c r="K663" i="1"/>
  <c r="J663" i="1"/>
  <c r="I663" i="1"/>
  <c r="H663" i="1"/>
  <c r="G663" i="1"/>
  <c r="F663" i="1"/>
  <c r="E663" i="1"/>
  <c r="M662" i="1"/>
  <c r="L662" i="1"/>
  <c r="K662" i="1"/>
  <c r="J662" i="1"/>
  <c r="I662" i="1"/>
  <c r="H662" i="1"/>
  <c r="G662" i="1"/>
  <c r="F662" i="1"/>
  <c r="E662" i="1"/>
  <c r="M661" i="1"/>
  <c r="L661" i="1"/>
  <c r="K661" i="1"/>
  <c r="J661" i="1"/>
  <c r="I661" i="1"/>
  <c r="H661" i="1"/>
  <c r="G661" i="1"/>
  <c r="F661" i="1"/>
  <c r="E661" i="1"/>
  <c r="M660" i="1"/>
  <c r="L660" i="1"/>
  <c r="K660" i="1"/>
  <c r="J660" i="1"/>
  <c r="I660" i="1"/>
  <c r="H660" i="1"/>
  <c r="G660" i="1"/>
  <c r="F660" i="1"/>
  <c r="E660" i="1"/>
  <c r="M659" i="1"/>
  <c r="L659" i="1"/>
  <c r="K659" i="1"/>
  <c r="J659" i="1"/>
  <c r="I659" i="1"/>
  <c r="H659" i="1"/>
  <c r="G659" i="1"/>
  <c r="F659" i="1"/>
  <c r="E659" i="1"/>
  <c r="M658" i="1"/>
  <c r="L658" i="1"/>
  <c r="K658" i="1"/>
  <c r="J658" i="1"/>
  <c r="I658" i="1"/>
  <c r="H658" i="1"/>
  <c r="G658" i="1"/>
  <c r="F658" i="1"/>
  <c r="E658" i="1"/>
  <c r="M657" i="1"/>
  <c r="L657" i="1"/>
  <c r="K657" i="1"/>
  <c r="J657" i="1"/>
  <c r="I657" i="1"/>
  <c r="H657" i="1"/>
  <c r="G657" i="1"/>
  <c r="F657" i="1"/>
  <c r="E657" i="1"/>
  <c r="M656" i="1"/>
  <c r="L656" i="1"/>
  <c r="K656" i="1"/>
  <c r="J656" i="1"/>
  <c r="I656" i="1"/>
  <c r="H656" i="1"/>
  <c r="G656" i="1"/>
  <c r="F656" i="1"/>
  <c r="E656" i="1"/>
  <c r="M655" i="1"/>
  <c r="L655" i="1"/>
  <c r="K655" i="1"/>
  <c r="J655" i="1"/>
  <c r="I655" i="1"/>
  <c r="H655" i="1"/>
  <c r="G655" i="1"/>
  <c r="F655" i="1"/>
  <c r="E655" i="1"/>
  <c r="M654" i="1"/>
  <c r="L654" i="1"/>
  <c r="K654" i="1"/>
  <c r="J654" i="1"/>
  <c r="I654" i="1"/>
  <c r="H654" i="1"/>
  <c r="G654" i="1"/>
  <c r="F654" i="1"/>
  <c r="E654" i="1"/>
  <c r="M653" i="1"/>
  <c r="L653" i="1"/>
  <c r="K653" i="1"/>
  <c r="J653" i="1"/>
  <c r="I653" i="1"/>
  <c r="H653" i="1"/>
  <c r="G653" i="1"/>
  <c r="F653" i="1"/>
  <c r="E653" i="1"/>
  <c r="M652" i="1"/>
  <c r="L652" i="1"/>
  <c r="K652" i="1"/>
  <c r="J652" i="1"/>
  <c r="I652" i="1"/>
  <c r="H652" i="1"/>
  <c r="G652" i="1"/>
  <c r="F652" i="1"/>
  <c r="E652" i="1"/>
  <c r="M651" i="1"/>
  <c r="L651" i="1"/>
  <c r="K651" i="1"/>
  <c r="J651" i="1"/>
  <c r="I651" i="1"/>
  <c r="H651" i="1"/>
  <c r="G651" i="1"/>
  <c r="F651" i="1"/>
  <c r="E651" i="1"/>
  <c r="M650" i="1"/>
  <c r="L650" i="1"/>
  <c r="K650" i="1"/>
  <c r="J650" i="1"/>
  <c r="I650" i="1"/>
  <c r="H650" i="1"/>
  <c r="G650" i="1"/>
  <c r="F650" i="1"/>
  <c r="E650" i="1"/>
  <c r="M649" i="1"/>
  <c r="L649" i="1"/>
  <c r="K649" i="1"/>
  <c r="J649" i="1"/>
  <c r="I649" i="1"/>
  <c r="H649" i="1"/>
  <c r="G649" i="1"/>
  <c r="F649" i="1"/>
  <c r="E649" i="1"/>
  <c r="M648" i="1"/>
  <c r="L648" i="1"/>
  <c r="K648" i="1"/>
  <c r="J648" i="1"/>
  <c r="I648" i="1"/>
  <c r="H648" i="1"/>
  <c r="G648" i="1"/>
  <c r="F648" i="1"/>
  <c r="E648" i="1"/>
  <c r="M647" i="1"/>
  <c r="L647" i="1"/>
  <c r="K647" i="1"/>
  <c r="J647" i="1"/>
  <c r="I647" i="1"/>
  <c r="H647" i="1"/>
  <c r="G647" i="1"/>
  <c r="F647" i="1"/>
  <c r="E647" i="1"/>
  <c r="M646" i="1"/>
  <c r="L646" i="1"/>
  <c r="K646" i="1"/>
  <c r="J646" i="1"/>
  <c r="I646" i="1"/>
  <c r="H646" i="1"/>
  <c r="G646" i="1"/>
  <c r="F646" i="1"/>
  <c r="E646" i="1"/>
  <c r="M645" i="1"/>
  <c r="L645" i="1"/>
  <c r="K645" i="1"/>
  <c r="J645" i="1"/>
  <c r="I645" i="1"/>
  <c r="H645" i="1"/>
  <c r="G645" i="1"/>
  <c r="F645" i="1"/>
  <c r="E645" i="1"/>
  <c r="M644" i="1"/>
  <c r="L644" i="1"/>
  <c r="K644" i="1"/>
  <c r="J644" i="1"/>
  <c r="I644" i="1"/>
  <c r="H644" i="1"/>
  <c r="G644" i="1"/>
  <c r="F644" i="1"/>
  <c r="E644" i="1"/>
  <c r="M643" i="1"/>
  <c r="L643" i="1"/>
  <c r="K643" i="1"/>
  <c r="J643" i="1"/>
  <c r="I643" i="1"/>
  <c r="H643" i="1"/>
  <c r="G643" i="1"/>
  <c r="F643" i="1"/>
  <c r="E643" i="1"/>
  <c r="M642" i="1"/>
  <c r="L642" i="1"/>
  <c r="K642" i="1"/>
  <c r="J642" i="1"/>
  <c r="I642" i="1"/>
  <c r="H642" i="1"/>
  <c r="G642" i="1"/>
  <c r="F642" i="1"/>
  <c r="E642" i="1"/>
  <c r="M641" i="1"/>
  <c r="L641" i="1"/>
  <c r="K641" i="1"/>
  <c r="J641" i="1"/>
  <c r="I641" i="1"/>
  <c r="H641" i="1"/>
  <c r="G641" i="1"/>
  <c r="F641" i="1"/>
  <c r="E641" i="1"/>
  <c r="M640" i="1"/>
  <c r="L640" i="1"/>
  <c r="K640" i="1"/>
  <c r="J640" i="1"/>
  <c r="I640" i="1"/>
  <c r="H640" i="1"/>
  <c r="G640" i="1"/>
  <c r="F640" i="1"/>
  <c r="E640" i="1"/>
  <c r="M639" i="1"/>
  <c r="L639" i="1"/>
  <c r="K639" i="1"/>
  <c r="J639" i="1"/>
  <c r="I639" i="1"/>
  <c r="H639" i="1"/>
  <c r="G639" i="1"/>
  <c r="F639" i="1"/>
  <c r="E639" i="1"/>
  <c r="M638" i="1"/>
  <c r="L638" i="1"/>
  <c r="K638" i="1"/>
  <c r="J638" i="1"/>
  <c r="I638" i="1"/>
  <c r="H638" i="1"/>
  <c r="G638" i="1"/>
  <c r="F638" i="1"/>
  <c r="E638" i="1"/>
  <c r="M637" i="1"/>
  <c r="L637" i="1"/>
  <c r="K637" i="1"/>
  <c r="J637" i="1"/>
  <c r="I637" i="1"/>
  <c r="H637" i="1"/>
  <c r="G637" i="1"/>
  <c r="F637" i="1"/>
  <c r="E637" i="1"/>
  <c r="M636" i="1"/>
  <c r="L636" i="1"/>
  <c r="K636" i="1"/>
  <c r="J636" i="1"/>
  <c r="I636" i="1"/>
  <c r="H636" i="1"/>
  <c r="G636" i="1"/>
  <c r="F636" i="1"/>
  <c r="E636" i="1"/>
  <c r="M635" i="1"/>
  <c r="L635" i="1"/>
  <c r="K635" i="1"/>
  <c r="J635" i="1"/>
  <c r="I635" i="1"/>
  <c r="H635" i="1"/>
  <c r="G635" i="1"/>
  <c r="F635" i="1"/>
  <c r="E635" i="1"/>
  <c r="M634" i="1"/>
  <c r="L634" i="1"/>
  <c r="K634" i="1"/>
  <c r="J634" i="1"/>
  <c r="I634" i="1"/>
  <c r="H634" i="1"/>
  <c r="G634" i="1"/>
  <c r="F634" i="1"/>
  <c r="E634" i="1"/>
  <c r="M633" i="1"/>
  <c r="L633" i="1"/>
  <c r="K633" i="1"/>
  <c r="J633" i="1"/>
  <c r="I633" i="1"/>
  <c r="H633" i="1"/>
  <c r="G633" i="1"/>
  <c r="F633" i="1"/>
  <c r="E633" i="1"/>
  <c r="M632" i="1"/>
  <c r="L632" i="1"/>
  <c r="K632" i="1"/>
  <c r="J632" i="1"/>
  <c r="I632" i="1"/>
  <c r="H632" i="1"/>
  <c r="G632" i="1"/>
  <c r="F632" i="1"/>
  <c r="E632" i="1"/>
  <c r="M631" i="1"/>
  <c r="L631" i="1"/>
  <c r="K631" i="1"/>
  <c r="J631" i="1"/>
  <c r="I631" i="1"/>
  <c r="H631" i="1"/>
  <c r="G631" i="1"/>
  <c r="F631" i="1"/>
  <c r="E631" i="1"/>
  <c r="M630" i="1"/>
  <c r="L630" i="1"/>
  <c r="K630" i="1"/>
  <c r="J630" i="1"/>
  <c r="I630" i="1"/>
  <c r="H630" i="1"/>
  <c r="G630" i="1"/>
  <c r="F630" i="1"/>
  <c r="E630" i="1"/>
  <c r="M629" i="1"/>
  <c r="L629" i="1"/>
  <c r="K629" i="1"/>
  <c r="J629" i="1"/>
  <c r="I629" i="1"/>
  <c r="H629" i="1"/>
  <c r="G629" i="1"/>
  <c r="F629" i="1"/>
  <c r="E629" i="1"/>
  <c r="M628" i="1"/>
  <c r="L628" i="1"/>
  <c r="K628" i="1"/>
  <c r="J628" i="1"/>
  <c r="I628" i="1"/>
  <c r="H628" i="1"/>
  <c r="G628" i="1"/>
  <c r="F628" i="1"/>
  <c r="E628" i="1"/>
  <c r="M627" i="1"/>
  <c r="L627" i="1"/>
  <c r="K627" i="1"/>
  <c r="J627" i="1"/>
  <c r="I627" i="1"/>
  <c r="H627" i="1"/>
  <c r="G627" i="1"/>
  <c r="F627" i="1"/>
  <c r="E627" i="1"/>
  <c r="M626" i="1"/>
  <c r="L626" i="1"/>
  <c r="K626" i="1"/>
  <c r="J626" i="1"/>
  <c r="I626" i="1"/>
  <c r="H626" i="1"/>
  <c r="G626" i="1"/>
  <c r="F626" i="1"/>
  <c r="E626" i="1"/>
  <c r="M625" i="1"/>
  <c r="L625" i="1"/>
  <c r="K625" i="1"/>
  <c r="J625" i="1"/>
  <c r="I625" i="1"/>
  <c r="H625" i="1"/>
  <c r="G625" i="1"/>
  <c r="F625" i="1"/>
  <c r="E625" i="1"/>
  <c r="M624" i="1"/>
  <c r="L624" i="1"/>
  <c r="K624" i="1"/>
  <c r="J624" i="1"/>
  <c r="I624" i="1"/>
  <c r="H624" i="1"/>
  <c r="G624" i="1"/>
  <c r="F624" i="1"/>
  <c r="E624" i="1"/>
  <c r="M623" i="1"/>
  <c r="L623" i="1"/>
  <c r="K623" i="1"/>
  <c r="J623" i="1"/>
  <c r="I623" i="1"/>
  <c r="H623" i="1"/>
  <c r="G623" i="1"/>
  <c r="F623" i="1"/>
  <c r="E623" i="1"/>
  <c r="M622" i="1"/>
  <c r="L622" i="1"/>
  <c r="K622" i="1"/>
  <c r="J622" i="1"/>
  <c r="I622" i="1"/>
  <c r="H622" i="1"/>
  <c r="G622" i="1"/>
  <c r="F622" i="1"/>
  <c r="E622" i="1"/>
  <c r="M621" i="1"/>
  <c r="L621" i="1"/>
  <c r="K621" i="1"/>
  <c r="J621" i="1"/>
  <c r="I621" i="1"/>
  <c r="H621" i="1"/>
  <c r="G621" i="1"/>
  <c r="F621" i="1"/>
  <c r="E621" i="1"/>
  <c r="M620" i="1"/>
  <c r="L620" i="1"/>
  <c r="K620" i="1"/>
  <c r="J620" i="1"/>
  <c r="I620" i="1"/>
  <c r="H620" i="1"/>
  <c r="G620" i="1"/>
  <c r="F620" i="1"/>
  <c r="E620" i="1"/>
  <c r="M619" i="1"/>
  <c r="L619" i="1"/>
  <c r="K619" i="1"/>
  <c r="J619" i="1"/>
  <c r="I619" i="1"/>
  <c r="H619" i="1"/>
  <c r="G619" i="1"/>
  <c r="F619" i="1"/>
  <c r="E619" i="1"/>
  <c r="M618" i="1"/>
  <c r="L618" i="1"/>
  <c r="K618" i="1"/>
  <c r="J618" i="1"/>
  <c r="I618" i="1"/>
  <c r="H618" i="1"/>
  <c r="G618" i="1"/>
  <c r="F618" i="1"/>
  <c r="E618" i="1"/>
  <c r="M617" i="1"/>
  <c r="L617" i="1"/>
  <c r="K617" i="1"/>
  <c r="J617" i="1"/>
  <c r="I617" i="1"/>
  <c r="H617" i="1"/>
  <c r="G617" i="1"/>
  <c r="F617" i="1"/>
  <c r="E617" i="1"/>
  <c r="M616" i="1"/>
  <c r="L616" i="1"/>
  <c r="K616" i="1"/>
  <c r="J616" i="1"/>
  <c r="I616" i="1"/>
  <c r="H616" i="1"/>
  <c r="G616" i="1"/>
  <c r="F616" i="1"/>
  <c r="E616" i="1"/>
  <c r="M615" i="1"/>
  <c r="L615" i="1"/>
  <c r="K615" i="1"/>
  <c r="J615" i="1"/>
  <c r="I615" i="1"/>
  <c r="H615" i="1"/>
  <c r="G615" i="1"/>
  <c r="F615" i="1"/>
  <c r="E615" i="1"/>
  <c r="M614" i="1"/>
  <c r="L614" i="1"/>
  <c r="K614" i="1"/>
  <c r="J614" i="1"/>
  <c r="I614" i="1"/>
  <c r="H614" i="1"/>
  <c r="G614" i="1"/>
  <c r="F614" i="1"/>
  <c r="E614" i="1"/>
  <c r="M613" i="1"/>
  <c r="L613" i="1"/>
  <c r="K613" i="1"/>
  <c r="J613" i="1"/>
  <c r="I613" i="1"/>
  <c r="H613" i="1"/>
  <c r="G613" i="1"/>
  <c r="F613" i="1"/>
  <c r="E613" i="1"/>
  <c r="M612" i="1"/>
  <c r="L612" i="1"/>
  <c r="K612" i="1"/>
  <c r="J612" i="1"/>
  <c r="I612" i="1"/>
  <c r="H612" i="1"/>
  <c r="G612" i="1"/>
  <c r="F612" i="1"/>
  <c r="E612" i="1"/>
  <c r="M611" i="1"/>
  <c r="L611" i="1"/>
  <c r="K611" i="1"/>
  <c r="J611" i="1"/>
  <c r="I611" i="1"/>
  <c r="H611" i="1"/>
  <c r="G611" i="1"/>
  <c r="F611" i="1"/>
  <c r="E611" i="1"/>
  <c r="M610" i="1"/>
  <c r="L610" i="1"/>
  <c r="K610" i="1"/>
  <c r="J610" i="1"/>
  <c r="I610" i="1"/>
  <c r="H610" i="1"/>
  <c r="G610" i="1"/>
  <c r="F610" i="1"/>
  <c r="E610" i="1"/>
  <c r="M609" i="1"/>
  <c r="L609" i="1"/>
  <c r="K609" i="1"/>
  <c r="J609" i="1"/>
  <c r="I609" i="1"/>
  <c r="H609" i="1"/>
  <c r="G609" i="1"/>
  <c r="F609" i="1"/>
  <c r="E609" i="1"/>
  <c r="M608" i="1"/>
  <c r="L608" i="1"/>
  <c r="K608" i="1"/>
  <c r="J608" i="1"/>
  <c r="I608" i="1"/>
  <c r="H608" i="1"/>
  <c r="G608" i="1"/>
  <c r="F608" i="1"/>
  <c r="E608" i="1"/>
  <c r="M607" i="1"/>
  <c r="L607" i="1"/>
  <c r="K607" i="1"/>
  <c r="J607" i="1"/>
  <c r="I607" i="1"/>
  <c r="H607" i="1"/>
  <c r="G607" i="1"/>
  <c r="F607" i="1"/>
  <c r="E607" i="1"/>
  <c r="M606" i="1"/>
  <c r="L606" i="1"/>
  <c r="K606" i="1"/>
  <c r="J606" i="1"/>
  <c r="I606" i="1"/>
  <c r="H606" i="1"/>
  <c r="G606" i="1"/>
  <c r="F606" i="1"/>
  <c r="E606" i="1"/>
  <c r="M605" i="1"/>
  <c r="L605" i="1"/>
  <c r="K605" i="1"/>
  <c r="J605" i="1"/>
  <c r="I605" i="1"/>
  <c r="H605" i="1"/>
  <c r="G605" i="1"/>
  <c r="F605" i="1"/>
  <c r="E605" i="1"/>
  <c r="M604" i="1"/>
  <c r="L604" i="1"/>
  <c r="K604" i="1"/>
  <c r="J604" i="1"/>
  <c r="I604" i="1"/>
  <c r="H604" i="1"/>
  <c r="G604" i="1"/>
  <c r="F604" i="1"/>
  <c r="E604" i="1"/>
  <c r="M603" i="1"/>
  <c r="L603" i="1"/>
  <c r="K603" i="1"/>
  <c r="J603" i="1"/>
  <c r="I603" i="1"/>
  <c r="H603" i="1"/>
  <c r="G603" i="1"/>
  <c r="F603" i="1"/>
  <c r="E603" i="1"/>
  <c r="M602" i="1"/>
  <c r="L602" i="1"/>
  <c r="K602" i="1"/>
  <c r="J602" i="1"/>
  <c r="I602" i="1"/>
  <c r="H602" i="1"/>
  <c r="G602" i="1"/>
  <c r="F602" i="1"/>
  <c r="E602" i="1"/>
  <c r="M601" i="1"/>
  <c r="L601" i="1"/>
  <c r="K601" i="1"/>
  <c r="J601" i="1"/>
  <c r="I601" i="1"/>
  <c r="H601" i="1"/>
  <c r="G601" i="1"/>
  <c r="F601" i="1"/>
  <c r="E601" i="1"/>
  <c r="M600" i="1"/>
  <c r="L600" i="1"/>
  <c r="K600" i="1"/>
  <c r="J600" i="1"/>
  <c r="I600" i="1"/>
  <c r="H600" i="1"/>
  <c r="G600" i="1"/>
  <c r="F600" i="1"/>
  <c r="E600" i="1"/>
  <c r="M599" i="1"/>
  <c r="L599" i="1"/>
  <c r="K599" i="1"/>
  <c r="J599" i="1"/>
  <c r="I599" i="1"/>
  <c r="H599" i="1"/>
  <c r="G599" i="1"/>
  <c r="F599" i="1"/>
  <c r="E599" i="1"/>
  <c r="M598" i="1"/>
  <c r="L598" i="1"/>
  <c r="K598" i="1"/>
  <c r="J598" i="1"/>
  <c r="I598" i="1"/>
  <c r="H598" i="1"/>
  <c r="G598" i="1"/>
  <c r="F598" i="1"/>
  <c r="E598" i="1"/>
  <c r="M597" i="1"/>
  <c r="L597" i="1"/>
  <c r="K597" i="1"/>
  <c r="J597" i="1"/>
  <c r="I597" i="1"/>
  <c r="H597" i="1"/>
  <c r="G597" i="1"/>
  <c r="F597" i="1"/>
  <c r="E597" i="1"/>
  <c r="M596" i="1"/>
  <c r="L596" i="1"/>
  <c r="K596" i="1"/>
  <c r="J596" i="1"/>
  <c r="I596" i="1"/>
  <c r="H596" i="1"/>
  <c r="G596" i="1"/>
  <c r="F596" i="1"/>
  <c r="E596" i="1"/>
  <c r="M595" i="1"/>
  <c r="L595" i="1"/>
  <c r="K595" i="1"/>
  <c r="J595" i="1"/>
  <c r="I595" i="1"/>
  <c r="H595" i="1"/>
  <c r="G595" i="1"/>
  <c r="F595" i="1"/>
  <c r="E595" i="1"/>
  <c r="M594" i="1"/>
  <c r="L594" i="1"/>
  <c r="K594" i="1"/>
  <c r="J594" i="1"/>
  <c r="I594" i="1"/>
  <c r="H594" i="1"/>
  <c r="G594" i="1"/>
  <c r="F594" i="1"/>
  <c r="E594" i="1"/>
  <c r="M593" i="1"/>
  <c r="L593" i="1"/>
  <c r="K593" i="1"/>
  <c r="J593" i="1"/>
  <c r="I593" i="1"/>
  <c r="H593" i="1"/>
  <c r="G593" i="1"/>
  <c r="F593" i="1"/>
  <c r="E593" i="1"/>
  <c r="M592" i="1"/>
  <c r="L592" i="1"/>
  <c r="K592" i="1"/>
  <c r="J592" i="1"/>
  <c r="I592" i="1"/>
  <c r="H592" i="1"/>
  <c r="G592" i="1"/>
  <c r="F592" i="1"/>
  <c r="E592" i="1"/>
  <c r="M591" i="1"/>
  <c r="L591" i="1"/>
  <c r="K591" i="1"/>
  <c r="J591" i="1"/>
  <c r="I591" i="1"/>
  <c r="H591" i="1"/>
  <c r="G591" i="1"/>
  <c r="F591" i="1"/>
  <c r="E591" i="1"/>
  <c r="M590" i="1"/>
  <c r="L590" i="1"/>
  <c r="K590" i="1"/>
  <c r="J590" i="1"/>
  <c r="I590" i="1"/>
  <c r="H590" i="1"/>
  <c r="G590" i="1"/>
  <c r="F590" i="1"/>
  <c r="E590" i="1"/>
  <c r="M589" i="1"/>
  <c r="L589" i="1"/>
  <c r="K589" i="1"/>
  <c r="J589" i="1"/>
  <c r="I589" i="1"/>
  <c r="H589" i="1"/>
  <c r="G589" i="1"/>
  <c r="F589" i="1"/>
  <c r="E589" i="1"/>
  <c r="M588" i="1"/>
  <c r="L588" i="1"/>
  <c r="K588" i="1"/>
  <c r="J588" i="1"/>
  <c r="I588" i="1"/>
  <c r="H588" i="1"/>
  <c r="G588" i="1"/>
  <c r="F588" i="1"/>
  <c r="E588" i="1"/>
  <c r="M587" i="1"/>
  <c r="L587" i="1"/>
  <c r="K587" i="1"/>
  <c r="J587" i="1"/>
  <c r="I587" i="1"/>
  <c r="H587" i="1"/>
  <c r="G587" i="1"/>
  <c r="F587" i="1"/>
  <c r="E587" i="1"/>
  <c r="M586" i="1"/>
  <c r="L586" i="1"/>
  <c r="K586" i="1"/>
  <c r="J586" i="1"/>
  <c r="I586" i="1"/>
  <c r="H586" i="1"/>
  <c r="G586" i="1"/>
  <c r="F586" i="1"/>
  <c r="E586" i="1"/>
  <c r="M585" i="1"/>
  <c r="L585" i="1"/>
  <c r="K585" i="1"/>
  <c r="J585" i="1"/>
  <c r="I585" i="1"/>
  <c r="H585" i="1"/>
  <c r="G585" i="1"/>
  <c r="F585" i="1"/>
  <c r="E585" i="1"/>
  <c r="M584" i="1"/>
  <c r="L584" i="1"/>
  <c r="K584" i="1"/>
  <c r="J584" i="1"/>
  <c r="I584" i="1"/>
  <c r="H584" i="1"/>
  <c r="G584" i="1"/>
  <c r="F584" i="1"/>
  <c r="E584" i="1"/>
  <c r="M583" i="1"/>
  <c r="L583" i="1"/>
  <c r="K583" i="1"/>
  <c r="J583" i="1"/>
  <c r="I583" i="1"/>
  <c r="H583" i="1"/>
  <c r="G583" i="1"/>
  <c r="F583" i="1"/>
  <c r="E583" i="1"/>
  <c r="M582" i="1"/>
  <c r="L582" i="1"/>
  <c r="K582" i="1"/>
  <c r="J582" i="1"/>
  <c r="I582" i="1"/>
  <c r="H582" i="1"/>
  <c r="G582" i="1"/>
  <c r="F582" i="1"/>
  <c r="E582" i="1"/>
  <c r="M581" i="1"/>
  <c r="L581" i="1"/>
  <c r="K581" i="1"/>
  <c r="J581" i="1"/>
  <c r="I581" i="1"/>
  <c r="H581" i="1"/>
  <c r="G581" i="1"/>
  <c r="F581" i="1"/>
  <c r="E581" i="1"/>
  <c r="M580" i="1"/>
  <c r="L580" i="1"/>
  <c r="K580" i="1"/>
  <c r="J580" i="1"/>
  <c r="I580" i="1"/>
  <c r="H580" i="1"/>
  <c r="G580" i="1"/>
  <c r="F580" i="1"/>
  <c r="E580" i="1"/>
  <c r="M579" i="1"/>
  <c r="L579" i="1"/>
  <c r="K579" i="1"/>
  <c r="J579" i="1"/>
  <c r="I579" i="1"/>
  <c r="H579" i="1"/>
  <c r="G579" i="1"/>
  <c r="F579" i="1"/>
  <c r="E579" i="1"/>
  <c r="M578" i="1"/>
  <c r="L578" i="1"/>
  <c r="K578" i="1"/>
  <c r="J578" i="1"/>
  <c r="I578" i="1"/>
  <c r="H578" i="1"/>
  <c r="G578" i="1"/>
  <c r="F578" i="1"/>
  <c r="E578" i="1"/>
  <c r="M577" i="1"/>
  <c r="L577" i="1"/>
  <c r="K577" i="1"/>
  <c r="J577" i="1"/>
  <c r="I577" i="1"/>
  <c r="H577" i="1"/>
  <c r="G577" i="1"/>
  <c r="F577" i="1"/>
  <c r="E577" i="1"/>
  <c r="M576" i="1"/>
  <c r="L576" i="1"/>
  <c r="K576" i="1"/>
  <c r="J576" i="1"/>
  <c r="I576" i="1"/>
  <c r="H576" i="1"/>
  <c r="G576" i="1"/>
  <c r="F576" i="1"/>
  <c r="E576" i="1"/>
  <c r="M575" i="1"/>
  <c r="L575" i="1"/>
  <c r="K575" i="1"/>
  <c r="J575" i="1"/>
  <c r="I575" i="1"/>
  <c r="H575" i="1"/>
  <c r="G575" i="1"/>
  <c r="F575" i="1"/>
  <c r="E575" i="1"/>
  <c r="M574" i="1"/>
  <c r="L574" i="1"/>
  <c r="K574" i="1"/>
  <c r="J574" i="1"/>
  <c r="I574" i="1"/>
  <c r="H574" i="1"/>
  <c r="G574" i="1"/>
  <c r="F574" i="1"/>
  <c r="E574" i="1"/>
  <c r="M573" i="1"/>
  <c r="L573" i="1"/>
  <c r="K573" i="1"/>
  <c r="J573" i="1"/>
  <c r="I573" i="1"/>
  <c r="H573" i="1"/>
  <c r="G573" i="1"/>
  <c r="F573" i="1"/>
  <c r="E573" i="1"/>
  <c r="M572" i="1"/>
  <c r="L572" i="1"/>
  <c r="K572" i="1"/>
  <c r="J572" i="1"/>
  <c r="I572" i="1"/>
  <c r="H572" i="1"/>
  <c r="G572" i="1"/>
  <c r="F572" i="1"/>
  <c r="E572" i="1"/>
  <c r="M571" i="1"/>
  <c r="L571" i="1"/>
  <c r="K571" i="1"/>
  <c r="J571" i="1"/>
  <c r="I571" i="1"/>
  <c r="H571" i="1"/>
  <c r="G571" i="1"/>
  <c r="F571" i="1"/>
  <c r="E571" i="1"/>
  <c r="M570" i="1"/>
  <c r="L570" i="1"/>
  <c r="K570" i="1"/>
  <c r="J570" i="1"/>
  <c r="I570" i="1"/>
  <c r="H570" i="1"/>
  <c r="G570" i="1"/>
  <c r="F570" i="1"/>
  <c r="E570" i="1"/>
  <c r="M569" i="1"/>
  <c r="L569" i="1"/>
  <c r="K569" i="1"/>
  <c r="J569" i="1"/>
  <c r="I569" i="1"/>
  <c r="H569" i="1"/>
  <c r="G569" i="1"/>
  <c r="F569" i="1"/>
  <c r="E569" i="1"/>
  <c r="M568" i="1"/>
  <c r="L568" i="1"/>
  <c r="K568" i="1"/>
  <c r="J568" i="1"/>
  <c r="I568" i="1"/>
  <c r="H568" i="1"/>
  <c r="G568" i="1"/>
  <c r="F568" i="1"/>
  <c r="E568" i="1"/>
  <c r="M567" i="1"/>
  <c r="L567" i="1"/>
  <c r="K567" i="1"/>
  <c r="J567" i="1"/>
  <c r="I567" i="1"/>
  <c r="H567" i="1"/>
  <c r="G567" i="1"/>
  <c r="F567" i="1"/>
  <c r="E567" i="1"/>
  <c r="M566" i="1"/>
  <c r="L566" i="1"/>
  <c r="K566" i="1"/>
  <c r="J566" i="1"/>
  <c r="I566" i="1"/>
  <c r="H566" i="1"/>
  <c r="G566" i="1"/>
  <c r="F566" i="1"/>
  <c r="E566" i="1"/>
  <c r="M565" i="1"/>
  <c r="L565" i="1"/>
  <c r="K565" i="1"/>
  <c r="J565" i="1"/>
  <c r="I565" i="1"/>
  <c r="H565" i="1"/>
  <c r="G565" i="1"/>
  <c r="F565" i="1"/>
  <c r="E565" i="1"/>
  <c r="M564" i="1"/>
  <c r="L564" i="1"/>
  <c r="K564" i="1"/>
  <c r="J564" i="1"/>
  <c r="I564" i="1"/>
  <c r="H564" i="1"/>
  <c r="G564" i="1"/>
  <c r="F564" i="1"/>
  <c r="E564" i="1"/>
  <c r="M563" i="1"/>
  <c r="L563" i="1"/>
  <c r="K563" i="1"/>
  <c r="J563" i="1"/>
  <c r="I563" i="1"/>
  <c r="H563" i="1"/>
  <c r="G563" i="1"/>
  <c r="F563" i="1"/>
  <c r="E563" i="1"/>
  <c r="M562" i="1"/>
  <c r="L562" i="1"/>
  <c r="K562" i="1"/>
  <c r="J562" i="1"/>
  <c r="I562" i="1"/>
  <c r="H562" i="1"/>
  <c r="G562" i="1"/>
  <c r="F562" i="1"/>
  <c r="E562" i="1"/>
  <c r="M561" i="1"/>
  <c r="L561" i="1"/>
  <c r="K561" i="1"/>
  <c r="J561" i="1"/>
  <c r="I561" i="1"/>
  <c r="H561" i="1"/>
  <c r="G561" i="1"/>
  <c r="F561" i="1"/>
  <c r="E561" i="1"/>
  <c r="M560" i="1"/>
  <c r="L560" i="1"/>
  <c r="K560" i="1"/>
  <c r="J560" i="1"/>
  <c r="I560" i="1"/>
  <c r="H560" i="1"/>
  <c r="G560" i="1"/>
  <c r="F560" i="1"/>
  <c r="E560" i="1"/>
  <c r="M559" i="1"/>
  <c r="L559" i="1"/>
  <c r="K559" i="1"/>
  <c r="J559" i="1"/>
  <c r="I559" i="1"/>
  <c r="H559" i="1"/>
  <c r="G559" i="1"/>
  <c r="F559" i="1"/>
  <c r="E559" i="1"/>
  <c r="M558" i="1"/>
  <c r="L558" i="1"/>
  <c r="K558" i="1"/>
  <c r="J558" i="1"/>
  <c r="I558" i="1"/>
  <c r="H558" i="1"/>
  <c r="G558" i="1"/>
  <c r="F558" i="1"/>
  <c r="E558" i="1"/>
  <c r="M557" i="1"/>
  <c r="L557" i="1"/>
  <c r="K557" i="1"/>
  <c r="J557" i="1"/>
  <c r="I557" i="1"/>
  <c r="H557" i="1"/>
  <c r="G557" i="1"/>
  <c r="F557" i="1"/>
  <c r="E557" i="1"/>
  <c r="M556" i="1"/>
  <c r="L556" i="1"/>
  <c r="K556" i="1"/>
  <c r="J556" i="1"/>
  <c r="I556" i="1"/>
  <c r="H556" i="1"/>
  <c r="G556" i="1"/>
  <c r="F556" i="1"/>
  <c r="E556" i="1"/>
  <c r="M555" i="1"/>
  <c r="L555" i="1"/>
  <c r="K555" i="1"/>
  <c r="J555" i="1"/>
  <c r="I555" i="1"/>
  <c r="H555" i="1"/>
  <c r="G555" i="1"/>
  <c r="F555" i="1"/>
  <c r="E555" i="1"/>
  <c r="M554" i="1"/>
  <c r="L554" i="1"/>
  <c r="K554" i="1"/>
  <c r="J554" i="1"/>
  <c r="I554" i="1"/>
  <c r="H554" i="1"/>
  <c r="G554" i="1"/>
  <c r="F554" i="1"/>
  <c r="E554" i="1"/>
  <c r="M553" i="1"/>
  <c r="L553" i="1"/>
  <c r="K553" i="1"/>
  <c r="J553" i="1"/>
  <c r="I553" i="1"/>
  <c r="H553" i="1"/>
  <c r="G553" i="1"/>
  <c r="F553" i="1"/>
  <c r="E553" i="1"/>
  <c r="M552" i="1"/>
  <c r="L552" i="1"/>
  <c r="K552" i="1"/>
  <c r="J552" i="1"/>
  <c r="I552" i="1"/>
  <c r="H552" i="1"/>
  <c r="G552" i="1"/>
  <c r="F552" i="1"/>
  <c r="E552" i="1"/>
  <c r="M551" i="1"/>
  <c r="L551" i="1"/>
  <c r="K551" i="1"/>
  <c r="J551" i="1"/>
  <c r="I551" i="1"/>
  <c r="H551" i="1"/>
  <c r="G551" i="1"/>
  <c r="F551" i="1"/>
  <c r="E551" i="1"/>
  <c r="M550" i="1"/>
  <c r="L550" i="1"/>
  <c r="K550" i="1"/>
  <c r="J550" i="1"/>
  <c r="I550" i="1"/>
  <c r="H550" i="1"/>
  <c r="G550" i="1"/>
  <c r="F550" i="1"/>
  <c r="E550" i="1"/>
  <c r="M549" i="1"/>
  <c r="L549" i="1"/>
  <c r="K549" i="1"/>
  <c r="J549" i="1"/>
  <c r="I549" i="1"/>
  <c r="H549" i="1"/>
  <c r="G549" i="1"/>
  <c r="F549" i="1"/>
  <c r="E549" i="1"/>
  <c r="M548" i="1"/>
  <c r="L548" i="1"/>
  <c r="K548" i="1"/>
  <c r="J548" i="1"/>
  <c r="I548" i="1"/>
  <c r="H548" i="1"/>
  <c r="G548" i="1"/>
  <c r="F548" i="1"/>
  <c r="E548" i="1"/>
  <c r="M547" i="1"/>
  <c r="L547" i="1"/>
  <c r="K547" i="1"/>
  <c r="J547" i="1"/>
  <c r="I547" i="1"/>
  <c r="H547" i="1"/>
  <c r="G547" i="1"/>
  <c r="F547" i="1"/>
  <c r="E547" i="1"/>
  <c r="M546" i="1"/>
  <c r="L546" i="1"/>
  <c r="K546" i="1"/>
  <c r="J546" i="1"/>
  <c r="I546" i="1"/>
  <c r="H546" i="1"/>
  <c r="G546" i="1"/>
  <c r="F546" i="1"/>
  <c r="E546" i="1"/>
  <c r="M545" i="1"/>
  <c r="L545" i="1"/>
  <c r="K545" i="1"/>
  <c r="J545" i="1"/>
  <c r="I545" i="1"/>
  <c r="H545" i="1"/>
  <c r="G545" i="1"/>
  <c r="F545" i="1"/>
  <c r="E545" i="1"/>
  <c r="M544" i="1"/>
  <c r="L544" i="1"/>
  <c r="K544" i="1"/>
  <c r="J544" i="1"/>
  <c r="I544" i="1"/>
  <c r="H544" i="1"/>
  <c r="G544" i="1"/>
  <c r="F544" i="1"/>
  <c r="E544" i="1"/>
  <c r="M543" i="1"/>
  <c r="L543" i="1"/>
  <c r="K543" i="1"/>
  <c r="J543" i="1"/>
  <c r="I543" i="1"/>
  <c r="H543" i="1"/>
  <c r="G543" i="1"/>
  <c r="F543" i="1"/>
  <c r="E543" i="1"/>
  <c r="M542" i="1"/>
  <c r="L542" i="1"/>
  <c r="K542" i="1"/>
  <c r="J542" i="1"/>
  <c r="I542" i="1"/>
  <c r="H542" i="1"/>
  <c r="G542" i="1"/>
  <c r="F542" i="1"/>
  <c r="E542" i="1"/>
  <c r="M541" i="1"/>
  <c r="L541" i="1"/>
  <c r="K541" i="1"/>
  <c r="J541" i="1"/>
  <c r="I541" i="1"/>
  <c r="H541" i="1"/>
  <c r="G541" i="1"/>
  <c r="F541" i="1"/>
  <c r="E541" i="1"/>
  <c r="M540" i="1"/>
  <c r="L540" i="1"/>
  <c r="K540" i="1"/>
  <c r="J540" i="1"/>
  <c r="I540" i="1"/>
  <c r="H540" i="1"/>
  <c r="G540" i="1"/>
  <c r="F540" i="1"/>
  <c r="E540" i="1"/>
  <c r="M539" i="1"/>
  <c r="L539" i="1"/>
  <c r="K539" i="1"/>
  <c r="J539" i="1"/>
  <c r="I539" i="1"/>
  <c r="H539" i="1"/>
  <c r="G539" i="1"/>
  <c r="F539" i="1"/>
  <c r="E539" i="1"/>
  <c r="M538" i="1"/>
  <c r="L538" i="1"/>
  <c r="K538" i="1"/>
  <c r="J538" i="1"/>
  <c r="I538" i="1"/>
  <c r="H538" i="1"/>
  <c r="G538" i="1"/>
  <c r="F538" i="1"/>
  <c r="E538" i="1"/>
  <c r="M537" i="1"/>
  <c r="L537" i="1"/>
  <c r="K537" i="1"/>
  <c r="J537" i="1"/>
  <c r="I537" i="1"/>
  <c r="H537" i="1"/>
  <c r="G537" i="1"/>
  <c r="F537" i="1"/>
  <c r="E537" i="1"/>
  <c r="M536" i="1"/>
  <c r="L536" i="1"/>
  <c r="K536" i="1"/>
  <c r="J536" i="1"/>
  <c r="I536" i="1"/>
  <c r="H536" i="1"/>
  <c r="G536" i="1"/>
  <c r="F536" i="1"/>
  <c r="E536" i="1"/>
  <c r="M535" i="1"/>
  <c r="L535" i="1"/>
  <c r="K535" i="1"/>
  <c r="J535" i="1"/>
  <c r="I535" i="1"/>
  <c r="H535" i="1"/>
  <c r="G535" i="1"/>
  <c r="F535" i="1"/>
  <c r="E535" i="1"/>
  <c r="M534" i="1"/>
  <c r="L534" i="1"/>
  <c r="K534" i="1"/>
  <c r="J534" i="1"/>
  <c r="I534" i="1"/>
  <c r="H534" i="1"/>
  <c r="G534" i="1"/>
  <c r="F534" i="1"/>
  <c r="E534" i="1"/>
  <c r="M533" i="1"/>
  <c r="L533" i="1"/>
  <c r="K533" i="1"/>
  <c r="J533" i="1"/>
  <c r="I533" i="1"/>
  <c r="H533" i="1"/>
  <c r="G533" i="1"/>
  <c r="F533" i="1"/>
  <c r="E533" i="1"/>
  <c r="M532" i="1"/>
  <c r="L532" i="1"/>
  <c r="K532" i="1"/>
  <c r="J532" i="1"/>
  <c r="I532" i="1"/>
  <c r="H532" i="1"/>
  <c r="G532" i="1"/>
  <c r="F532" i="1"/>
  <c r="E532" i="1"/>
  <c r="M531" i="1"/>
  <c r="L531" i="1"/>
  <c r="K531" i="1"/>
  <c r="J531" i="1"/>
  <c r="I531" i="1"/>
  <c r="H531" i="1"/>
  <c r="G531" i="1"/>
  <c r="F531" i="1"/>
  <c r="E531" i="1"/>
  <c r="M530" i="1"/>
  <c r="L530" i="1"/>
  <c r="K530" i="1"/>
  <c r="J530" i="1"/>
  <c r="I530" i="1"/>
  <c r="H530" i="1"/>
  <c r="G530" i="1"/>
  <c r="F530" i="1"/>
  <c r="E530" i="1"/>
  <c r="M529" i="1"/>
  <c r="L529" i="1"/>
  <c r="K529" i="1"/>
  <c r="J529" i="1"/>
  <c r="I529" i="1"/>
  <c r="H529" i="1"/>
  <c r="G529" i="1"/>
  <c r="F529" i="1"/>
  <c r="E529" i="1"/>
  <c r="M528" i="1"/>
  <c r="L528" i="1"/>
  <c r="K528" i="1"/>
  <c r="J528" i="1"/>
  <c r="I528" i="1"/>
  <c r="H528" i="1"/>
  <c r="G528" i="1"/>
  <c r="F528" i="1"/>
  <c r="E528" i="1"/>
  <c r="M527" i="1"/>
  <c r="L527" i="1"/>
  <c r="K527" i="1"/>
  <c r="J527" i="1"/>
  <c r="I527" i="1"/>
  <c r="H527" i="1"/>
  <c r="G527" i="1"/>
  <c r="F527" i="1"/>
  <c r="E527" i="1"/>
  <c r="M526" i="1"/>
  <c r="L526" i="1"/>
  <c r="K526" i="1"/>
  <c r="J526" i="1"/>
  <c r="I526" i="1"/>
  <c r="H526" i="1"/>
  <c r="G526" i="1"/>
  <c r="F526" i="1"/>
  <c r="E526" i="1"/>
  <c r="M525" i="1"/>
  <c r="L525" i="1"/>
  <c r="K525" i="1"/>
  <c r="J525" i="1"/>
  <c r="I525" i="1"/>
  <c r="H525" i="1"/>
  <c r="G525" i="1"/>
  <c r="F525" i="1"/>
  <c r="E525" i="1"/>
  <c r="M524" i="1"/>
  <c r="L524" i="1"/>
  <c r="K524" i="1"/>
  <c r="J524" i="1"/>
  <c r="I524" i="1"/>
  <c r="H524" i="1"/>
  <c r="G524" i="1"/>
  <c r="F524" i="1"/>
  <c r="E524" i="1"/>
  <c r="M523" i="1"/>
  <c r="L523" i="1"/>
  <c r="K523" i="1"/>
  <c r="J523" i="1"/>
  <c r="I523" i="1"/>
  <c r="H523" i="1"/>
  <c r="G523" i="1"/>
  <c r="F523" i="1"/>
  <c r="E523" i="1"/>
  <c r="M522" i="1"/>
  <c r="L522" i="1"/>
  <c r="K522" i="1"/>
  <c r="J522" i="1"/>
  <c r="I522" i="1"/>
  <c r="H522" i="1"/>
  <c r="G522" i="1"/>
  <c r="F522" i="1"/>
  <c r="E522" i="1"/>
  <c r="M521" i="1"/>
  <c r="L521" i="1"/>
  <c r="K521" i="1"/>
  <c r="J521" i="1"/>
  <c r="I521" i="1"/>
  <c r="H521" i="1"/>
  <c r="G521" i="1"/>
  <c r="F521" i="1"/>
  <c r="E521" i="1"/>
  <c r="M520" i="1"/>
  <c r="L520" i="1"/>
  <c r="K520" i="1"/>
  <c r="J520" i="1"/>
  <c r="I520" i="1"/>
  <c r="H520" i="1"/>
  <c r="G520" i="1"/>
  <c r="F520" i="1"/>
  <c r="E520" i="1"/>
  <c r="M519" i="1"/>
  <c r="L519" i="1"/>
  <c r="K519" i="1"/>
  <c r="J519" i="1"/>
  <c r="I519" i="1"/>
  <c r="H519" i="1"/>
  <c r="G519" i="1"/>
  <c r="F519" i="1"/>
  <c r="E519" i="1"/>
  <c r="M518" i="1"/>
  <c r="L518" i="1"/>
  <c r="K518" i="1"/>
  <c r="J518" i="1"/>
  <c r="I518" i="1"/>
  <c r="H518" i="1"/>
  <c r="G518" i="1"/>
  <c r="F518" i="1"/>
  <c r="E518" i="1"/>
  <c r="M517" i="1"/>
  <c r="L517" i="1"/>
  <c r="K517" i="1"/>
  <c r="J517" i="1"/>
  <c r="I517" i="1"/>
  <c r="H517" i="1"/>
  <c r="G517" i="1"/>
  <c r="F517" i="1"/>
  <c r="E517" i="1"/>
  <c r="M516" i="1"/>
  <c r="L516" i="1"/>
  <c r="K516" i="1"/>
  <c r="J516" i="1"/>
  <c r="I516" i="1"/>
  <c r="H516" i="1"/>
  <c r="G516" i="1"/>
  <c r="F516" i="1"/>
  <c r="E516" i="1"/>
  <c r="M515" i="1"/>
  <c r="L515" i="1"/>
  <c r="K515" i="1"/>
  <c r="J515" i="1"/>
  <c r="I515" i="1"/>
  <c r="H515" i="1"/>
  <c r="G515" i="1"/>
  <c r="F515" i="1"/>
  <c r="E515" i="1"/>
  <c r="M514" i="1"/>
  <c r="L514" i="1"/>
  <c r="K514" i="1"/>
  <c r="J514" i="1"/>
  <c r="I514" i="1"/>
  <c r="H514" i="1"/>
  <c r="G514" i="1"/>
  <c r="F514" i="1"/>
  <c r="E514" i="1"/>
  <c r="M513" i="1"/>
  <c r="L513" i="1"/>
  <c r="K513" i="1"/>
  <c r="J513" i="1"/>
  <c r="I513" i="1"/>
  <c r="H513" i="1"/>
  <c r="G513" i="1"/>
  <c r="F513" i="1"/>
  <c r="E513" i="1"/>
  <c r="M512" i="1"/>
  <c r="L512" i="1"/>
  <c r="K512" i="1"/>
  <c r="J512" i="1"/>
  <c r="I512" i="1"/>
  <c r="H512" i="1"/>
  <c r="G512" i="1"/>
  <c r="F512" i="1"/>
  <c r="E512" i="1"/>
  <c r="M511" i="1"/>
  <c r="L511" i="1"/>
  <c r="K511" i="1"/>
  <c r="J511" i="1"/>
  <c r="I511" i="1"/>
  <c r="H511" i="1"/>
  <c r="G511" i="1"/>
  <c r="F511" i="1"/>
  <c r="E511" i="1"/>
  <c r="M510" i="1"/>
  <c r="L510" i="1"/>
  <c r="K510" i="1"/>
  <c r="J510" i="1"/>
  <c r="I510" i="1"/>
  <c r="H510" i="1"/>
  <c r="G510" i="1"/>
  <c r="F510" i="1"/>
  <c r="E510" i="1"/>
  <c r="M509" i="1"/>
  <c r="L509" i="1"/>
  <c r="K509" i="1"/>
  <c r="J509" i="1"/>
  <c r="I509" i="1"/>
  <c r="H509" i="1"/>
  <c r="G509" i="1"/>
  <c r="F509" i="1"/>
  <c r="E509" i="1"/>
  <c r="M508" i="1"/>
  <c r="L508" i="1"/>
  <c r="K508" i="1"/>
  <c r="J508" i="1"/>
  <c r="I508" i="1"/>
  <c r="H508" i="1"/>
  <c r="G508" i="1"/>
  <c r="F508" i="1"/>
  <c r="E508" i="1"/>
  <c r="M507" i="1"/>
  <c r="L507" i="1"/>
  <c r="K507" i="1"/>
  <c r="J507" i="1"/>
  <c r="I507" i="1"/>
  <c r="H507" i="1"/>
  <c r="G507" i="1"/>
  <c r="F507" i="1"/>
  <c r="E507" i="1"/>
  <c r="M506" i="1"/>
  <c r="L506" i="1"/>
  <c r="K506" i="1"/>
  <c r="J506" i="1"/>
  <c r="I506" i="1"/>
  <c r="H506" i="1"/>
  <c r="G506" i="1"/>
  <c r="F506" i="1"/>
  <c r="E506" i="1"/>
  <c r="M505" i="1"/>
  <c r="L505" i="1"/>
  <c r="K505" i="1"/>
  <c r="J505" i="1"/>
  <c r="I505" i="1"/>
  <c r="H505" i="1"/>
  <c r="G505" i="1"/>
  <c r="F505" i="1"/>
  <c r="E505" i="1"/>
  <c r="M504" i="1"/>
  <c r="L504" i="1"/>
  <c r="K504" i="1"/>
  <c r="J504" i="1"/>
  <c r="I504" i="1"/>
  <c r="H504" i="1"/>
  <c r="G504" i="1"/>
  <c r="F504" i="1"/>
  <c r="E504" i="1"/>
  <c r="M503" i="1"/>
  <c r="L503" i="1"/>
  <c r="K503" i="1"/>
  <c r="J503" i="1"/>
  <c r="I503" i="1"/>
  <c r="H503" i="1"/>
  <c r="G503" i="1"/>
  <c r="F503" i="1"/>
  <c r="E503" i="1"/>
  <c r="M502" i="1"/>
  <c r="L502" i="1"/>
  <c r="K502" i="1"/>
  <c r="J502" i="1"/>
  <c r="I502" i="1"/>
  <c r="H502" i="1"/>
  <c r="G502" i="1"/>
  <c r="F502" i="1"/>
  <c r="E502" i="1"/>
  <c r="M501" i="1"/>
  <c r="L501" i="1"/>
  <c r="K501" i="1"/>
  <c r="J501" i="1"/>
  <c r="I501" i="1"/>
  <c r="H501" i="1"/>
  <c r="G501" i="1"/>
  <c r="F501" i="1"/>
  <c r="E501" i="1"/>
  <c r="M500" i="1"/>
  <c r="L500" i="1"/>
  <c r="K500" i="1"/>
  <c r="J500" i="1"/>
  <c r="I500" i="1"/>
  <c r="H500" i="1"/>
  <c r="G500" i="1"/>
  <c r="F500" i="1"/>
  <c r="E500" i="1"/>
  <c r="M499" i="1"/>
  <c r="L499" i="1"/>
  <c r="K499" i="1"/>
  <c r="J499" i="1"/>
  <c r="I499" i="1"/>
  <c r="H499" i="1"/>
  <c r="G499" i="1"/>
  <c r="F499" i="1"/>
  <c r="E499" i="1"/>
  <c r="M498" i="1"/>
  <c r="L498" i="1"/>
  <c r="K498" i="1"/>
  <c r="J498" i="1"/>
  <c r="I498" i="1"/>
  <c r="H498" i="1"/>
  <c r="G498" i="1"/>
  <c r="F498" i="1"/>
  <c r="E498" i="1"/>
  <c r="M497" i="1"/>
  <c r="L497" i="1"/>
  <c r="K497" i="1"/>
  <c r="J497" i="1"/>
  <c r="I497" i="1"/>
  <c r="H497" i="1"/>
  <c r="G497" i="1"/>
  <c r="F497" i="1"/>
  <c r="E497" i="1"/>
  <c r="M496" i="1"/>
  <c r="L496" i="1"/>
  <c r="K496" i="1"/>
  <c r="J496" i="1"/>
  <c r="I496" i="1"/>
  <c r="H496" i="1"/>
  <c r="G496" i="1"/>
  <c r="F496" i="1"/>
  <c r="E496" i="1"/>
  <c r="M495" i="1"/>
  <c r="L495" i="1"/>
  <c r="K495" i="1"/>
  <c r="J495" i="1"/>
  <c r="I495" i="1"/>
  <c r="H495" i="1"/>
  <c r="G495" i="1"/>
  <c r="F495" i="1"/>
  <c r="E495" i="1"/>
  <c r="M494" i="1"/>
  <c r="L494" i="1"/>
  <c r="K494" i="1"/>
  <c r="J494" i="1"/>
  <c r="I494" i="1"/>
  <c r="H494" i="1"/>
  <c r="G494" i="1"/>
  <c r="F494" i="1"/>
  <c r="E494" i="1"/>
  <c r="M493" i="1"/>
  <c r="L493" i="1"/>
  <c r="K493" i="1"/>
  <c r="J493" i="1"/>
  <c r="I493" i="1"/>
  <c r="H493" i="1"/>
  <c r="G493" i="1"/>
  <c r="F493" i="1"/>
  <c r="E493" i="1"/>
  <c r="M492" i="1"/>
  <c r="L492" i="1"/>
  <c r="K492" i="1"/>
  <c r="J492" i="1"/>
  <c r="I492" i="1"/>
  <c r="H492" i="1"/>
  <c r="G492" i="1"/>
  <c r="F492" i="1"/>
  <c r="E492" i="1"/>
  <c r="M491" i="1"/>
  <c r="L491" i="1"/>
  <c r="K491" i="1"/>
  <c r="J491" i="1"/>
  <c r="I491" i="1"/>
  <c r="H491" i="1"/>
  <c r="G491" i="1"/>
  <c r="F491" i="1"/>
  <c r="E491" i="1"/>
  <c r="M490" i="1"/>
  <c r="L490" i="1"/>
  <c r="K490" i="1"/>
  <c r="J490" i="1"/>
  <c r="I490" i="1"/>
  <c r="H490" i="1"/>
  <c r="G490" i="1"/>
  <c r="F490" i="1"/>
  <c r="E490" i="1"/>
  <c r="M489" i="1"/>
  <c r="L489" i="1"/>
  <c r="K489" i="1"/>
  <c r="J489" i="1"/>
  <c r="I489" i="1"/>
  <c r="H489" i="1"/>
  <c r="G489" i="1"/>
  <c r="F489" i="1"/>
  <c r="E489" i="1"/>
  <c r="M488" i="1"/>
  <c r="L488" i="1"/>
  <c r="K488" i="1"/>
  <c r="J488" i="1"/>
  <c r="I488" i="1"/>
  <c r="H488" i="1"/>
  <c r="G488" i="1"/>
  <c r="F488" i="1"/>
  <c r="E488" i="1"/>
  <c r="M487" i="1"/>
  <c r="L487" i="1"/>
  <c r="K487" i="1"/>
  <c r="J487" i="1"/>
  <c r="I487" i="1"/>
  <c r="H487" i="1"/>
  <c r="G487" i="1"/>
  <c r="F487" i="1"/>
  <c r="E487" i="1"/>
  <c r="M486" i="1"/>
  <c r="L486" i="1"/>
  <c r="K486" i="1"/>
  <c r="J486" i="1"/>
  <c r="I486" i="1"/>
  <c r="H486" i="1"/>
  <c r="G486" i="1"/>
  <c r="F486" i="1"/>
  <c r="E486" i="1"/>
  <c r="M485" i="1"/>
  <c r="L485" i="1"/>
  <c r="K485" i="1"/>
  <c r="J485" i="1"/>
  <c r="I485" i="1"/>
  <c r="H485" i="1"/>
  <c r="G485" i="1"/>
  <c r="F485" i="1"/>
  <c r="E485" i="1"/>
  <c r="M484" i="1"/>
  <c r="L484" i="1"/>
  <c r="K484" i="1"/>
  <c r="J484" i="1"/>
  <c r="I484" i="1"/>
  <c r="H484" i="1"/>
  <c r="G484" i="1"/>
  <c r="F484" i="1"/>
  <c r="E484" i="1"/>
  <c r="M483" i="1"/>
  <c r="L483" i="1"/>
  <c r="K483" i="1"/>
  <c r="J483" i="1"/>
  <c r="I483" i="1"/>
  <c r="H483" i="1"/>
  <c r="G483" i="1"/>
  <c r="F483" i="1"/>
  <c r="E483" i="1"/>
  <c r="M482" i="1"/>
  <c r="L482" i="1"/>
  <c r="K482" i="1"/>
  <c r="J482" i="1"/>
  <c r="I482" i="1"/>
  <c r="H482" i="1"/>
  <c r="G482" i="1"/>
  <c r="F482" i="1"/>
  <c r="E482" i="1"/>
  <c r="M481" i="1"/>
  <c r="L481" i="1"/>
  <c r="K481" i="1"/>
  <c r="J481" i="1"/>
  <c r="I481" i="1"/>
  <c r="H481" i="1"/>
  <c r="G481" i="1"/>
  <c r="F481" i="1"/>
  <c r="E481" i="1"/>
  <c r="M480" i="1"/>
  <c r="L480" i="1"/>
  <c r="K480" i="1"/>
  <c r="J480" i="1"/>
  <c r="I480" i="1"/>
  <c r="H480" i="1"/>
  <c r="G480" i="1"/>
  <c r="F480" i="1"/>
  <c r="E480" i="1"/>
  <c r="M479" i="1"/>
  <c r="L479" i="1"/>
  <c r="K479" i="1"/>
  <c r="J479" i="1"/>
  <c r="I479" i="1"/>
  <c r="H479" i="1"/>
  <c r="G479" i="1"/>
  <c r="F479" i="1"/>
  <c r="E479" i="1"/>
  <c r="M478" i="1"/>
  <c r="L478" i="1"/>
  <c r="K478" i="1"/>
  <c r="J478" i="1"/>
  <c r="I478" i="1"/>
  <c r="H478" i="1"/>
  <c r="G478" i="1"/>
  <c r="F478" i="1"/>
  <c r="E478" i="1"/>
  <c r="M477" i="1"/>
  <c r="L477" i="1"/>
  <c r="K477" i="1"/>
  <c r="J477" i="1"/>
  <c r="I477" i="1"/>
  <c r="H477" i="1"/>
  <c r="G477" i="1"/>
  <c r="F477" i="1"/>
  <c r="E477" i="1"/>
  <c r="M476" i="1"/>
  <c r="L476" i="1"/>
  <c r="K476" i="1"/>
  <c r="J476" i="1"/>
  <c r="I476" i="1"/>
  <c r="H476" i="1"/>
  <c r="G476" i="1"/>
  <c r="F476" i="1"/>
  <c r="E476" i="1"/>
  <c r="M475" i="1"/>
  <c r="L475" i="1"/>
  <c r="K475" i="1"/>
  <c r="J475" i="1"/>
  <c r="I475" i="1"/>
  <c r="H475" i="1"/>
  <c r="G475" i="1"/>
  <c r="F475" i="1"/>
  <c r="E475" i="1"/>
  <c r="M474" i="1"/>
  <c r="L474" i="1"/>
  <c r="K474" i="1"/>
  <c r="J474" i="1"/>
  <c r="I474" i="1"/>
  <c r="H474" i="1"/>
  <c r="G474" i="1"/>
  <c r="F474" i="1"/>
  <c r="E474" i="1"/>
  <c r="M473" i="1"/>
  <c r="L473" i="1"/>
  <c r="K473" i="1"/>
  <c r="J473" i="1"/>
  <c r="I473" i="1"/>
  <c r="H473" i="1"/>
  <c r="G473" i="1"/>
  <c r="F473" i="1"/>
  <c r="E473" i="1"/>
  <c r="M472" i="1"/>
  <c r="L472" i="1"/>
  <c r="K472" i="1"/>
  <c r="J472" i="1"/>
  <c r="I472" i="1"/>
  <c r="H472" i="1"/>
  <c r="G472" i="1"/>
  <c r="F472" i="1"/>
  <c r="E472" i="1"/>
  <c r="M471" i="1"/>
  <c r="L471" i="1"/>
  <c r="K471" i="1"/>
  <c r="J471" i="1"/>
  <c r="I471" i="1"/>
  <c r="H471" i="1"/>
  <c r="G471" i="1"/>
  <c r="F471" i="1"/>
  <c r="E471" i="1"/>
  <c r="M470" i="1"/>
  <c r="L470" i="1"/>
  <c r="K470" i="1"/>
  <c r="J470" i="1"/>
  <c r="I470" i="1"/>
  <c r="H470" i="1"/>
  <c r="G470" i="1"/>
  <c r="F470" i="1"/>
  <c r="E470" i="1"/>
  <c r="M469" i="1"/>
  <c r="L469" i="1"/>
  <c r="K469" i="1"/>
  <c r="J469" i="1"/>
  <c r="I469" i="1"/>
  <c r="H469" i="1"/>
  <c r="G469" i="1"/>
  <c r="F469" i="1"/>
  <c r="E469" i="1"/>
  <c r="M468" i="1"/>
  <c r="L468" i="1"/>
  <c r="K468" i="1"/>
  <c r="J468" i="1"/>
  <c r="I468" i="1"/>
  <c r="H468" i="1"/>
  <c r="G468" i="1"/>
  <c r="F468" i="1"/>
  <c r="E468" i="1"/>
  <c r="M467" i="1"/>
  <c r="L467" i="1"/>
  <c r="K467" i="1"/>
  <c r="J467" i="1"/>
  <c r="I467" i="1"/>
  <c r="H467" i="1"/>
  <c r="G467" i="1"/>
  <c r="F467" i="1"/>
  <c r="E467" i="1"/>
  <c r="M466" i="1"/>
  <c r="L466" i="1"/>
  <c r="K466" i="1"/>
  <c r="J466" i="1"/>
  <c r="I466" i="1"/>
  <c r="H466" i="1"/>
  <c r="G466" i="1"/>
  <c r="F466" i="1"/>
  <c r="E466" i="1"/>
  <c r="M465" i="1"/>
  <c r="L465" i="1"/>
  <c r="K465" i="1"/>
  <c r="J465" i="1"/>
  <c r="I465" i="1"/>
  <c r="H465" i="1"/>
  <c r="G465" i="1"/>
  <c r="F465" i="1"/>
  <c r="E465" i="1"/>
  <c r="M464" i="1"/>
  <c r="L464" i="1"/>
  <c r="K464" i="1"/>
  <c r="J464" i="1"/>
  <c r="I464" i="1"/>
  <c r="H464" i="1"/>
  <c r="G464" i="1"/>
  <c r="F464" i="1"/>
  <c r="E464" i="1"/>
  <c r="M463" i="1"/>
  <c r="L463" i="1"/>
  <c r="K463" i="1"/>
  <c r="J463" i="1"/>
  <c r="I463" i="1"/>
  <c r="H463" i="1"/>
  <c r="G463" i="1"/>
  <c r="F463" i="1"/>
  <c r="E463" i="1"/>
  <c r="M462" i="1"/>
  <c r="L462" i="1"/>
  <c r="K462" i="1"/>
  <c r="J462" i="1"/>
  <c r="I462" i="1"/>
  <c r="H462" i="1"/>
  <c r="G462" i="1"/>
  <c r="F462" i="1"/>
  <c r="E462" i="1"/>
  <c r="M461" i="1"/>
  <c r="L461" i="1"/>
  <c r="K461" i="1"/>
  <c r="J461" i="1"/>
  <c r="I461" i="1"/>
  <c r="H461" i="1"/>
  <c r="G461" i="1"/>
  <c r="F461" i="1"/>
  <c r="E461" i="1"/>
  <c r="M460" i="1"/>
  <c r="L460" i="1"/>
  <c r="K460" i="1"/>
  <c r="J460" i="1"/>
  <c r="I460" i="1"/>
  <c r="H460" i="1"/>
  <c r="G460" i="1"/>
  <c r="F460" i="1"/>
  <c r="E460" i="1"/>
  <c r="M459" i="1"/>
  <c r="L459" i="1"/>
  <c r="K459" i="1"/>
  <c r="J459" i="1"/>
  <c r="I459" i="1"/>
  <c r="H459" i="1"/>
  <c r="G459" i="1"/>
  <c r="F459" i="1"/>
  <c r="E459" i="1"/>
  <c r="M458" i="1"/>
  <c r="L458" i="1"/>
  <c r="K458" i="1"/>
  <c r="J458" i="1"/>
  <c r="I458" i="1"/>
  <c r="H458" i="1"/>
  <c r="G458" i="1"/>
  <c r="F458" i="1"/>
  <c r="E458" i="1"/>
  <c r="M457" i="1"/>
  <c r="L457" i="1"/>
  <c r="K457" i="1"/>
  <c r="J457" i="1"/>
  <c r="I457" i="1"/>
  <c r="H457" i="1"/>
  <c r="G457" i="1"/>
  <c r="F457" i="1"/>
  <c r="E457" i="1"/>
  <c r="M456" i="1"/>
  <c r="L456" i="1"/>
  <c r="K456" i="1"/>
  <c r="J456" i="1"/>
  <c r="I456" i="1"/>
  <c r="H456" i="1"/>
  <c r="G456" i="1"/>
  <c r="F456" i="1"/>
  <c r="E456" i="1"/>
  <c r="M455" i="1"/>
  <c r="L455" i="1"/>
  <c r="K455" i="1"/>
  <c r="J455" i="1"/>
  <c r="I455" i="1"/>
  <c r="H455" i="1"/>
  <c r="G455" i="1"/>
  <c r="F455" i="1"/>
  <c r="E455" i="1"/>
  <c r="M454" i="1"/>
  <c r="L454" i="1"/>
  <c r="K454" i="1"/>
  <c r="J454" i="1"/>
  <c r="I454" i="1"/>
  <c r="H454" i="1"/>
  <c r="G454" i="1"/>
  <c r="F454" i="1"/>
  <c r="E454" i="1"/>
  <c r="M453" i="1"/>
  <c r="L453" i="1"/>
  <c r="K453" i="1"/>
  <c r="J453" i="1"/>
  <c r="I453" i="1"/>
  <c r="H453" i="1"/>
  <c r="G453" i="1"/>
  <c r="F453" i="1"/>
  <c r="E453" i="1"/>
  <c r="M452" i="1"/>
  <c r="L452" i="1"/>
  <c r="K452" i="1"/>
  <c r="J452" i="1"/>
  <c r="I452" i="1"/>
  <c r="H452" i="1"/>
  <c r="G452" i="1"/>
  <c r="F452" i="1"/>
  <c r="E452" i="1"/>
  <c r="M451" i="1"/>
  <c r="L451" i="1"/>
  <c r="K451" i="1"/>
  <c r="J451" i="1"/>
  <c r="I451" i="1"/>
  <c r="H451" i="1"/>
  <c r="G451" i="1"/>
  <c r="F451" i="1"/>
  <c r="E451" i="1"/>
  <c r="M450" i="1"/>
  <c r="L450" i="1"/>
  <c r="K450" i="1"/>
  <c r="J450" i="1"/>
  <c r="I450" i="1"/>
  <c r="H450" i="1"/>
  <c r="G450" i="1"/>
  <c r="F450" i="1"/>
  <c r="E450" i="1"/>
  <c r="M449" i="1"/>
  <c r="L449" i="1"/>
  <c r="K449" i="1"/>
  <c r="J449" i="1"/>
  <c r="I449" i="1"/>
  <c r="H449" i="1"/>
  <c r="G449" i="1"/>
  <c r="F449" i="1"/>
  <c r="E449" i="1"/>
  <c r="M448" i="1"/>
  <c r="L448" i="1"/>
  <c r="K448" i="1"/>
  <c r="J448" i="1"/>
  <c r="I448" i="1"/>
  <c r="H448" i="1"/>
  <c r="G448" i="1"/>
  <c r="F448" i="1"/>
  <c r="E448" i="1"/>
  <c r="M447" i="1"/>
  <c r="L447" i="1"/>
  <c r="K447" i="1"/>
  <c r="J447" i="1"/>
  <c r="I447" i="1"/>
  <c r="H447" i="1"/>
  <c r="G447" i="1"/>
  <c r="F447" i="1"/>
  <c r="E447" i="1"/>
  <c r="M446" i="1"/>
  <c r="L446" i="1"/>
  <c r="K446" i="1"/>
  <c r="J446" i="1"/>
  <c r="I446" i="1"/>
  <c r="H446" i="1"/>
  <c r="G446" i="1"/>
  <c r="F446" i="1"/>
  <c r="E446" i="1"/>
  <c r="M445" i="1"/>
  <c r="L445" i="1"/>
  <c r="K445" i="1"/>
  <c r="J445" i="1"/>
  <c r="I445" i="1"/>
  <c r="H445" i="1"/>
  <c r="G445" i="1"/>
  <c r="F445" i="1"/>
  <c r="E445" i="1"/>
  <c r="M444" i="1"/>
  <c r="L444" i="1"/>
  <c r="K444" i="1"/>
  <c r="J444" i="1"/>
  <c r="I444" i="1"/>
  <c r="H444" i="1"/>
  <c r="G444" i="1"/>
  <c r="F444" i="1"/>
  <c r="E444" i="1"/>
  <c r="M443" i="1"/>
  <c r="L443" i="1"/>
  <c r="K443" i="1"/>
  <c r="J443" i="1"/>
  <c r="I443" i="1"/>
  <c r="H443" i="1"/>
  <c r="G443" i="1"/>
  <c r="F443" i="1"/>
  <c r="E443" i="1"/>
  <c r="M442" i="1"/>
  <c r="L442" i="1"/>
  <c r="K442" i="1"/>
  <c r="J442" i="1"/>
  <c r="I442" i="1"/>
  <c r="H442" i="1"/>
  <c r="G442" i="1"/>
  <c r="F442" i="1"/>
  <c r="E442" i="1"/>
  <c r="M441" i="1"/>
  <c r="L441" i="1"/>
  <c r="K441" i="1"/>
  <c r="J441" i="1"/>
  <c r="I441" i="1"/>
  <c r="H441" i="1"/>
  <c r="G441" i="1"/>
  <c r="F441" i="1"/>
  <c r="E441" i="1"/>
  <c r="M440" i="1"/>
  <c r="L440" i="1"/>
  <c r="K440" i="1"/>
  <c r="J440" i="1"/>
  <c r="I440" i="1"/>
  <c r="H440" i="1"/>
  <c r="G440" i="1"/>
  <c r="F440" i="1"/>
  <c r="E440" i="1"/>
  <c r="M439" i="1"/>
  <c r="L439" i="1"/>
  <c r="K439" i="1"/>
  <c r="J439" i="1"/>
  <c r="I439" i="1"/>
  <c r="H439" i="1"/>
  <c r="G439" i="1"/>
  <c r="F439" i="1"/>
  <c r="E439" i="1"/>
  <c r="M438" i="1"/>
  <c r="L438" i="1"/>
  <c r="K438" i="1"/>
  <c r="J438" i="1"/>
  <c r="I438" i="1"/>
  <c r="H438" i="1"/>
  <c r="G438" i="1"/>
  <c r="F438" i="1"/>
  <c r="E438" i="1"/>
  <c r="M437" i="1"/>
  <c r="L437" i="1"/>
  <c r="K437" i="1"/>
  <c r="J437" i="1"/>
  <c r="I437" i="1"/>
  <c r="H437" i="1"/>
  <c r="G437" i="1"/>
  <c r="F437" i="1"/>
  <c r="E437" i="1"/>
  <c r="M436" i="1"/>
  <c r="L436" i="1"/>
  <c r="K436" i="1"/>
  <c r="J436" i="1"/>
  <c r="I436" i="1"/>
  <c r="H436" i="1"/>
  <c r="G436" i="1"/>
  <c r="F436" i="1"/>
  <c r="E436" i="1"/>
  <c r="M435" i="1"/>
  <c r="L435" i="1"/>
  <c r="K435" i="1"/>
  <c r="J435" i="1"/>
  <c r="I435" i="1"/>
  <c r="H435" i="1"/>
  <c r="G435" i="1"/>
  <c r="F435" i="1"/>
  <c r="E435" i="1"/>
  <c r="M434" i="1"/>
  <c r="L434" i="1"/>
  <c r="K434" i="1"/>
  <c r="J434" i="1"/>
  <c r="I434" i="1"/>
  <c r="H434" i="1"/>
  <c r="G434" i="1"/>
  <c r="F434" i="1"/>
  <c r="E434" i="1"/>
  <c r="M433" i="1"/>
  <c r="L433" i="1"/>
  <c r="K433" i="1"/>
  <c r="J433" i="1"/>
  <c r="I433" i="1"/>
  <c r="H433" i="1"/>
  <c r="G433" i="1"/>
  <c r="F433" i="1"/>
  <c r="E433" i="1"/>
  <c r="M432" i="1"/>
  <c r="L432" i="1"/>
  <c r="K432" i="1"/>
  <c r="J432" i="1"/>
  <c r="I432" i="1"/>
  <c r="H432" i="1"/>
  <c r="G432" i="1"/>
  <c r="F432" i="1"/>
  <c r="E432" i="1"/>
  <c r="M431" i="1"/>
  <c r="L431" i="1"/>
  <c r="K431" i="1"/>
  <c r="J431" i="1"/>
  <c r="I431" i="1"/>
  <c r="H431" i="1"/>
  <c r="G431" i="1"/>
  <c r="F431" i="1"/>
  <c r="E431" i="1"/>
  <c r="M430" i="1"/>
  <c r="L430" i="1"/>
  <c r="K430" i="1"/>
  <c r="J430" i="1"/>
  <c r="I430" i="1"/>
  <c r="H430" i="1"/>
  <c r="G430" i="1"/>
  <c r="F430" i="1"/>
  <c r="E430" i="1"/>
  <c r="M429" i="1"/>
  <c r="L429" i="1"/>
  <c r="K429" i="1"/>
  <c r="J429" i="1"/>
  <c r="I429" i="1"/>
  <c r="H429" i="1"/>
  <c r="G429" i="1"/>
  <c r="F429" i="1"/>
  <c r="E429" i="1"/>
  <c r="M428" i="1"/>
  <c r="L428" i="1"/>
  <c r="K428" i="1"/>
  <c r="J428" i="1"/>
  <c r="I428" i="1"/>
  <c r="H428" i="1"/>
  <c r="G428" i="1"/>
  <c r="F428" i="1"/>
  <c r="E428" i="1"/>
  <c r="M427" i="1"/>
  <c r="L427" i="1"/>
  <c r="K427" i="1"/>
  <c r="J427" i="1"/>
  <c r="I427" i="1"/>
  <c r="H427" i="1"/>
  <c r="G427" i="1"/>
  <c r="F427" i="1"/>
  <c r="E427" i="1"/>
  <c r="M426" i="1"/>
  <c r="L426" i="1"/>
  <c r="K426" i="1"/>
  <c r="J426" i="1"/>
  <c r="I426" i="1"/>
  <c r="H426" i="1"/>
  <c r="G426" i="1"/>
  <c r="F426" i="1"/>
  <c r="E426" i="1"/>
  <c r="M425" i="1"/>
  <c r="L425" i="1"/>
  <c r="K425" i="1"/>
  <c r="J425" i="1"/>
  <c r="I425" i="1"/>
  <c r="H425" i="1"/>
  <c r="G425" i="1"/>
  <c r="F425" i="1"/>
  <c r="E425" i="1"/>
  <c r="M424" i="1"/>
  <c r="L424" i="1"/>
  <c r="K424" i="1"/>
  <c r="J424" i="1"/>
  <c r="I424" i="1"/>
  <c r="H424" i="1"/>
  <c r="G424" i="1"/>
  <c r="F424" i="1"/>
  <c r="E424" i="1"/>
  <c r="M423" i="1"/>
  <c r="L423" i="1"/>
  <c r="K423" i="1"/>
  <c r="J423" i="1"/>
  <c r="I423" i="1"/>
  <c r="H423" i="1"/>
  <c r="G423" i="1"/>
  <c r="F423" i="1"/>
  <c r="E423" i="1"/>
  <c r="M422" i="1"/>
  <c r="L422" i="1"/>
  <c r="K422" i="1"/>
  <c r="J422" i="1"/>
  <c r="I422" i="1"/>
  <c r="H422" i="1"/>
  <c r="G422" i="1"/>
  <c r="F422" i="1"/>
  <c r="E422" i="1"/>
  <c r="M421" i="1"/>
  <c r="L421" i="1"/>
  <c r="K421" i="1"/>
  <c r="J421" i="1"/>
  <c r="I421" i="1"/>
  <c r="H421" i="1"/>
  <c r="G421" i="1"/>
  <c r="F421" i="1"/>
  <c r="E421" i="1"/>
  <c r="M420" i="1"/>
  <c r="L420" i="1"/>
  <c r="K420" i="1"/>
  <c r="J420" i="1"/>
  <c r="I420" i="1"/>
  <c r="H420" i="1"/>
  <c r="G420" i="1"/>
  <c r="F420" i="1"/>
  <c r="E420" i="1"/>
  <c r="M419" i="1"/>
  <c r="L419" i="1"/>
  <c r="K419" i="1"/>
  <c r="J419" i="1"/>
  <c r="I419" i="1"/>
  <c r="H419" i="1"/>
  <c r="G419" i="1"/>
  <c r="F419" i="1"/>
  <c r="E419" i="1"/>
  <c r="M418" i="1"/>
  <c r="L418" i="1"/>
  <c r="K418" i="1"/>
  <c r="J418" i="1"/>
  <c r="I418" i="1"/>
  <c r="H418" i="1"/>
  <c r="G418" i="1"/>
  <c r="F418" i="1"/>
  <c r="E418" i="1"/>
  <c r="M417" i="1"/>
  <c r="L417" i="1"/>
  <c r="K417" i="1"/>
  <c r="J417" i="1"/>
  <c r="I417" i="1"/>
  <c r="H417" i="1"/>
  <c r="G417" i="1"/>
  <c r="F417" i="1"/>
  <c r="E417" i="1"/>
  <c r="M416" i="1"/>
  <c r="L416" i="1"/>
  <c r="K416" i="1"/>
  <c r="J416" i="1"/>
  <c r="I416" i="1"/>
  <c r="H416" i="1"/>
  <c r="G416" i="1"/>
  <c r="F416" i="1"/>
  <c r="E416" i="1"/>
  <c r="M415" i="1"/>
  <c r="L415" i="1"/>
  <c r="K415" i="1"/>
  <c r="J415" i="1"/>
  <c r="I415" i="1"/>
  <c r="H415" i="1"/>
  <c r="G415" i="1"/>
  <c r="F415" i="1"/>
  <c r="E415" i="1"/>
  <c r="M414" i="1"/>
  <c r="L414" i="1"/>
  <c r="K414" i="1"/>
  <c r="J414" i="1"/>
  <c r="I414" i="1"/>
  <c r="H414" i="1"/>
  <c r="G414" i="1"/>
  <c r="F414" i="1"/>
  <c r="E414" i="1"/>
  <c r="M413" i="1"/>
  <c r="L413" i="1"/>
  <c r="K413" i="1"/>
  <c r="J413" i="1"/>
  <c r="I413" i="1"/>
  <c r="H413" i="1"/>
  <c r="G413" i="1"/>
  <c r="F413" i="1"/>
  <c r="E413" i="1"/>
  <c r="M412" i="1"/>
  <c r="L412" i="1"/>
  <c r="K412" i="1"/>
  <c r="J412" i="1"/>
  <c r="I412" i="1"/>
  <c r="H412" i="1"/>
  <c r="G412" i="1"/>
  <c r="F412" i="1"/>
  <c r="E412" i="1"/>
  <c r="M411" i="1"/>
  <c r="L411" i="1"/>
  <c r="K411" i="1"/>
  <c r="J411" i="1"/>
  <c r="I411" i="1"/>
  <c r="H411" i="1"/>
  <c r="G411" i="1"/>
  <c r="F411" i="1"/>
  <c r="E411" i="1"/>
  <c r="M410" i="1"/>
  <c r="L410" i="1"/>
  <c r="K410" i="1"/>
  <c r="J410" i="1"/>
  <c r="I410" i="1"/>
  <c r="H410" i="1"/>
  <c r="G410" i="1"/>
  <c r="F410" i="1"/>
  <c r="E410" i="1"/>
  <c r="M409" i="1"/>
  <c r="L409" i="1"/>
  <c r="K409" i="1"/>
  <c r="J409" i="1"/>
  <c r="I409" i="1"/>
  <c r="H409" i="1"/>
  <c r="G409" i="1"/>
  <c r="F409" i="1"/>
  <c r="E409" i="1"/>
  <c r="M408" i="1"/>
  <c r="L408" i="1"/>
  <c r="K408" i="1"/>
  <c r="J408" i="1"/>
  <c r="I408" i="1"/>
  <c r="H408" i="1"/>
  <c r="G408" i="1"/>
  <c r="F408" i="1"/>
  <c r="E408" i="1"/>
  <c r="M407" i="1"/>
  <c r="L407" i="1"/>
  <c r="K407" i="1"/>
  <c r="J407" i="1"/>
  <c r="I407" i="1"/>
  <c r="H407" i="1"/>
  <c r="G407" i="1"/>
  <c r="F407" i="1"/>
  <c r="E407" i="1"/>
  <c r="M406" i="1"/>
  <c r="L406" i="1"/>
  <c r="K406" i="1"/>
  <c r="J406" i="1"/>
  <c r="I406" i="1"/>
  <c r="H406" i="1"/>
  <c r="G406" i="1"/>
  <c r="F406" i="1"/>
  <c r="E406" i="1"/>
  <c r="M405" i="1"/>
  <c r="L405" i="1"/>
  <c r="K405" i="1"/>
  <c r="J405" i="1"/>
  <c r="I405" i="1"/>
  <c r="H405" i="1"/>
  <c r="G405" i="1"/>
  <c r="F405" i="1"/>
  <c r="E405" i="1"/>
  <c r="M404" i="1"/>
  <c r="L404" i="1"/>
  <c r="K404" i="1"/>
  <c r="J404" i="1"/>
  <c r="I404" i="1"/>
  <c r="H404" i="1"/>
  <c r="G404" i="1"/>
  <c r="F404" i="1"/>
  <c r="E404" i="1"/>
  <c r="M403" i="1"/>
  <c r="L403" i="1"/>
  <c r="K403" i="1"/>
  <c r="J403" i="1"/>
  <c r="I403" i="1"/>
  <c r="H403" i="1"/>
  <c r="G403" i="1"/>
  <c r="F403" i="1"/>
  <c r="E403" i="1"/>
  <c r="M402" i="1"/>
  <c r="L402" i="1"/>
  <c r="K402" i="1"/>
  <c r="J402" i="1"/>
  <c r="I402" i="1"/>
  <c r="H402" i="1"/>
  <c r="G402" i="1"/>
  <c r="F402" i="1"/>
  <c r="E402" i="1"/>
  <c r="M401" i="1"/>
  <c r="L401" i="1"/>
  <c r="K401" i="1"/>
  <c r="J401" i="1"/>
  <c r="I401" i="1"/>
  <c r="H401" i="1"/>
  <c r="G401" i="1"/>
  <c r="F401" i="1"/>
  <c r="E401" i="1"/>
  <c r="M400" i="1"/>
  <c r="L400" i="1"/>
  <c r="K400" i="1"/>
  <c r="J400" i="1"/>
  <c r="I400" i="1"/>
  <c r="H400" i="1"/>
  <c r="G400" i="1"/>
  <c r="F400" i="1"/>
  <c r="E400" i="1"/>
  <c r="M399" i="1"/>
  <c r="L399" i="1"/>
  <c r="K399" i="1"/>
  <c r="J399" i="1"/>
  <c r="I399" i="1"/>
  <c r="H399" i="1"/>
  <c r="G399" i="1"/>
  <c r="F399" i="1"/>
  <c r="E399" i="1"/>
  <c r="M398" i="1"/>
  <c r="L398" i="1"/>
  <c r="K398" i="1"/>
  <c r="J398" i="1"/>
  <c r="I398" i="1"/>
  <c r="H398" i="1"/>
  <c r="G398" i="1"/>
  <c r="F398" i="1"/>
  <c r="E398" i="1"/>
  <c r="M397" i="1"/>
  <c r="L397" i="1"/>
  <c r="K397" i="1"/>
  <c r="J397" i="1"/>
  <c r="I397" i="1"/>
  <c r="H397" i="1"/>
  <c r="G397" i="1"/>
  <c r="F397" i="1"/>
  <c r="E397" i="1"/>
  <c r="M396" i="1"/>
  <c r="L396" i="1"/>
  <c r="K396" i="1"/>
  <c r="J396" i="1"/>
  <c r="I396" i="1"/>
  <c r="H396" i="1"/>
  <c r="G396" i="1"/>
  <c r="F396" i="1"/>
  <c r="E396" i="1"/>
  <c r="M395" i="1"/>
  <c r="L395" i="1"/>
  <c r="K395" i="1"/>
  <c r="J395" i="1"/>
  <c r="I395" i="1"/>
  <c r="H395" i="1"/>
  <c r="G395" i="1"/>
  <c r="F395" i="1"/>
  <c r="E395" i="1"/>
  <c r="M394" i="1"/>
  <c r="L394" i="1"/>
  <c r="K394" i="1"/>
  <c r="J394" i="1"/>
  <c r="I394" i="1"/>
  <c r="H394" i="1"/>
  <c r="G394" i="1"/>
  <c r="F394" i="1"/>
  <c r="E394" i="1"/>
  <c r="M393" i="1"/>
  <c r="L393" i="1"/>
  <c r="K393" i="1"/>
  <c r="J393" i="1"/>
  <c r="I393" i="1"/>
  <c r="H393" i="1"/>
  <c r="G393" i="1"/>
  <c r="F393" i="1"/>
  <c r="E393" i="1"/>
  <c r="M392" i="1"/>
  <c r="L392" i="1"/>
  <c r="K392" i="1"/>
  <c r="J392" i="1"/>
  <c r="I392" i="1"/>
  <c r="H392" i="1"/>
  <c r="G392" i="1"/>
  <c r="F392" i="1"/>
  <c r="E392" i="1"/>
  <c r="M391" i="1"/>
  <c r="L391" i="1"/>
  <c r="K391" i="1"/>
  <c r="J391" i="1"/>
  <c r="I391" i="1"/>
  <c r="H391" i="1"/>
  <c r="G391" i="1"/>
  <c r="F391" i="1"/>
  <c r="E391" i="1"/>
  <c r="M390" i="1"/>
  <c r="L390" i="1"/>
  <c r="K390" i="1"/>
  <c r="J390" i="1"/>
  <c r="I390" i="1"/>
  <c r="H390" i="1"/>
  <c r="G390" i="1"/>
  <c r="F390" i="1"/>
  <c r="E390" i="1"/>
  <c r="M389" i="1"/>
  <c r="L389" i="1"/>
  <c r="K389" i="1"/>
  <c r="J389" i="1"/>
  <c r="I389" i="1"/>
  <c r="H389" i="1"/>
  <c r="G389" i="1"/>
  <c r="F389" i="1"/>
  <c r="E389" i="1"/>
  <c r="M388" i="1"/>
  <c r="L388" i="1"/>
  <c r="K388" i="1"/>
  <c r="J388" i="1"/>
  <c r="I388" i="1"/>
  <c r="H388" i="1"/>
  <c r="G388" i="1"/>
  <c r="F388" i="1"/>
  <c r="E388" i="1"/>
  <c r="M387" i="1"/>
  <c r="L387" i="1"/>
  <c r="K387" i="1"/>
  <c r="J387" i="1"/>
  <c r="I387" i="1"/>
  <c r="H387" i="1"/>
  <c r="G387" i="1"/>
  <c r="F387" i="1"/>
  <c r="E387" i="1"/>
  <c r="M386" i="1"/>
  <c r="L386" i="1"/>
  <c r="K386" i="1"/>
  <c r="J386" i="1"/>
  <c r="I386" i="1"/>
  <c r="H386" i="1"/>
  <c r="G386" i="1"/>
  <c r="F386" i="1"/>
  <c r="E386" i="1"/>
  <c r="M385" i="1"/>
  <c r="L385" i="1"/>
  <c r="K385" i="1"/>
  <c r="J385" i="1"/>
  <c r="I385" i="1"/>
  <c r="H385" i="1"/>
  <c r="G385" i="1"/>
  <c r="F385" i="1"/>
  <c r="E385" i="1"/>
  <c r="M384" i="1"/>
  <c r="L384" i="1"/>
  <c r="K384" i="1"/>
  <c r="J384" i="1"/>
  <c r="I384" i="1"/>
  <c r="H384" i="1"/>
  <c r="G384" i="1"/>
  <c r="F384" i="1"/>
  <c r="E384" i="1"/>
  <c r="M383" i="1"/>
  <c r="L383" i="1"/>
  <c r="K383" i="1"/>
  <c r="J383" i="1"/>
  <c r="I383" i="1"/>
  <c r="H383" i="1"/>
  <c r="G383" i="1"/>
  <c r="F383" i="1"/>
  <c r="E383" i="1"/>
  <c r="M382" i="1"/>
  <c r="L382" i="1"/>
  <c r="K382" i="1"/>
  <c r="J382" i="1"/>
  <c r="I382" i="1"/>
  <c r="H382" i="1"/>
  <c r="G382" i="1"/>
  <c r="F382" i="1"/>
  <c r="E382" i="1"/>
  <c r="M381" i="1"/>
  <c r="L381" i="1"/>
  <c r="K381" i="1"/>
  <c r="J381" i="1"/>
  <c r="I381" i="1"/>
  <c r="H381" i="1"/>
  <c r="G381" i="1"/>
  <c r="F381" i="1"/>
  <c r="E381" i="1"/>
  <c r="M380" i="1"/>
  <c r="L380" i="1"/>
  <c r="K380" i="1"/>
  <c r="J380" i="1"/>
  <c r="I380" i="1"/>
  <c r="H380" i="1"/>
  <c r="G380" i="1"/>
  <c r="F380" i="1"/>
  <c r="E380" i="1"/>
  <c r="M379" i="1"/>
  <c r="L379" i="1"/>
  <c r="K379" i="1"/>
  <c r="J379" i="1"/>
  <c r="I379" i="1"/>
  <c r="H379" i="1"/>
  <c r="G379" i="1"/>
  <c r="F379" i="1"/>
  <c r="E379" i="1"/>
  <c r="M378" i="1"/>
  <c r="L378" i="1"/>
  <c r="K378" i="1"/>
  <c r="J378" i="1"/>
  <c r="I378" i="1"/>
  <c r="H378" i="1"/>
  <c r="G378" i="1"/>
  <c r="F378" i="1"/>
  <c r="E378" i="1"/>
  <c r="M377" i="1"/>
  <c r="L377" i="1"/>
  <c r="K377" i="1"/>
  <c r="J377" i="1"/>
  <c r="I377" i="1"/>
  <c r="H377" i="1"/>
  <c r="G377" i="1"/>
  <c r="F377" i="1"/>
  <c r="E377" i="1"/>
  <c r="M376" i="1"/>
  <c r="L376" i="1"/>
  <c r="K376" i="1"/>
  <c r="J376" i="1"/>
  <c r="I376" i="1"/>
  <c r="H376" i="1"/>
  <c r="G376" i="1"/>
  <c r="F376" i="1"/>
  <c r="E376" i="1"/>
  <c r="M375" i="1"/>
  <c r="L375" i="1"/>
  <c r="K375" i="1"/>
  <c r="J375" i="1"/>
  <c r="I375" i="1"/>
  <c r="H375" i="1"/>
  <c r="G375" i="1"/>
  <c r="F375" i="1"/>
  <c r="E375" i="1"/>
  <c r="M374" i="1"/>
  <c r="L374" i="1"/>
  <c r="K374" i="1"/>
  <c r="J374" i="1"/>
  <c r="I374" i="1"/>
  <c r="H374" i="1"/>
  <c r="G374" i="1"/>
  <c r="F374" i="1"/>
  <c r="E374" i="1"/>
  <c r="M373" i="1"/>
  <c r="L373" i="1"/>
  <c r="K373" i="1"/>
  <c r="J373" i="1"/>
  <c r="I373" i="1"/>
  <c r="H373" i="1"/>
  <c r="G373" i="1"/>
  <c r="F373" i="1"/>
  <c r="E373" i="1"/>
  <c r="M372" i="1"/>
  <c r="L372" i="1"/>
  <c r="K372" i="1"/>
  <c r="J372" i="1"/>
  <c r="I372" i="1"/>
  <c r="H372" i="1"/>
  <c r="G372" i="1"/>
  <c r="F372" i="1"/>
  <c r="E372" i="1"/>
  <c r="M371" i="1"/>
  <c r="L371" i="1"/>
  <c r="K371" i="1"/>
  <c r="J371" i="1"/>
  <c r="I371" i="1"/>
  <c r="H371" i="1"/>
  <c r="G371" i="1"/>
  <c r="F371" i="1"/>
  <c r="E371" i="1"/>
  <c r="M370" i="1"/>
  <c r="L370" i="1"/>
  <c r="K370" i="1"/>
  <c r="J370" i="1"/>
  <c r="I370" i="1"/>
  <c r="H370" i="1"/>
  <c r="G370" i="1"/>
  <c r="F370" i="1"/>
  <c r="E370" i="1"/>
  <c r="M369" i="1"/>
  <c r="L369" i="1"/>
  <c r="K369" i="1"/>
  <c r="J369" i="1"/>
  <c r="I369" i="1"/>
  <c r="H369" i="1"/>
  <c r="G369" i="1"/>
  <c r="F369" i="1"/>
  <c r="E369" i="1"/>
  <c r="M368" i="1"/>
  <c r="L368" i="1"/>
  <c r="K368" i="1"/>
  <c r="J368" i="1"/>
  <c r="I368" i="1"/>
  <c r="H368" i="1"/>
  <c r="G368" i="1"/>
  <c r="F368" i="1"/>
  <c r="E368" i="1"/>
  <c r="M367" i="1"/>
  <c r="L367" i="1"/>
  <c r="K367" i="1"/>
  <c r="J367" i="1"/>
  <c r="I367" i="1"/>
  <c r="H367" i="1"/>
  <c r="G367" i="1"/>
  <c r="F367" i="1"/>
  <c r="E367" i="1"/>
  <c r="M366" i="1"/>
  <c r="L366" i="1"/>
  <c r="K366" i="1"/>
  <c r="J366" i="1"/>
  <c r="I366" i="1"/>
  <c r="H366" i="1"/>
  <c r="G366" i="1"/>
  <c r="F366" i="1"/>
  <c r="E366" i="1"/>
  <c r="M365" i="1"/>
  <c r="L365" i="1"/>
  <c r="K365" i="1"/>
  <c r="J365" i="1"/>
  <c r="I365" i="1"/>
  <c r="H365" i="1"/>
  <c r="G365" i="1"/>
  <c r="F365" i="1"/>
  <c r="E365" i="1"/>
  <c r="M364" i="1"/>
  <c r="L364" i="1"/>
  <c r="K364" i="1"/>
  <c r="J364" i="1"/>
  <c r="I364" i="1"/>
  <c r="H364" i="1"/>
  <c r="G364" i="1"/>
  <c r="F364" i="1"/>
  <c r="E364" i="1"/>
  <c r="M363" i="1"/>
  <c r="L363" i="1"/>
  <c r="K363" i="1"/>
  <c r="J363" i="1"/>
  <c r="I363" i="1"/>
  <c r="H363" i="1"/>
  <c r="G363" i="1"/>
  <c r="F363" i="1"/>
  <c r="E363" i="1"/>
  <c r="M362" i="1"/>
  <c r="L362" i="1"/>
  <c r="K362" i="1"/>
  <c r="J362" i="1"/>
  <c r="I362" i="1"/>
  <c r="H362" i="1"/>
  <c r="G362" i="1"/>
  <c r="F362" i="1"/>
  <c r="E362" i="1"/>
  <c r="M361" i="1"/>
  <c r="L361" i="1"/>
  <c r="K361" i="1"/>
  <c r="J361" i="1"/>
  <c r="I361" i="1"/>
  <c r="H361" i="1"/>
  <c r="G361" i="1"/>
  <c r="F361" i="1"/>
  <c r="E361" i="1"/>
  <c r="M360" i="1"/>
  <c r="L360" i="1"/>
  <c r="K360" i="1"/>
  <c r="J360" i="1"/>
  <c r="I360" i="1"/>
  <c r="H360" i="1"/>
  <c r="G360" i="1"/>
  <c r="F360" i="1"/>
  <c r="E360" i="1"/>
  <c r="M359" i="1"/>
  <c r="L359" i="1"/>
  <c r="K359" i="1"/>
  <c r="J359" i="1"/>
  <c r="I359" i="1"/>
  <c r="H359" i="1"/>
  <c r="G359" i="1"/>
  <c r="F359" i="1"/>
  <c r="E359" i="1"/>
  <c r="M358" i="1"/>
  <c r="L358" i="1"/>
  <c r="K358" i="1"/>
  <c r="J358" i="1"/>
  <c r="I358" i="1"/>
  <c r="H358" i="1"/>
  <c r="G358" i="1"/>
  <c r="F358" i="1"/>
  <c r="E358" i="1"/>
  <c r="M357" i="1"/>
  <c r="L357" i="1"/>
  <c r="K357" i="1"/>
  <c r="J357" i="1"/>
  <c r="I357" i="1"/>
  <c r="H357" i="1"/>
  <c r="G357" i="1"/>
  <c r="F357" i="1"/>
  <c r="E357" i="1"/>
  <c r="M356" i="1"/>
  <c r="L356" i="1"/>
  <c r="K356" i="1"/>
  <c r="J356" i="1"/>
  <c r="I356" i="1"/>
  <c r="H356" i="1"/>
  <c r="G356" i="1"/>
  <c r="F356" i="1"/>
  <c r="E356" i="1"/>
  <c r="M355" i="1"/>
  <c r="L355" i="1"/>
  <c r="K355" i="1"/>
  <c r="J355" i="1"/>
  <c r="I355" i="1"/>
  <c r="H355" i="1"/>
  <c r="G355" i="1"/>
  <c r="F355" i="1"/>
  <c r="E355" i="1"/>
  <c r="M354" i="1"/>
  <c r="L354" i="1"/>
  <c r="K354" i="1"/>
  <c r="J354" i="1"/>
  <c r="I354" i="1"/>
  <c r="H354" i="1"/>
  <c r="G354" i="1"/>
  <c r="F354" i="1"/>
  <c r="E354" i="1"/>
  <c r="M353" i="1"/>
  <c r="L353" i="1"/>
  <c r="K353" i="1"/>
  <c r="J353" i="1"/>
  <c r="I353" i="1"/>
  <c r="H353" i="1"/>
  <c r="G353" i="1"/>
  <c r="F353" i="1"/>
  <c r="E353" i="1"/>
  <c r="M352" i="1"/>
  <c r="L352" i="1"/>
  <c r="K352" i="1"/>
  <c r="J352" i="1"/>
  <c r="I352" i="1"/>
  <c r="H352" i="1"/>
  <c r="G352" i="1"/>
  <c r="F352" i="1"/>
  <c r="E352" i="1"/>
  <c r="M351" i="1"/>
  <c r="L351" i="1"/>
  <c r="K351" i="1"/>
  <c r="J351" i="1"/>
  <c r="I351" i="1"/>
  <c r="H351" i="1"/>
  <c r="G351" i="1"/>
  <c r="F351" i="1"/>
  <c r="E351" i="1"/>
  <c r="M350" i="1"/>
  <c r="L350" i="1"/>
  <c r="K350" i="1"/>
  <c r="J350" i="1"/>
  <c r="I350" i="1"/>
  <c r="H350" i="1"/>
  <c r="G350" i="1"/>
  <c r="F350" i="1"/>
  <c r="E350" i="1"/>
  <c r="M349" i="1"/>
  <c r="L349" i="1"/>
  <c r="K349" i="1"/>
  <c r="J349" i="1"/>
  <c r="I349" i="1"/>
  <c r="H349" i="1"/>
  <c r="G349" i="1"/>
  <c r="F349" i="1"/>
  <c r="E349" i="1"/>
  <c r="M348" i="1"/>
  <c r="L348" i="1"/>
  <c r="K348" i="1"/>
  <c r="J348" i="1"/>
  <c r="I348" i="1"/>
  <c r="H348" i="1"/>
  <c r="G348" i="1"/>
  <c r="F348" i="1"/>
  <c r="E348" i="1"/>
  <c r="M347" i="1"/>
  <c r="L347" i="1"/>
  <c r="K347" i="1"/>
  <c r="J347" i="1"/>
  <c r="I347" i="1"/>
  <c r="H347" i="1"/>
  <c r="G347" i="1"/>
  <c r="F347" i="1"/>
  <c r="E347" i="1"/>
  <c r="M346" i="1"/>
  <c r="L346" i="1"/>
  <c r="K346" i="1"/>
  <c r="J346" i="1"/>
  <c r="I346" i="1"/>
  <c r="H346" i="1"/>
  <c r="G346" i="1"/>
  <c r="F346" i="1"/>
  <c r="E346" i="1"/>
  <c r="M345" i="1"/>
  <c r="L345" i="1"/>
  <c r="K345" i="1"/>
  <c r="J345" i="1"/>
  <c r="I345" i="1"/>
  <c r="H345" i="1"/>
  <c r="G345" i="1"/>
  <c r="F345" i="1"/>
  <c r="E345" i="1"/>
  <c r="M344" i="1"/>
  <c r="L344" i="1"/>
  <c r="K344" i="1"/>
  <c r="J344" i="1"/>
  <c r="I344" i="1"/>
  <c r="H344" i="1"/>
  <c r="G344" i="1"/>
  <c r="F344" i="1"/>
  <c r="E344" i="1"/>
  <c r="M343" i="1"/>
  <c r="L343" i="1"/>
  <c r="K343" i="1"/>
  <c r="J343" i="1"/>
  <c r="I343" i="1"/>
  <c r="H343" i="1"/>
  <c r="G343" i="1"/>
  <c r="F343" i="1"/>
  <c r="E343" i="1"/>
  <c r="M342" i="1"/>
  <c r="L342" i="1"/>
  <c r="K342" i="1"/>
  <c r="J342" i="1"/>
  <c r="I342" i="1"/>
  <c r="H342" i="1"/>
  <c r="G342" i="1"/>
  <c r="F342" i="1"/>
  <c r="E342" i="1"/>
  <c r="M341" i="1"/>
  <c r="L341" i="1"/>
  <c r="K341" i="1"/>
  <c r="J341" i="1"/>
  <c r="I341" i="1"/>
  <c r="H341" i="1"/>
  <c r="G341" i="1"/>
  <c r="F341" i="1"/>
  <c r="E341" i="1"/>
  <c r="M340" i="1"/>
  <c r="L340" i="1"/>
  <c r="K340" i="1"/>
  <c r="J340" i="1"/>
  <c r="I340" i="1"/>
  <c r="H340" i="1"/>
  <c r="G340" i="1"/>
  <c r="F340" i="1"/>
  <c r="E340" i="1"/>
  <c r="M339" i="1"/>
  <c r="L339" i="1"/>
  <c r="K339" i="1"/>
  <c r="J339" i="1"/>
  <c r="I339" i="1"/>
  <c r="H339" i="1"/>
  <c r="G339" i="1"/>
  <c r="F339" i="1"/>
  <c r="E339" i="1"/>
  <c r="M338" i="1"/>
  <c r="L338" i="1"/>
  <c r="K338" i="1"/>
  <c r="J338" i="1"/>
  <c r="I338" i="1"/>
  <c r="H338" i="1"/>
  <c r="G338" i="1"/>
  <c r="F338" i="1"/>
  <c r="E338" i="1"/>
  <c r="M337" i="1"/>
  <c r="L337" i="1"/>
  <c r="K337" i="1"/>
  <c r="J337" i="1"/>
  <c r="I337" i="1"/>
  <c r="H337" i="1"/>
  <c r="G337" i="1"/>
  <c r="F337" i="1"/>
  <c r="E337" i="1"/>
  <c r="M336" i="1"/>
  <c r="L336" i="1"/>
  <c r="K336" i="1"/>
  <c r="J336" i="1"/>
  <c r="I336" i="1"/>
  <c r="H336" i="1"/>
  <c r="G336" i="1"/>
  <c r="F336" i="1"/>
  <c r="E336" i="1"/>
  <c r="M335" i="1"/>
  <c r="L335" i="1"/>
  <c r="K335" i="1"/>
  <c r="J335" i="1"/>
  <c r="I335" i="1"/>
  <c r="H335" i="1"/>
  <c r="G335" i="1"/>
  <c r="F335" i="1"/>
  <c r="E335" i="1"/>
  <c r="M334" i="1"/>
  <c r="L334" i="1"/>
  <c r="K334" i="1"/>
  <c r="J334" i="1"/>
  <c r="I334" i="1"/>
  <c r="H334" i="1"/>
  <c r="G334" i="1"/>
  <c r="F334" i="1"/>
  <c r="E334" i="1"/>
  <c r="M333" i="1"/>
  <c r="L333" i="1"/>
  <c r="K333" i="1"/>
  <c r="J333" i="1"/>
  <c r="I333" i="1"/>
  <c r="H333" i="1"/>
  <c r="G333" i="1"/>
  <c r="F333" i="1"/>
  <c r="E333" i="1"/>
  <c r="M332" i="1"/>
  <c r="L332" i="1"/>
  <c r="K332" i="1"/>
  <c r="J332" i="1"/>
  <c r="I332" i="1"/>
  <c r="H332" i="1"/>
  <c r="G332" i="1"/>
  <c r="F332" i="1"/>
  <c r="E332" i="1"/>
  <c r="M331" i="1"/>
  <c r="L331" i="1"/>
  <c r="K331" i="1"/>
  <c r="J331" i="1"/>
  <c r="I331" i="1"/>
  <c r="H331" i="1"/>
  <c r="G331" i="1"/>
  <c r="F331" i="1"/>
  <c r="E331" i="1"/>
  <c r="M330" i="1"/>
  <c r="L330" i="1"/>
  <c r="K330" i="1"/>
  <c r="J330" i="1"/>
  <c r="I330" i="1"/>
  <c r="H330" i="1"/>
  <c r="G330" i="1"/>
  <c r="F330" i="1"/>
  <c r="E330" i="1"/>
  <c r="M329" i="1"/>
  <c r="L329" i="1"/>
  <c r="K329" i="1"/>
  <c r="J329" i="1"/>
  <c r="I329" i="1"/>
  <c r="H329" i="1"/>
  <c r="G329" i="1"/>
  <c r="F329" i="1"/>
  <c r="E329" i="1"/>
  <c r="M328" i="1"/>
  <c r="L328" i="1"/>
  <c r="K328" i="1"/>
  <c r="J328" i="1"/>
  <c r="I328" i="1"/>
  <c r="H328" i="1"/>
  <c r="G328" i="1"/>
  <c r="F328" i="1"/>
  <c r="E328" i="1"/>
  <c r="M327" i="1"/>
  <c r="L327" i="1"/>
  <c r="K327" i="1"/>
  <c r="J327" i="1"/>
  <c r="I327" i="1"/>
  <c r="H327" i="1"/>
  <c r="G327" i="1"/>
  <c r="F327" i="1"/>
  <c r="E327" i="1"/>
  <c r="M326" i="1"/>
  <c r="L326" i="1"/>
  <c r="K326" i="1"/>
  <c r="J326" i="1"/>
  <c r="I326" i="1"/>
  <c r="H326" i="1"/>
  <c r="G326" i="1"/>
  <c r="F326" i="1"/>
  <c r="E326" i="1"/>
  <c r="M325" i="1"/>
  <c r="L325" i="1"/>
  <c r="K325" i="1"/>
  <c r="J325" i="1"/>
  <c r="I325" i="1"/>
  <c r="H325" i="1"/>
  <c r="G325" i="1"/>
  <c r="F325" i="1"/>
  <c r="E325" i="1"/>
  <c r="M324" i="1"/>
  <c r="L324" i="1"/>
  <c r="K324" i="1"/>
  <c r="J324" i="1"/>
  <c r="I324" i="1"/>
  <c r="H324" i="1"/>
  <c r="G324" i="1"/>
  <c r="F324" i="1"/>
  <c r="E324" i="1"/>
  <c r="M323" i="1"/>
  <c r="L323" i="1"/>
  <c r="K323" i="1"/>
  <c r="J323" i="1"/>
  <c r="I323" i="1"/>
  <c r="H323" i="1"/>
  <c r="G323" i="1"/>
  <c r="F323" i="1"/>
  <c r="E323" i="1"/>
  <c r="M322" i="1"/>
  <c r="L322" i="1"/>
  <c r="K322" i="1"/>
  <c r="J322" i="1"/>
  <c r="I322" i="1"/>
  <c r="H322" i="1"/>
  <c r="G322" i="1"/>
  <c r="F322" i="1"/>
  <c r="E322" i="1"/>
  <c r="M321" i="1"/>
  <c r="L321" i="1"/>
  <c r="K321" i="1"/>
  <c r="J321" i="1"/>
  <c r="I321" i="1"/>
  <c r="H321" i="1"/>
  <c r="G321" i="1"/>
  <c r="F321" i="1"/>
  <c r="E321" i="1"/>
  <c r="M320" i="1"/>
  <c r="L320" i="1"/>
  <c r="K320" i="1"/>
  <c r="J320" i="1"/>
  <c r="I320" i="1"/>
  <c r="H320" i="1"/>
  <c r="G320" i="1"/>
  <c r="F320" i="1"/>
  <c r="E320" i="1"/>
  <c r="M319" i="1"/>
  <c r="L319" i="1"/>
  <c r="K319" i="1"/>
  <c r="J319" i="1"/>
  <c r="I319" i="1"/>
  <c r="H319" i="1"/>
  <c r="G319" i="1"/>
  <c r="F319" i="1"/>
  <c r="E319" i="1"/>
  <c r="M318" i="1"/>
  <c r="L318" i="1"/>
  <c r="K318" i="1"/>
  <c r="J318" i="1"/>
  <c r="I318" i="1"/>
  <c r="H318" i="1"/>
  <c r="G318" i="1"/>
  <c r="F318" i="1"/>
  <c r="E318" i="1"/>
  <c r="M317" i="1"/>
  <c r="L317" i="1"/>
  <c r="K317" i="1"/>
  <c r="J317" i="1"/>
  <c r="I317" i="1"/>
  <c r="H317" i="1"/>
  <c r="G317" i="1"/>
  <c r="F317" i="1"/>
  <c r="E317" i="1"/>
  <c r="M316" i="1"/>
  <c r="L316" i="1"/>
  <c r="K316" i="1"/>
  <c r="J316" i="1"/>
  <c r="I316" i="1"/>
  <c r="H316" i="1"/>
  <c r="G316" i="1"/>
  <c r="F316" i="1"/>
  <c r="E316" i="1"/>
  <c r="M315" i="1"/>
  <c r="L315" i="1"/>
  <c r="K315" i="1"/>
  <c r="J315" i="1"/>
  <c r="I315" i="1"/>
  <c r="H315" i="1"/>
  <c r="G315" i="1"/>
  <c r="F315" i="1"/>
  <c r="E315" i="1"/>
  <c r="M314" i="1"/>
  <c r="L314" i="1"/>
  <c r="K314" i="1"/>
  <c r="J314" i="1"/>
  <c r="I314" i="1"/>
  <c r="H314" i="1"/>
  <c r="G314" i="1"/>
  <c r="F314" i="1"/>
  <c r="E314" i="1"/>
  <c r="M313" i="1"/>
  <c r="L313" i="1"/>
  <c r="K313" i="1"/>
  <c r="J313" i="1"/>
  <c r="I313" i="1"/>
  <c r="H313" i="1"/>
  <c r="G313" i="1"/>
  <c r="F313" i="1"/>
  <c r="E313" i="1"/>
  <c r="M312" i="1"/>
  <c r="L312" i="1"/>
  <c r="K312" i="1"/>
  <c r="J312" i="1"/>
  <c r="I312" i="1"/>
  <c r="H312" i="1"/>
  <c r="G312" i="1"/>
  <c r="F312" i="1"/>
  <c r="E312" i="1"/>
  <c r="M311" i="1"/>
  <c r="L311" i="1"/>
  <c r="K311" i="1"/>
  <c r="J311" i="1"/>
  <c r="I311" i="1"/>
  <c r="H311" i="1"/>
  <c r="G311" i="1"/>
  <c r="F311" i="1"/>
  <c r="E311" i="1"/>
  <c r="M310" i="1"/>
  <c r="L310" i="1"/>
  <c r="K310" i="1"/>
  <c r="J310" i="1"/>
  <c r="I310" i="1"/>
  <c r="H310" i="1"/>
  <c r="G310" i="1"/>
  <c r="F310" i="1"/>
  <c r="E310" i="1"/>
  <c r="M309" i="1"/>
  <c r="L309" i="1"/>
  <c r="K309" i="1"/>
  <c r="J309" i="1"/>
  <c r="I309" i="1"/>
  <c r="H309" i="1"/>
  <c r="G309" i="1"/>
  <c r="F309" i="1"/>
  <c r="E309" i="1"/>
  <c r="M308" i="1"/>
  <c r="L308" i="1"/>
  <c r="K308" i="1"/>
  <c r="J308" i="1"/>
  <c r="I308" i="1"/>
  <c r="H308" i="1"/>
  <c r="G308" i="1"/>
  <c r="F308" i="1"/>
  <c r="E308" i="1"/>
  <c r="M307" i="1"/>
  <c r="L307" i="1"/>
  <c r="K307" i="1"/>
  <c r="J307" i="1"/>
  <c r="I307" i="1"/>
  <c r="H307" i="1"/>
  <c r="G307" i="1"/>
  <c r="F307" i="1"/>
  <c r="E307" i="1"/>
  <c r="M306" i="1"/>
  <c r="L306" i="1"/>
  <c r="K306" i="1"/>
  <c r="J306" i="1"/>
  <c r="I306" i="1"/>
  <c r="H306" i="1"/>
  <c r="G306" i="1"/>
  <c r="F306" i="1"/>
  <c r="E306" i="1"/>
  <c r="M305" i="1"/>
  <c r="L305" i="1"/>
  <c r="K305" i="1"/>
  <c r="J305" i="1"/>
  <c r="I305" i="1"/>
  <c r="H305" i="1"/>
  <c r="G305" i="1"/>
  <c r="F305" i="1"/>
  <c r="E305" i="1"/>
  <c r="M304" i="1"/>
  <c r="L304" i="1"/>
  <c r="K304" i="1"/>
  <c r="J304" i="1"/>
  <c r="I304" i="1"/>
  <c r="H304" i="1"/>
  <c r="G304" i="1"/>
  <c r="F304" i="1"/>
  <c r="E304" i="1"/>
  <c r="M303" i="1"/>
  <c r="L303" i="1"/>
  <c r="K303" i="1"/>
  <c r="J303" i="1"/>
  <c r="I303" i="1"/>
  <c r="H303" i="1"/>
  <c r="G303" i="1"/>
  <c r="F303" i="1"/>
  <c r="E303" i="1"/>
  <c r="M302" i="1"/>
  <c r="L302" i="1"/>
  <c r="K302" i="1"/>
  <c r="J302" i="1"/>
  <c r="I302" i="1"/>
  <c r="H302" i="1"/>
  <c r="G302" i="1"/>
  <c r="F302" i="1"/>
  <c r="E302" i="1"/>
  <c r="M301" i="1"/>
  <c r="L301" i="1"/>
  <c r="K301" i="1"/>
  <c r="J301" i="1"/>
  <c r="I301" i="1"/>
  <c r="H301" i="1"/>
  <c r="G301" i="1"/>
  <c r="F301" i="1"/>
  <c r="E301" i="1"/>
  <c r="M300" i="1"/>
  <c r="L300" i="1"/>
  <c r="K300" i="1"/>
  <c r="J300" i="1"/>
  <c r="I300" i="1"/>
  <c r="H300" i="1"/>
  <c r="G300" i="1"/>
  <c r="F300" i="1"/>
  <c r="E300" i="1"/>
  <c r="M299" i="1"/>
  <c r="L299" i="1"/>
  <c r="K299" i="1"/>
  <c r="J299" i="1"/>
  <c r="I299" i="1"/>
  <c r="H299" i="1"/>
  <c r="G299" i="1"/>
  <c r="F299" i="1"/>
  <c r="E299" i="1"/>
  <c r="M298" i="1"/>
  <c r="L298" i="1"/>
  <c r="K298" i="1"/>
  <c r="J298" i="1"/>
  <c r="I298" i="1"/>
  <c r="H298" i="1"/>
  <c r="G298" i="1"/>
  <c r="F298" i="1"/>
  <c r="E298" i="1"/>
  <c r="M297" i="1"/>
  <c r="L297" i="1"/>
  <c r="K297" i="1"/>
  <c r="J297" i="1"/>
  <c r="I297" i="1"/>
  <c r="H297" i="1"/>
  <c r="G297" i="1"/>
  <c r="F297" i="1"/>
  <c r="E297" i="1"/>
  <c r="M296" i="1"/>
  <c r="L296" i="1"/>
  <c r="K296" i="1"/>
  <c r="J296" i="1"/>
  <c r="I296" i="1"/>
  <c r="H296" i="1"/>
  <c r="G296" i="1"/>
  <c r="F296" i="1"/>
  <c r="E296" i="1"/>
  <c r="M295" i="1"/>
  <c r="L295" i="1"/>
  <c r="K295" i="1"/>
  <c r="J295" i="1"/>
  <c r="I295" i="1"/>
  <c r="H295" i="1"/>
  <c r="G295" i="1"/>
  <c r="F295" i="1"/>
  <c r="E295" i="1"/>
  <c r="M294" i="1"/>
  <c r="L294" i="1"/>
  <c r="K294" i="1"/>
  <c r="J294" i="1"/>
  <c r="I294" i="1"/>
  <c r="H294" i="1"/>
  <c r="G294" i="1"/>
  <c r="F294" i="1"/>
  <c r="E294" i="1"/>
  <c r="M293" i="1"/>
  <c r="L293" i="1"/>
  <c r="K293" i="1"/>
  <c r="J293" i="1"/>
  <c r="I293" i="1"/>
  <c r="H293" i="1"/>
  <c r="G293" i="1"/>
  <c r="F293" i="1"/>
  <c r="E293" i="1"/>
  <c r="M292" i="1"/>
  <c r="L292" i="1"/>
  <c r="K292" i="1"/>
  <c r="J292" i="1"/>
  <c r="I292" i="1"/>
  <c r="H292" i="1"/>
  <c r="G292" i="1"/>
  <c r="F292" i="1"/>
  <c r="E292" i="1"/>
  <c r="M291" i="1"/>
  <c r="L291" i="1"/>
  <c r="K291" i="1"/>
  <c r="J291" i="1"/>
  <c r="I291" i="1"/>
  <c r="H291" i="1"/>
  <c r="G291" i="1"/>
  <c r="F291" i="1"/>
  <c r="E291" i="1"/>
  <c r="M290" i="1"/>
  <c r="L290" i="1"/>
  <c r="K290" i="1"/>
  <c r="J290" i="1"/>
  <c r="I290" i="1"/>
  <c r="H290" i="1"/>
  <c r="G290" i="1"/>
  <c r="F290" i="1"/>
  <c r="E290" i="1"/>
  <c r="M289" i="1"/>
  <c r="L289" i="1"/>
  <c r="K289" i="1"/>
  <c r="J289" i="1"/>
  <c r="I289" i="1"/>
  <c r="H289" i="1"/>
  <c r="G289" i="1"/>
  <c r="F289" i="1"/>
  <c r="E289" i="1"/>
  <c r="M288" i="1"/>
  <c r="L288" i="1"/>
  <c r="K288" i="1"/>
  <c r="J288" i="1"/>
  <c r="I288" i="1"/>
  <c r="H288" i="1"/>
  <c r="G288" i="1"/>
  <c r="F288" i="1"/>
  <c r="E288" i="1"/>
  <c r="M287" i="1"/>
  <c r="L287" i="1"/>
  <c r="K287" i="1"/>
  <c r="J287" i="1"/>
  <c r="I287" i="1"/>
  <c r="H287" i="1"/>
  <c r="G287" i="1"/>
  <c r="F287" i="1"/>
  <c r="E287" i="1"/>
  <c r="M286" i="1"/>
  <c r="L286" i="1"/>
  <c r="K286" i="1"/>
  <c r="J286" i="1"/>
  <c r="I286" i="1"/>
  <c r="H286" i="1"/>
  <c r="G286" i="1"/>
  <c r="F286" i="1"/>
  <c r="E286" i="1"/>
  <c r="M285" i="1"/>
  <c r="L285" i="1"/>
  <c r="K285" i="1"/>
  <c r="J285" i="1"/>
  <c r="I285" i="1"/>
  <c r="H285" i="1"/>
  <c r="G285" i="1"/>
  <c r="F285" i="1"/>
  <c r="E285" i="1"/>
  <c r="M284" i="1"/>
  <c r="L284" i="1"/>
  <c r="K284" i="1"/>
  <c r="J284" i="1"/>
  <c r="I284" i="1"/>
  <c r="H284" i="1"/>
  <c r="G284" i="1"/>
  <c r="F284" i="1"/>
  <c r="E284" i="1"/>
  <c r="M283" i="1"/>
  <c r="L283" i="1"/>
  <c r="K283" i="1"/>
  <c r="J283" i="1"/>
  <c r="I283" i="1"/>
  <c r="H283" i="1"/>
  <c r="G283" i="1"/>
  <c r="F283" i="1"/>
  <c r="E283" i="1"/>
  <c r="M282" i="1"/>
  <c r="L282" i="1"/>
  <c r="K282" i="1"/>
  <c r="J282" i="1"/>
  <c r="I282" i="1"/>
  <c r="H282" i="1"/>
  <c r="G282" i="1"/>
  <c r="F282" i="1"/>
  <c r="E282" i="1"/>
  <c r="M281" i="1"/>
  <c r="L281" i="1"/>
  <c r="K281" i="1"/>
  <c r="J281" i="1"/>
  <c r="I281" i="1"/>
  <c r="H281" i="1"/>
  <c r="G281" i="1"/>
  <c r="F281" i="1"/>
  <c r="E281" i="1"/>
  <c r="M280" i="1"/>
  <c r="L280" i="1"/>
  <c r="K280" i="1"/>
  <c r="J280" i="1"/>
  <c r="I280" i="1"/>
  <c r="H280" i="1"/>
  <c r="G280" i="1"/>
  <c r="F280" i="1"/>
  <c r="E280" i="1"/>
  <c r="M279" i="1"/>
  <c r="L279" i="1"/>
  <c r="K279" i="1"/>
  <c r="J279" i="1"/>
  <c r="I279" i="1"/>
  <c r="H279" i="1"/>
  <c r="G279" i="1"/>
  <c r="F279" i="1"/>
  <c r="E279" i="1"/>
  <c r="M278" i="1"/>
  <c r="L278" i="1"/>
  <c r="K278" i="1"/>
  <c r="J278" i="1"/>
  <c r="I278" i="1"/>
  <c r="H278" i="1"/>
  <c r="G278" i="1"/>
  <c r="F278" i="1"/>
  <c r="E278" i="1"/>
  <c r="M277" i="1"/>
  <c r="L277" i="1"/>
  <c r="K277" i="1"/>
  <c r="J277" i="1"/>
  <c r="I277" i="1"/>
  <c r="H277" i="1"/>
  <c r="G277" i="1"/>
  <c r="F277" i="1"/>
  <c r="E277" i="1"/>
  <c r="M276" i="1"/>
  <c r="L276" i="1"/>
  <c r="K276" i="1"/>
  <c r="J276" i="1"/>
  <c r="I276" i="1"/>
  <c r="H276" i="1"/>
  <c r="G276" i="1"/>
  <c r="F276" i="1"/>
  <c r="E276" i="1"/>
  <c r="M275" i="1"/>
  <c r="L275" i="1"/>
  <c r="K275" i="1"/>
  <c r="J275" i="1"/>
  <c r="I275" i="1"/>
  <c r="H275" i="1"/>
  <c r="G275" i="1"/>
  <c r="F275" i="1"/>
  <c r="E275" i="1"/>
  <c r="M274" i="1"/>
  <c r="L274" i="1"/>
  <c r="K274" i="1"/>
  <c r="J274" i="1"/>
  <c r="I274" i="1"/>
  <c r="H274" i="1"/>
  <c r="G274" i="1"/>
  <c r="F274" i="1"/>
  <c r="E274" i="1"/>
  <c r="M273" i="1"/>
  <c r="L273" i="1"/>
  <c r="K273" i="1"/>
  <c r="J273" i="1"/>
  <c r="I273" i="1"/>
  <c r="H273" i="1"/>
  <c r="G273" i="1"/>
  <c r="F273" i="1"/>
  <c r="E273" i="1"/>
  <c r="M272" i="1"/>
  <c r="L272" i="1"/>
  <c r="K272" i="1"/>
  <c r="J272" i="1"/>
  <c r="I272" i="1"/>
  <c r="H272" i="1"/>
  <c r="G272" i="1"/>
  <c r="F272" i="1"/>
  <c r="E272" i="1"/>
  <c r="M271" i="1"/>
  <c r="L271" i="1"/>
  <c r="K271" i="1"/>
  <c r="J271" i="1"/>
  <c r="I271" i="1"/>
  <c r="H271" i="1"/>
  <c r="G271" i="1"/>
  <c r="F271" i="1"/>
  <c r="E271" i="1"/>
  <c r="M270" i="1"/>
  <c r="L270" i="1"/>
  <c r="K270" i="1"/>
  <c r="J270" i="1"/>
  <c r="I270" i="1"/>
  <c r="H270" i="1"/>
  <c r="G270" i="1"/>
  <c r="F270" i="1"/>
  <c r="E270" i="1"/>
  <c r="M269" i="1"/>
  <c r="L269" i="1"/>
  <c r="K269" i="1"/>
  <c r="J269" i="1"/>
  <c r="I269" i="1"/>
  <c r="H269" i="1"/>
  <c r="G269" i="1"/>
  <c r="F269" i="1"/>
  <c r="E269" i="1"/>
  <c r="M268" i="1"/>
  <c r="L268" i="1"/>
  <c r="K268" i="1"/>
  <c r="J268" i="1"/>
  <c r="I268" i="1"/>
  <c r="H268" i="1"/>
  <c r="G268" i="1"/>
  <c r="F268" i="1"/>
  <c r="E268" i="1"/>
  <c r="M267" i="1"/>
  <c r="L267" i="1"/>
  <c r="K267" i="1"/>
  <c r="J267" i="1"/>
  <c r="I267" i="1"/>
  <c r="H267" i="1"/>
  <c r="G267" i="1"/>
  <c r="F267" i="1"/>
  <c r="E267" i="1"/>
  <c r="M266" i="1"/>
  <c r="L266" i="1"/>
  <c r="K266" i="1"/>
  <c r="J266" i="1"/>
  <c r="I266" i="1"/>
  <c r="H266" i="1"/>
  <c r="G266" i="1"/>
  <c r="F266" i="1"/>
  <c r="E266" i="1"/>
  <c r="M265" i="1"/>
  <c r="L265" i="1"/>
  <c r="K265" i="1"/>
  <c r="J265" i="1"/>
  <c r="I265" i="1"/>
  <c r="H265" i="1"/>
  <c r="G265" i="1"/>
  <c r="F265" i="1"/>
  <c r="E265" i="1"/>
  <c r="M264" i="1"/>
  <c r="L264" i="1"/>
  <c r="K264" i="1"/>
  <c r="J264" i="1"/>
  <c r="I264" i="1"/>
  <c r="H264" i="1"/>
  <c r="G264" i="1"/>
  <c r="F264" i="1"/>
  <c r="E264" i="1"/>
  <c r="M263" i="1"/>
  <c r="L263" i="1"/>
  <c r="K263" i="1"/>
  <c r="J263" i="1"/>
  <c r="I263" i="1"/>
  <c r="H263" i="1"/>
  <c r="G263" i="1"/>
  <c r="F263" i="1"/>
  <c r="E263" i="1"/>
  <c r="M262" i="1"/>
  <c r="L262" i="1"/>
  <c r="K262" i="1"/>
  <c r="J262" i="1"/>
  <c r="I262" i="1"/>
  <c r="H262" i="1"/>
  <c r="G262" i="1"/>
  <c r="F262" i="1"/>
  <c r="E262" i="1"/>
  <c r="M261" i="1"/>
  <c r="L261" i="1"/>
  <c r="K261" i="1"/>
  <c r="J261" i="1"/>
  <c r="I261" i="1"/>
  <c r="H261" i="1"/>
  <c r="G261" i="1"/>
  <c r="F261" i="1"/>
  <c r="E261" i="1"/>
  <c r="M260" i="1"/>
  <c r="L260" i="1"/>
  <c r="K260" i="1"/>
  <c r="J260" i="1"/>
  <c r="I260" i="1"/>
  <c r="H260" i="1"/>
  <c r="G260" i="1"/>
  <c r="F260" i="1"/>
  <c r="E260" i="1"/>
  <c r="M259" i="1"/>
  <c r="L259" i="1"/>
  <c r="K259" i="1"/>
  <c r="J259" i="1"/>
  <c r="I259" i="1"/>
  <c r="H259" i="1"/>
  <c r="G259" i="1"/>
  <c r="F259" i="1"/>
  <c r="E259" i="1"/>
  <c r="M258" i="1"/>
  <c r="L258" i="1"/>
  <c r="K258" i="1"/>
  <c r="J258" i="1"/>
  <c r="I258" i="1"/>
  <c r="H258" i="1"/>
  <c r="G258" i="1"/>
  <c r="F258" i="1"/>
  <c r="E258" i="1"/>
  <c r="M257" i="1"/>
  <c r="L257" i="1"/>
  <c r="K257" i="1"/>
  <c r="J257" i="1"/>
  <c r="I257" i="1"/>
  <c r="H257" i="1"/>
  <c r="G257" i="1"/>
  <c r="F257" i="1"/>
  <c r="E257" i="1"/>
  <c r="M256" i="1"/>
  <c r="L256" i="1"/>
  <c r="K256" i="1"/>
  <c r="J256" i="1"/>
  <c r="I256" i="1"/>
  <c r="H256" i="1"/>
  <c r="G256" i="1"/>
  <c r="F256" i="1"/>
  <c r="E256" i="1"/>
  <c r="M255" i="1"/>
  <c r="L255" i="1"/>
  <c r="K255" i="1"/>
  <c r="J255" i="1"/>
  <c r="I255" i="1"/>
  <c r="H255" i="1"/>
  <c r="G255" i="1"/>
  <c r="F255" i="1"/>
  <c r="E255" i="1"/>
  <c r="M254" i="1"/>
  <c r="L254" i="1"/>
  <c r="K254" i="1"/>
  <c r="J254" i="1"/>
  <c r="I254" i="1"/>
  <c r="H254" i="1"/>
  <c r="G254" i="1"/>
  <c r="F254" i="1"/>
  <c r="E254" i="1"/>
  <c r="M253" i="1"/>
  <c r="L253" i="1"/>
  <c r="K253" i="1"/>
  <c r="J253" i="1"/>
  <c r="I253" i="1"/>
  <c r="H253" i="1"/>
  <c r="G253" i="1"/>
  <c r="F253" i="1"/>
  <c r="E253" i="1"/>
  <c r="M252" i="1"/>
  <c r="L252" i="1"/>
  <c r="K252" i="1"/>
  <c r="J252" i="1"/>
  <c r="I252" i="1"/>
  <c r="H252" i="1"/>
  <c r="G252" i="1"/>
  <c r="F252" i="1"/>
  <c r="E252" i="1"/>
  <c r="M251" i="1"/>
  <c r="L251" i="1"/>
  <c r="K251" i="1"/>
  <c r="J251" i="1"/>
  <c r="I251" i="1"/>
  <c r="H251" i="1"/>
  <c r="G251" i="1"/>
  <c r="F251" i="1"/>
  <c r="E251" i="1"/>
  <c r="M250" i="1"/>
  <c r="L250" i="1"/>
  <c r="K250" i="1"/>
  <c r="J250" i="1"/>
  <c r="I250" i="1"/>
  <c r="H250" i="1"/>
  <c r="G250" i="1"/>
  <c r="F250" i="1"/>
  <c r="E250" i="1"/>
  <c r="M249" i="1"/>
  <c r="L249" i="1"/>
  <c r="K249" i="1"/>
  <c r="J249" i="1"/>
  <c r="I249" i="1"/>
  <c r="H249" i="1"/>
  <c r="G249" i="1"/>
  <c r="F249" i="1"/>
  <c r="E249" i="1"/>
  <c r="M248" i="1"/>
  <c r="L248" i="1"/>
  <c r="K248" i="1"/>
  <c r="J248" i="1"/>
  <c r="I248" i="1"/>
  <c r="H248" i="1"/>
  <c r="G248" i="1"/>
  <c r="F248" i="1"/>
  <c r="E248" i="1"/>
  <c r="M247" i="1"/>
  <c r="L247" i="1"/>
  <c r="K247" i="1"/>
  <c r="J247" i="1"/>
  <c r="I247" i="1"/>
  <c r="H247" i="1"/>
  <c r="G247" i="1"/>
  <c r="F247" i="1"/>
  <c r="E247" i="1"/>
  <c r="M246" i="1"/>
  <c r="L246" i="1"/>
  <c r="K246" i="1"/>
  <c r="J246" i="1"/>
  <c r="I246" i="1"/>
  <c r="H246" i="1"/>
  <c r="G246" i="1"/>
  <c r="F246" i="1"/>
  <c r="E246" i="1"/>
  <c r="M245" i="1"/>
  <c r="L245" i="1"/>
  <c r="K245" i="1"/>
  <c r="J245" i="1"/>
  <c r="I245" i="1"/>
  <c r="H245" i="1"/>
  <c r="G245" i="1"/>
  <c r="F245" i="1"/>
  <c r="E245" i="1"/>
  <c r="M244" i="1"/>
  <c r="L244" i="1"/>
  <c r="K244" i="1"/>
  <c r="J244" i="1"/>
  <c r="I244" i="1"/>
  <c r="H244" i="1"/>
  <c r="G244" i="1"/>
  <c r="F244" i="1"/>
  <c r="E244" i="1"/>
  <c r="M243" i="1"/>
  <c r="L243" i="1"/>
  <c r="K243" i="1"/>
  <c r="J243" i="1"/>
  <c r="I243" i="1"/>
  <c r="H243" i="1"/>
  <c r="G243" i="1"/>
  <c r="F243" i="1"/>
  <c r="E243" i="1"/>
  <c r="M242" i="1"/>
  <c r="L242" i="1"/>
  <c r="K242" i="1"/>
  <c r="J242" i="1"/>
  <c r="I242" i="1"/>
  <c r="H242" i="1"/>
  <c r="G242" i="1"/>
  <c r="F242" i="1"/>
  <c r="E242" i="1"/>
  <c r="M241" i="1"/>
  <c r="L241" i="1"/>
  <c r="K241" i="1"/>
  <c r="J241" i="1"/>
  <c r="I241" i="1"/>
  <c r="H241" i="1"/>
  <c r="G241" i="1"/>
  <c r="F241" i="1"/>
  <c r="E241" i="1"/>
  <c r="M240" i="1"/>
  <c r="L240" i="1"/>
  <c r="K240" i="1"/>
  <c r="J240" i="1"/>
  <c r="I240" i="1"/>
  <c r="H240" i="1"/>
  <c r="G240" i="1"/>
  <c r="F240" i="1"/>
  <c r="E240" i="1"/>
  <c r="M239" i="1"/>
  <c r="L239" i="1"/>
  <c r="K239" i="1"/>
  <c r="J239" i="1"/>
  <c r="I239" i="1"/>
  <c r="H239" i="1"/>
  <c r="G239" i="1"/>
  <c r="F239" i="1"/>
  <c r="E239" i="1"/>
  <c r="M238" i="1"/>
  <c r="L238" i="1"/>
  <c r="K238" i="1"/>
  <c r="J238" i="1"/>
  <c r="I238" i="1"/>
  <c r="H238" i="1"/>
  <c r="G238" i="1"/>
  <c r="F238" i="1"/>
  <c r="E238" i="1"/>
  <c r="M237" i="1"/>
  <c r="L237" i="1"/>
  <c r="K237" i="1"/>
  <c r="J237" i="1"/>
  <c r="I237" i="1"/>
  <c r="H237" i="1"/>
  <c r="G237" i="1"/>
  <c r="F237" i="1"/>
  <c r="E237" i="1"/>
  <c r="M236" i="1"/>
  <c r="L236" i="1"/>
  <c r="K236" i="1"/>
  <c r="J236" i="1"/>
  <c r="I236" i="1"/>
  <c r="H236" i="1"/>
  <c r="G236" i="1"/>
  <c r="F236" i="1"/>
  <c r="E236" i="1"/>
  <c r="M235" i="1"/>
  <c r="L235" i="1"/>
  <c r="K235" i="1"/>
  <c r="J235" i="1"/>
  <c r="I235" i="1"/>
  <c r="H235" i="1"/>
  <c r="G235" i="1"/>
  <c r="F235" i="1"/>
  <c r="E235" i="1"/>
  <c r="M234" i="1"/>
  <c r="L234" i="1"/>
  <c r="K234" i="1"/>
  <c r="J234" i="1"/>
  <c r="I234" i="1"/>
  <c r="H234" i="1"/>
  <c r="G234" i="1"/>
  <c r="F234" i="1"/>
  <c r="E234" i="1"/>
  <c r="M233" i="1"/>
  <c r="L233" i="1"/>
  <c r="K233" i="1"/>
  <c r="J233" i="1"/>
  <c r="I233" i="1"/>
  <c r="H233" i="1"/>
  <c r="G233" i="1"/>
  <c r="F233" i="1"/>
  <c r="E233" i="1"/>
  <c r="M232" i="1"/>
  <c r="L232" i="1"/>
  <c r="K232" i="1"/>
  <c r="J232" i="1"/>
  <c r="I232" i="1"/>
  <c r="H232" i="1"/>
  <c r="G232" i="1"/>
  <c r="F232" i="1"/>
  <c r="E232" i="1"/>
  <c r="M231" i="1"/>
  <c r="L231" i="1"/>
  <c r="K231" i="1"/>
  <c r="J231" i="1"/>
  <c r="I231" i="1"/>
  <c r="H231" i="1"/>
  <c r="G231" i="1"/>
  <c r="F231" i="1"/>
  <c r="E231" i="1"/>
  <c r="M230" i="1"/>
  <c r="L230" i="1"/>
  <c r="K230" i="1"/>
  <c r="J230" i="1"/>
  <c r="I230" i="1"/>
  <c r="H230" i="1"/>
  <c r="G230" i="1"/>
  <c r="F230" i="1"/>
  <c r="E230" i="1"/>
  <c r="M229" i="1"/>
  <c r="L229" i="1"/>
  <c r="K229" i="1"/>
  <c r="J229" i="1"/>
  <c r="I229" i="1"/>
  <c r="H229" i="1"/>
  <c r="G229" i="1"/>
  <c r="F229" i="1"/>
  <c r="E229" i="1"/>
  <c r="M228" i="1"/>
  <c r="L228" i="1"/>
  <c r="K228" i="1"/>
  <c r="J228" i="1"/>
  <c r="I228" i="1"/>
  <c r="H228" i="1"/>
  <c r="G228" i="1"/>
  <c r="F228" i="1"/>
  <c r="E228" i="1"/>
  <c r="M227" i="1"/>
  <c r="L227" i="1"/>
  <c r="K227" i="1"/>
  <c r="J227" i="1"/>
  <c r="I227" i="1"/>
  <c r="H227" i="1"/>
  <c r="G227" i="1"/>
  <c r="F227" i="1"/>
  <c r="E227" i="1"/>
  <c r="M226" i="1"/>
  <c r="L226" i="1"/>
  <c r="K226" i="1"/>
  <c r="J226" i="1"/>
  <c r="I226" i="1"/>
  <c r="H226" i="1"/>
  <c r="G226" i="1"/>
  <c r="F226" i="1"/>
  <c r="E226" i="1"/>
  <c r="M225" i="1"/>
  <c r="L225" i="1"/>
  <c r="K225" i="1"/>
  <c r="J225" i="1"/>
  <c r="I225" i="1"/>
  <c r="H225" i="1"/>
  <c r="G225" i="1"/>
  <c r="F225" i="1"/>
  <c r="E225" i="1"/>
  <c r="M224" i="1"/>
  <c r="L224" i="1"/>
  <c r="K224" i="1"/>
  <c r="J224" i="1"/>
  <c r="I224" i="1"/>
  <c r="H224" i="1"/>
  <c r="G224" i="1"/>
  <c r="F224" i="1"/>
  <c r="E224" i="1"/>
  <c r="M223" i="1"/>
  <c r="L223" i="1"/>
  <c r="K223" i="1"/>
  <c r="J223" i="1"/>
  <c r="I223" i="1"/>
  <c r="H223" i="1"/>
  <c r="G223" i="1"/>
  <c r="F223" i="1"/>
  <c r="E223" i="1"/>
  <c r="M222" i="1"/>
  <c r="L222" i="1"/>
  <c r="K222" i="1"/>
  <c r="J222" i="1"/>
  <c r="I222" i="1"/>
  <c r="H222" i="1"/>
  <c r="G222" i="1"/>
  <c r="F222" i="1"/>
  <c r="E222" i="1"/>
  <c r="M221" i="1"/>
  <c r="L221" i="1"/>
  <c r="K221" i="1"/>
  <c r="J221" i="1"/>
  <c r="I221" i="1"/>
  <c r="H221" i="1"/>
  <c r="G221" i="1"/>
  <c r="F221" i="1"/>
  <c r="E221" i="1"/>
  <c r="M220" i="1"/>
  <c r="L220" i="1"/>
  <c r="K220" i="1"/>
  <c r="J220" i="1"/>
  <c r="I220" i="1"/>
  <c r="H220" i="1"/>
  <c r="G220" i="1"/>
  <c r="F220" i="1"/>
  <c r="E220" i="1"/>
  <c r="M219" i="1"/>
  <c r="L219" i="1"/>
  <c r="K219" i="1"/>
  <c r="J219" i="1"/>
  <c r="I219" i="1"/>
  <c r="H219" i="1"/>
  <c r="G219" i="1"/>
  <c r="F219" i="1"/>
  <c r="E219" i="1"/>
  <c r="M218" i="1"/>
  <c r="L218" i="1"/>
  <c r="K218" i="1"/>
  <c r="J218" i="1"/>
  <c r="I218" i="1"/>
  <c r="H218" i="1"/>
  <c r="G218" i="1"/>
  <c r="F218" i="1"/>
  <c r="E218" i="1"/>
  <c r="M217" i="1"/>
  <c r="L217" i="1"/>
  <c r="K217" i="1"/>
  <c r="J217" i="1"/>
  <c r="I217" i="1"/>
  <c r="H217" i="1"/>
  <c r="G217" i="1"/>
  <c r="F217" i="1"/>
  <c r="E217" i="1"/>
  <c r="M216" i="1"/>
  <c r="L216" i="1"/>
  <c r="K216" i="1"/>
  <c r="J216" i="1"/>
  <c r="I216" i="1"/>
  <c r="H216" i="1"/>
  <c r="G216" i="1"/>
  <c r="F216" i="1"/>
  <c r="E216" i="1"/>
  <c r="M215" i="1"/>
  <c r="L215" i="1"/>
  <c r="K215" i="1"/>
  <c r="J215" i="1"/>
  <c r="I215" i="1"/>
  <c r="H215" i="1"/>
  <c r="G215" i="1"/>
  <c r="F215" i="1"/>
  <c r="E215" i="1"/>
  <c r="M214" i="1"/>
  <c r="L214" i="1"/>
  <c r="K214" i="1"/>
  <c r="J214" i="1"/>
  <c r="I214" i="1"/>
  <c r="H214" i="1"/>
  <c r="G214" i="1"/>
  <c r="F214" i="1"/>
  <c r="E214" i="1"/>
  <c r="M213" i="1"/>
  <c r="L213" i="1"/>
  <c r="K213" i="1"/>
  <c r="J213" i="1"/>
  <c r="I213" i="1"/>
  <c r="H213" i="1"/>
  <c r="G213" i="1"/>
  <c r="F213" i="1"/>
  <c r="E213" i="1"/>
  <c r="M212" i="1"/>
  <c r="L212" i="1"/>
  <c r="K212" i="1"/>
  <c r="J212" i="1"/>
  <c r="I212" i="1"/>
  <c r="H212" i="1"/>
  <c r="G212" i="1"/>
  <c r="F212" i="1"/>
  <c r="E212" i="1"/>
  <c r="M211" i="1"/>
  <c r="L211" i="1"/>
  <c r="K211" i="1"/>
  <c r="J211" i="1"/>
  <c r="I211" i="1"/>
  <c r="H211" i="1"/>
  <c r="G211" i="1"/>
  <c r="F211" i="1"/>
  <c r="E211" i="1"/>
  <c r="M210" i="1"/>
  <c r="L210" i="1"/>
  <c r="K210" i="1"/>
  <c r="J210" i="1"/>
  <c r="I210" i="1"/>
  <c r="H210" i="1"/>
  <c r="G210" i="1"/>
  <c r="F210" i="1"/>
  <c r="E210" i="1"/>
  <c r="M209" i="1"/>
  <c r="L209" i="1"/>
  <c r="K209" i="1"/>
  <c r="J209" i="1"/>
  <c r="I209" i="1"/>
  <c r="H209" i="1"/>
  <c r="G209" i="1"/>
  <c r="F209" i="1"/>
  <c r="E209" i="1"/>
  <c r="M208" i="1"/>
  <c r="L208" i="1"/>
  <c r="K208" i="1"/>
  <c r="J208" i="1"/>
  <c r="I208" i="1"/>
  <c r="H208" i="1"/>
  <c r="G208" i="1"/>
  <c r="F208" i="1"/>
  <c r="E208" i="1"/>
  <c r="M207" i="1"/>
  <c r="L207" i="1"/>
  <c r="K207" i="1"/>
  <c r="J207" i="1"/>
  <c r="I207" i="1"/>
  <c r="H207" i="1"/>
  <c r="G207" i="1"/>
  <c r="F207" i="1"/>
  <c r="E207" i="1"/>
  <c r="M206" i="1"/>
  <c r="L206" i="1"/>
  <c r="K206" i="1"/>
  <c r="J206" i="1"/>
  <c r="I206" i="1"/>
  <c r="H206" i="1"/>
  <c r="G206" i="1"/>
  <c r="F206" i="1"/>
  <c r="E206" i="1"/>
  <c r="M205" i="1"/>
  <c r="L205" i="1"/>
  <c r="K205" i="1"/>
  <c r="J205" i="1"/>
  <c r="I205" i="1"/>
  <c r="H205" i="1"/>
  <c r="G205" i="1"/>
  <c r="F205" i="1"/>
  <c r="E205" i="1"/>
  <c r="M204" i="1"/>
  <c r="L204" i="1"/>
  <c r="K204" i="1"/>
  <c r="J204" i="1"/>
  <c r="I204" i="1"/>
  <c r="H204" i="1"/>
  <c r="G204" i="1"/>
  <c r="F204" i="1"/>
  <c r="E204" i="1"/>
  <c r="M203" i="1"/>
  <c r="L203" i="1"/>
  <c r="K203" i="1"/>
  <c r="J203" i="1"/>
  <c r="I203" i="1"/>
  <c r="H203" i="1"/>
  <c r="G203" i="1"/>
  <c r="F203" i="1"/>
  <c r="E203" i="1"/>
  <c r="M202" i="1"/>
  <c r="L202" i="1"/>
  <c r="K202" i="1"/>
  <c r="J202" i="1"/>
  <c r="I202" i="1"/>
  <c r="H202" i="1"/>
  <c r="G202" i="1"/>
  <c r="F202" i="1"/>
  <c r="E202" i="1"/>
  <c r="M201" i="1"/>
  <c r="L201" i="1"/>
  <c r="K201" i="1"/>
  <c r="J201" i="1"/>
  <c r="I201" i="1"/>
  <c r="H201" i="1"/>
  <c r="G201" i="1"/>
  <c r="F201" i="1"/>
  <c r="E201" i="1"/>
  <c r="M200" i="1"/>
  <c r="L200" i="1"/>
  <c r="K200" i="1"/>
  <c r="J200" i="1"/>
  <c r="I200" i="1"/>
  <c r="H200" i="1"/>
  <c r="G200" i="1"/>
  <c r="F200" i="1"/>
  <c r="E200" i="1"/>
  <c r="M199" i="1"/>
  <c r="L199" i="1"/>
  <c r="K199" i="1"/>
  <c r="J199" i="1"/>
  <c r="I199" i="1"/>
  <c r="H199" i="1"/>
  <c r="G199" i="1"/>
  <c r="F199" i="1"/>
  <c r="E199" i="1"/>
  <c r="M198" i="1"/>
  <c r="L198" i="1"/>
  <c r="K198" i="1"/>
  <c r="J198" i="1"/>
  <c r="I198" i="1"/>
  <c r="H198" i="1"/>
  <c r="G198" i="1"/>
  <c r="F198" i="1"/>
  <c r="E198" i="1"/>
  <c r="M197" i="1"/>
  <c r="L197" i="1"/>
  <c r="K197" i="1"/>
  <c r="J197" i="1"/>
  <c r="I197" i="1"/>
  <c r="H197" i="1"/>
  <c r="G197" i="1"/>
  <c r="F197" i="1"/>
  <c r="E197" i="1"/>
  <c r="M196" i="1"/>
  <c r="L196" i="1"/>
  <c r="K196" i="1"/>
  <c r="J196" i="1"/>
  <c r="I196" i="1"/>
  <c r="H196" i="1"/>
  <c r="G196" i="1"/>
  <c r="F196" i="1"/>
  <c r="E196" i="1"/>
  <c r="M195" i="1"/>
  <c r="L195" i="1"/>
  <c r="K195" i="1"/>
  <c r="J195" i="1"/>
  <c r="I195" i="1"/>
  <c r="H195" i="1"/>
  <c r="G195" i="1"/>
  <c r="F195" i="1"/>
  <c r="E195" i="1"/>
  <c r="M194" i="1"/>
  <c r="L194" i="1"/>
  <c r="K194" i="1"/>
  <c r="J194" i="1"/>
  <c r="I194" i="1"/>
  <c r="H194" i="1"/>
  <c r="G194" i="1"/>
  <c r="F194" i="1"/>
  <c r="E194" i="1"/>
  <c r="M193" i="1"/>
  <c r="L193" i="1"/>
  <c r="K193" i="1"/>
  <c r="J193" i="1"/>
  <c r="I193" i="1"/>
  <c r="H193" i="1"/>
  <c r="G193" i="1"/>
  <c r="F193" i="1"/>
  <c r="E193" i="1"/>
  <c r="M192" i="1"/>
  <c r="L192" i="1"/>
  <c r="K192" i="1"/>
  <c r="J192" i="1"/>
  <c r="I192" i="1"/>
  <c r="H192" i="1"/>
  <c r="G192" i="1"/>
  <c r="F192" i="1"/>
  <c r="E192" i="1"/>
  <c r="M191" i="1"/>
  <c r="L191" i="1"/>
  <c r="K191" i="1"/>
  <c r="J191" i="1"/>
  <c r="I191" i="1"/>
  <c r="H191" i="1"/>
  <c r="G191" i="1"/>
  <c r="F191" i="1"/>
  <c r="E191" i="1"/>
  <c r="M190" i="1"/>
  <c r="L190" i="1"/>
  <c r="K190" i="1"/>
  <c r="J190" i="1"/>
  <c r="I190" i="1"/>
  <c r="H190" i="1"/>
  <c r="G190" i="1"/>
  <c r="F190" i="1"/>
  <c r="E190" i="1"/>
  <c r="M189" i="1"/>
  <c r="L189" i="1"/>
  <c r="K189" i="1"/>
  <c r="J189" i="1"/>
  <c r="I189" i="1"/>
  <c r="H189" i="1"/>
  <c r="G189" i="1"/>
  <c r="F189" i="1"/>
  <c r="E189" i="1"/>
  <c r="M188" i="1"/>
  <c r="L188" i="1"/>
  <c r="K188" i="1"/>
  <c r="J188" i="1"/>
  <c r="I188" i="1"/>
  <c r="H188" i="1"/>
  <c r="G188" i="1"/>
  <c r="F188" i="1"/>
  <c r="E188" i="1"/>
  <c r="M187" i="1"/>
  <c r="L187" i="1"/>
  <c r="K187" i="1"/>
  <c r="J187" i="1"/>
  <c r="I187" i="1"/>
  <c r="H187" i="1"/>
  <c r="G187" i="1"/>
  <c r="F187" i="1"/>
  <c r="E187" i="1"/>
  <c r="M186" i="1"/>
  <c r="L186" i="1"/>
  <c r="K186" i="1"/>
  <c r="J186" i="1"/>
  <c r="I186" i="1"/>
  <c r="H186" i="1"/>
  <c r="G186" i="1"/>
  <c r="F186" i="1"/>
  <c r="E186" i="1"/>
  <c r="M185" i="1"/>
  <c r="L185" i="1"/>
  <c r="K185" i="1"/>
  <c r="J185" i="1"/>
  <c r="I185" i="1"/>
  <c r="H185" i="1"/>
  <c r="G185" i="1"/>
  <c r="F185" i="1"/>
  <c r="E185" i="1"/>
  <c r="M184" i="1"/>
  <c r="L184" i="1"/>
  <c r="K184" i="1"/>
  <c r="J184" i="1"/>
  <c r="I184" i="1"/>
  <c r="H184" i="1"/>
  <c r="G184" i="1"/>
  <c r="F184" i="1"/>
  <c r="E184" i="1"/>
  <c r="M183" i="1"/>
  <c r="L183" i="1"/>
  <c r="K183" i="1"/>
  <c r="J183" i="1"/>
  <c r="I183" i="1"/>
  <c r="H183" i="1"/>
  <c r="G183" i="1"/>
  <c r="F183" i="1"/>
  <c r="E183" i="1"/>
  <c r="M182" i="1"/>
  <c r="L182" i="1"/>
  <c r="K182" i="1"/>
  <c r="J182" i="1"/>
  <c r="I182" i="1"/>
  <c r="H182" i="1"/>
  <c r="G182" i="1"/>
  <c r="F182" i="1"/>
  <c r="E182" i="1"/>
  <c r="M181" i="1"/>
  <c r="L181" i="1"/>
  <c r="K181" i="1"/>
  <c r="J181" i="1"/>
  <c r="I181" i="1"/>
  <c r="H181" i="1"/>
  <c r="G181" i="1"/>
  <c r="F181" i="1"/>
  <c r="E181" i="1"/>
  <c r="M180" i="1"/>
  <c r="L180" i="1"/>
  <c r="K180" i="1"/>
  <c r="J180" i="1"/>
  <c r="I180" i="1"/>
  <c r="H180" i="1"/>
  <c r="G180" i="1"/>
  <c r="F180" i="1"/>
  <c r="E180" i="1"/>
  <c r="M179" i="1"/>
  <c r="L179" i="1"/>
  <c r="K179" i="1"/>
  <c r="J179" i="1"/>
  <c r="I179" i="1"/>
  <c r="H179" i="1"/>
  <c r="G179" i="1"/>
  <c r="F179" i="1"/>
  <c r="E179" i="1"/>
  <c r="M178" i="1"/>
  <c r="L178" i="1"/>
  <c r="K178" i="1"/>
  <c r="J178" i="1"/>
  <c r="I178" i="1"/>
  <c r="H178" i="1"/>
  <c r="G178" i="1"/>
  <c r="F178" i="1"/>
  <c r="E178" i="1"/>
  <c r="M177" i="1"/>
  <c r="L177" i="1"/>
  <c r="K177" i="1"/>
  <c r="J177" i="1"/>
  <c r="I177" i="1"/>
  <c r="H177" i="1"/>
  <c r="G177" i="1"/>
  <c r="F177" i="1"/>
  <c r="E177" i="1"/>
  <c r="M176" i="1"/>
  <c r="L176" i="1"/>
  <c r="K176" i="1"/>
  <c r="J176" i="1"/>
  <c r="I176" i="1"/>
  <c r="H176" i="1"/>
  <c r="G176" i="1"/>
  <c r="F176" i="1"/>
  <c r="E176" i="1"/>
  <c r="M175" i="1"/>
  <c r="L175" i="1"/>
  <c r="K175" i="1"/>
  <c r="J175" i="1"/>
  <c r="I175" i="1"/>
  <c r="H175" i="1"/>
  <c r="G175" i="1"/>
  <c r="F175" i="1"/>
  <c r="E175" i="1"/>
  <c r="M174" i="1"/>
  <c r="L174" i="1"/>
  <c r="K174" i="1"/>
  <c r="J174" i="1"/>
  <c r="I174" i="1"/>
  <c r="H174" i="1"/>
  <c r="G174" i="1"/>
  <c r="F174" i="1"/>
  <c r="E174" i="1"/>
  <c r="M173" i="1"/>
  <c r="L173" i="1"/>
  <c r="K173" i="1"/>
  <c r="J173" i="1"/>
  <c r="I173" i="1"/>
  <c r="H173" i="1"/>
  <c r="G173" i="1"/>
  <c r="F173" i="1"/>
  <c r="E173" i="1"/>
  <c r="M172" i="1"/>
  <c r="L172" i="1"/>
  <c r="K172" i="1"/>
  <c r="J172" i="1"/>
  <c r="I172" i="1"/>
  <c r="H172" i="1"/>
  <c r="G172" i="1"/>
  <c r="F172" i="1"/>
  <c r="E172" i="1"/>
  <c r="M171" i="1"/>
  <c r="L171" i="1"/>
  <c r="K171" i="1"/>
  <c r="J171" i="1"/>
  <c r="I171" i="1"/>
  <c r="H171" i="1"/>
  <c r="G171" i="1"/>
  <c r="F171" i="1"/>
  <c r="E171" i="1"/>
  <c r="M170" i="1"/>
  <c r="L170" i="1"/>
  <c r="K170" i="1"/>
  <c r="J170" i="1"/>
  <c r="I170" i="1"/>
  <c r="H170" i="1"/>
  <c r="G170" i="1"/>
  <c r="F170" i="1"/>
  <c r="E170" i="1"/>
  <c r="M169" i="1"/>
  <c r="L169" i="1"/>
  <c r="K169" i="1"/>
  <c r="J169" i="1"/>
  <c r="I169" i="1"/>
  <c r="H169" i="1"/>
  <c r="G169" i="1"/>
  <c r="F169" i="1"/>
  <c r="E169" i="1"/>
  <c r="M168" i="1"/>
  <c r="L168" i="1"/>
  <c r="K168" i="1"/>
  <c r="J168" i="1"/>
  <c r="I168" i="1"/>
  <c r="H168" i="1"/>
  <c r="G168" i="1"/>
  <c r="F168" i="1"/>
  <c r="E168" i="1"/>
  <c r="M167" i="1"/>
  <c r="L167" i="1"/>
  <c r="K167" i="1"/>
  <c r="J167" i="1"/>
  <c r="I167" i="1"/>
  <c r="H167" i="1"/>
  <c r="G167" i="1"/>
  <c r="F167" i="1"/>
  <c r="E167" i="1"/>
  <c r="M166" i="1"/>
  <c r="L166" i="1"/>
  <c r="K166" i="1"/>
  <c r="J166" i="1"/>
  <c r="I166" i="1"/>
  <c r="H166" i="1"/>
  <c r="G166" i="1"/>
  <c r="F166" i="1"/>
  <c r="E166" i="1"/>
  <c r="M165" i="1"/>
  <c r="L165" i="1"/>
  <c r="K165" i="1"/>
  <c r="J165" i="1"/>
  <c r="I165" i="1"/>
  <c r="H165" i="1"/>
  <c r="G165" i="1"/>
  <c r="F165" i="1"/>
  <c r="E165" i="1"/>
  <c r="M164" i="1"/>
  <c r="L164" i="1"/>
  <c r="K164" i="1"/>
  <c r="J164" i="1"/>
  <c r="I164" i="1"/>
  <c r="H164" i="1"/>
  <c r="G164" i="1"/>
  <c r="F164" i="1"/>
  <c r="E164" i="1"/>
  <c r="M163" i="1"/>
  <c r="L163" i="1"/>
  <c r="K163" i="1"/>
  <c r="J163" i="1"/>
  <c r="I163" i="1"/>
  <c r="H163" i="1"/>
  <c r="G163" i="1"/>
  <c r="F163" i="1"/>
  <c r="E163" i="1"/>
  <c r="M162" i="1"/>
  <c r="L162" i="1"/>
  <c r="K162" i="1"/>
  <c r="J162" i="1"/>
  <c r="I162" i="1"/>
  <c r="H162" i="1"/>
  <c r="G162" i="1"/>
  <c r="F162" i="1"/>
  <c r="E162" i="1"/>
  <c r="M161" i="1"/>
  <c r="L161" i="1"/>
  <c r="K161" i="1"/>
  <c r="J161" i="1"/>
  <c r="I161" i="1"/>
  <c r="H161" i="1"/>
  <c r="G161" i="1"/>
  <c r="F161" i="1"/>
  <c r="E161" i="1"/>
  <c r="M160" i="1"/>
  <c r="L160" i="1"/>
  <c r="K160" i="1"/>
  <c r="J160" i="1"/>
  <c r="I160" i="1"/>
  <c r="H160" i="1"/>
  <c r="G160" i="1"/>
  <c r="F160" i="1"/>
  <c r="E160" i="1"/>
  <c r="M159" i="1"/>
  <c r="L159" i="1"/>
  <c r="K159" i="1"/>
  <c r="J159" i="1"/>
  <c r="I159" i="1"/>
  <c r="H159" i="1"/>
  <c r="G159" i="1"/>
  <c r="F159" i="1"/>
  <c r="E159" i="1"/>
  <c r="M158" i="1"/>
  <c r="L158" i="1"/>
  <c r="K158" i="1"/>
  <c r="J158" i="1"/>
  <c r="I158" i="1"/>
  <c r="H158" i="1"/>
  <c r="G158" i="1"/>
  <c r="F158" i="1"/>
  <c r="E158" i="1"/>
  <c r="M157" i="1"/>
  <c r="L157" i="1"/>
  <c r="K157" i="1"/>
  <c r="J157" i="1"/>
  <c r="I157" i="1"/>
  <c r="H157" i="1"/>
  <c r="G157" i="1"/>
  <c r="F157" i="1"/>
  <c r="E157" i="1"/>
  <c r="M156" i="1"/>
  <c r="L156" i="1"/>
  <c r="K156" i="1"/>
  <c r="J156" i="1"/>
  <c r="I156" i="1"/>
  <c r="H156" i="1"/>
  <c r="G156" i="1"/>
  <c r="F156" i="1"/>
  <c r="E156" i="1"/>
  <c r="M155" i="1"/>
  <c r="L155" i="1"/>
  <c r="K155" i="1"/>
  <c r="J155" i="1"/>
  <c r="I155" i="1"/>
  <c r="H155" i="1"/>
  <c r="G155" i="1"/>
  <c r="F155" i="1"/>
  <c r="E155" i="1"/>
  <c r="M154" i="1"/>
  <c r="L154" i="1"/>
  <c r="K154" i="1"/>
  <c r="J154" i="1"/>
  <c r="I154" i="1"/>
  <c r="H154" i="1"/>
  <c r="G154" i="1"/>
  <c r="F154" i="1"/>
  <c r="E154" i="1"/>
  <c r="M153" i="1"/>
  <c r="L153" i="1"/>
  <c r="K153" i="1"/>
  <c r="J153" i="1"/>
  <c r="I153" i="1"/>
  <c r="H153" i="1"/>
  <c r="G153" i="1"/>
  <c r="F153" i="1"/>
  <c r="E153" i="1"/>
  <c r="M152" i="1"/>
  <c r="L152" i="1"/>
  <c r="K152" i="1"/>
  <c r="J152" i="1"/>
  <c r="I152" i="1"/>
  <c r="H152" i="1"/>
  <c r="G152" i="1"/>
  <c r="F152" i="1"/>
  <c r="E152" i="1"/>
  <c r="M151" i="1"/>
  <c r="L151" i="1"/>
  <c r="K151" i="1"/>
  <c r="J151" i="1"/>
  <c r="I151" i="1"/>
  <c r="H151" i="1"/>
  <c r="G151" i="1"/>
  <c r="F151" i="1"/>
  <c r="E151" i="1"/>
  <c r="M150" i="1"/>
  <c r="L150" i="1"/>
  <c r="K150" i="1"/>
  <c r="J150" i="1"/>
  <c r="I150" i="1"/>
  <c r="H150" i="1"/>
  <c r="G150" i="1"/>
  <c r="F150" i="1"/>
  <c r="E150" i="1"/>
  <c r="M149" i="1"/>
  <c r="L149" i="1"/>
  <c r="K149" i="1"/>
  <c r="J149" i="1"/>
  <c r="I149" i="1"/>
  <c r="H149" i="1"/>
  <c r="G149" i="1"/>
  <c r="F149" i="1"/>
  <c r="E149" i="1"/>
  <c r="M148" i="1"/>
  <c r="L148" i="1"/>
  <c r="K148" i="1"/>
  <c r="J148" i="1"/>
  <c r="I148" i="1"/>
  <c r="H148" i="1"/>
  <c r="G148" i="1"/>
  <c r="F148" i="1"/>
  <c r="E148" i="1"/>
  <c r="M147" i="1"/>
  <c r="L147" i="1"/>
  <c r="K147" i="1"/>
  <c r="J147" i="1"/>
  <c r="I147" i="1"/>
  <c r="H147" i="1"/>
  <c r="G147" i="1"/>
  <c r="F147" i="1"/>
  <c r="E147" i="1"/>
  <c r="M146" i="1"/>
  <c r="L146" i="1"/>
  <c r="K146" i="1"/>
  <c r="J146" i="1"/>
  <c r="I146" i="1"/>
  <c r="H146" i="1"/>
  <c r="G146" i="1"/>
  <c r="F146" i="1"/>
  <c r="E146" i="1"/>
  <c r="M145" i="1"/>
  <c r="L145" i="1"/>
  <c r="K145" i="1"/>
  <c r="J145" i="1"/>
  <c r="I145" i="1"/>
  <c r="H145" i="1"/>
  <c r="G145" i="1"/>
  <c r="F145" i="1"/>
  <c r="E145" i="1"/>
  <c r="M144" i="1"/>
  <c r="L144" i="1"/>
  <c r="K144" i="1"/>
  <c r="J144" i="1"/>
  <c r="I144" i="1"/>
  <c r="H144" i="1"/>
  <c r="G144" i="1"/>
  <c r="F144" i="1"/>
  <c r="E144" i="1"/>
  <c r="M143" i="1"/>
  <c r="L143" i="1"/>
  <c r="K143" i="1"/>
  <c r="J143" i="1"/>
  <c r="I143" i="1"/>
  <c r="H143" i="1"/>
  <c r="G143" i="1"/>
  <c r="F143" i="1"/>
  <c r="E143" i="1"/>
  <c r="M142" i="1"/>
  <c r="L142" i="1"/>
  <c r="K142" i="1"/>
  <c r="J142" i="1"/>
  <c r="I142" i="1"/>
  <c r="H142" i="1"/>
  <c r="G142" i="1"/>
  <c r="F142" i="1"/>
  <c r="E142" i="1"/>
  <c r="M141" i="1"/>
  <c r="L141" i="1"/>
  <c r="K141" i="1"/>
  <c r="J141" i="1"/>
  <c r="I141" i="1"/>
  <c r="H141" i="1"/>
  <c r="G141" i="1"/>
  <c r="F141" i="1"/>
  <c r="E141" i="1"/>
  <c r="M140" i="1"/>
  <c r="L140" i="1"/>
  <c r="K140" i="1"/>
  <c r="J140" i="1"/>
  <c r="I140" i="1"/>
  <c r="H140" i="1"/>
  <c r="G140" i="1"/>
  <c r="F140" i="1"/>
  <c r="E140" i="1"/>
  <c r="M139" i="1"/>
  <c r="L139" i="1"/>
  <c r="K139" i="1"/>
  <c r="J139" i="1"/>
  <c r="I139" i="1"/>
  <c r="H139" i="1"/>
  <c r="G139" i="1"/>
  <c r="F139" i="1"/>
  <c r="E139" i="1"/>
  <c r="M138" i="1"/>
  <c r="L138" i="1"/>
  <c r="K138" i="1"/>
  <c r="J138" i="1"/>
  <c r="I138" i="1"/>
  <c r="H138" i="1"/>
  <c r="G138" i="1"/>
  <c r="F138" i="1"/>
  <c r="E138" i="1"/>
  <c r="M137" i="1"/>
  <c r="L137" i="1"/>
  <c r="K137" i="1"/>
  <c r="J137" i="1"/>
  <c r="I137" i="1"/>
  <c r="H137" i="1"/>
  <c r="G137" i="1"/>
  <c r="F137" i="1"/>
  <c r="E137" i="1"/>
  <c r="M136" i="1"/>
  <c r="L136" i="1"/>
  <c r="K136" i="1"/>
  <c r="J136" i="1"/>
  <c r="I136" i="1"/>
  <c r="H136" i="1"/>
  <c r="G136" i="1"/>
  <c r="F136" i="1"/>
  <c r="E136" i="1"/>
  <c r="M135" i="1"/>
  <c r="L135" i="1"/>
  <c r="K135" i="1"/>
  <c r="J135" i="1"/>
  <c r="I135" i="1"/>
  <c r="H135" i="1"/>
  <c r="G135" i="1"/>
  <c r="F135" i="1"/>
  <c r="E135" i="1"/>
  <c r="M134" i="1"/>
  <c r="L134" i="1"/>
  <c r="K134" i="1"/>
  <c r="J134" i="1"/>
  <c r="I134" i="1"/>
  <c r="H134" i="1"/>
  <c r="G134" i="1"/>
  <c r="F134" i="1"/>
  <c r="E134" i="1"/>
  <c r="M133" i="1"/>
  <c r="L133" i="1"/>
  <c r="K133" i="1"/>
  <c r="J133" i="1"/>
  <c r="I133" i="1"/>
  <c r="H133" i="1"/>
  <c r="G133" i="1"/>
  <c r="F133" i="1"/>
  <c r="E133" i="1"/>
  <c r="M132" i="1"/>
  <c r="L132" i="1"/>
  <c r="K132" i="1"/>
  <c r="J132" i="1"/>
  <c r="I132" i="1"/>
  <c r="H132" i="1"/>
  <c r="G132" i="1"/>
  <c r="F132" i="1"/>
  <c r="E132" i="1"/>
  <c r="M131" i="1"/>
  <c r="L131" i="1"/>
  <c r="K131" i="1"/>
  <c r="J131" i="1"/>
  <c r="I131" i="1"/>
  <c r="H131" i="1"/>
  <c r="G131" i="1"/>
  <c r="F131" i="1"/>
  <c r="E131" i="1"/>
  <c r="M130" i="1"/>
  <c r="L130" i="1"/>
  <c r="K130" i="1"/>
  <c r="J130" i="1"/>
  <c r="I130" i="1"/>
  <c r="H130" i="1"/>
  <c r="G130" i="1"/>
  <c r="F130" i="1"/>
  <c r="E130" i="1"/>
  <c r="M129" i="1"/>
  <c r="L129" i="1"/>
  <c r="K129" i="1"/>
  <c r="J129" i="1"/>
  <c r="I129" i="1"/>
  <c r="H129" i="1"/>
  <c r="G129" i="1"/>
  <c r="F129" i="1"/>
  <c r="E129" i="1"/>
  <c r="M128" i="1"/>
  <c r="L128" i="1"/>
  <c r="K128" i="1"/>
  <c r="J128" i="1"/>
  <c r="I128" i="1"/>
  <c r="H128" i="1"/>
  <c r="G128" i="1"/>
  <c r="F128" i="1"/>
  <c r="E128" i="1"/>
  <c r="M127" i="1"/>
  <c r="L127" i="1"/>
  <c r="K127" i="1"/>
  <c r="J127" i="1"/>
  <c r="I127" i="1"/>
  <c r="H127" i="1"/>
  <c r="G127" i="1"/>
  <c r="F127" i="1"/>
  <c r="E127" i="1"/>
  <c r="M126" i="1"/>
  <c r="L126" i="1"/>
  <c r="K126" i="1"/>
  <c r="J126" i="1"/>
  <c r="I126" i="1"/>
  <c r="H126" i="1"/>
  <c r="G126" i="1"/>
  <c r="F126" i="1"/>
  <c r="E126" i="1"/>
  <c r="M125" i="1"/>
  <c r="L125" i="1"/>
  <c r="K125" i="1"/>
  <c r="J125" i="1"/>
  <c r="I125" i="1"/>
  <c r="H125" i="1"/>
  <c r="G125" i="1"/>
  <c r="F125" i="1"/>
  <c r="E125" i="1"/>
  <c r="M124" i="1"/>
  <c r="L124" i="1"/>
  <c r="K124" i="1"/>
  <c r="J124" i="1"/>
  <c r="I124" i="1"/>
  <c r="H124" i="1"/>
  <c r="G124" i="1"/>
  <c r="F124" i="1"/>
  <c r="E124" i="1"/>
  <c r="M123" i="1"/>
  <c r="L123" i="1"/>
  <c r="K123" i="1"/>
  <c r="J123" i="1"/>
  <c r="I123" i="1"/>
  <c r="H123" i="1"/>
  <c r="G123" i="1"/>
  <c r="F123" i="1"/>
  <c r="E123" i="1"/>
  <c r="M122" i="1"/>
  <c r="L122" i="1"/>
  <c r="K122" i="1"/>
  <c r="J122" i="1"/>
  <c r="I122" i="1"/>
  <c r="H122" i="1"/>
  <c r="G122" i="1"/>
  <c r="F122" i="1"/>
  <c r="E122" i="1"/>
  <c r="M121" i="1"/>
  <c r="L121" i="1"/>
  <c r="K121" i="1"/>
  <c r="J121" i="1"/>
  <c r="I121" i="1"/>
  <c r="H121" i="1"/>
  <c r="G121" i="1"/>
  <c r="F121" i="1"/>
  <c r="E121" i="1"/>
  <c r="M120" i="1"/>
  <c r="L120" i="1"/>
  <c r="K120" i="1"/>
  <c r="J120" i="1"/>
  <c r="I120" i="1"/>
  <c r="H120" i="1"/>
  <c r="G120" i="1"/>
  <c r="F120" i="1"/>
  <c r="E120" i="1"/>
  <c r="M119" i="1"/>
  <c r="L119" i="1"/>
  <c r="K119" i="1"/>
  <c r="J119" i="1"/>
  <c r="I119" i="1"/>
  <c r="H119" i="1"/>
  <c r="G119" i="1"/>
  <c r="F119" i="1"/>
  <c r="E119" i="1"/>
  <c r="M118" i="1"/>
  <c r="L118" i="1"/>
  <c r="K118" i="1"/>
  <c r="J118" i="1"/>
  <c r="I118" i="1"/>
  <c r="H118" i="1"/>
  <c r="G118" i="1"/>
  <c r="F118" i="1"/>
  <c r="E118" i="1"/>
  <c r="M117" i="1"/>
  <c r="L117" i="1"/>
  <c r="K117" i="1"/>
  <c r="J117" i="1"/>
  <c r="I117" i="1"/>
  <c r="H117" i="1"/>
  <c r="G117" i="1"/>
  <c r="F117" i="1"/>
  <c r="E117" i="1"/>
  <c r="M116" i="1"/>
  <c r="L116" i="1"/>
  <c r="K116" i="1"/>
  <c r="J116" i="1"/>
  <c r="I116" i="1"/>
  <c r="H116" i="1"/>
  <c r="G116" i="1"/>
  <c r="F116" i="1"/>
  <c r="E116" i="1"/>
  <c r="M115" i="1"/>
  <c r="L115" i="1"/>
  <c r="K115" i="1"/>
  <c r="J115" i="1"/>
  <c r="I115" i="1"/>
  <c r="H115" i="1"/>
  <c r="G115" i="1"/>
  <c r="F115" i="1"/>
  <c r="E115" i="1"/>
  <c r="M114" i="1"/>
  <c r="L114" i="1"/>
  <c r="K114" i="1"/>
  <c r="J114" i="1"/>
  <c r="I114" i="1"/>
  <c r="H114" i="1"/>
  <c r="G114" i="1"/>
  <c r="F114" i="1"/>
  <c r="E114" i="1"/>
  <c r="M113" i="1"/>
  <c r="L113" i="1"/>
  <c r="K113" i="1"/>
  <c r="J113" i="1"/>
  <c r="I113" i="1"/>
  <c r="H113" i="1"/>
  <c r="G113" i="1"/>
  <c r="F113" i="1"/>
  <c r="E113" i="1"/>
  <c r="M112" i="1"/>
  <c r="L112" i="1"/>
  <c r="K112" i="1"/>
  <c r="J112" i="1"/>
  <c r="I112" i="1"/>
  <c r="H112" i="1"/>
  <c r="G112" i="1"/>
  <c r="F112" i="1"/>
  <c r="E112" i="1"/>
  <c r="M111" i="1"/>
  <c r="L111" i="1"/>
  <c r="K111" i="1"/>
  <c r="J111" i="1"/>
  <c r="I111" i="1"/>
  <c r="H111" i="1"/>
  <c r="G111" i="1"/>
  <c r="F111" i="1"/>
  <c r="E111" i="1"/>
  <c r="M110" i="1"/>
  <c r="L110" i="1"/>
  <c r="K110" i="1"/>
  <c r="J110" i="1"/>
  <c r="I110" i="1"/>
  <c r="H110" i="1"/>
  <c r="G110" i="1"/>
  <c r="F110" i="1"/>
  <c r="E110" i="1"/>
  <c r="M109" i="1"/>
  <c r="L109" i="1"/>
  <c r="K109" i="1"/>
  <c r="J109" i="1"/>
  <c r="I109" i="1"/>
  <c r="H109" i="1"/>
  <c r="G109" i="1"/>
  <c r="F109" i="1"/>
  <c r="E109" i="1"/>
  <c r="M108" i="1"/>
  <c r="L108" i="1"/>
  <c r="K108" i="1"/>
  <c r="J108" i="1"/>
  <c r="I108" i="1"/>
  <c r="H108" i="1"/>
  <c r="G108" i="1"/>
  <c r="F108" i="1"/>
  <c r="E108" i="1"/>
  <c r="M107" i="1"/>
  <c r="L107" i="1"/>
  <c r="K107" i="1"/>
  <c r="J107" i="1"/>
  <c r="I107" i="1"/>
  <c r="H107" i="1"/>
  <c r="G107" i="1"/>
  <c r="F107" i="1"/>
  <c r="E107" i="1"/>
  <c r="M106" i="1"/>
  <c r="L106" i="1"/>
  <c r="K106" i="1"/>
  <c r="J106" i="1"/>
  <c r="I106" i="1"/>
  <c r="H106" i="1"/>
  <c r="G106" i="1"/>
  <c r="F106" i="1"/>
  <c r="E106" i="1"/>
  <c r="M105" i="1"/>
  <c r="L105" i="1"/>
  <c r="K105" i="1"/>
  <c r="J105" i="1"/>
  <c r="I105" i="1"/>
  <c r="H105" i="1"/>
  <c r="G105" i="1"/>
  <c r="F105" i="1"/>
  <c r="E105" i="1"/>
  <c r="M104" i="1"/>
  <c r="L104" i="1"/>
  <c r="K104" i="1"/>
  <c r="J104" i="1"/>
  <c r="I104" i="1"/>
  <c r="H104" i="1"/>
  <c r="G104" i="1"/>
  <c r="F104" i="1"/>
  <c r="E104" i="1"/>
  <c r="M103" i="1"/>
  <c r="L103" i="1"/>
  <c r="K103" i="1"/>
  <c r="J103" i="1"/>
  <c r="I103" i="1"/>
  <c r="H103" i="1"/>
  <c r="G103" i="1"/>
  <c r="F103" i="1"/>
  <c r="E103" i="1"/>
  <c r="M102" i="1"/>
  <c r="L102" i="1"/>
  <c r="K102" i="1"/>
  <c r="J102" i="1"/>
  <c r="I102" i="1"/>
  <c r="H102" i="1"/>
  <c r="G102" i="1"/>
  <c r="F102" i="1"/>
  <c r="E102" i="1"/>
  <c r="M101" i="1"/>
  <c r="L101" i="1"/>
  <c r="K101" i="1"/>
  <c r="J101" i="1"/>
  <c r="I101" i="1"/>
  <c r="H101" i="1"/>
  <c r="G101" i="1"/>
  <c r="F101" i="1"/>
  <c r="E101" i="1"/>
  <c r="M100" i="1"/>
  <c r="L100" i="1"/>
  <c r="K100" i="1"/>
  <c r="J100" i="1"/>
  <c r="I100" i="1"/>
  <c r="H100" i="1"/>
  <c r="G100" i="1"/>
  <c r="F100" i="1"/>
  <c r="E100" i="1"/>
  <c r="M99" i="1"/>
  <c r="L99" i="1"/>
  <c r="K99" i="1"/>
  <c r="J99" i="1"/>
  <c r="I99" i="1"/>
  <c r="H99" i="1"/>
  <c r="G99" i="1"/>
  <c r="F99" i="1"/>
  <c r="E99" i="1"/>
  <c r="M98" i="1"/>
  <c r="L98" i="1"/>
  <c r="K98" i="1"/>
  <c r="J98" i="1"/>
  <c r="I98" i="1"/>
  <c r="H98" i="1"/>
  <c r="G98" i="1"/>
  <c r="F98" i="1"/>
  <c r="E98" i="1"/>
  <c r="M97" i="1"/>
  <c r="L97" i="1"/>
  <c r="K97" i="1"/>
  <c r="J97" i="1"/>
  <c r="I97" i="1"/>
  <c r="H97" i="1"/>
  <c r="G97" i="1"/>
  <c r="F97" i="1"/>
  <c r="E97" i="1"/>
  <c r="M96" i="1"/>
  <c r="L96" i="1"/>
  <c r="K96" i="1"/>
  <c r="J96" i="1"/>
  <c r="I96" i="1"/>
  <c r="H96" i="1"/>
  <c r="G96" i="1"/>
  <c r="F96" i="1"/>
  <c r="E96" i="1"/>
  <c r="M95" i="1"/>
  <c r="L95" i="1"/>
  <c r="K95" i="1"/>
  <c r="J95" i="1"/>
  <c r="I95" i="1"/>
  <c r="H95" i="1"/>
  <c r="G95" i="1"/>
  <c r="F95" i="1"/>
  <c r="E95" i="1"/>
  <c r="M94" i="1"/>
  <c r="L94" i="1"/>
  <c r="K94" i="1"/>
  <c r="J94" i="1"/>
  <c r="I94" i="1"/>
  <c r="H94" i="1"/>
  <c r="G94" i="1"/>
  <c r="F94" i="1"/>
  <c r="E94" i="1"/>
  <c r="M93" i="1"/>
  <c r="L93" i="1"/>
  <c r="K93" i="1"/>
  <c r="J93" i="1"/>
  <c r="I93" i="1"/>
  <c r="H93" i="1"/>
  <c r="G93" i="1"/>
  <c r="F93" i="1"/>
  <c r="E93" i="1"/>
  <c r="M92" i="1"/>
  <c r="L92" i="1"/>
  <c r="K92" i="1"/>
  <c r="J92" i="1"/>
  <c r="I92" i="1"/>
  <c r="H92" i="1"/>
  <c r="G92" i="1"/>
  <c r="F92" i="1"/>
  <c r="E92" i="1"/>
  <c r="M91" i="1"/>
  <c r="L91" i="1"/>
  <c r="K91" i="1"/>
  <c r="J91" i="1"/>
  <c r="I91" i="1"/>
  <c r="H91" i="1"/>
  <c r="G91" i="1"/>
  <c r="F91" i="1"/>
  <c r="E91" i="1"/>
  <c r="M90" i="1"/>
  <c r="L90" i="1"/>
  <c r="K90" i="1"/>
  <c r="J90" i="1"/>
  <c r="I90" i="1"/>
  <c r="H90" i="1"/>
  <c r="G90" i="1"/>
  <c r="F90" i="1"/>
  <c r="E90" i="1"/>
  <c r="M89" i="1"/>
  <c r="L89" i="1"/>
  <c r="K89" i="1"/>
  <c r="J89" i="1"/>
  <c r="I89" i="1"/>
  <c r="H89" i="1"/>
  <c r="G89" i="1"/>
  <c r="F89" i="1"/>
  <c r="E89" i="1"/>
  <c r="M88" i="1"/>
  <c r="L88" i="1"/>
  <c r="K88" i="1"/>
  <c r="J88" i="1"/>
  <c r="I88" i="1"/>
  <c r="H88" i="1"/>
  <c r="G88" i="1"/>
  <c r="F88" i="1"/>
  <c r="E88" i="1"/>
  <c r="M87" i="1"/>
  <c r="L87" i="1"/>
  <c r="K87" i="1"/>
  <c r="J87" i="1"/>
  <c r="I87" i="1"/>
  <c r="H87" i="1"/>
  <c r="G87" i="1"/>
  <c r="F87" i="1"/>
  <c r="E87" i="1"/>
  <c r="M86" i="1"/>
  <c r="L86" i="1"/>
  <c r="K86" i="1"/>
  <c r="J86" i="1"/>
  <c r="I86" i="1"/>
  <c r="H86" i="1"/>
  <c r="G86" i="1"/>
  <c r="F86" i="1"/>
  <c r="E86" i="1"/>
  <c r="M85" i="1"/>
  <c r="L85" i="1"/>
  <c r="K85" i="1"/>
  <c r="J85" i="1"/>
  <c r="I85" i="1"/>
  <c r="H85" i="1"/>
  <c r="G85" i="1"/>
  <c r="F85" i="1"/>
  <c r="E85" i="1"/>
  <c r="M84" i="1"/>
  <c r="L84" i="1"/>
  <c r="K84" i="1"/>
  <c r="J84" i="1"/>
  <c r="I84" i="1"/>
  <c r="H84" i="1"/>
  <c r="G84" i="1"/>
  <c r="F84" i="1"/>
  <c r="E84" i="1"/>
  <c r="M83" i="1"/>
  <c r="L83" i="1"/>
  <c r="K83" i="1"/>
  <c r="J83" i="1"/>
  <c r="I83" i="1"/>
  <c r="H83" i="1"/>
  <c r="G83" i="1"/>
  <c r="F83" i="1"/>
  <c r="E83" i="1"/>
  <c r="M82" i="1"/>
  <c r="L82" i="1"/>
  <c r="K82" i="1"/>
  <c r="J82" i="1"/>
  <c r="I82" i="1"/>
  <c r="H82" i="1"/>
  <c r="G82" i="1"/>
  <c r="F82" i="1"/>
  <c r="E82" i="1"/>
  <c r="M81" i="1"/>
  <c r="L81" i="1"/>
  <c r="K81" i="1"/>
  <c r="J81" i="1"/>
  <c r="I81" i="1"/>
  <c r="H81" i="1"/>
  <c r="G81" i="1"/>
  <c r="F81" i="1"/>
  <c r="E81" i="1"/>
  <c r="M80" i="1"/>
  <c r="L80" i="1"/>
  <c r="K80" i="1"/>
  <c r="J80" i="1"/>
  <c r="I80" i="1"/>
  <c r="H80" i="1"/>
  <c r="G80" i="1"/>
  <c r="F80" i="1"/>
  <c r="E80" i="1"/>
  <c r="M79" i="1"/>
  <c r="L79" i="1"/>
  <c r="K79" i="1"/>
  <c r="J79" i="1"/>
  <c r="I79" i="1"/>
  <c r="H79" i="1"/>
  <c r="G79" i="1"/>
  <c r="F79" i="1"/>
  <c r="E79" i="1"/>
  <c r="M78" i="1"/>
  <c r="L78" i="1"/>
  <c r="K78" i="1"/>
  <c r="J78" i="1"/>
  <c r="I78" i="1"/>
  <c r="H78" i="1"/>
  <c r="G78" i="1"/>
  <c r="F78" i="1"/>
  <c r="E78" i="1"/>
  <c r="M77" i="1"/>
  <c r="L77" i="1"/>
  <c r="K77" i="1"/>
  <c r="J77" i="1"/>
  <c r="I77" i="1"/>
  <c r="H77" i="1"/>
  <c r="G77" i="1"/>
  <c r="F77" i="1"/>
  <c r="E77" i="1"/>
  <c r="M76" i="1"/>
  <c r="L76" i="1"/>
  <c r="K76" i="1"/>
  <c r="J76" i="1"/>
  <c r="I76" i="1"/>
  <c r="H76" i="1"/>
  <c r="G76" i="1"/>
  <c r="F76" i="1"/>
  <c r="E76" i="1"/>
  <c r="M75" i="1"/>
  <c r="L75" i="1"/>
  <c r="K75" i="1"/>
  <c r="J75" i="1"/>
  <c r="I75" i="1"/>
  <c r="H75" i="1"/>
  <c r="G75" i="1"/>
  <c r="F75" i="1"/>
  <c r="E75" i="1"/>
  <c r="M74" i="1"/>
  <c r="L74" i="1"/>
  <c r="K74" i="1"/>
  <c r="J74" i="1"/>
  <c r="I74" i="1"/>
  <c r="H74" i="1"/>
  <c r="G74" i="1"/>
  <c r="F74" i="1"/>
  <c r="E74" i="1"/>
  <c r="M73" i="1"/>
  <c r="L73" i="1"/>
  <c r="K73" i="1"/>
  <c r="J73" i="1"/>
  <c r="I73" i="1"/>
  <c r="H73" i="1"/>
  <c r="G73" i="1"/>
  <c r="F73" i="1"/>
  <c r="E73" i="1"/>
  <c r="M72" i="1"/>
  <c r="L72" i="1"/>
  <c r="K72" i="1"/>
  <c r="J72" i="1"/>
  <c r="I72" i="1"/>
  <c r="H72" i="1"/>
  <c r="G72" i="1"/>
  <c r="F72" i="1"/>
  <c r="E72" i="1"/>
  <c r="M71" i="1"/>
  <c r="L71" i="1"/>
  <c r="K71" i="1"/>
  <c r="J71" i="1"/>
  <c r="I71" i="1"/>
  <c r="H71" i="1"/>
  <c r="G71" i="1"/>
  <c r="F71" i="1"/>
  <c r="E71" i="1"/>
  <c r="M70" i="1"/>
  <c r="L70" i="1"/>
  <c r="K70" i="1"/>
  <c r="J70" i="1"/>
  <c r="I70" i="1"/>
  <c r="H70" i="1"/>
  <c r="G70" i="1"/>
  <c r="F70" i="1"/>
  <c r="E70" i="1"/>
  <c r="M69" i="1"/>
  <c r="L69" i="1"/>
  <c r="K69" i="1"/>
  <c r="J69" i="1"/>
  <c r="I69" i="1"/>
  <c r="H69" i="1"/>
  <c r="G69" i="1"/>
  <c r="F69" i="1"/>
  <c r="E69" i="1"/>
  <c r="M68" i="1"/>
  <c r="L68" i="1"/>
  <c r="K68" i="1"/>
  <c r="J68" i="1"/>
  <c r="I68" i="1"/>
  <c r="H68" i="1"/>
  <c r="G68" i="1"/>
  <c r="F68" i="1"/>
  <c r="E68" i="1"/>
  <c r="M67" i="1"/>
  <c r="L67" i="1"/>
  <c r="K67" i="1"/>
  <c r="J67" i="1"/>
  <c r="I67" i="1"/>
  <c r="H67" i="1"/>
  <c r="G67" i="1"/>
  <c r="F67" i="1"/>
  <c r="E67" i="1"/>
  <c r="M66" i="1"/>
  <c r="L66" i="1"/>
  <c r="K66" i="1"/>
  <c r="J66" i="1"/>
  <c r="I66" i="1"/>
  <c r="H66" i="1"/>
  <c r="G66" i="1"/>
  <c r="F66" i="1"/>
  <c r="E66" i="1"/>
  <c r="M65" i="1"/>
  <c r="L65" i="1"/>
  <c r="K65" i="1"/>
  <c r="J65" i="1"/>
  <c r="I65" i="1"/>
  <c r="H65" i="1"/>
  <c r="G65" i="1"/>
  <c r="F65" i="1"/>
  <c r="E65" i="1"/>
  <c r="M64" i="1"/>
  <c r="L64" i="1"/>
  <c r="K64" i="1"/>
  <c r="J64" i="1"/>
  <c r="I64" i="1"/>
  <c r="H64" i="1"/>
  <c r="G64" i="1"/>
  <c r="F64" i="1"/>
  <c r="E64" i="1"/>
  <c r="M63" i="1"/>
  <c r="L63" i="1"/>
  <c r="K63" i="1"/>
  <c r="J63" i="1"/>
  <c r="I63" i="1"/>
  <c r="H63" i="1"/>
  <c r="G63" i="1"/>
  <c r="F63" i="1"/>
  <c r="E63" i="1"/>
  <c r="M62" i="1"/>
  <c r="L62" i="1"/>
  <c r="K62" i="1"/>
  <c r="J62" i="1"/>
  <c r="I62" i="1"/>
  <c r="H62" i="1"/>
  <c r="G62" i="1"/>
  <c r="F62" i="1"/>
  <c r="E62" i="1"/>
  <c r="M61" i="1"/>
  <c r="L61" i="1"/>
  <c r="K61" i="1"/>
  <c r="J61" i="1"/>
  <c r="I61" i="1"/>
  <c r="H61" i="1"/>
  <c r="G61" i="1"/>
  <c r="F61" i="1"/>
  <c r="E61" i="1"/>
  <c r="M60" i="1"/>
  <c r="L60" i="1"/>
  <c r="K60" i="1"/>
  <c r="J60" i="1"/>
  <c r="I60" i="1"/>
  <c r="H60" i="1"/>
  <c r="G60" i="1"/>
  <c r="F60" i="1"/>
  <c r="E60" i="1"/>
  <c r="M59" i="1"/>
  <c r="L59" i="1"/>
  <c r="K59" i="1"/>
  <c r="J59" i="1"/>
  <c r="I59" i="1"/>
  <c r="H59" i="1"/>
  <c r="G59" i="1"/>
  <c r="F59" i="1"/>
  <c r="E59" i="1"/>
  <c r="M58" i="1"/>
  <c r="L58" i="1"/>
  <c r="K58" i="1"/>
  <c r="J58" i="1"/>
  <c r="I58" i="1"/>
  <c r="H58" i="1"/>
  <c r="G58" i="1"/>
  <c r="F58" i="1"/>
  <c r="E58" i="1"/>
  <c r="M57" i="1"/>
  <c r="L57" i="1"/>
  <c r="K57" i="1"/>
  <c r="J57" i="1"/>
  <c r="I57" i="1"/>
  <c r="H57" i="1"/>
  <c r="G57" i="1"/>
  <c r="F57" i="1"/>
  <c r="E57" i="1"/>
  <c r="M56" i="1"/>
  <c r="L56" i="1"/>
  <c r="K56" i="1"/>
  <c r="J56" i="1"/>
  <c r="I56" i="1"/>
  <c r="H56" i="1"/>
  <c r="G56" i="1"/>
  <c r="F56" i="1"/>
  <c r="E56" i="1"/>
  <c r="M55" i="1"/>
  <c r="L55" i="1"/>
  <c r="K55" i="1"/>
  <c r="J55" i="1"/>
  <c r="I55" i="1"/>
  <c r="H55" i="1"/>
  <c r="G55" i="1"/>
  <c r="F55" i="1"/>
  <c r="E55" i="1"/>
  <c r="M54" i="1"/>
  <c r="L54" i="1"/>
  <c r="K54" i="1"/>
  <c r="J54" i="1"/>
  <c r="I54" i="1"/>
  <c r="H54" i="1"/>
  <c r="G54" i="1"/>
  <c r="F54" i="1"/>
  <c r="E54" i="1"/>
  <c r="M53" i="1"/>
  <c r="L53" i="1"/>
  <c r="K53" i="1"/>
  <c r="J53" i="1"/>
  <c r="I53" i="1"/>
  <c r="H53" i="1"/>
  <c r="G53" i="1"/>
  <c r="F53" i="1"/>
  <c r="E53" i="1"/>
  <c r="M52" i="1"/>
  <c r="L52" i="1"/>
  <c r="K52" i="1"/>
  <c r="J52" i="1"/>
  <c r="I52" i="1"/>
  <c r="H52" i="1"/>
  <c r="G52" i="1"/>
  <c r="F52" i="1"/>
  <c r="E52" i="1"/>
  <c r="M51" i="1"/>
  <c r="L51" i="1"/>
  <c r="K51" i="1"/>
  <c r="J51" i="1"/>
  <c r="I51" i="1"/>
  <c r="H51" i="1"/>
  <c r="G51" i="1"/>
  <c r="F51" i="1"/>
  <c r="E51" i="1"/>
  <c r="M50" i="1"/>
  <c r="L50" i="1"/>
  <c r="K50" i="1"/>
  <c r="J50" i="1"/>
  <c r="I50" i="1"/>
  <c r="H50" i="1"/>
  <c r="G50" i="1"/>
  <c r="F50" i="1"/>
  <c r="E50" i="1"/>
  <c r="M49" i="1"/>
  <c r="L49" i="1"/>
  <c r="K49" i="1"/>
  <c r="J49" i="1"/>
  <c r="I49" i="1"/>
  <c r="H49" i="1"/>
  <c r="G49" i="1"/>
  <c r="F49" i="1"/>
  <c r="E49" i="1"/>
  <c r="M48" i="1"/>
  <c r="L48" i="1"/>
  <c r="K48" i="1"/>
  <c r="J48" i="1"/>
  <c r="I48" i="1"/>
  <c r="H48" i="1"/>
  <c r="G48" i="1"/>
  <c r="F48" i="1"/>
  <c r="E48" i="1"/>
  <c r="M47" i="1"/>
  <c r="L47" i="1"/>
  <c r="K47" i="1"/>
  <c r="J47" i="1"/>
  <c r="I47" i="1"/>
  <c r="H47" i="1"/>
  <c r="G47" i="1"/>
  <c r="F47" i="1"/>
  <c r="E47" i="1"/>
  <c r="M46" i="1"/>
  <c r="L46" i="1"/>
  <c r="K46" i="1"/>
  <c r="J46" i="1"/>
  <c r="I46" i="1"/>
  <c r="H46" i="1"/>
  <c r="G46" i="1"/>
  <c r="F46" i="1"/>
  <c r="E46" i="1"/>
  <c r="M45" i="1"/>
  <c r="L45" i="1"/>
  <c r="K45" i="1"/>
  <c r="J45" i="1"/>
  <c r="I45" i="1"/>
  <c r="H45" i="1"/>
  <c r="G45" i="1"/>
  <c r="F45" i="1"/>
  <c r="E45" i="1"/>
  <c r="M44" i="1"/>
  <c r="L44" i="1"/>
  <c r="K44" i="1"/>
  <c r="J44" i="1"/>
  <c r="I44" i="1"/>
  <c r="H44" i="1"/>
  <c r="G44" i="1"/>
  <c r="F44" i="1"/>
  <c r="E44" i="1"/>
  <c r="M43" i="1"/>
  <c r="L43" i="1"/>
  <c r="K43" i="1"/>
  <c r="J43" i="1"/>
  <c r="I43" i="1"/>
  <c r="H43" i="1"/>
  <c r="G43" i="1"/>
  <c r="F43" i="1"/>
  <c r="E43" i="1"/>
  <c r="M42" i="1"/>
  <c r="L42" i="1"/>
  <c r="K42" i="1"/>
  <c r="J42" i="1"/>
  <c r="I42" i="1"/>
  <c r="H42" i="1"/>
  <c r="G42" i="1"/>
  <c r="F42" i="1"/>
  <c r="E42" i="1"/>
  <c r="M41" i="1"/>
  <c r="L41" i="1"/>
  <c r="K41" i="1"/>
  <c r="J41" i="1"/>
  <c r="I41" i="1"/>
  <c r="H41" i="1"/>
  <c r="G41" i="1"/>
  <c r="F41" i="1"/>
  <c r="E41" i="1"/>
  <c r="M40" i="1"/>
  <c r="L40" i="1"/>
  <c r="K40" i="1"/>
  <c r="J40" i="1"/>
  <c r="I40" i="1"/>
  <c r="H40" i="1"/>
  <c r="G40" i="1"/>
  <c r="F40" i="1"/>
  <c r="E40" i="1"/>
  <c r="M39" i="1"/>
  <c r="L39" i="1"/>
  <c r="K39" i="1"/>
  <c r="J39" i="1"/>
  <c r="I39" i="1"/>
  <c r="H39" i="1"/>
  <c r="G39" i="1"/>
  <c r="F39" i="1"/>
  <c r="E39" i="1"/>
  <c r="M38" i="1"/>
  <c r="L38" i="1"/>
  <c r="K38" i="1"/>
  <c r="J38" i="1"/>
  <c r="I38" i="1"/>
  <c r="H38" i="1"/>
  <c r="G38" i="1"/>
  <c r="F38" i="1"/>
  <c r="E38" i="1"/>
  <c r="M37" i="1"/>
  <c r="L37" i="1"/>
  <c r="K37" i="1"/>
  <c r="J37" i="1"/>
  <c r="I37" i="1"/>
  <c r="H37" i="1"/>
  <c r="G37" i="1"/>
  <c r="F37" i="1"/>
  <c r="E37" i="1"/>
  <c r="M36" i="1"/>
  <c r="L36" i="1"/>
  <c r="K36" i="1"/>
  <c r="J36" i="1"/>
  <c r="I36" i="1"/>
  <c r="H36" i="1"/>
  <c r="G36" i="1"/>
  <c r="F36" i="1"/>
  <c r="E36" i="1"/>
  <c r="M35" i="1"/>
  <c r="L35" i="1"/>
  <c r="K35" i="1"/>
  <c r="J35" i="1"/>
  <c r="I35" i="1"/>
  <c r="H35" i="1"/>
  <c r="G35" i="1"/>
  <c r="F35" i="1"/>
  <c r="E35" i="1"/>
  <c r="M34" i="1"/>
  <c r="L34" i="1"/>
  <c r="K34" i="1"/>
  <c r="J34" i="1"/>
  <c r="I34" i="1"/>
  <c r="H34" i="1"/>
  <c r="G34" i="1"/>
  <c r="F34" i="1"/>
  <c r="E34" i="1"/>
  <c r="M33" i="1"/>
  <c r="L33" i="1"/>
  <c r="K33" i="1"/>
  <c r="J33" i="1"/>
  <c r="I33" i="1"/>
  <c r="H33" i="1"/>
  <c r="G33" i="1"/>
  <c r="F33" i="1"/>
  <c r="E33" i="1"/>
  <c r="M32" i="1"/>
  <c r="L32" i="1"/>
  <c r="K32" i="1"/>
  <c r="J32" i="1"/>
  <c r="I32" i="1"/>
  <c r="H32" i="1"/>
  <c r="G32" i="1"/>
  <c r="F32" i="1"/>
  <c r="E32" i="1"/>
  <c r="M31" i="1"/>
  <c r="L31" i="1"/>
  <c r="K31" i="1"/>
  <c r="J31" i="1"/>
  <c r="I31" i="1"/>
  <c r="H31" i="1"/>
  <c r="G31" i="1"/>
  <c r="F31" i="1"/>
  <c r="E31" i="1"/>
  <c r="M30" i="1"/>
  <c r="L30" i="1"/>
  <c r="K30" i="1"/>
  <c r="J30" i="1"/>
  <c r="I30" i="1"/>
  <c r="H30" i="1"/>
  <c r="G30" i="1"/>
  <c r="F30" i="1"/>
  <c r="E30" i="1"/>
  <c r="M29" i="1"/>
  <c r="L29" i="1"/>
  <c r="K29" i="1"/>
  <c r="J29" i="1"/>
  <c r="I29" i="1"/>
  <c r="H29" i="1"/>
  <c r="G29" i="1"/>
  <c r="F29" i="1"/>
  <c r="E29" i="1"/>
  <c r="M28" i="1"/>
  <c r="L28" i="1"/>
  <c r="K28" i="1"/>
  <c r="J28" i="1"/>
  <c r="I28" i="1"/>
  <c r="H28" i="1"/>
  <c r="G28" i="1"/>
  <c r="F28" i="1"/>
  <c r="E28" i="1"/>
  <c r="M27" i="1"/>
  <c r="L27" i="1"/>
  <c r="K27" i="1"/>
  <c r="J27" i="1"/>
  <c r="I27" i="1"/>
  <c r="H27" i="1"/>
  <c r="G27" i="1"/>
  <c r="F27" i="1"/>
  <c r="E27" i="1"/>
  <c r="M26" i="1"/>
  <c r="L26" i="1"/>
  <c r="K26" i="1"/>
  <c r="J26" i="1"/>
  <c r="I26" i="1"/>
  <c r="H26" i="1"/>
  <c r="G26" i="1"/>
  <c r="F26" i="1"/>
  <c r="E26" i="1"/>
  <c r="M25" i="1"/>
  <c r="L25" i="1"/>
  <c r="K25" i="1"/>
  <c r="J25" i="1"/>
  <c r="I25" i="1"/>
  <c r="H25" i="1"/>
  <c r="G25" i="1"/>
  <c r="F25" i="1"/>
  <c r="E25" i="1"/>
  <c r="M24" i="1"/>
  <c r="L24" i="1"/>
  <c r="K24" i="1"/>
  <c r="J24" i="1"/>
  <c r="I24" i="1"/>
  <c r="H24" i="1"/>
  <c r="G24" i="1"/>
  <c r="F24" i="1"/>
  <c r="E24" i="1"/>
  <c r="M23" i="1"/>
  <c r="L23" i="1"/>
  <c r="K23" i="1"/>
  <c r="J23" i="1"/>
  <c r="I23" i="1"/>
  <c r="H23" i="1"/>
  <c r="G23" i="1"/>
  <c r="F23" i="1"/>
  <c r="E23" i="1"/>
  <c r="M22" i="1"/>
  <c r="L22" i="1"/>
  <c r="K22" i="1"/>
  <c r="J22" i="1"/>
  <c r="I22" i="1"/>
  <c r="H22" i="1"/>
  <c r="G22" i="1"/>
  <c r="F22" i="1"/>
  <c r="E22" i="1"/>
  <c r="M21" i="1"/>
  <c r="L21" i="1"/>
  <c r="K21" i="1"/>
  <c r="J21" i="1"/>
  <c r="I21" i="1"/>
  <c r="H21" i="1"/>
  <c r="G21" i="1"/>
  <c r="F21" i="1"/>
  <c r="E21" i="1"/>
  <c r="M20" i="1"/>
  <c r="L20" i="1"/>
  <c r="K20" i="1"/>
  <c r="J20" i="1"/>
  <c r="I20" i="1"/>
  <c r="H20" i="1"/>
  <c r="G20" i="1"/>
  <c r="F20" i="1"/>
  <c r="E20" i="1"/>
  <c r="M19" i="1"/>
  <c r="L19" i="1"/>
  <c r="K19" i="1"/>
  <c r="J19" i="1"/>
  <c r="I19" i="1"/>
  <c r="H19" i="1"/>
  <c r="G19" i="1"/>
  <c r="F19" i="1"/>
  <c r="E19" i="1"/>
  <c r="M18" i="1"/>
  <c r="L18" i="1"/>
  <c r="K18" i="1"/>
  <c r="J18" i="1"/>
  <c r="I18" i="1"/>
  <c r="H18" i="1"/>
  <c r="G18" i="1"/>
  <c r="F18" i="1"/>
  <c r="E18" i="1"/>
  <c r="M17" i="1"/>
  <c r="L17" i="1"/>
  <c r="K17" i="1"/>
  <c r="J17" i="1"/>
  <c r="I17" i="1"/>
  <c r="H17" i="1"/>
  <c r="G17" i="1"/>
  <c r="F17" i="1"/>
  <c r="E17" i="1"/>
  <c r="M16" i="1"/>
  <c r="L16" i="1"/>
  <c r="K16" i="1"/>
  <c r="J16" i="1"/>
  <c r="I16" i="1"/>
  <c r="H16" i="1"/>
  <c r="G16" i="1"/>
  <c r="F16" i="1"/>
  <c r="E16" i="1"/>
  <c r="M15" i="1"/>
  <c r="L15" i="1"/>
  <c r="K15" i="1"/>
  <c r="J15" i="1"/>
  <c r="I15" i="1"/>
  <c r="H15" i="1"/>
  <c r="G15" i="1"/>
  <c r="F15" i="1"/>
  <c r="E15" i="1"/>
  <c r="M14" i="1"/>
  <c r="L14" i="1"/>
  <c r="K14" i="1"/>
  <c r="J14" i="1"/>
  <c r="I14" i="1"/>
  <c r="H14" i="1"/>
  <c r="G14" i="1"/>
  <c r="F14" i="1"/>
  <c r="E14" i="1"/>
  <c r="M13" i="1"/>
  <c r="L13" i="1"/>
  <c r="K13" i="1"/>
  <c r="J13" i="1"/>
  <c r="I13" i="1"/>
  <c r="H13" i="1"/>
  <c r="G13" i="1"/>
  <c r="F13" i="1"/>
  <c r="E13" i="1"/>
  <c r="M12" i="1"/>
  <c r="L12" i="1"/>
  <c r="K12" i="1"/>
  <c r="J12" i="1"/>
  <c r="I12" i="1"/>
  <c r="H12" i="1"/>
  <c r="G12" i="1"/>
  <c r="F12" i="1"/>
  <c r="E12" i="1"/>
  <c r="M11" i="1"/>
  <c r="L11" i="1"/>
  <c r="K11" i="1"/>
  <c r="J11" i="1"/>
  <c r="I11" i="1"/>
  <c r="H11" i="1"/>
  <c r="G11" i="1"/>
  <c r="F11" i="1"/>
  <c r="E11" i="1"/>
  <c r="M10" i="1"/>
  <c r="L10" i="1"/>
  <c r="K10" i="1"/>
  <c r="J10" i="1"/>
  <c r="I10" i="1"/>
  <c r="H10" i="1"/>
  <c r="G10" i="1"/>
  <c r="F10" i="1"/>
  <c r="E10" i="1"/>
  <c r="M9" i="1"/>
  <c r="L9" i="1"/>
  <c r="K9" i="1"/>
  <c r="J9" i="1"/>
  <c r="I9" i="1"/>
  <c r="H9" i="1"/>
  <c r="G9" i="1"/>
  <c r="F9" i="1"/>
  <c r="E9" i="1"/>
  <c r="M8" i="1"/>
  <c r="L8" i="1"/>
  <c r="K8" i="1"/>
  <c r="J8" i="1"/>
  <c r="I8" i="1"/>
  <c r="H8" i="1"/>
  <c r="G8" i="1"/>
  <c r="F8" i="1"/>
  <c r="E8" i="1"/>
  <c r="M7" i="1"/>
  <c r="L7" i="1"/>
  <c r="K7" i="1"/>
  <c r="J7" i="1"/>
  <c r="I7" i="1"/>
  <c r="H7" i="1"/>
  <c r="G7" i="1"/>
  <c r="F7" i="1"/>
  <c r="E7" i="1"/>
  <c r="M6" i="1"/>
  <c r="L6" i="1"/>
  <c r="K6" i="1"/>
  <c r="J6" i="1"/>
  <c r="I6" i="1"/>
  <c r="H6" i="1"/>
  <c r="G6" i="1"/>
  <c r="F6" i="1"/>
  <c r="E6" i="1"/>
  <c r="M5" i="1"/>
  <c r="L5" i="1"/>
  <c r="K5" i="1"/>
  <c r="J5" i="1"/>
  <c r="I5" i="1"/>
  <c r="H5" i="1"/>
  <c r="G5" i="1"/>
  <c r="F5" i="1"/>
  <c r="E5" i="1"/>
  <c r="M4" i="1"/>
  <c r="L4" i="1"/>
  <c r="K4" i="1"/>
  <c r="J4" i="1"/>
  <c r="I4" i="1"/>
  <c r="H4" i="1"/>
  <c r="G4" i="1"/>
  <c r="F4" i="1"/>
  <c r="E4" i="1"/>
  <c r="M3" i="1"/>
  <c r="L3" i="1"/>
  <c r="K3" i="1"/>
  <c r="J3" i="1"/>
  <c r="I3" i="1"/>
  <c r="H3" i="1"/>
  <c r="G3" i="1"/>
  <c r="F3" i="1"/>
  <c r="E3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<sst xmlns="http://schemas.openxmlformats.org/spreadsheetml/2006/main" count="15" uniqueCount="15">
  <si>
    <t>point</t>
  </si>
  <si>
    <t>server</t>
  </si>
  <si>
    <t>serve_from</t>
  </si>
  <si>
    <t>server_to</t>
  </si>
  <si>
    <t>serve_type</t>
  </si>
  <si>
    <t>serve_tape</t>
  </si>
  <si>
    <t>serve_speed</t>
  </si>
  <si>
    <t>serve_outcome</t>
  </si>
  <si>
    <t>serve_outcome_error</t>
  </si>
  <si>
    <t>serve_outcome_overpass</t>
  </si>
  <si>
    <t>passer</t>
  </si>
  <si>
    <t>passer_position</t>
  </si>
  <si>
    <t>passer_hands_arms</t>
  </si>
  <si>
    <t>point_outcome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</si>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</sst>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lucascrichton/Dropbox/Sport%20Science/Serve%20Receive%20Velocity%20Data%20Master-partially%20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 DATA HERE"/>
      <sheetName val="Cleaning"/>
      <sheetName val="Highball velocity"/>
      <sheetName val="Sheet2"/>
      <sheetName val="Raw Data"/>
      <sheetName val="Point Score Analysis"/>
      <sheetName val="Pass-Score"/>
      <sheetName val="Sheet1"/>
      <sheetName val="Pass Data"/>
      <sheetName val="Control Panel"/>
      <sheetName val="Instructions"/>
      <sheetName val="Ideas"/>
    </sheetNames>
    <sheetDataSet>
      <sheetData sheetId="0">
        <row r="5546">
          <cell r="D5546" t="str">
            <v>s</v>
          </cell>
          <cell r="E5546">
            <v>5</v>
          </cell>
          <cell r="F5546">
            <v>87</v>
          </cell>
          <cell r="G5546">
            <v>4</v>
          </cell>
        </row>
        <row r="5547">
          <cell r="D5547" t="str">
            <v>f</v>
          </cell>
          <cell r="E5547" t="str">
            <v>1ls</v>
          </cell>
          <cell r="F5547">
            <v>77</v>
          </cell>
          <cell r="G5547">
            <v>1</v>
          </cell>
          <cell r="H5547">
            <v>14</v>
          </cell>
        </row>
        <row r="5548">
          <cell r="D5548" t="str">
            <v>s</v>
          </cell>
          <cell r="E5548">
            <v>6</v>
          </cell>
          <cell r="F5548">
            <v>100</v>
          </cell>
          <cell r="G5548">
            <v>4</v>
          </cell>
        </row>
        <row r="5549">
          <cell r="D5549" t="str">
            <v>sc</v>
          </cell>
          <cell r="E5549" t="str">
            <v>1rs</v>
          </cell>
          <cell r="F5549">
            <v>79</v>
          </cell>
          <cell r="G5549">
            <v>0</v>
          </cell>
          <cell r="H5549">
            <v>20</v>
          </cell>
        </row>
        <row r="5550">
          <cell r="D5550" t="str">
            <v>f</v>
          </cell>
          <cell r="E5550">
            <v>6</v>
          </cell>
          <cell r="F5550">
            <v>72</v>
          </cell>
          <cell r="G5550">
            <v>4</v>
          </cell>
        </row>
        <row r="5551">
          <cell r="D5551" t="str">
            <v>s</v>
          </cell>
          <cell r="E5551" t="str">
            <v>1m</v>
          </cell>
          <cell r="F5551">
            <v>93</v>
          </cell>
          <cell r="G5551">
            <v>1</v>
          </cell>
          <cell r="H5551">
            <v>6</v>
          </cell>
        </row>
        <row r="5552">
          <cell r="D5552" t="str">
            <v>s</v>
          </cell>
          <cell r="E5552">
            <v>1</v>
          </cell>
          <cell r="F5552">
            <v>113</v>
          </cell>
          <cell r="G5552">
            <v>4</v>
          </cell>
        </row>
        <row r="5553">
          <cell r="D5553" t="str">
            <v>s</v>
          </cell>
          <cell r="E5553" t="str">
            <v>1m</v>
          </cell>
          <cell r="F5553">
            <v>111</v>
          </cell>
          <cell r="G5553">
            <v>3</v>
          </cell>
          <cell r="H5553">
            <v>6</v>
          </cell>
        </row>
        <row r="5554">
          <cell r="D5554" t="str">
            <v>s</v>
          </cell>
          <cell r="E5554" t="str">
            <v>6rs</v>
          </cell>
          <cell r="F5554">
            <v>106</v>
          </cell>
          <cell r="G5554">
            <v>0</v>
          </cell>
          <cell r="H5554">
            <v>6</v>
          </cell>
        </row>
        <row r="5555">
          <cell r="D5555" t="str">
            <v>f</v>
          </cell>
          <cell r="E5555" t="str">
            <v>6rs</v>
          </cell>
          <cell r="F5555">
            <v>63</v>
          </cell>
          <cell r="G5555">
            <v>3</v>
          </cell>
          <cell r="H5555">
            <v>7</v>
          </cell>
        </row>
        <row r="5556">
          <cell r="D5556" t="str">
            <v>s</v>
          </cell>
          <cell r="E5556" t="str">
            <v>5m</v>
          </cell>
          <cell r="F5556">
            <v>111</v>
          </cell>
          <cell r="G5556">
            <v>1</v>
          </cell>
          <cell r="H5556">
            <v>5</v>
          </cell>
        </row>
        <row r="5557">
          <cell r="D5557" t="str">
            <v>sc</v>
          </cell>
          <cell r="E5557">
            <v>1</v>
          </cell>
          <cell r="F5557">
            <v>82</v>
          </cell>
          <cell r="G5557">
            <v>4</v>
          </cell>
        </row>
        <row r="5558">
          <cell r="D5558" t="str">
            <v>h</v>
          </cell>
          <cell r="E5558" t="str">
            <v>1rs</v>
          </cell>
          <cell r="F5558">
            <v>84</v>
          </cell>
          <cell r="G5558">
            <v>0</v>
          </cell>
          <cell r="H5558">
            <v>19</v>
          </cell>
        </row>
        <row r="5559">
          <cell r="D5559" t="str">
            <v>f</v>
          </cell>
          <cell r="E5559" t="str">
            <v>1m</v>
          </cell>
          <cell r="F5559">
            <v>47</v>
          </cell>
          <cell r="G5559">
            <v>3</v>
          </cell>
          <cell r="H5559">
            <v>19</v>
          </cell>
        </row>
        <row r="5560">
          <cell r="D5560" t="str">
            <v>f</v>
          </cell>
          <cell r="E5560" t="str">
            <v>6rs</v>
          </cell>
          <cell r="F5560">
            <v>63</v>
          </cell>
          <cell r="G5560">
            <v>3</v>
          </cell>
          <cell r="H5560">
            <v>6</v>
          </cell>
        </row>
        <row r="5561">
          <cell r="D5561" t="str">
            <v>s</v>
          </cell>
          <cell r="E5561" t="str">
            <v>6m</v>
          </cell>
          <cell r="F5561">
            <v>103</v>
          </cell>
          <cell r="G5561">
            <v>2</v>
          </cell>
          <cell r="H5561">
            <v>6</v>
          </cell>
        </row>
        <row r="5562">
          <cell r="D5562" t="str">
            <v>f</v>
          </cell>
          <cell r="E5562">
            <v>6</v>
          </cell>
          <cell r="F5562">
            <v>71</v>
          </cell>
          <cell r="G5562">
            <v>4</v>
          </cell>
        </row>
        <row r="5563">
          <cell r="D5563" t="str">
            <v>scr</v>
          </cell>
          <cell r="E5563" t="str">
            <v>5ls</v>
          </cell>
          <cell r="F5563">
            <v>79</v>
          </cell>
          <cell r="G5563">
            <v>0</v>
          </cell>
          <cell r="H5563">
            <v>7</v>
          </cell>
        </row>
        <row r="5564">
          <cell r="D5564" t="str">
            <v>s</v>
          </cell>
          <cell r="E5564">
            <v>1</v>
          </cell>
          <cell r="F5564">
            <v>92</v>
          </cell>
          <cell r="G5564">
            <v>4</v>
          </cell>
        </row>
        <row r="5565">
          <cell r="D5565" t="str">
            <v>f</v>
          </cell>
          <cell r="E5565" t="str">
            <v>5m</v>
          </cell>
          <cell r="F5565">
            <v>53</v>
          </cell>
          <cell r="G5565">
            <v>3</v>
          </cell>
          <cell r="H5565">
            <v>5</v>
          </cell>
        </row>
        <row r="5566">
          <cell r="D5566" t="str">
            <v>f</v>
          </cell>
          <cell r="E5566" t="str">
            <v>6rs</v>
          </cell>
          <cell r="F5566">
            <v>72</v>
          </cell>
          <cell r="G5566">
            <v>1</v>
          </cell>
          <cell r="H5566">
            <v>19</v>
          </cell>
        </row>
        <row r="5567">
          <cell r="D5567" t="str">
            <v>f</v>
          </cell>
          <cell r="E5567">
            <v>5</v>
          </cell>
          <cell r="F5567">
            <v>72</v>
          </cell>
          <cell r="G5567">
            <v>4</v>
          </cell>
        </row>
        <row r="5568">
          <cell r="D5568" t="str">
            <v>sc</v>
          </cell>
          <cell r="E5568">
            <v>6</v>
          </cell>
          <cell r="F5568">
            <v>92</v>
          </cell>
          <cell r="G5568">
            <v>4</v>
          </cell>
        </row>
        <row r="5569">
          <cell r="D5569" t="str">
            <v>sc</v>
          </cell>
          <cell r="E5569" t="str">
            <v>1m</v>
          </cell>
          <cell r="F5569">
            <v>85</v>
          </cell>
          <cell r="G5569">
            <v>3</v>
          </cell>
          <cell r="H5569">
            <v>6</v>
          </cell>
        </row>
        <row r="5570">
          <cell r="D5570" t="str">
            <v>f</v>
          </cell>
          <cell r="E5570" t="str">
            <v>6m</v>
          </cell>
          <cell r="F5570">
            <v>64</v>
          </cell>
          <cell r="G5570">
            <v>3</v>
          </cell>
          <cell r="H5570">
            <v>19</v>
          </cell>
        </row>
        <row r="5571">
          <cell r="D5571" t="str">
            <v>s</v>
          </cell>
          <cell r="E5571">
            <v>6</v>
          </cell>
          <cell r="F5571">
            <v>92</v>
          </cell>
          <cell r="G5571">
            <v>4</v>
          </cell>
        </row>
        <row r="5572">
          <cell r="D5572" t="str">
            <v>s</v>
          </cell>
          <cell r="E5572">
            <v>5</v>
          </cell>
          <cell r="F5572">
            <v>105</v>
          </cell>
          <cell r="G5572">
            <v>0</v>
          </cell>
          <cell r="H5572">
            <v>16</v>
          </cell>
        </row>
        <row r="5573">
          <cell r="D5573" t="str">
            <v>sc</v>
          </cell>
          <cell r="E5573" t="str">
            <v>1rs</v>
          </cell>
          <cell r="F5573">
            <v>80</v>
          </cell>
          <cell r="G5573">
            <v>0</v>
          </cell>
          <cell r="H5573">
            <v>2</v>
          </cell>
        </row>
        <row r="5574">
          <cell r="D5574" t="str">
            <v>f</v>
          </cell>
          <cell r="E5574">
            <v>6</v>
          </cell>
          <cell r="F5574">
            <v>61</v>
          </cell>
          <cell r="G5574">
            <v>4</v>
          </cell>
        </row>
        <row r="5575">
          <cell r="D5575" t="str">
            <v>f</v>
          </cell>
          <cell r="E5575" t="str">
            <v>5ls</v>
          </cell>
          <cell r="F5575">
            <v>61</v>
          </cell>
          <cell r="G5575">
            <v>3</v>
          </cell>
          <cell r="H5575">
            <v>20</v>
          </cell>
        </row>
        <row r="5576">
          <cell r="D5576" t="str">
            <v>sc</v>
          </cell>
          <cell r="E5576" t="str">
            <v>5m</v>
          </cell>
          <cell r="F5576">
            <v>79</v>
          </cell>
          <cell r="G5576">
            <v>1</v>
          </cell>
          <cell r="H5576">
            <v>11</v>
          </cell>
        </row>
        <row r="5577">
          <cell r="D5577" t="str">
            <v>sc</v>
          </cell>
          <cell r="E5577">
            <v>1</v>
          </cell>
          <cell r="F5577">
            <v>76</v>
          </cell>
          <cell r="G5577">
            <v>4</v>
          </cell>
        </row>
        <row r="5578">
          <cell r="D5578" t="str">
            <v>f</v>
          </cell>
          <cell r="E5578" t="str">
            <v>5rsl</v>
          </cell>
          <cell r="F5578">
            <v>58</v>
          </cell>
          <cell r="G5578">
            <v>2</v>
          </cell>
          <cell r="H5578">
            <v>11</v>
          </cell>
        </row>
        <row r="5579">
          <cell r="D5579" t="str">
            <v>f</v>
          </cell>
          <cell r="E5579" t="str">
            <v>5rsl</v>
          </cell>
          <cell r="F5579">
            <v>61</v>
          </cell>
          <cell r="G5579">
            <v>3</v>
          </cell>
          <cell r="H5579">
            <v>11</v>
          </cell>
        </row>
        <row r="5580">
          <cell r="D5580" t="str">
            <v>s</v>
          </cell>
          <cell r="E5580" t="str">
            <v>6m</v>
          </cell>
          <cell r="F5580">
            <v>77</v>
          </cell>
          <cell r="G5580">
            <v>2</v>
          </cell>
          <cell r="H5580">
            <v>7</v>
          </cell>
        </row>
        <row r="5581">
          <cell r="D5581" t="str">
            <v>f</v>
          </cell>
          <cell r="E5581" t="str">
            <v>1lsm</v>
          </cell>
          <cell r="F5581">
            <v>61</v>
          </cell>
          <cell r="G5581">
            <v>1</v>
          </cell>
          <cell r="H5581">
            <v>6</v>
          </cell>
        </row>
        <row r="5582">
          <cell r="D5582" t="str">
            <v>s</v>
          </cell>
          <cell r="E5582" t="str">
            <v>6m</v>
          </cell>
          <cell r="F5582">
            <v>90</v>
          </cell>
          <cell r="G5582">
            <v>2</v>
          </cell>
          <cell r="H5582">
            <v>7</v>
          </cell>
        </row>
        <row r="5583">
          <cell r="D5583" t="str">
            <v>f</v>
          </cell>
          <cell r="E5583">
            <v>6</v>
          </cell>
          <cell r="F5583">
            <v>60</v>
          </cell>
          <cell r="G5583">
            <v>4</v>
          </cell>
        </row>
        <row r="5584">
          <cell r="D5584" t="str">
            <v>s</v>
          </cell>
          <cell r="E5584" t="str">
            <v>6m</v>
          </cell>
          <cell r="F5584">
            <v>90</v>
          </cell>
          <cell r="G5584">
            <v>2</v>
          </cell>
          <cell r="H5584">
            <v>7</v>
          </cell>
        </row>
        <row r="5585">
          <cell r="D5585" t="str">
            <v>s</v>
          </cell>
          <cell r="E5585">
            <v>6</v>
          </cell>
          <cell r="F5585">
            <v>61</v>
          </cell>
          <cell r="G5585">
            <v>4</v>
          </cell>
        </row>
        <row r="5586">
          <cell r="D5586" t="str">
            <v>f</v>
          </cell>
          <cell r="E5586" t="str">
            <v>5rsm</v>
          </cell>
          <cell r="F5586">
            <v>60</v>
          </cell>
          <cell r="G5586">
            <v>3</v>
          </cell>
          <cell r="H5586">
            <v>9</v>
          </cell>
        </row>
        <row r="5587">
          <cell r="D5587" t="str">
            <v>sc</v>
          </cell>
          <cell r="E5587" t="str">
            <v>1m</v>
          </cell>
          <cell r="F5587">
            <v>92</v>
          </cell>
          <cell r="G5587">
            <v>2</v>
          </cell>
          <cell r="H5587">
            <v>19</v>
          </cell>
        </row>
        <row r="5588">
          <cell r="D5588" t="str">
            <v>f</v>
          </cell>
          <cell r="E5588" t="str">
            <v>1m</v>
          </cell>
          <cell r="F5588">
            <v>58</v>
          </cell>
          <cell r="G5588">
            <v>2</v>
          </cell>
          <cell r="H5588">
            <v>19</v>
          </cell>
        </row>
        <row r="5589">
          <cell r="D5589" t="str">
            <v>sc</v>
          </cell>
          <cell r="E5589" t="str">
            <v>6rsl</v>
          </cell>
          <cell r="F5589">
            <v>89</v>
          </cell>
          <cell r="G5589">
            <v>0</v>
          </cell>
          <cell r="H5589">
            <v>11</v>
          </cell>
        </row>
        <row r="5590">
          <cell r="D5590" t="str">
            <v>scr</v>
          </cell>
          <cell r="E5590" t="str">
            <v>5m</v>
          </cell>
          <cell r="F5590">
            <v>92</v>
          </cell>
          <cell r="G5590">
            <v>3</v>
          </cell>
          <cell r="H5590">
            <v>11</v>
          </cell>
        </row>
        <row r="5591">
          <cell r="D5591" t="str">
            <v>sc</v>
          </cell>
          <cell r="E5591" t="str">
            <v>1lsm</v>
          </cell>
          <cell r="F5591">
            <v>100</v>
          </cell>
          <cell r="G5591">
            <v>1</v>
          </cell>
          <cell r="H5591">
            <v>6</v>
          </cell>
        </row>
        <row r="5592">
          <cell r="D5592" t="str">
            <v>f</v>
          </cell>
          <cell r="E5592">
            <v>5</v>
          </cell>
          <cell r="F5592">
            <v>69</v>
          </cell>
          <cell r="G5592">
            <v>4</v>
          </cell>
        </row>
        <row r="5593">
          <cell r="D5593" t="str">
            <v>s</v>
          </cell>
          <cell r="E5593" t="str">
            <v>6lsm</v>
          </cell>
          <cell r="F5593">
            <v>85</v>
          </cell>
          <cell r="G5593">
            <v>3</v>
          </cell>
          <cell r="H5593">
            <v>20</v>
          </cell>
        </row>
        <row r="5594">
          <cell r="D5594" t="str">
            <v>h</v>
          </cell>
          <cell r="E5594" t="str">
            <v>5rsm</v>
          </cell>
          <cell r="F5594">
            <v>61</v>
          </cell>
          <cell r="G5594">
            <v>1</v>
          </cell>
          <cell r="H5594">
            <v>11</v>
          </cell>
        </row>
        <row r="5595">
          <cell r="D5595" t="str">
            <v>f</v>
          </cell>
          <cell r="E5595">
            <v>6</v>
          </cell>
          <cell r="F5595">
            <v>60</v>
          </cell>
          <cell r="G5595">
            <v>4</v>
          </cell>
        </row>
        <row r="5596">
          <cell r="D5596" t="str">
            <v>s</v>
          </cell>
          <cell r="E5596" t="str">
            <v>5rsl</v>
          </cell>
          <cell r="F5596">
            <v>85</v>
          </cell>
          <cell r="G5596">
            <v>1</v>
          </cell>
          <cell r="H5596">
            <v>20</v>
          </cell>
        </row>
        <row r="5597">
          <cell r="D5597" t="str">
            <v>f</v>
          </cell>
          <cell r="E5597" t="str">
            <v>5m</v>
          </cell>
          <cell r="F5597">
            <v>69</v>
          </cell>
          <cell r="G5597">
            <v>2</v>
          </cell>
          <cell r="H5597">
            <v>20</v>
          </cell>
        </row>
        <row r="5598">
          <cell r="D5598" t="str">
            <v>scr</v>
          </cell>
          <cell r="E5598">
            <v>5</v>
          </cell>
          <cell r="F5598">
            <v>95</v>
          </cell>
          <cell r="G5598">
            <v>4</v>
          </cell>
        </row>
        <row r="5599">
          <cell r="D5599" t="str">
            <v>s</v>
          </cell>
          <cell r="E5599">
            <v>6</v>
          </cell>
          <cell r="F5599">
            <v>85</v>
          </cell>
          <cell r="G5599">
            <v>4</v>
          </cell>
        </row>
        <row r="5600">
          <cell r="D5600" t="str">
            <v>sc</v>
          </cell>
          <cell r="E5600">
            <v>1</v>
          </cell>
          <cell r="F5600">
            <v>79</v>
          </cell>
          <cell r="G5600">
            <v>4</v>
          </cell>
        </row>
        <row r="5601">
          <cell r="D5601" t="str">
            <v>s</v>
          </cell>
          <cell r="E5601" t="str">
            <v>1m</v>
          </cell>
          <cell r="F5601">
            <v>85</v>
          </cell>
          <cell r="G5601">
            <v>3</v>
          </cell>
          <cell r="H5601">
            <v>3</v>
          </cell>
        </row>
        <row r="5602">
          <cell r="D5602" t="str">
            <v>sc</v>
          </cell>
          <cell r="E5602">
            <v>1</v>
          </cell>
          <cell r="F5602">
            <v>90</v>
          </cell>
          <cell r="G5602">
            <v>4</v>
          </cell>
        </row>
        <row r="5603">
          <cell r="D5603" t="str">
            <v>f</v>
          </cell>
          <cell r="E5603" t="str">
            <v xml:space="preserve">5m </v>
          </cell>
          <cell r="F5603">
            <v>63</v>
          </cell>
          <cell r="G5603">
            <v>3</v>
          </cell>
          <cell r="H5603">
            <v>5</v>
          </cell>
        </row>
        <row r="5604">
          <cell r="D5604" t="str">
            <v>f</v>
          </cell>
          <cell r="E5604">
            <v>5</v>
          </cell>
          <cell r="F5604">
            <v>68</v>
          </cell>
          <cell r="G5604">
            <v>0</v>
          </cell>
          <cell r="H5604">
            <v>5</v>
          </cell>
        </row>
        <row r="5605">
          <cell r="D5605" t="str">
            <v>f</v>
          </cell>
          <cell r="E5605" t="str">
            <v>6rsm</v>
          </cell>
          <cell r="F5605">
            <v>63</v>
          </cell>
          <cell r="G5605">
            <v>3</v>
          </cell>
          <cell r="H5605">
            <v>6</v>
          </cell>
        </row>
        <row r="5606">
          <cell r="D5606" t="str">
            <v>s</v>
          </cell>
          <cell r="E5606" t="str">
            <v>6(7)</v>
          </cell>
          <cell r="F5606">
            <v>87</v>
          </cell>
          <cell r="G5606">
            <v>2</v>
          </cell>
          <cell r="H5606">
            <v>6</v>
          </cell>
        </row>
        <row r="5607">
          <cell r="D5607" t="str">
            <v>sc</v>
          </cell>
          <cell r="E5607" t="str">
            <v>1rs</v>
          </cell>
          <cell r="F5607">
            <v>85</v>
          </cell>
          <cell r="G5607">
            <v>4</v>
          </cell>
        </row>
        <row r="5608">
          <cell r="D5608" t="str">
            <v>s</v>
          </cell>
          <cell r="E5608" t="str">
            <v>5m</v>
          </cell>
          <cell r="F5608">
            <v>77</v>
          </cell>
          <cell r="G5608">
            <v>3</v>
          </cell>
          <cell r="H5608">
            <v>9</v>
          </cell>
        </row>
        <row r="5609">
          <cell r="D5609" t="str">
            <v>s</v>
          </cell>
          <cell r="E5609" t="str">
            <v>6rsm</v>
          </cell>
          <cell r="F5609">
            <v>77</v>
          </cell>
          <cell r="G5609">
            <v>1</v>
          </cell>
          <cell r="H5609">
            <v>19</v>
          </cell>
        </row>
        <row r="5610">
          <cell r="D5610" t="str">
            <v>s</v>
          </cell>
          <cell r="E5610">
            <v>5</v>
          </cell>
          <cell r="F5610">
            <v>92</v>
          </cell>
          <cell r="G5610">
            <v>4</v>
          </cell>
        </row>
        <row r="5611">
          <cell r="D5611" t="str">
            <v>f</v>
          </cell>
          <cell r="E5611">
            <v>6</v>
          </cell>
          <cell r="F5611">
            <v>60</v>
          </cell>
          <cell r="G5611">
            <v>4</v>
          </cell>
        </row>
        <row r="5612">
          <cell r="D5612" t="str">
            <v>f</v>
          </cell>
          <cell r="E5612">
            <v>6</v>
          </cell>
          <cell r="F5612">
            <v>47</v>
          </cell>
          <cell r="G5612">
            <v>4</v>
          </cell>
        </row>
        <row r="5613">
          <cell r="D5613" t="str">
            <v>s</v>
          </cell>
          <cell r="E5613" t="str">
            <v>6rs</v>
          </cell>
          <cell r="F5613">
            <v>89</v>
          </cell>
          <cell r="G5613">
            <v>0</v>
          </cell>
          <cell r="H5613">
            <v>5</v>
          </cell>
        </row>
        <row r="5614">
          <cell r="D5614" t="str">
            <v>s</v>
          </cell>
          <cell r="E5614">
            <v>1</v>
          </cell>
          <cell r="F5614">
            <v>95</v>
          </cell>
          <cell r="G5614">
            <v>4</v>
          </cell>
        </row>
        <row r="5615">
          <cell r="D5615" t="str">
            <v>s</v>
          </cell>
          <cell r="E5615">
            <v>6</v>
          </cell>
          <cell r="F5615">
            <v>95</v>
          </cell>
          <cell r="G5615">
            <v>4</v>
          </cell>
        </row>
        <row r="5616">
          <cell r="D5616" t="str">
            <v>f</v>
          </cell>
          <cell r="E5616" t="str">
            <v>5m</v>
          </cell>
          <cell r="F5616">
            <v>61</v>
          </cell>
          <cell r="G5616">
            <v>1</v>
          </cell>
          <cell r="H5616">
            <v>5</v>
          </cell>
        </row>
        <row r="5617">
          <cell r="D5617" t="str">
            <v>f</v>
          </cell>
          <cell r="E5617">
            <v>5</v>
          </cell>
          <cell r="F5617">
            <v>66</v>
          </cell>
          <cell r="G5617">
            <v>4</v>
          </cell>
        </row>
        <row r="5618">
          <cell r="D5618" t="str">
            <v>f</v>
          </cell>
          <cell r="E5618" t="str">
            <v>6m</v>
          </cell>
          <cell r="F5618">
            <v>55</v>
          </cell>
          <cell r="G5618">
            <v>3</v>
          </cell>
          <cell r="H5618">
            <v>20</v>
          </cell>
        </row>
        <row r="5619">
          <cell r="D5619" t="str">
            <v>f</v>
          </cell>
          <cell r="E5619">
            <v>6</v>
          </cell>
          <cell r="F5619">
            <v>69</v>
          </cell>
          <cell r="G5619">
            <v>4</v>
          </cell>
        </row>
        <row r="5620">
          <cell r="D5620" t="str">
            <v>s</v>
          </cell>
          <cell r="E5620" t="str">
            <v>5m</v>
          </cell>
          <cell r="F5620">
            <v>93</v>
          </cell>
          <cell r="G5620">
            <v>0</v>
          </cell>
          <cell r="H5620">
            <v>7</v>
          </cell>
        </row>
        <row r="5621">
          <cell r="D5621" t="str">
            <v>s</v>
          </cell>
          <cell r="E5621" t="str">
            <v>6lsm</v>
          </cell>
          <cell r="F5621">
            <v>98</v>
          </cell>
          <cell r="G5621">
            <v>3</v>
          </cell>
          <cell r="H5621">
            <v>6</v>
          </cell>
        </row>
        <row r="5622">
          <cell r="D5622" t="str">
            <v>s</v>
          </cell>
          <cell r="E5622">
            <v>5</v>
          </cell>
          <cell r="F5622">
            <v>95</v>
          </cell>
          <cell r="G5622">
            <v>4</v>
          </cell>
        </row>
        <row r="5623">
          <cell r="D5623" t="str">
            <v>f</v>
          </cell>
          <cell r="E5623" t="str">
            <v>6rsm</v>
          </cell>
          <cell r="F5623">
            <v>55</v>
          </cell>
          <cell r="G5623">
            <v>3</v>
          </cell>
          <cell r="H5623">
            <v>19</v>
          </cell>
        </row>
        <row r="5624">
          <cell r="D5624" t="str">
            <v>f</v>
          </cell>
          <cell r="E5624" t="str">
            <v>5lm</v>
          </cell>
          <cell r="F5624">
            <v>55</v>
          </cell>
          <cell r="G5624">
            <v>1</v>
          </cell>
          <cell r="H5624">
            <v>12</v>
          </cell>
        </row>
        <row r="5625">
          <cell r="D5625" t="str">
            <v>f</v>
          </cell>
          <cell r="E5625" t="str">
            <v>6lsm</v>
          </cell>
          <cell r="F5625">
            <v>56</v>
          </cell>
          <cell r="G5625">
            <v>1</v>
          </cell>
          <cell r="H5625">
            <v>6</v>
          </cell>
        </row>
        <row r="5626">
          <cell r="D5626" t="str">
            <v>f</v>
          </cell>
          <cell r="E5626">
            <v>5</v>
          </cell>
          <cell r="F5626">
            <v>55</v>
          </cell>
          <cell r="G5626">
            <v>4</v>
          </cell>
        </row>
        <row r="5627">
          <cell r="D5627" t="str">
            <v>s</v>
          </cell>
          <cell r="E5627" t="str">
            <v>5rsm</v>
          </cell>
          <cell r="F5627">
            <v>89</v>
          </cell>
          <cell r="G5627">
            <v>3</v>
          </cell>
          <cell r="H5627">
            <v>14</v>
          </cell>
        </row>
        <row r="5628">
          <cell r="D5628" t="str">
            <v>f</v>
          </cell>
          <cell r="E5628" t="str">
            <v>1rsl</v>
          </cell>
          <cell r="F5628">
            <v>58</v>
          </cell>
          <cell r="G5628">
            <v>2</v>
          </cell>
          <cell r="H5628">
            <v>11</v>
          </cell>
        </row>
        <row r="5629">
          <cell r="D5629" t="str">
            <v>f</v>
          </cell>
          <cell r="E5629" t="str">
            <v>6m</v>
          </cell>
          <cell r="F5629">
            <v>53</v>
          </cell>
          <cell r="G5629">
            <v>3</v>
          </cell>
          <cell r="H5629">
            <v>20</v>
          </cell>
        </row>
        <row r="5630">
          <cell r="D5630" t="str">
            <v>f</v>
          </cell>
          <cell r="E5630" t="str">
            <v>5mh</v>
          </cell>
          <cell r="F5630">
            <v>60</v>
          </cell>
          <cell r="G5630">
            <v>2</v>
          </cell>
          <cell r="H5630">
            <v>14</v>
          </cell>
        </row>
        <row r="5631">
          <cell r="D5631" t="str">
            <v>f</v>
          </cell>
          <cell r="E5631" t="str">
            <v>5m</v>
          </cell>
          <cell r="F5631">
            <v>55</v>
          </cell>
          <cell r="G5631">
            <v>2</v>
          </cell>
          <cell r="H5631">
            <v>14</v>
          </cell>
        </row>
        <row r="5632">
          <cell r="D5632" t="str">
            <v>h</v>
          </cell>
          <cell r="E5632">
            <v>1</v>
          </cell>
          <cell r="F5632">
            <v>85</v>
          </cell>
          <cell r="G5632">
            <v>4</v>
          </cell>
        </row>
        <row r="5633">
          <cell r="D5633" t="str">
            <v>s</v>
          </cell>
          <cell r="E5633" t="str">
            <v>5rsm</v>
          </cell>
          <cell r="F5633">
            <v>90</v>
          </cell>
          <cell r="G5633">
            <v>2</v>
          </cell>
          <cell r="H5633">
            <v>3</v>
          </cell>
        </row>
        <row r="5634">
          <cell r="D5634" t="str">
            <v>s</v>
          </cell>
          <cell r="E5634">
            <v>6</v>
          </cell>
          <cell r="F5634">
            <v>89</v>
          </cell>
          <cell r="G5634">
            <v>4</v>
          </cell>
        </row>
        <row r="5635">
          <cell r="D5635" t="str">
            <v>sc</v>
          </cell>
          <cell r="E5635" t="str">
            <v>6m</v>
          </cell>
          <cell r="F5635">
            <v>92</v>
          </cell>
          <cell r="G5635">
            <v>3</v>
          </cell>
          <cell r="H5635">
            <v>6</v>
          </cell>
        </row>
        <row r="5636">
          <cell r="D5636" t="str">
            <v>s</v>
          </cell>
          <cell r="E5636">
            <v>1</v>
          </cell>
          <cell r="F5636">
            <v>80</v>
          </cell>
          <cell r="G5636">
            <v>4</v>
          </cell>
        </row>
        <row r="5637">
          <cell r="D5637" t="str">
            <v>scr</v>
          </cell>
          <cell r="E5637">
            <v>5</v>
          </cell>
          <cell r="F5637">
            <v>99</v>
          </cell>
          <cell r="G5637">
            <v>4</v>
          </cell>
        </row>
        <row r="5638">
          <cell r="D5638" t="str">
            <v>f</v>
          </cell>
          <cell r="E5638">
            <v>6</v>
          </cell>
          <cell r="F5638">
            <v>68</v>
          </cell>
          <cell r="G5638">
            <v>4</v>
          </cell>
        </row>
        <row r="5639">
          <cell r="D5639" t="str">
            <v>s</v>
          </cell>
          <cell r="E5639" t="str">
            <v>1m</v>
          </cell>
          <cell r="F5639">
            <v>93</v>
          </cell>
          <cell r="G5639">
            <v>3</v>
          </cell>
          <cell r="H5639">
            <v>9</v>
          </cell>
        </row>
        <row r="5640">
          <cell r="D5640" t="str">
            <v>s</v>
          </cell>
          <cell r="E5640" t="str">
            <v>6rs</v>
          </cell>
          <cell r="F5640">
            <v>92</v>
          </cell>
          <cell r="G5640">
            <v>3</v>
          </cell>
          <cell r="H5640">
            <v>6</v>
          </cell>
        </row>
        <row r="5641">
          <cell r="D5641" t="str">
            <v>f</v>
          </cell>
          <cell r="E5641" t="str">
            <v>1m</v>
          </cell>
          <cell r="F5641">
            <v>60</v>
          </cell>
          <cell r="G5641">
            <v>3</v>
          </cell>
          <cell r="H5641">
            <v>6</v>
          </cell>
        </row>
        <row r="5642">
          <cell r="D5642" t="str">
            <v>s</v>
          </cell>
          <cell r="E5642" t="str">
            <v>6lsl</v>
          </cell>
          <cell r="F5642">
            <v>90</v>
          </cell>
          <cell r="G5642">
            <v>0</v>
          </cell>
          <cell r="H5642">
            <v>20</v>
          </cell>
        </row>
        <row r="5643">
          <cell r="D5643" t="str">
            <v>s</v>
          </cell>
          <cell r="E5643" t="str">
            <v>6m</v>
          </cell>
          <cell r="F5643">
            <v>90</v>
          </cell>
          <cell r="G5643">
            <v>3</v>
          </cell>
          <cell r="H5643">
            <v>6</v>
          </cell>
        </row>
        <row r="5644">
          <cell r="D5644" t="str">
            <v>f</v>
          </cell>
          <cell r="E5644">
            <v>1</v>
          </cell>
          <cell r="F5644">
            <v>69</v>
          </cell>
          <cell r="G5644">
            <v>4</v>
          </cell>
        </row>
        <row r="5645">
          <cell r="D5645" t="str">
            <v>s</v>
          </cell>
          <cell r="E5645" t="str">
            <v>6ml</v>
          </cell>
          <cell r="F5645">
            <v>89</v>
          </cell>
          <cell r="G5645">
            <v>3</v>
          </cell>
          <cell r="H5645">
            <v>19</v>
          </cell>
        </row>
        <row r="5646">
          <cell r="D5646" t="str">
            <v>s</v>
          </cell>
          <cell r="E5646">
            <v>1</v>
          </cell>
          <cell r="F5646">
            <v>72</v>
          </cell>
          <cell r="G5646">
            <v>4</v>
          </cell>
        </row>
        <row r="5647">
          <cell r="D5647" t="str">
            <v>f</v>
          </cell>
          <cell r="E5647" t="str">
            <v>5m</v>
          </cell>
          <cell r="F5647">
            <v>61</v>
          </cell>
          <cell r="G5647">
            <v>3</v>
          </cell>
          <cell r="H5647">
            <v>5</v>
          </cell>
        </row>
        <row r="5648">
          <cell r="D5648" t="str">
            <v>s</v>
          </cell>
          <cell r="E5648">
            <v>6</v>
          </cell>
          <cell r="F5648">
            <v>98</v>
          </cell>
          <cell r="G5648">
            <v>4</v>
          </cell>
        </row>
        <row r="5649">
          <cell r="D5649" t="str">
            <v>sc</v>
          </cell>
          <cell r="E5649" t="str">
            <v>1rsm</v>
          </cell>
          <cell r="F5649">
            <v>68</v>
          </cell>
          <cell r="G5649">
            <v>2</v>
          </cell>
          <cell r="H5649">
            <v>5</v>
          </cell>
        </row>
        <row r="5650">
          <cell r="D5650" t="str">
            <v>s</v>
          </cell>
          <cell r="E5650" t="str">
            <v>6m</v>
          </cell>
          <cell r="F5650">
            <v>82</v>
          </cell>
          <cell r="G5650">
            <v>3</v>
          </cell>
          <cell r="H5650">
            <v>19</v>
          </cell>
        </row>
        <row r="5651">
          <cell r="D5651" t="str">
            <v>f</v>
          </cell>
          <cell r="E5651">
            <v>5</v>
          </cell>
          <cell r="F5651">
            <v>58</v>
          </cell>
          <cell r="G5651">
            <v>4</v>
          </cell>
        </row>
        <row r="5652">
          <cell r="D5652" t="str">
            <v>s</v>
          </cell>
          <cell r="E5652" t="str">
            <v>1m</v>
          </cell>
          <cell r="F5652">
            <v>92</v>
          </cell>
          <cell r="G5652">
            <v>3</v>
          </cell>
          <cell r="H5652">
            <v>20</v>
          </cell>
        </row>
        <row r="5653">
          <cell r="D5653" t="str">
            <v>f</v>
          </cell>
          <cell r="E5653" t="str">
            <v>1lsm</v>
          </cell>
          <cell r="F5653">
            <v>66</v>
          </cell>
          <cell r="G5653">
            <v>1</v>
          </cell>
          <cell r="H5653">
            <v>20</v>
          </cell>
        </row>
        <row r="5654">
          <cell r="D5654" t="str">
            <v>s</v>
          </cell>
          <cell r="E5654">
            <v>6</v>
          </cell>
          <cell r="F5654">
            <v>90</v>
          </cell>
          <cell r="G5654">
            <v>4</v>
          </cell>
        </row>
        <row r="5655">
          <cell r="D5655" t="str">
            <v>f</v>
          </cell>
          <cell r="E5655" t="str">
            <v>5lsh</v>
          </cell>
          <cell r="F5655">
            <v>63</v>
          </cell>
          <cell r="G5655">
            <v>3</v>
          </cell>
          <cell r="H5655">
            <v>20</v>
          </cell>
        </row>
        <row r="5656">
          <cell r="D5656" t="str">
            <v>st</v>
          </cell>
          <cell r="E5656" t="str">
            <v>6m</v>
          </cell>
          <cell r="F5656">
            <v>103</v>
          </cell>
          <cell r="G5656">
            <v>3</v>
          </cell>
          <cell r="H5656">
            <v>16</v>
          </cell>
        </row>
        <row r="5657">
          <cell r="D5657" t="str">
            <v>f</v>
          </cell>
          <cell r="E5657" t="str">
            <v>6mh</v>
          </cell>
          <cell r="F5657">
            <v>71</v>
          </cell>
          <cell r="G5657">
            <v>1</v>
          </cell>
          <cell r="H5657">
            <v>16</v>
          </cell>
        </row>
        <row r="5658">
          <cell r="D5658" t="str">
            <v>s</v>
          </cell>
          <cell r="E5658">
            <v>6</v>
          </cell>
          <cell r="F5658">
            <v>90</v>
          </cell>
          <cell r="G5658">
            <v>4</v>
          </cell>
        </row>
        <row r="5659">
          <cell r="D5659" t="str">
            <v>scrt</v>
          </cell>
          <cell r="E5659" t="str">
            <v>5lsm</v>
          </cell>
          <cell r="F5659">
            <v>93</v>
          </cell>
          <cell r="G5659">
            <v>0</v>
          </cell>
          <cell r="H5659">
            <v>16</v>
          </cell>
        </row>
        <row r="5660">
          <cell r="D5660" t="str">
            <v>f</v>
          </cell>
          <cell r="E5660" t="str">
            <v>6m</v>
          </cell>
          <cell r="F5660">
            <v>64</v>
          </cell>
          <cell r="G5660" t="str">
            <v>3*</v>
          </cell>
          <cell r="H5660">
            <v>19</v>
          </cell>
        </row>
        <row r="5661">
          <cell r="D5661" t="str">
            <v>h</v>
          </cell>
          <cell r="E5661" t="str">
            <v>6mh</v>
          </cell>
          <cell r="F5661">
            <v>60</v>
          </cell>
          <cell r="G5661">
            <v>3</v>
          </cell>
          <cell r="H5661">
            <v>19</v>
          </cell>
        </row>
        <row r="5662">
          <cell r="D5662" t="str">
            <v>s</v>
          </cell>
          <cell r="E5662">
            <v>6</v>
          </cell>
          <cell r="F5662">
            <v>95</v>
          </cell>
          <cell r="G5662">
            <v>4</v>
          </cell>
        </row>
        <row r="5663">
          <cell r="D5663" t="str">
            <v>s</v>
          </cell>
          <cell r="E5663" t="str">
            <v>5m</v>
          </cell>
          <cell r="F5663">
            <v>97</v>
          </cell>
          <cell r="G5663">
            <v>0</v>
          </cell>
          <cell r="H5663">
            <v>20</v>
          </cell>
        </row>
        <row r="5664">
          <cell r="D5664" t="str">
            <v>s</v>
          </cell>
          <cell r="E5664" t="str">
            <v>6ml</v>
          </cell>
          <cell r="F5664">
            <v>53</v>
          </cell>
          <cell r="G5664">
            <v>3</v>
          </cell>
          <cell r="H5664">
            <v>5</v>
          </cell>
        </row>
        <row r="5665">
          <cell r="D5665" t="str">
            <v>s</v>
          </cell>
          <cell r="E5665" t="str">
            <v>6rsm</v>
          </cell>
          <cell r="F5665">
            <v>92</v>
          </cell>
          <cell r="G5665">
            <v>3</v>
          </cell>
          <cell r="H5665">
            <v>19</v>
          </cell>
        </row>
        <row r="5666">
          <cell r="D5666" t="str">
            <v>s</v>
          </cell>
          <cell r="E5666">
            <v>5</v>
          </cell>
          <cell r="F5666">
            <v>82</v>
          </cell>
          <cell r="G5666">
            <v>4</v>
          </cell>
        </row>
        <row r="5667">
          <cell r="D5667" t="str">
            <v>f</v>
          </cell>
          <cell r="E5667" t="str">
            <v>6m</v>
          </cell>
          <cell r="F5667">
            <v>58</v>
          </cell>
          <cell r="G5667">
            <v>2</v>
          </cell>
          <cell r="H5667">
            <v>6</v>
          </cell>
        </row>
        <row r="5668">
          <cell r="D5668" t="str">
            <v>f</v>
          </cell>
          <cell r="E5668" t="str">
            <v>6rsl</v>
          </cell>
          <cell r="F5668">
            <v>47</v>
          </cell>
          <cell r="G5668">
            <v>2</v>
          </cell>
          <cell r="H5668">
            <v>6</v>
          </cell>
        </row>
        <row r="5669">
          <cell r="D5669" t="str">
            <v>f</v>
          </cell>
          <cell r="E5669" t="str">
            <v>6m</v>
          </cell>
          <cell r="F5669">
            <v>64</v>
          </cell>
          <cell r="G5669">
            <v>3</v>
          </cell>
          <cell r="H5669">
            <v>19</v>
          </cell>
        </row>
        <row r="5670">
          <cell r="D5670" t="str">
            <v>f</v>
          </cell>
          <cell r="E5670">
            <v>5</v>
          </cell>
          <cell r="F5670">
            <v>66</v>
          </cell>
          <cell r="G5670">
            <v>4</v>
          </cell>
        </row>
        <row r="5671">
          <cell r="D5671" t="str">
            <v>s</v>
          </cell>
          <cell r="E5671" t="str">
            <v>1m</v>
          </cell>
          <cell r="F5671">
            <v>85</v>
          </cell>
          <cell r="G5671">
            <v>3</v>
          </cell>
          <cell r="H5671">
            <v>19</v>
          </cell>
        </row>
        <row r="5672">
          <cell r="D5672" t="str">
            <v>s</v>
          </cell>
          <cell r="E5672">
            <v>1</v>
          </cell>
          <cell r="F5672">
            <v>95</v>
          </cell>
          <cell r="G5672">
            <v>4</v>
          </cell>
        </row>
        <row r="5673">
          <cell r="D5673" t="str">
            <v>s</v>
          </cell>
          <cell r="E5673" t="str">
            <v>6rsm</v>
          </cell>
          <cell r="F5673">
            <v>95</v>
          </cell>
          <cell r="G5673">
            <v>2</v>
          </cell>
          <cell r="H5673">
            <v>20</v>
          </cell>
        </row>
        <row r="5674">
          <cell r="D5674" t="str">
            <v>s</v>
          </cell>
          <cell r="E5674">
            <v>6</v>
          </cell>
          <cell r="F5674">
            <v>89</v>
          </cell>
          <cell r="G5674">
            <v>4</v>
          </cell>
        </row>
        <row r="5675">
          <cell r="D5675" t="str">
            <v>f</v>
          </cell>
          <cell r="E5675" t="str">
            <v>6rsl</v>
          </cell>
          <cell r="F5675">
            <v>63</v>
          </cell>
          <cell r="G5675">
            <v>1</v>
          </cell>
          <cell r="H5675">
            <v>19</v>
          </cell>
        </row>
        <row r="5676">
          <cell r="D5676" t="str">
            <v>f</v>
          </cell>
          <cell r="E5676">
            <v>1</v>
          </cell>
          <cell r="F5676">
            <v>58</v>
          </cell>
          <cell r="G5676">
            <v>4</v>
          </cell>
        </row>
        <row r="5677">
          <cell r="D5677" t="str">
            <v>s</v>
          </cell>
          <cell r="E5677">
            <v>5</v>
          </cell>
          <cell r="F5677">
            <v>98</v>
          </cell>
          <cell r="G5677">
            <v>4</v>
          </cell>
        </row>
        <row r="5678">
          <cell r="D5678" t="str">
            <v>sc</v>
          </cell>
          <cell r="E5678" t="str">
            <v>6m</v>
          </cell>
          <cell r="F5678">
            <v>80</v>
          </cell>
          <cell r="G5678" t="str">
            <v>3*</v>
          </cell>
          <cell r="H5678">
            <v>6</v>
          </cell>
        </row>
        <row r="5679">
          <cell r="D5679" t="str">
            <v>ft</v>
          </cell>
          <cell r="E5679" t="str">
            <v>6ml</v>
          </cell>
          <cell r="F5679">
            <v>55</v>
          </cell>
          <cell r="G5679">
            <v>1</v>
          </cell>
          <cell r="H5679">
            <v>6</v>
          </cell>
        </row>
        <row r="5680">
          <cell r="D5680" t="str">
            <v>f</v>
          </cell>
          <cell r="E5680">
            <v>6</v>
          </cell>
          <cell r="F5680">
            <v>50</v>
          </cell>
          <cell r="G5680">
            <v>4</v>
          </cell>
        </row>
        <row r="5681">
          <cell r="D5681" t="str">
            <v>f</v>
          </cell>
          <cell r="E5681">
            <v>1</v>
          </cell>
          <cell r="F5681">
            <v>56</v>
          </cell>
          <cell r="G5681">
            <v>4</v>
          </cell>
        </row>
        <row r="5682">
          <cell r="D5682" t="str">
            <v>s</v>
          </cell>
          <cell r="E5682" t="str">
            <v>5m</v>
          </cell>
          <cell r="F5682">
            <v>76</v>
          </cell>
          <cell r="G5682">
            <v>3</v>
          </cell>
          <cell r="H5682">
            <v>5</v>
          </cell>
        </row>
        <row r="5683">
          <cell r="D5683" t="str">
            <v>s</v>
          </cell>
          <cell r="E5683" t="str">
            <v>6lsl</v>
          </cell>
          <cell r="F5683">
            <v>74</v>
          </cell>
          <cell r="G5683">
            <v>0</v>
          </cell>
          <cell r="H5683">
            <v>9</v>
          </cell>
        </row>
        <row r="5684">
          <cell r="D5684" t="str">
            <v>s</v>
          </cell>
          <cell r="E5684" t="str">
            <v>5rsl</v>
          </cell>
          <cell r="F5684">
            <v>97</v>
          </cell>
          <cell r="G5684">
            <v>0</v>
          </cell>
          <cell r="H5684">
            <v>11</v>
          </cell>
        </row>
        <row r="5685">
          <cell r="D5685" t="str">
            <v>s</v>
          </cell>
          <cell r="E5685" t="str">
            <v>6ls</v>
          </cell>
          <cell r="F5685">
            <v>87</v>
          </cell>
          <cell r="G5685" t="str">
            <v>3*</v>
          </cell>
          <cell r="H5685">
            <v>6</v>
          </cell>
        </row>
        <row r="5686">
          <cell r="D5686" t="str">
            <v>s</v>
          </cell>
          <cell r="E5686" t="str">
            <v>6ml</v>
          </cell>
          <cell r="F5686">
            <v>79</v>
          </cell>
          <cell r="G5686">
            <v>1</v>
          </cell>
          <cell r="H5686">
            <v>20</v>
          </cell>
        </row>
        <row r="5687">
          <cell r="D5687" t="str">
            <v>scr</v>
          </cell>
          <cell r="E5687">
            <v>5</v>
          </cell>
          <cell r="F5687">
            <v>82</v>
          </cell>
          <cell r="G5687">
            <v>4</v>
          </cell>
        </row>
        <row r="5688">
          <cell r="D5688" t="str">
            <v>scr</v>
          </cell>
          <cell r="E5688">
            <v>5</v>
          </cell>
          <cell r="F5688">
            <v>84</v>
          </cell>
          <cell r="G5688">
            <v>4</v>
          </cell>
        </row>
        <row r="5689">
          <cell r="D5689" t="str">
            <v>s</v>
          </cell>
          <cell r="E5689" t="str">
            <v>3ml</v>
          </cell>
          <cell r="F5689">
            <v>47</v>
          </cell>
          <cell r="G5689">
            <v>2</v>
          </cell>
          <cell r="H5689">
            <v>18</v>
          </cell>
        </row>
        <row r="5690">
          <cell r="D5690" t="str">
            <v>sc</v>
          </cell>
          <cell r="E5690">
            <v>1</v>
          </cell>
          <cell r="F5690">
            <v>79</v>
          </cell>
          <cell r="G5690">
            <v>4</v>
          </cell>
        </row>
        <row r="5691">
          <cell r="D5691" t="str">
            <v>st</v>
          </cell>
          <cell r="E5691" t="str">
            <v>5rsm</v>
          </cell>
          <cell r="F5691">
            <v>85</v>
          </cell>
          <cell r="G5691">
            <v>3</v>
          </cell>
          <cell r="H5691">
            <v>14</v>
          </cell>
        </row>
        <row r="5692">
          <cell r="D5692" t="str">
            <v>f</v>
          </cell>
          <cell r="E5692" t="str">
            <v>1m</v>
          </cell>
          <cell r="F5692">
            <v>60</v>
          </cell>
          <cell r="G5692">
            <v>3</v>
          </cell>
          <cell r="H5692">
            <v>11</v>
          </cell>
        </row>
        <row r="5693">
          <cell r="D5693" t="str">
            <v>f</v>
          </cell>
          <cell r="E5693">
            <v>6</v>
          </cell>
          <cell r="F5693">
            <v>69</v>
          </cell>
          <cell r="G5693">
            <v>4</v>
          </cell>
        </row>
        <row r="5694">
          <cell r="D5694" t="str">
            <v>s</v>
          </cell>
          <cell r="E5694" t="str">
            <v>5rsm</v>
          </cell>
          <cell r="F5694">
            <v>69</v>
          </cell>
          <cell r="G5694">
            <v>3</v>
          </cell>
          <cell r="H5694">
            <v>5</v>
          </cell>
        </row>
        <row r="5695">
          <cell r="D5695" t="str">
            <v>f</v>
          </cell>
          <cell r="E5695" t="str">
            <v>5rsh</v>
          </cell>
          <cell r="F5695">
            <v>64</v>
          </cell>
          <cell r="G5695" t="str">
            <v>3*</v>
          </cell>
          <cell r="H5695">
            <v>14</v>
          </cell>
        </row>
        <row r="5696">
          <cell r="D5696" t="str">
            <v>s</v>
          </cell>
          <cell r="E5696">
            <v>5</v>
          </cell>
          <cell r="F5696">
            <v>77</v>
          </cell>
          <cell r="G5696">
            <v>4</v>
          </cell>
        </row>
        <row r="5697">
          <cell r="D5697" t="str">
            <v>f</v>
          </cell>
          <cell r="E5697" t="str">
            <v>6rsm</v>
          </cell>
          <cell r="F5697">
            <v>63</v>
          </cell>
          <cell r="G5697">
            <v>0</v>
          </cell>
          <cell r="H5697">
            <v>19</v>
          </cell>
        </row>
        <row r="5698">
          <cell r="D5698" t="str">
            <v>f</v>
          </cell>
          <cell r="E5698" t="str">
            <v>6mh</v>
          </cell>
          <cell r="F5698">
            <v>63</v>
          </cell>
          <cell r="G5698">
            <v>0</v>
          </cell>
          <cell r="H5698">
            <v>19</v>
          </cell>
        </row>
        <row r="5699">
          <cell r="D5699" t="str">
            <v>f</v>
          </cell>
          <cell r="E5699" t="str">
            <v>5rsl</v>
          </cell>
          <cell r="F5699">
            <v>51</v>
          </cell>
          <cell r="G5699">
            <v>1</v>
          </cell>
          <cell r="H5699">
            <v>11</v>
          </cell>
        </row>
        <row r="5700">
          <cell r="D5700" t="str">
            <v>f</v>
          </cell>
          <cell r="E5700" t="str">
            <v>6lsh</v>
          </cell>
          <cell r="F5700">
            <v>68</v>
          </cell>
          <cell r="G5700" t="str">
            <v>1opass</v>
          </cell>
          <cell r="H5700">
            <v>19</v>
          </cell>
        </row>
        <row r="5701">
          <cell r="D5701" t="str">
            <v>f</v>
          </cell>
          <cell r="E5701" t="str">
            <v>6m</v>
          </cell>
          <cell r="F5701">
            <v>60</v>
          </cell>
          <cell r="G5701">
            <v>1</v>
          </cell>
          <cell r="H5701">
            <v>14</v>
          </cell>
        </row>
        <row r="5702">
          <cell r="D5702" t="str">
            <v>sc</v>
          </cell>
          <cell r="E5702">
            <v>1</v>
          </cell>
          <cell r="F5702">
            <v>45</v>
          </cell>
          <cell r="G5702">
            <v>4</v>
          </cell>
        </row>
        <row r="5703">
          <cell r="D5703" t="str">
            <v>s</v>
          </cell>
          <cell r="E5703" t="str">
            <v>5rsm</v>
          </cell>
          <cell r="F5703">
            <v>74</v>
          </cell>
          <cell r="G5703" t="str">
            <v>3*</v>
          </cell>
          <cell r="H5703">
            <v>14</v>
          </cell>
        </row>
        <row r="5704">
          <cell r="D5704" t="str">
            <v>sc</v>
          </cell>
          <cell r="E5704">
            <v>1</v>
          </cell>
          <cell r="F5704">
            <v>76</v>
          </cell>
          <cell r="G5704">
            <v>4</v>
          </cell>
        </row>
        <row r="5705">
          <cell r="D5705" t="str">
            <v>s</v>
          </cell>
          <cell r="E5705" t="str">
            <v>5rsh</v>
          </cell>
          <cell r="F5705">
            <v>80</v>
          </cell>
          <cell r="G5705">
            <v>0</v>
          </cell>
          <cell r="H5705">
            <v>20</v>
          </cell>
        </row>
        <row r="5706">
          <cell r="D5706" t="str">
            <v>sc</v>
          </cell>
          <cell r="E5706" t="str">
            <v>6mh</v>
          </cell>
          <cell r="F5706">
            <v>79</v>
          </cell>
          <cell r="G5706">
            <v>3</v>
          </cell>
          <cell r="H5706">
            <v>19</v>
          </cell>
        </row>
        <row r="5707">
          <cell r="D5707" t="str">
            <v>s</v>
          </cell>
          <cell r="E5707">
            <v>6</v>
          </cell>
          <cell r="F5707">
            <v>63</v>
          </cell>
          <cell r="G5707">
            <v>4</v>
          </cell>
        </row>
        <row r="5708">
          <cell r="D5708" t="str">
            <v>f</v>
          </cell>
          <cell r="E5708">
            <v>6</v>
          </cell>
          <cell r="F5708">
            <v>61</v>
          </cell>
          <cell r="G5708">
            <v>4</v>
          </cell>
        </row>
        <row r="5709">
          <cell r="D5709" t="str">
            <v>f</v>
          </cell>
          <cell r="E5709" t="str">
            <v>5m</v>
          </cell>
          <cell r="F5709">
            <v>63</v>
          </cell>
          <cell r="G5709">
            <v>0</v>
          </cell>
          <cell r="H5709">
            <v>14</v>
          </cell>
        </row>
        <row r="5710">
          <cell r="D5710" t="str">
            <v>f</v>
          </cell>
          <cell r="E5710" t="str">
            <v>5ml</v>
          </cell>
          <cell r="F5710">
            <v>63</v>
          </cell>
          <cell r="G5710">
            <v>1</v>
          </cell>
          <cell r="H5710">
            <v>14</v>
          </cell>
        </row>
        <row r="5711">
          <cell r="D5711" t="str">
            <v>f</v>
          </cell>
          <cell r="E5711" t="str">
            <v>1rsm</v>
          </cell>
          <cell r="F5711">
            <v>61</v>
          </cell>
          <cell r="G5711">
            <v>3</v>
          </cell>
          <cell r="H5711">
            <v>9</v>
          </cell>
        </row>
        <row r="5712">
          <cell r="D5712" t="str">
            <v>s</v>
          </cell>
          <cell r="E5712">
            <v>1</v>
          </cell>
          <cell r="F5712">
            <v>69</v>
          </cell>
          <cell r="G5712">
            <v>4</v>
          </cell>
        </row>
        <row r="5713">
          <cell r="D5713" t="str">
            <v>f</v>
          </cell>
          <cell r="E5713" t="str">
            <v>5m</v>
          </cell>
          <cell r="F5713">
            <v>60</v>
          </cell>
          <cell r="G5713">
            <v>2</v>
          </cell>
          <cell r="H5713">
            <v>14</v>
          </cell>
        </row>
        <row r="5714">
          <cell r="D5714" t="str">
            <v>f</v>
          </cell>
          <cell r="E5714" t="str">
            <v>5m</v>
          </cell>
          <cell r="F5714">
            <v>61</v>
          </cell>
          <cell r="G5714">
            <v>1</v>
          </cell>
          <cell r="H5714">
            <v>14</v>
          </cell>
        </row>
        <row r="5715">
          <cell r="D5715" t="str">
            <v>f</v>
          </cell>
          <cell r="E5715" t="str">
            <v>5mh</v>
          </cell>
          <cell r="F5715">
            <v>64</v>
          </cell>
          <cell r="G5715">
            <v>1</v>
          </cell>
          <cell r="H5715">
            <v>14</v>
          </cell>
        </row>
        <row r="5716">
          <cell r="D5716" t="str">
            <v>s</v>
          </cell>
          <cell r="E5716" t="str">
            <v>1rsm</v>
          </cell>
          <cell r="F5716">
            <v>71</v>
          </cell>
          <cell r="G5716">
            <v>3</v>
          </cell>
          <cell r="H5716">
            <v>6</v>
          </cell>
        </row>
        <row r="5717">
          <cell r="D5717" t="str">
            <v>f</v>
          </cell>
          <cell r="E5717" t="str">
            <v>5rsl</v>
          </cell>
          <cell r="F5717">
            <v>58</v>
          </cell>
          <cell r="G5717">
            <v>3</v>
          </cell>
          <cell r="H5717">
            <v>4</v>
          </cell>
        </row>
        <row r="5718">
          <cell r="D5718" t="str">
            <v>s</v>
          </cell>
          <cell r="E5718" t="str">
            <v>6ls</v>
          </cell>
          <cell r="F5718">
            <v>95</v>
          </cell>
          <cell r="G5718">
            <v>0</v>
          </cell>
          <cell r="H5718">
            <v>19</v>
          </cell>
        </row>
        <row r="5719">
          <cell r="D5719" t="str">
            <v>f</v>
          </cell>
          <cell r="E5719" t="str">
            <v>6lsm</v>
          </cell>
          <cell r="F5719">
            <v>66</v>
          </cell>
          <cell r="G5719" t="str">
            <v>3*</v>
          </cell>
          <cell r="H5719">
            <v>19</v>
          </cell>
        </row>
        <row r="5720">
          <cell r="D5720" t="str">
            <v>s</v>
          </cell>
          <cell r="E5720" t="str">
            <v>1lsl</v>
          </cell>
          <cell r="F5720">
            <v>76</v>
          </cell>
          <cell r="G5720">
            <v>1</v>
          </cell>
          <cell r="H5720">
            <v>6</v>
          </cell>
        </row>
        <row r="5721">
          <cell r="D5721" t="str">
            <v>s</v>
          </cell>
          <cell r="E5721" t="str">
            <v>6mm</v>
          </cell>
          <cell r="F5721">
            <v>85</v>
          </cell>
          <cell r="G5721">
            <v>3</v>
          </cell>
          <cell r="H5721">
            <v>19</v>
          </cell>
        </row>
        <row r="5722">
          <cell r="D5722" t="str">
            <v>sc</v>
          </cell>
          <cell r="E5722" t="str">
            <v>6mm</v>
          </cell>
          <cell r="F5722">
            <v>82</v>
          </cell>
          <cell r="G5722">
            <v>3</v>
          </cell>
          <cell r="H5722">
            <v>6</v>
          </cell>
        </row>
        <row r="5723">
          <cell r="D5723" t="str">
            <v>f</v>
          </cell>
          <cell r="E5723">
            <v>1</v>
          </cell>
          <cell r="F5723">
            <v>68</v>
          </cell>
          <cell r="G5723" t="str">
            <v>4long</v>
          </cell>
        </row>
        <row r="5724">
          <cell r="D5724" t="str">
            <v>s</v>
          </cell>
          <cell r="E5724">
            <v>6</v>
          </cell>
          <cell r="F5724">
            <v>80</v>
          </cell>
          <cell r="G5724" t="str">
            <v>4long</v>
          </cell>
        </row>
        <row r="5725">
          <cell r="D5725" t="str">
            <v>scr</v>
          </cell>
          <cell r="E5725" t="str">
            <v>6mh</v>
          </cell>
          <cell r="F5725">
            <v>77</v>
          </cell>
          <cell r="G5725">
            <v>3</v>
          </cell>
          <cell r="H5725">
            <v>4</v>
          </cell>
        </row>
        <row r="5726">
          <cell r="D5726" t="str">
            <v>f</v>
          </cell>
          <cell r="E5726" t="str">
            <v>6rsm</v>
          </cell>
          <cell r="F5726">
            <v>69</v>
          </cell>
          <cell r="G5726">
            <v>0</v>
          </cell>
          <cell r="H5726">
            <v>19</v>
          </cell>
        </row>
        <row r="5727">
          <cell r="D5727" t="str">
            <v>sc</v>
          </cell>
          <cell r="E5727" t="str">
            <v>6lsm</v>
          </cell>
          <cell r="F5727">
            <v>84</v>
          </cell>
          <cell r="G5727">
            <v>1</v>
          </cell>
          <cell r="H5727">
            <v>19</v>
          </cell>
        </row>
        <row r="5728">
          <cell r="D5728" t="str">
            <v>f</v>
          </cell>
          <cell r="E5728">
            <v>5</v>
          </cell>
          <cell r="F5728">
            <v>68</v>
          </cell>
          <cell r="G5728" t="str">
            <v>4long</v>
          </cell>
        </row>
        <row r="5729">
          <cell r="D5729" t="str">
            <v>f</v>
          </cell>
          <cell r="E5729">
            <v>6</v>
          </cell>
          <cell r="F5729">
            <v>60</v>
          </cell>
          <cell r="G5729" t="str">
            <v>4long</v>
          </cell>
        </row>
        <row r="5730">
          <cell r="D5730" t="str">
            <v>sc</v>
          </cell>
          <cell r="E5730">
            <v>1</v>
          </cell>
          <cell r="F5730">
            <v>93</v>
          </cell>
          <cell r="G5730" t="str">
            <v>4net</v>
          </cell>
        </row>
        <row r="5731">
          <cell r="D5731" t="str">
            <v>sc</v>
          </cell>
          <cell r="E5731" t="str">
            <v>1rs</v>
          </cell>
          <cell r="F5731">
            <v>84</v>
          </cell>
          <cell r="G5731">
            <v>0</v>
          </cell>
          <cell r="H5731">
            <v>6</v>
          </cell>
        </row>
        <row r="5732">
          <cell r="D5732" t="str">
            <v>sc</v>
          </cell>
          <cell r="E5732" t="str">
            <v>1ml</v>
          </cell>
          <cell r="F5732">
            <v>72</v>
          </cell>
          <cell r="G5732" t="str">
            <v>1opass</v>
          </cell>
          <cell r="H5732">
            <v>6</v>
          </cell>
        </row>
        <row r="5733">
          <cell r="D5733" t="str">
            <v>sc</v>
          </cell>
          <cell r="E5733" t="str">
            <v>1rsm</v>
          </cell>
          <cell r="F5733">
            <v>71</v>
          </cell>
          <cell r="G5733" t="str">
            <v>1opass</v>
          </cell>
          <cell r="H5733">
            <v>6</v>
          </cell>
        </row>
        <row r="5734">
          <cell r="D5734" t="str">
            <v>f</v>
          </cell>
          <cell r="E5734" t="str">
            <v>6m</v>
          </cell>
          <cell r="F5734">
            <v>74</v>
          </cell>
          <cell r="G5734" t="str">
            <v>1opass</v>
          </cell>
          <cell r="H5734">
            <v>19</v>
          </cell>
        </row>
        <row r="5735">
          <cell r="D5735" t="str">
            <v>f</v>
          </cell>
          <cell r="E5735" t="str">
            <v>6lsh</v>
          </cell>
          <cell r="F5735">
            <v>66</v>
          </cell>
          <cell r="G5735">
            <v>2</v>
          </cell>
          <cell r="H5735">
            <v>19</v>
          </cell>
        </row>
        <row r="5736">
          <cell r="D5736" t="str">
            <v>h</v>
          </cell>
          <cell r="E5736">
            <v>6</v>
          </cell>
          <cell r="F5736">
            <v>63</v>
          </cell>
          <cell r="G5736" t="str">
            <v>net</v>
          </cell>
        </row>
        <row r="5737">
          <cell r="D5737" t="str">
            <v>s</v>
          </cell>
          <cell r="E5737">
            <v>6</v>
          </cell>
          <cell r="F5737">
            <v>76</v>
          </cell>
          <cell r="G5737" t="str">
            <v>4long</v>
          </cell>
        </row>
        <row r="5738">
          <cell r="D5738" t="str">
            <v>sc</v>
          </cell>
          <cell r="E5738" t="str">
            <v>1lsm</v>
          </cell>
          <cell r="F5738">
            <v>64</v>
          </cell>
          <cell r="G5738">
            <v>3</v>
          </cell>
          <cell r="H5738">
            <v>4</v>
          </cell>
        </row>
        <row r="5739">
          <cell r="D5739" t="str">
            <v>f</v>
          </cell>
          <cell r="E5739" t="str">
            <v>5mm</v>
          </cell>
          <cell r="F5739">
            <v>55</v>
          </cell>
          <cell r="G5739">
            <v>1</v>
          </cell>
          <cell r="H5739">
            <v>20</v>
          </cell>
        </row>
        <row r="5740">
          <cell r="D5740" t="str">
            <v>s</v>
          </cell>
          <cell r="E5740" t="str">
            <v>5ls</v>
          </cell>
          <cell r="F5740">
            <v>90</v>
          </cell>
          <cell r="G5740">
            <v>2</v>
          </cell>
          <cell r="H5740">
            <v>20</v>
          </cell>
        </row>
        <row r="5741">
          <cell r="D5741" t="str">
            <v>st</v>
          </cell>
          <cell r="E5741" t="str">
            <v>1m</v>
          </cell>
          <cell r="F5741">
            <v>89</v>
          </cell>
          <cell r="G5741" t="str">
            <v>3*</v>
          </cell>
          <cell r="H5741">
            <v>4</v>
          </cell>
        </row>
        <row r="5742">
          <cell r="D5742" t="str">
            <v>f</v>
          </cell>
          <cell r="E5742" t="str">
            <v>1lsl</v>
          </cell>
          <cell r="F5742">
            <v>63</v>
          </cell>
          <cell r="G5742">
            <v>1</v>
          </cell>
          <cell r="H5742">
            <v>4</v>
          </cell>
        </row>
        <row r="5743">
          <cell r="D5743" t="str">
            <v>f</v>
          </cell>
          <cell r="E5743">
            <v>5</v>
          </cell>
          <cell r="F5743">
            <v>61</v>
          </cell>
          <cell r="G5743" t="str">
            <v>4net</v>
          </cell>
        </row>
        <row r="5744">
          <cell r="D5744" t="str">
            <v>s</v>
          </cell>
          <cell r="E5744" t="str">
            <v>5ml</v>
          </cell>
          <cell r="F5744">
            <v>47</v>
          </cell>
          <cell r="G5744" t="str">
            <v>3*</v>
          </cell>
          <cell r="H5744">
            <v>4</v>
          </cell>
        </row>
        <row r="5745">
          <cell r="D5745" t="str">
            <v>s</v>
          </cell>
          <cell r="E5745" t="str">
            <v>5mm</v>
          </cell>
          <cell r="F5745">
            <v>93</v>
          </cell>
          <cell r="G5745">
            <v>3</v>
          </cell>
          <cell r="H5745">
            <v>4</v>
          </cell>
        </row>
        <row r="5746">
          <cell r="D5746" t="str">
            <v>sc</v>
          </cell>
          <cell r="E5746" t="str">
            <v>1rsh</v>
          </cell>
          <cell r="F5746">
            <v>71</v>
          </cell>
          <cell r="G5746">
            <v>1</v>
          </cell>
          <cell r="H5746">
            <v>19</v>
          </cell>
        </row>
        <row r="5747">
          <cell r="D5747" t="str">
            <v>s</v>
          </cell>
          <cell r="E5747" t="str">
            <v>6mm</v>
          </cell>
          <cell r="F5747">
            <v>80</v>
          </cell>
          <cell r="G5747">
            <v>3</v>
          </cell>
          <cell r="H5747">
            <v>20</v>
          </cell>
        </row>
        <row r="5748">
          <cell r="D5748" t="str">
            <v>s</v>
          </cell>
          <cell r="E5748" t="str">
            <v>5mm</v>
          </cell>
          <cell r="F5748">
            <v>80</v>
          </cell>
          <cell r="G5748" t="str">
            <v>3*</v>
          </cell>
          <cell r="H5748">
            <v>4</v>
          </cell>
        </row>
        <row r="5749">
          <cell r="D5749" t="str">
            <v>s</v>
          </cell>
          <cell r="E5749" t="str">
            <v>1mm</v>
          </cell>
          <cell r="F5749">
            <v>82</v>
          </cell>
          <cell r="G5749">
            <v>3</v>
          </cell>
          <cell r="H5749">
            <v>19</v>
          </cell>
        </row>
        <row r="5750">
          <cell r="D5750" t="str">
            <v>s</v>
          </cell>
          <cell r="E5750">
            <v>6</v>
          </cell>
          <cell r="F5750">
            <v>101</v>
          </cell>
          <cell r="G5750" t="str">
            <v>4net</v>
          </cell>
        </row>
        <row r="5751">
          <cell r="D5751" t="str">
            <v>s</v>
          </cell>
          <cell r="E5751">
            <v>6</v>
          </cell>
          <cell r="F5751">
            <v>85</v>
          </cell>
          <cell r="G5751" t="str">
            <v>4net</v>
          </cell>
        </row>
        <row r="5752">
          <cell r="D5752" t="str">
            <v>s</v>
          </cell>
          <cell r="E5752" t="str">
            <v>6mm</v>
          </cell>
          <cell r="F5752">
            <v>53</v>
          </cell>
          <cell r="G5752" t="str">
            <v>3*</v>
          </cell>
          <cell r="H5752">
            <v>20</v>
          </cell>
        </row>
        <row r="5753">
          <cell r="D5753" t="str">
            <v>st</v>
          </cell>
          <cell r="E5753" t="str">
            <v>1lsm</v>
          </cell>
          <cell r="F5753">
            <v>85</v>
          </cell>
          <cell r="G5753">
            <v>3</v>
          </cell>
          <cell r="H5753">
            <v>19</v>
          </cell>
        </row>
        <row r="5754">
          <cell r="D5754" t="str">
            <v>s</v>
          </cell>
          <cell r="E5754" t="str">
            <v>6rsl</v>
          </cell>
          <cell r="F5754">
            <v>79</v>
          </cell>
          <cell r="G5754">
            <v>1</v>
          </cell>
          <cell r="H5754">
            <v>20</v>
          </cell>
        </row>
        <row r="5755">
          <cell r="D5755" t="str">
            <v>s</v>
          </cell>
          <cell r="E5755">
            <v>1</v>
          </cell>
          <cell r="F5755">
            <v>80</v>
          </cell>
          <cell r="G5755" t="str">
            <v>4net</v>
          </cell>
        </row>
        <row r="5756">
          <cell r="D5756" t="str">
            <v>st</v>
          </cell>
          <cell r="E5756" t="str">
            <v>1lsm</v>
          </cell>
          <cell r="F5756">
            <v>95</v>
          </cell>
          <cell r="G5756">
            <v>1</v>
          </cell>
          <cell r="H5756">
            <v>19</v>
          </cell>
        </row>
        <row r="5757">
          <cell r="D5757" t="str">
            <v>sc</v>
          </cell>
          <cell r="E5757">
            <v>1</v>
          </cell>
          <cell r="F5757">
            <v>50</v>
          </cell>
          <cell r="G5757" t="str">
            <v>4net</v>
          </cell>
        </row>
        <row r="5758">
          <cell r="D5758" t="str">
            <v>s</v>
          </cell>
          <cell r="E5758" t="str">
            <v>5rsm</v>
          </cell>
          <cell r="F5758">
            <v>92</v>
          </cell>
          <cell r="G5758">
            <v>1</v>
          </cell>
          <cell r="H5758">
            <v>4</v>
          </cell>
        </row>
        <row r="5759">
          <cell r="D5759" t="str">
            <v>s</v>
          </cell>
          <cell r="E5759" t="str">
            <v>5mm</v>
          </cell>
          <cell r="F5759">
            <v>95</v>
          </cell>
          <cell r="G5759">
            <v>1</v>
          </cell>
          <cell r="H5759">
            <v>4</v>
          </cell>
        </row>
        <row r="5760">
          <cell r="D5760" t="str">
            <v>sc</v>
          </cell>
          <cell r="E5760">
            <v>1</v>
          </cell>
          <cell r="F5760">
            <v>74</v>
          </cell>
          <cell r="G5760" t="str">
            <v>4net</v>
          </cell>
        </row>
        <row r="5761">
          <cell r="D5761" t="str">
            <v>s</v>
          </cell>
          <cell r="E5761" t="str">
            <v>5m</v>
          </cell>
          <cell r="F5761">
            <v>97</v>
          </cell>
          <cell r="G5761" t="str">
            <v>1opass</v>
          </cell>
          <cell r="H5761">
            <v>4</v>
          </cell>
        </row>
        <row r="5762">
          <cell r="D5762" t="str">
            <v>f</v>
          </cell>
          <cell r="E5762" t="str">
            <v>5mh</v>
          </cell>
          <cell r="F5762">
            <v>68</v>
          </cell>
          <cell r="G5762">
            <v>2</v>
          </cell>
          <cell r="H5762">
            <v>20</v>
          </cell>
        </row>
        <row r="5763">
          <cell r="D5763" t="str">
            <v>s</v>
          </cell>
          <cell r="E5763" t="str">
            <v>1mm</v>
          </cell>
          <cell r="F5763">
            <v>85</v>
          </cell>
          <cell r="G5763">
            <v>3</v>
          </cell>
          <cell r="H5763">
            <v>4</v>
          </cell>
        </row>
        <row r="5764">
          <cell r="D5764" t="str">
            <v>st</v>
          </cell>
          <cell r="E5764" t="str">
            <v>6lsl</v>
          </cell>
          <cell r="F5764">
            <v>87</v>
          </cell>
          <cell r="G5764">
            <v>3</v>
          </cell>
          <cell r="H5764">
            <v>6</v>
          </cell>
        </row>
        <row r="5765">
          <cell r="D5765" t="str">
            <v>h</v>
          </cell>
          <cell r="E5765">
            <v>6</v>
          </cell>
          <cell r="F5765">
            <v>85</v>
          </cell>
          <cell r="G5765" t="str">
            <v>4long</v>
          </cell>
        </row>
        <row r="5766">
          <cell r="D5766" t="str">
            <v>s</v>
          </cell>
          <cell r="E5766">
            <v>6</v>
          </cell>
          <cell r="F5766">
            <v>93</v>
          </cell>
          <cell r="G5766" t="str">
            <v>4net</v>
          </cell>
        </row>
        <row r="5767">
          <cell r="D5767" t="str">
            <v>s</v>
          </cell>
          <cell r="E5767" t="str">
            <v>1lsm</v>
          </cell>
          <cell r="F5767">
            <v>92</v>
          </cell>
          <cell r="G5767" t="str">
            <v>1opass</v>
          </cell>
          <cell r="H5767">
            <v>14</v>
          </cell>
        </row>
        <row r="5768">
          <cell r="D5768" t="str">
            <v>f</v>
          </cell>
          <cell r="E5768" t="str">
            <v>6mm</v>
          </cell>
          <cell r="F5768">
            <v>72</v>
          </cell>
          <cell r="G5768">
            <v>1</v>
          </cell>
          <cell r="H5768">
            <v>6</v>
          </cell>
        </row>
        <row r="5769">
          <cell r="D5769" t="str">
            <v>s</v>
          </cell>
          <cell r="E5769" t="str">
            <v>6lsl</v>
          </cell>
          <cell r="F5769">
            <v>108</v>
          </cell>
          <cell r="G5769">
            <v>0</v>
          </cell>
          <cell r="H5769">
            <v>6</v>
          </cell>
        </row>
        <row r="5770">
          <cell r="D5770" t="str">
            <v>f</v>
          </cell>
          <cell r="E5770">
            <v>6</v>
          </cell>
          <cell r="F5770">
            <v>69</v>
          </cell>
          <cell r="G5770" t="str">
            <v>4long</v>
          </cell>
        </row>
        <row r="5771">
          <cell r="D5771" t="str">
            <v>s</v>
          </cell>
          <cell r="E5771">
            <v>5</v>
          </cell>
          <cell r="F5771">
            <v>90</v>
          </cell>
          <cell r="G5771" t="str">
            <v>4net</v>
          </cell>
        </row>
        <row r="5772">
          <cell r="D5772" t="str">
            <v>scr</v>
          </cell>
          <cell r="E5772" t="str">
            <v>5m</v>
          </cell>
          <cell r="F5772">
            <v>92</v>
          </cell>
          <cell r="G5772">
            <v>0</v>
          </cell>
          <cell r="H5772">
            <v>14</v>
          </cell>
        </row>
        <row r="5773">
          <cell r="D5773" t="str">
            <v>f</v>
          </cell>
          <cell r="E5773">
            <v>6</v>
          </cell>
          <cell r="F5773">
            <v>71</v>
          </cell>
          <cell r="G5773" t="str">
            <v>4long</v>
          </cell>
        </row>
        <row r="5774">
          <cell r="D5774" t="str">
            <v>s</v>
          </cell>
          <cell r="E5774">
            <v>6</v>
          </cell>
          <cell r="F5774">
            <v>87</v>
          </cell>
          <cell r="G5774" t="str">
            <v>4net</v>
          </cell>
        </row>
        <row r="5775">
          <cell r="D5775" t="str">
            <v>f</v>
          </cell>
          <cell r="E5775">
            <v>5</v>
          </cell>
          <cell r="F5775">
            <v>64</v>
          </cell>
          <cell r="G5775" t="str">
            <v>4net</v>
          </cell>
        </row>
        <row r="5776">
          <cell r="D5776" t="str">
            <v>f</v>
          </cell>
          <cell r="E5776" t="str">
            <v>6ml</v>
          </cell>
          <cell r="F5776">
            <v>66</v>
          </cell>
          <cell r="G5776">
            <v>0</v>
          </cell>
          <cell r="H5776">
            <v>6</v>
          </cell>
        </row>
        <row r="5777">
          <cell r="D5777" t="str">
            <v>f</v>
          </cell>
          <cell r="E5777" t="str">
            <v>6lsm</v>
          </cell>
          <cell r="F5777">
            <v>68</v>
          </cell>
          <cell r="G5777">
            <v>1</v>
          </cell>
          <cell r="H5777">
            <v>6</v>
          </cell>
        </row>
        <row r="5778">
          <cell r="D5778" t="str">
            <v>s</v>
          </cell>
          <cell r="E5778">
            <v>6</v>
          </cell>
          <cell r="F5778">
            <v>90</v>
          </cell>
          <cell r="G5778" t="str">
            <v>4net</v>
          </cell>
        </row>
        <row r="5779">
          <cell r="D5779" t="str">
            <v>scr</v>
          </cell>
          <cell r="E5779" t="str">
            <v>5rsm</v>
          </cell>
          <cell r="F5779">
            <v>90</v>
          </cell>
          <cell r="G5779">
            <v>2</v>
          </cell>
          <cell r="H5779">
            <v>14</v>
          </cell>
        </row>
        <row r="5780">
          <cell r="D5780" t="str">
            <v>f</v>
          </cell>
          <cell r="E5780">
            <v>6</v>
          </cell>
          <cell r="F5780">
            <v>64</v>
          </cell>
          <cell r="G5780" t="str">
            <v>4long</v>
          </cell>
        </row>
        <row r="5781">
          <cell r="D5781" t="str">
            <v>h</v>
          </cell>
          <cell r="E5781" t="str">
            <v>5rsl</v>
          </cell>
          <cell r="F5781">
            <v>58</v>
          </cell>
          <cell r="G5781">
            <v>1</v>
          </cell>
          <cell r="H5781">
            <v>14</v>
          </cell>
        </row>
        <row r="5782">
          <cell r="D5782" t="str">
            <v>s</v>
          </cell>
          <cell r="E5782">
            <v>6</v>
          </cell>
          <cell r="F5782">
            <v>100</v>
          </cell>
          <cell r="G5782" t="str">
            <v>4long</v>
          </cell>
        </row>
        <row r="5783">
          <cell r="D5783" t="str">
            <v>f</v>
          </cell>
          <cell r="E5783" t="str">
            <v>6ml</v>
          </cell>
          <cell r="F5783">
            <v>64</v>
          </cell>
          <cell r="G5783">
            <v>2</v>
          </cell>
          <cell r="H5783">
            <v>6</v>
          </cell>
        </row>
        <row r="5784">
          <cell r="D5784" t="str">
            <v>f</v>
          </cell>
          <cell r="E5784">
            <v>5</v>
          </cell>
          <cell r="F5784">
            <v>74</v>
          </cell>
          <cell r="G5784" t="str">
            <v>4long</v>
          </cell>
        </row>
        <row r="5785">
          <cell r="D5785" t="str">
            <v>f</v>
          </cell>
          <cell r="E5785" t="str">
            <v>1lsm</v>
          </cell>
          <cell r="F5785">
            <v>61</v>
          </cell>
          <cell r="G5785" t="str">
            <v>3*</v>
          </cell>
          <cell r="H5785">
            <v>9</v>
          </cell>
        </row>
        <row r="5786">
          <cell r="D5786" t="str">
            <v>st</v>
          </cell>
          <cell r="E5786" t="str">
            <v>6m</v>
          </cell>
          <cell r="F5786">
            <v>90</v>
          </cell>
          <cell r="G5786">
            <v>1</v>
          </cell>
          <cell r="H5786">
            <v>6</v>
          </cell>
        </row>
        <row r="5787">
          <cell r="D5787" t="str">
            <v>s</v>
          </cell>
          <cell r="E5787" t="str">
            <v>6m</v>
          </cell>
          <cell r="F5787">
            <v>93</v>
          </cell>
          <cell r="G5787">
            <v>3</v>
          </cell>
          <cell r="H5787">
            <v>6</v>
          </cell>
        </row>
        <row r="5788">
          <cell r="D5788" t="str">
            <v>s</v>
          </cell>
          <cell r="E5788" t="str">
            <v>6rsm</v>
          </cell>
          <cell r="F5788">
            <v>87</v>
          </cell>
          <cell r="G5788" t="str">
            <v>1opass</v>
          </cell>
          <cell r="H5788">
            <v>6</v>
          </cell>
        </row>
        <row r="5789">
          <cell r="D5789" t="str">
            <v>f</v>
          </cell>
          <cell r="E5789" t="str">
            <v>6rsm</v>
          </cell>
          <cell r="F5789">
            <v>63</v>
          </cell>
          <cell r="G5789">
            <v>2</v>
          </cell>
          <cell r="H5789">
            <v>6</v>
          </cell>
        </row>
        <row r="5790">
          <cell r="D5790" t="str">
            <v>f</v>
          </cell>
          <cell r="E5790">
            <v>6</v>
          </cell>
          <cell r="F5790">
            <v>61</v>
          </cell>
          <cell r="G5790" t="str">
            <v>4net</v>
          </cell>
        </row>
        <row r="5791">
          <cell r="D5791" t="str">
            <v>scr</v>
          </cell>
          <cell r="E5791" t="str">
            <v>5lsm</v>
          </cell>
          <cell r="F5791">
            <v>85</v>
          </cell>
          <cell r="G5791">
            <v>1</v>
          </cell>
          <cell r="H5791">
            <v>14</v>
          </cell>
        </row>
        <row r="5792">
          <cell r="D5792" t="str">
            <v>f</v>
          </cell>
          <cell r="E5792" t="str">
            <v>5mh</v>
          </cell>
          <cell r="F5792">
            <v>71</v>
          </cell>
          <cell r="G5792">
            <v>2</v>
          </cell>
          <cell r="H5792">
            <v>14</v>
          </cell>
        </row>
        <row r="5793">
          <cell r="D5793" t="str">
            <v>s</v>
          </cell>
          <cell r="E5793">
            <v>5</v>
          </cell>
          <cell r="F5793">
            <v>90</v>
          </cell>
          <cell r="G5793" t="str">
            <v>4long</v>
          </cell>
        </row>
        <row r="5794">
          <cell r="D5794" t="str">
            <v>f</v>
          </cell>
          <cell r="E5794" t="str">
            <v>5rsm</v>
          </cell>
          <cell r="F5794">
            <v>64</v>
          </cell>
          <cell r="G5794">
            <v>0</v>
          </cell>
          <cell r="H5794">
            <v>1</v>
          </cell>
        </row>
        <row r="5795">
          <cell r="D5795" t="str">
            <v>f</v>
          </cell>
          <cell r="E5795">
            <v>1</v>
          </cell>
          <cell r="F5795">
            <v>69</v>
          </cell>
          <cell r="G5795" t="str">
            <v>4wide</v>
          </cell>
        </row>
        <row r="5796">
          <cell r="D5796" t="str">
            <v>f</v>
          </cell>
          <cell r="E5796">
            <v>1</v>
          </cell>
          <cell r="F5796">
            <v>50</v>
          </cell>
          <cell r="G5796" t="str">
            <v>4net</v>
          </cell>
        </row>
        <row r="5797">
          <cell r="D5797" t="str">
            <v>s</v>
          </cell>
          <cell r="E5797">
            <v>6</v>
          </cell>
          <cell r="F5797">
            <v>105</v>
          </cell>
          <cell r="G5797" t="str">
            <v>4long</v>
          </cell>
        </row>
        <row r="5798">
          <cell r="D5798" t="str">
            <v>sc</v>
          </cell>
          <cell r="E5798">
            <v>1</v>
          </cell>
          <cell r="F5798">
            <v>79</v>
          </cell>
          <cell r="G5798" t="str">
            <v>4net</v>
          </cell>
        </row>
        <row r="5799">
          <cell r="D5799" t="str">
            <v>f</v>
          </cell>
          <cell r="E5799" t="str">
            <v>6lsm</v>
          </cell>
          <cell r="F5799">
            <v>60</v>
          </cell>
          <cell r="G5799" t="str">
            <v>3*</v>
          </cell>
          <cell r="H5799">
            <v>6</v>
          </cell>
        </row>
        <row r="5800">
          <cell r="D5800" t="str">
            <v>s</v>
          </cell>
          <cell r="E5800">
            <v>6</v>
          </cell>
          <cell r="F5800">
            <v>87</v>
          </cell>
          <cell r="G5800" t="str">
            <v>4net</v>
          </cell>
        </row>
        <row r="5801">
          <cell r="D5801" t="str">
            <v>s</v>
          </cell>
          <cell r="E5801">
            <v>5</v>
          </cell>
          <cell r="F5801">
            <v>80</v>
          </cell>
          <cell r="G5801" t="str">
            <v>4net</v>
          </cell>
        </row>
        <row r="5802">
          <cell r="D5802" t="str">
            <v>s</v>
          </cell>
          <cell r="E5802" t="str">
            <v>6lsm</v>
          </cell>
          <cell r="F5802">
            <v>66</v>
          </cell>
          <cell r="G5802">
            <v>3</v>
          </cell>
          <cell r="H5802">
            <v>19</v>
          </cell>
        </row>
        <row r="5803">
          <cell r="D5803" t="str">
            <v>f</v>
          </cell>
          <cell r="E5803" t="str">
            <v>1lsl</v>
          </cell>
          <cell r="F5803">
            <v>43</v>
          </cell>
          <cell r="G5803">
            <v>0</v>
          </cell>
          <cell r="H5803">
            <v>7</v>
          </cell>
        </row>
        <row r="5804">
          <cell r="D5804" t="str">
            <v>s</v>
          </cell>
          <cell r="E5804">
            <v>1</v>
          </cell>
          <cell r="F5804">
            <v>48</v>
          </cell>
          <cell r="G5804" t="str">
            <v>4net</v>
          </cell>
        </row>
        <row r="5805">
          <cell r="D5805" t="str">
            <v>sc</v>
          </cell>
          <cell r="E5805" t="str">
            <v>1m</v>
          </cell>
          <cell r="F5805">
            <v>74</v>
          </cell>
          <cell r="G5805" t="str">
            <v>3*</v>
          </cell>
          <cell r="H5805">
            <v>20</v>
          </cell>
        </row>
        <row r="5806">
          <cell r="D5806" t="str">
            <v>f</v>
          </cell>
          <cell r="E5806" t="str">
            <v>1rsm</v>
          </cell>
          <cell r="F5806">
            <v>51</v>
          </cell>
          <cell r="G5806">
            <v>1</v>
          </cell>
          <cell r="H5806">
            <v>7</v>
          </cell>
        </row>
        <row r="5807">
          <cell r="D5807" t="str">
            <v>ft</v>
          </cell>
          <cell r="E5807" t="str">
            <v>6m</v>
          </cell>
          <cell r="F5807">
            <v>66</v>
          </cell>
          <cell r="G5807">
            <v>3</v>
          </cell>
          <cell r="H5807">
            <v>6</v>
          </cell>
        </row>
        <row r="5808">
          <cell r="D5808" t="str">
            <v>f</v>
          </cell>
          <cell r="E5808">
            <v>6</v>
          </cell>
          <cell r="F5808">
            <v>58</v>
          </cell>
          <cell r="G5808" t="str">
            <v>4long</v>
          </cell>
        </row>
        <row r="5809">
          <cell r="D5809" t="str">
            <v>sc</v>
          </cell>
          <cell r="E5809" t="str">
            <v>1m</v>
          </cell>
          <cell r="F5809">
            <v>87</v>
          </cell>
          <cell r="G5809">
            <v>3</v>
          </cell>
          <cell r="H5809">
            <v>6</v>
          </cell>
        </row>
        <row r="5810">
          <cell r="D5810" t="str">
            <v>s</v>
          </cell>
          <cell r="E5810" t="str">
            <v>5m</v>
          </cell>
          <cell r="F5810">
            <v>82</v>
          </cell>
          <cell r="G5810">
            <v>2</v>
          </cell>
          <cell r="H5810">
            <v>11</v>
          </cell>
        </row>
        <row r="5811">
          <cell r="D5811" t="str">
            <v>s</v>
          </cell>
          <cell r="E5811" t="str">
            <v>6rsm</v>
          </cell>
          <cell r="F5811">
            <v>89</v>
          </cell>
          <cell r="G5811">
            <v>1</v>
          </cell>
          <cell r="H5811">
            <v>20</v>
          </cell>
        </row>
        <row r="5812">
          <cell r="D5812" t="str">
            <v>s</v>
          </cell>
          <cell r="E5812" t="str">
            <v>6ml</v>
          </cell>
          <cell r="F5812">
            <v>56</v>
          </cell>
          <cell r="G5812" t="str">
            <v>3*</v>
          </cell>
          <cell r="H5812">
            <v>19</v>
          </cell>
        </row>
        <row r="5813">
          <cell r="D5813" t="str">
            <v>ft</v>
          </cell>
          <cell r="E5813" t="str">
            <v>6mh</v>
          </cell>
          <cell r="F5813">
            <v>64</v>
          </cell>
          <cell r="G5813">
            <v>1</v>
          </cell>
          <cell r="H5813">
            <v>6</v>
          </cell>
        </row>
        <row r="5814">
          <cell r="D5814" t="str">
            <v>f</v>
          </cell>
          <cell r="E5814" t="str">
            <v>1mm</v>
          </cell>
          <cell r="F5814">
            <v>60</v>
          </cell>
          <cell r="G5814">
            <v>1</v>
          </cell>
          <cell r="H5814">
            <v>7</v>
          </cell>
        </row>
        <row r="5815">
          <cell r="D5815" t="str">
            <v>sc</v>
          </cell>
          <cell r="E5815">
            <v>1</v>
          </cell>
          <cell r="F5815">
            <v>72</v>
          </cell>
          <cell r="G5815" t="str">
            <v>4long</v>
          </cell>
        </row>
        <row r="5816">
          <cell r="D5816" t="str">
            <v>s</v>
          </cell>
          <cell r="E5816" t="str">
            <v>6m</v>
          </cell>
          <cell r="F5816">
            <v>74</v>
          </cell>
          <cell r="G5816">
            <v>3</v>
          </cell>
          <cell r="H5816">
            <v>11</v>
          </cell>
        </row>
        <row r="5817">
          <cell r="D5817" t="str">
            <v>s</v>
          </cell>
          <cell r="E5817">
            <v>6</v>
          </cell>
          <cell r="F5817">
            <v>87</v>
          </cell>
          <cell r="G5817" t="str">
            <v>4long</v>
          </cell>
        </row>
        <row r="5818">
          <cell r="D5818" t="str">
            <v>s</v>
          </cell>
          <cell r="E5818" t="str">
            <v>1m</v>
          </cell>
          <cell r="F5818">
            <v>71</v>
          </cell>
          <cell r="G5818">
            <v>3</v>
          </cell>
          <cell r="H5818">
            <v>20</v>
          </cell>
        </row>
        <row r="5819">
          <cell r="D5819" t="str">
            <v>s</v>
          </cell>
          <cell r="E5819" t="str">
            <v>6m</v>
          </cell>
          <cell r="F5819">
            <v>80</v>
          </cell>
          <cell r="G5819" t="str">
            <v>3*</v>
          </cell>
          <cell r="H5819">
            <v>5</v>
          </cell>
        </row>
        <row r="5820">
          <cell r="D5820" t="str">
            <v>f</v>
          </cell>
          <cell r="E5820" t="str">
            <v>6lsm</v>
          </cell>
          <cell r="F5820">
            <v>56</v>
          </cell>
          <cell r="G5820">
            <v>1</v>
          </cell>
          <cell r="H5820">
            <v>19</v>
          </cell>
        </row>
        <row r="5821">
          <cell r="D5821" t="str">
            <v>f</v>
          </cell>
          <cell r="E5821" t="str">
            <v>6rs</v>
          </cell>
          <cell r="F5821">
            <v>66</v>
          </cell>
          <cell r="G5821">
            <v>0</v>
          </cell>
        </row>
        <row r="5822">
          <cell r="D5822" t="str">
            <v>f</v>
          </cell>
          <cell r="E5822" t="str">
            <v>5rsm</v>
          </cell>
          <cell r="F5822">
            <v>63</v>
          </cell>
          <cell r="G5822">
            <v>3</v>
          </cell>
          <cell r="H5822">
            <v>5</v>
          </cell>
        </row>
        <row r="5823">
          <cell r="D5823" t="str">
            <v>f</v>
          </cell>
          <cell r="E5823" t="str">
            <v>6mm</v>
          </cell>
          <cell r="F5823">
            <v>60</v>
          </cell>
          <cell r="G5823">
            <v>2</v>
          </cell>
          <cell r="H5823">
            <v>19</v>
          </cell>
        </row>
        <row r="5824">
          <cell r="D5824" t="str">
            <v>sc</v>
          </cell>
          <cell r="E5824" t="str">
            <v>6m</v>
          </cell>
          <cell r="F5824">
            <v>80</v>
          </cell>
          <cell r="G5824" t="str">
            <v>3*</v>
          </cell>
          <cell r="H5824">
            <v>16</v>
          </cell>
        </row>
        <row r="5825">
          <cell r="D5825" t="str">
            <v>h</v>
          </cell>
          <cell r="E5825">
            <v>6</v>
          </cell>
          <cell r="F5825">
            <v>60</v>
          </cell>
          <cell r="G5825" t="str">
            <v>4net</v>
          </cell>
        </row>
        <row r="5826">
          <cell r="D5826" t="str">
            <v>s</v>
          </cell>
          <cell r="E5826">
            <v>1</v>
          </cell>
          <cell r="F5826">
            <v>93</v>
          </cell>
          <cell r="G5826" t="str">
            <v>4net</v>
          </cell>
        </row>
        <row r="5827">
          <cell r="D5827" t="str">
            <v>f</v>
          </cell>
          <cell r="E5827" t="str">
            <v>1ml</v>
          </cell>
          <cell r="F5827">
            <v>53</v>
          </cell>
          <cell r="G5827">
            <v>1</v>
          </cell>
          <cell r="H5827">
            <v>9</v>
          </cell>
        </row>
        <row r="5828">
          <cell r="D5828" t="str">
            <v>f</v>
          </cell>
          <cell r="E5828">
            <v>6</v>
          </cell>
          <cell r="F5828">
            <v>66</v>
          </cell>
          <cell r="G5828" t="str">
            <v>4net</v>
          </cell>
        </row>
        <row r="5829">
          <cell r="D5829" t="str">
            <v>s</v>
          </cell>
          <cell r="E5829" t="str">
            <v>5m</v>
          </cell>
          <cell r="F5829">
            <v>90</v>
          </cell>
          <cell r="G5829">
            <v>0</v>
          </cell>
          <cell r="H5829">
            <v>5</v>
          </cell>
        </row>
        <row r="5830">
          <cell r="D5830" t="str">
            <v>s</v>
          </cell>
          <cell r="E5830">
            <v>6</v>
          </cell>
          <cell r="F5830">
            <v>89</v>
          </cell>
          <cell r="G5830" t="str">
            <v>4net</v>
          </cell>
        </row>
        <row r="5831">
          <cell r="D5831" t="str">
            <v>f</v>
          </cell>
          <cell r="E5831">
            <v>5</v>
          </cell>
          <cell r="F5831">
            <v>63</v>
          </cell>
          <cell r="G5831" t="str">
            <v>4long</v>
          </cell>
        </row>
        <row r="5832">
          <cell r="D5832" t="str">
            <v>ft</v>
          </cell>
          <cell r="E5832" t="str">
            <v>6ml</v>
          </cell>
          <cell r="F5832">
            <v>61</v>
          </cell>
          <cell r="G5832" t="str">
            <v>1opass</v>
          </cell>
          <cell r="H5832">
            <v>20</v>
          </cell>
        </row>
        <row r="5833">
          <cell r="D5833" t="str">
            <v>sc</v>
          </cell>
          <cell r="E5833" t="str">
            <v>6rsm</v>
          </cell>
          <cell r="F5833">
            <v>77</v>
          </cell>
          <cell r="G5833">
            <v>3</v>
          </cell>
          <cell r="H5833">
            <v>19</v>
          </cell>
        </row>
        <row r="5834">
          <cell r="D5834" t="str">
            <v>s</v>
          </cell>
          <cell r="E5834">
            <v>1</v>
          </cell>
          <cell r="F5834">
            <v>85</v>
          </cell>
          <cell r="G5834" t="str">
            <v>4net</v>
          </cell>
        </row>
        <row r="5835">
          <cell r="D5835" t="str">
            <v>s</v>
          </cell>
          <cell r="E5835">
            <v>1</v>
          </cell>
          <cell r="F5835">
            <v>63</v>
          </cell>
          <cell r="G5835" t="str">
            <v>4net</v>
          </cell>
        </row>
        <row r="5836">
          <cell r="D5836" t="str">
            <v>s</v>
          </cell>
          <cell r="E5836" t="str">
            <v>1m</v>
          </cell>
          <cell r="F5836">
            <v>98</v>
          </cell>
          <cell r="G5836" t="str">
            <v>3*</v>
          </cell>
          <cell r="H5836">
            <v>14</v>
          </cell>
        </row>
        <row r="5837">
          <cell r="D5837" t="str">
            <v>s</v>
          </cell>
          <cell r="E5837" t="str">
            <v>1lsm</v>
          </cell>
          <cell r="F5837">
            <v>101</v>
          </cell>
          <cell r="G5837" t="str">
            <v>1opass</v>
          </cell>
          <cell r="H5837">
            <v>14</v>
          </cell>
        </row>
        <row r="5838">
          <cell r="D5838" t="str">
            <v>s</v>
          </cell>
          <cell r="E5838" t="str">
            <v>6rs</v>
          </cell>
          <cell r="F5838">
            <v>101</v>
          </cell>
          <cell r="G5838" t="str">
            <v>4long</v>
          </cell>
        </row>
        <row r="5839">
          <cell r="D5839" t="str">
            <v>f</v>
          </cell>
          <cell r="E5839">
            <v>5</v>
          </cell>
          <cell r="F5839">
            <v>61</v>
          </cell>
          <cell r="G5839" t="str">
            <v>4long</v>
          </cell>
        </row>
        <row r="5840">
          <cell r="D5840" t="str">
            <v>f</v>
          </cell>
          <cell r="E5840" t="str">
            <v>1lsm</v>
          </cell>
          <cell r="F5840">
            <v>51</v>
          </cell>
          <cell r="G5840" t="str">
            <v>3*</v>
          </cell>
          <cell r="H5840">
            <v>6</v>
          </cell>
        </row>
        <row r="5841">
          <cell r="D5841" t="str">
            <v>sc</v>
          </cell>
          <cell r="E5841" t="str">
            <v>6m</v>
          </cell>
          <cell r="F5841">
            <v>90</v>
          </cell>
          <cell r="G5841" t="str">
            <v>1opass</v>
          </cell>
          <cell r="H5841">
            <v>16</v>
          </cell>
        </row>
        <row r="5842">
          <cell r="D5842" t="str">
            <v>s</v>
          </cell>
          <cell r="E5842" t="str">
            <v>6mm</v>
          </cell>
          <cell r="F5842">
            <v>84</v>
          </cell>
          <cell r="G5842">
            <v>3</v>
          </cell>
          <cell r="H5842">
            <v>16</v>
          </cell>
        </row>
        <row r="5843">
          <cell r="D5843" t="str">
            <v>sc</v>
          </cell>
          <cell r="E5843">
            <v>5</v>
          </cell>
          <cell r="F5843">
            <v>90</v>
          </cell>
          <cell r="G5843" t="str">
            <v>4long</v>
          </cell>
        </row>
        <row r="5844">
          <cell r="D5844" t="str">
            <v>f</v>
          </cell>
          <cell r="E5844" t="str">
            <v>6mm</v>
          </cell>
          <cell r="F5844">
            <v>60</v>
          </cell>
          <cell r="G5844" t="str">
            <v>1opass</v>
          </cell>
          <cell r="H5844">
            <v>19</v>
          </cell>
        </row>
        <row r="5845">
          <cell r="D5845" t="str">
            <v>f</v>
          </cell>
          <cell r="E5845" t="str">
            <v>1ml</v>
          </cell>
          <cell r="F5845">
            <v>55</v>
          </cell>
          <cell r="G5845">
            <v>2</v>
          </cell>
          <cell r="H5845">
            <v>9</v>
          </cell>
        </row>
        <row r="5846">
          <cell r="D5846" t="str">
            <v>f</v>
          </cell>
          <cell r="E5846" t="str">
            <v>1lsm</v>
          </cell>
          <cell r="F5846">
            <v>66</v>
          </cell>
          <cell r="G5846">
            <v>0</v>
          </cell>
          <cell r="H5846">
            <v>19</v>
          </cell>
        </row>
        <row r="5847">
          <cell r="D5847" t="str">
            <v>f</v>
          </cell>
          <cell r="E5847" t="str">
            <v>6m</v>
          </cell>
          <cell r="F5847">
            <v>66</v>
          </cell>
          <cell r="G5847">
            <v>2</v>
          </cell>
          <cell r="H5847">
            <v>6</v>
          </cell>
        </row>
        <row r="5848">
          <cell r="D5848" t="str">
            <v>s</v>
          </cell>
          <cell r="E5848">
            <v>1</v>
          </cell>
          <cell r="F5848">
            <v>92</v>
          </cell>
          <cell r="G5848" t="str">
            <v>4long</v>
          </cell>
        </row>
        <row r="5849">
          <cell r="D5849" t="str">
            <v>st</v>
          </cell>
          <cell r="E5849" t="str">
            <v>6m</v>
          </cell>
          <cell r="F5849">
            <v>106</v>
          </cell>
          <cell r="G5849">
            <v>3</v>
          </cell>
          <cell r="H5849">
            <v>6</v>
          </cell>
        </row>
        <row r="5850">
          <cell r="D5850" t="str">
            <v>sc</v>
          </cell>
          <cell r="E5850">
            <v>1</v>
          </cell>
          <cell r="F5850">
            <v>85</v>
          </cell>
          <cell r="G5850" t="str">
            <v>1opass</v>
          </cell>
          <cell r="H5850">
            <v>19</v>
          </cell>
        </row>
        <row r="5851">
          <cell r="D5851" t="str">
            <v>s</v>
          </cell>
          <cell r="E5851" t="str">
            <v>1ml</v>
          </cell>
          <cell r="F5851">
            <v>55</v>
          </cell>
          <cell r="G5851" t="str">
            <v>3*</v>
          </cell>
          <cell r="H5851">
            <v>19</v>
          </cell>
        </row>
        <row r="5852">
          <cell r="D5852" t="str">
            <v>s</v>
          </cell>
          <cell r="E5852">
            <v>1</v>
          </cell>
          <cell r="F5852">
            <v>89</v>
          </cell>
          <cell r="G5852" t="str">
            <v>4long</v>
          </cell>
        </row>
        <row r="5853">
          <cell r="D5853" t="str">
            <v>f</v>
          </cell>
          <cell r="E5853">
            <v>6</v>
          </cell>
          <cell r="F5853">
            <v>53</v>
          </cell>
          <cell r="G5853" t="str">
            <v>4net</v>
          </cell>
        </row>
        <row r="5854">
          <cell r="D5854" t="str">
            <v>s</v>
          </cell>
          <cell r="E5854">
            <v>1</v>
          </cell>
          <cell r="F5854">
            <v>84</v>
          </cell>
          <cell r="G5854" t="str">
            <v>4long</v>
          </cell>
        </row>
        <row r="5855">
          <cell r="D5855" t="str">
            <v>s</v>
          </cell>
          <cell r="E5855" t="str">
            <v>1rsl</v>
          </cell>
          <cell r="F5855">
            <v>82</v>
          </cell>
          <cell r="G5855">
            <v>3</v>
          </cell>
          <cell r="H5855">
            <v>19</v>
          </cell>
        </row>
        <row r="5856">
          <cell r="D5856" t="str">
            <v>s</v>
          </cell>
          <cell r="E5856">
            <v>6</v>
          </cell>
          <cell r="F5856">
            <v>89</v>
          </cell>
          <cell r="G5856" t="str">
            <v>4net</v>
          </cell>
        </row>
        <row r="5857">
          <cell r="D5857" t="str">
            <v>f</v>
          </cell>
          <cell r="E5857" t="str">
            <v>1m</v>
          </cell>
          <cell r="F5857">
            <v>66</v>
          </cell>
          <cell r="G5857">
            <v>1</v>
          </cell>
          <cell r="H5857">
            <v>19</v>
          </cell>
        </row>
        <row r="5858">
          <cell r="D5858" t="str">
            <v>f</v>
          </cell>
          <cell r="E5858" t="str">
            <v>5m</v>
          </cell>
          <cell r="F5858">
            <v>66</v>
          </cell>
          <cell r="G5858">
            <v>3</v>
          </cell>
          <cell r="H5858">
            <v>4</v>
          </cell>
        </row>
        <row r="5859">
          <cell r="D5859" t="str">
            <v>h</v>
          </cell>
          <cell r="E5859" t="str">
            <v>5m</v>
          </cell>
          <cell r="F5859">
            <v>63</v>
          </cell>
          <cell r="G5859">
            <v>3</v>
          </cell>
          <cell r="H5859">
            <v>4</v>
          </cell>
        </row>
        <row r="5860">
          <cell r="D5860" t="str">
            <v>s</v>
          </cell>
          <cell r="E5860" t="str">
            <v>6m</v>
          </cell>
          <cell r="F5860">
            <v>97</v>
          </cell>
          <cell r="G5860">
            <v>2</v>
          </cell>
          <cell r="H5860">
            <v>6</v>
          </cell>
        </row>
        <row r="5861">
          <cell r="D5861" t="str">
            <v>f</v>
          </cell>
          <cell r="E5861">
            <v>1</v>
          </cell>
          <cell r="F5861">
            <v>60</v>
          </cell>
          <cell r="G5861" t="str">
            <v>4net</v>
          </cell>
        </row>
        <row r="5862">
          <cell r="D5862" t="str">
            <v>s</v>
          </cell>
          <cell r="E5862" t="str">
            <v>6lsl</v>
          </cell>
          <cell r="F5862">
            <v>89</v>
          </cell>
          <cell r="G5862">
            <v>1</v>
          </cell>
          <cell r="H5862">
            <v>6</v>
          </cell>
        </row>
        <row r="5863">
          <cell r="D5863" t="str">
            <v>s</v>
          </cell>
          <cell r="E5863" t="str">
            <v>6rsm</v>
          </cell>
          <cell r="F5863">
            <v>83</v>
          </cell>
          <cell r="G5863" t="str">
            <v>1opass</v>
          </cell>
          <cell r="H5863">
            <v>6</v>
          </cell>
        </row>
        <row r="5864">
          <cell r="D5864" t="str">
            <v>f</v>
          </cell>
          <cell r="E5864">
            <v>6</v>
          </cell>
          <cell r="F5864">
            <v>71</v>
          </cell>
          <cell r="G5864" t="str">
            <v>4net</v>
          </cell>
        </row>
        <row r="5865">
          <cell r="D5865" t="str">
            <v>s</v>
          </cell>
          <cell r="E5865">
            <v>6</v>
          </cell>
          <cell r="F5865">
            <v>76</v>
          </cell>
          <cell r="G5865" t="str">
            <v>4long</v>
          </cell>
        </row>
        <row r="5866">
          <cell r="D5866" t="str">
            <v>st</v>
          </cell>
          <cell r="E5866" t="str">
            <v>6mm</v>
          </cell>
          <cell r="F5866">
            <v>93</v>
          </cell>
          <cell r="G5866" t="str">
            <v>3*</v>
          </cell>
          <cell r="H5866">
            <v>6</v>
          </cell>
        </row>
        <row r="5867">
          <cell r="D5867" t="str">
            <v>scr</v>
          </cell>
          <cell r="E5867">
            <v>5</v>
          </cell>
          <cell r="F5867">
            <v>72</v>
          </cell>
          <cell r="G5867" t="str">
            <v>4wide</v>
          </cell>
        </row>
        <row r="5868">
          <cell r="D5868" t="str">
            <v>s</v>
          </cell>
          <cell r="E5868">
            <v>1</v>
          </cell>
          <cell r="F5868">
            <v>90</v>
          </cell>
          <cell r="G5868" t="str">
            <v>4long</v>
          </cell>
        </row>
        <row r="5869">
          <cell r="D5869" t="str">
            <v>s</v>
          </cell>
          <cell r="E5869">
            <v>5</v>
          </cell>
          <cell r="F5869">
            <v>95</v>
          </cell>
          <cell r="G5869" t="str">
            <v>4net</v>
          </cell>
        </row>
        <row r="5870">
          <cell r="D5870" t="str">
            <v>s</v>
          </cell>
          <cell r="E5870">
            <v>6</v>
          </cell>
          <cell r="F5870">
            <v>87</v>
          </cell>
          <cell r="G5870" t="str">
            <v>4net</v>
          </cell>
        </row>
        <row r="5871">
          <cell r="D5871" t="str">
            <v>s</v>
          </cell>
          <cell r="E5871" t="str">
            <v>6m</v>
          </cell>
          <cell r="F5871">
            <v>87</v>
          </cell>
          <cell r="G5871">
            <v>2</v>
          </cell>
          <cell r="H5871">
            <v>6</v>
          </cell>
        </row>
        <row r="5872">
          <cell r="D5872" t="str">
            <v>s</v>
          </cell>
          <cell r="E5872">
            <v>1</v>
          </cell>
          <cell r="F5872">
            <v>92</v>
          </cell>
          <cell r="G5872" t="str">
            <v>4long</v>
          </cell>
        </row>
        <row r="5873">
          <cell r="D5873" t="str">
            <v>s</v>
          </cell>
          <cell r="E5873" t="str">
            <v>6lsm</v>
          </cell>
          <cell r="F5873">
            <v>87</v>
          </cell>
          <cell r="G5873">
            <v>1</v>
          </cell>
          <cell r="H5873">
            <v>9</v>
          </cell>
        </row>
        <row r="5874">
          <cell r="D5874" t="str">
            <v>s</v>
          </cell>
          <cell r="E5874" t="str">
            <v>6mm</v>
          </cell>
          <cell r="F5874">
            <v>82</v>
          </cell>
          <cell r="G5874" t="str">
            <v>3*</v>
          </cell>
          <cell r="H5874">
            <v>20</v>
          </cell>
        </row>
        <row r="5875">
          <cell r="D5875" t="str">
            <v>s</v>
          </cell>
          <cell r="E5875" t="str">
            <v>6lsm</v>
          </cell>
          <cell r="F5875">
            <v>92</v>
          </cell>
          <cell r="G5875">
            <v>2</v>
          </cell>
          <cell r="H5875">
            <v>9</v>
          </cell>
        </row>
        <row r="5876">
          <cell r="D5876" t="str">
            <v>sc</v>
          </cell>
          <cell r="E5876" t="str">
            <v>5lsm</v>
          </cell>
          <cell r="F5876">
            <v>66</v>
          </cell>
          <cell r="G5876">
            <v>3</v>
          </cell>
          <cell r="H5876">
            <v>7</v>
          </cell>
        </row>
        <row r="5877">
          <cell r="D5877" t="str">
            <v>s</v>
          </cell>
          <cell r="E5877">
            <v>1</v>
          </cell>
          <cell r="F5877">
            <v>108</v>
          </cell>
          <cell r="G5877" t="str">
            <v>4long</v>
          </cell>
        </row>
        <row r="5878">
          <cell r="D5878" t="str">
            <v>sc</v>
          </cell>
          <cell r="E5878" t="str">
            <v>1mm</v>
          </cell>
          <cell r="F5878">
            <v>56</v>
          </cell>
          <cell r="G5878" t="str">
            <v>3*</v>
          </cell>
          <cell r="H5878">
            <v>19</v>
          </cell>
        </row>
        <row r="5879">
          <cell r="D5879" t="str">
            <v>f</v>
          </cell>
          <cell r="E5879">
            <v>1</v>
          </cell>
          <cell r="F5879">
            <v>64</v>
          </cell>
          <cell r="G5879" t="str">
            <v>4long</v>
          </cell>
        </row>
        <row r="5880">
          <cell r="D5880" t="str">
            <v>s</v>
          </cell>
          <cell r="E5880">
            <v>6</v>
          </cell>
          <cell r="F5880">
            <v>79</v>
          </cell>
          <cell r="G5880" t="str">
            <v>4net</v>
          </cell>
        </row>
        <row r="5881">
          <cell r="D5881" t="str">
            <v>s</v>
          </cell>
          <cell r="E5881" t="str">
            <v>1rsh</v>
          </cell>
          <cell r="F5881">
            <v>84</v>
          </cell>
          <cell r="G5881">
            <v>0</v>
          </cell>
          <cell r="H5881">
            <v>19</v>
          </cell>
        </row>
        <row r="5882">
          <cell r="D5882" t="str">
            <v>st</v>
          </cell>
          <cell r="E5882" t="str">
            <v>6mm</v>
          </cell>
          <cell r="F5882">
            <v>92</v>
          </cell>
          <cell r="G5882">
            <v>2</v>
          </cell>
          <cell r="H5882">
            <v>19</v>
          </cell>
        </row>
        <row r="5883">
          <cell r="D5883" t="str">
            <v>s</v>
          </cell>
          <cell r="E5883" t="str">
            <v>1rsl</v>
          </cell>
          <cell r="F5883">
            <v>85</v>
          </cell>
          <cell r="G5883" t="str">
            <v>1opass</v>
          </cell>
          <cell r="H5883">
            <v>19</v>
          </cell>
        </row>
        <row r="5884">
          <cell r="D5884" t="str">
            <v>f</v>
          </cell>
          <cell r="E5884">
            <v>5</v>
          </cell>
          <cell r="F5884">
            <v>63</v>
          </cell>
          <cell r="G5884" t="str">
            <v>4net</v>
          </cell>
        </row>
        <row r="5885">
          <cell r="D5885" t="str">
            <v>s</v>
          </cell>
          <cell r="E5885">
            <v>5</v>
          </cell>
          <cell r="F5885">
            <v>89</v>
          </cell>
          <cell r="G5885" t="str">
            <v>4net</v>
          </cell>
        </row>
        <row r="5886">
          <cell r="D5886" t="str">
            <v>sc</v>
          </cell>
          <cell r="E5886" t="str">
            <v>5mm</v>
          </cell>
          <cell r="F5886">
            <v>74</v>
          </cell>
          <cell r="G5886" t="str">
            <v>3*</v>
          </cell>
          <cell r="H5886">
            <v>99</v>
          </cell>
        </row>
        <row r="5887">
          <cell r="D5887" t="str">
            <v>s</v>
          </cell>
          <cell r="E5887" t="str">
            <v>5ls</v>
          </cell>
          <cell r="F5887">
            <v>100</v>
          </cell>
          <cell r="G5887">
            <v>0</v>
          </cell>
        </row>
        <row r="5888">
          <cell r="D5888" t="str">
            <v>s</v>
          </cell>
          <cell r="E5888">
            <v>6</v>
          </cell>
          <cell r="F5888">
            <v>80</v>
          </cell>
          <cell r="G5888" t="str">
            <v>4net</v>
          </cell>
        </row>
        <row r="5889">
          <cell r="D5889" t="str">
            <v>sc</v>
          </cell>
          <cell r="E5889" t="str">
            <v>1rsm</v>
          </cell>
          <cell r="F5889">
            <v>64</v>
          </cell>
          <cell r="G5889">
            <v>0</v>
          </cell>
          <cell r="H5889">
            <v>6</v>
          </cell>
        </row>
        <row r="5890">
          <cell r="D5890" t="str">
            <v>scr</v>
          </cell>
          <cell r="E5890">
            <v>5</v>
          </cell>
          <cell r="F5890">
            <v>79</v>
          </cell>
          <cell r="G5890" t="str">
            <v>4wide</v>
          </cell>
        </row>
        <row r="5891">
          <cell r="D5891" t="str">
            <v>s</v>
          </cell>
          <cell r="E5891" t="str">
            <v>6mm</v>
          </cell>
          <cell r="F5891">
            <v>71</v>
          </cell>
          <cell r="G5891" t="str">
            <v>3*</v>
          </cell>
          <cell r="H5891">
            <v>4</v>
          </cell>
        </row>
        <row r="5892">
          <cell r="D5892" t="str">
            <v>s</v>
          </cell>
          <cell r="E5892" t="str">
            <v>1ml</v>
          </cell>
          <cell r="F5892">
            <v>80</v>
          </cell>
          <cell r="G5892">
            <v>1</v>
          </cell>
          <cell r="H5892">
            <v>6</v>
          </cell>
        </row>
        <row r="5893">
          <cell r="D5893" t="str">
            <v>f</v>
          </cell>
          <cell r="E5893">
            <v>6</v>
          </cell>
          <cell r="F5893">
            <v>60</v>
          </cell>
          <cell r="G5893" t="str">
            <v>4net</v>
          </cell>
        </row>
        <row r="5894">
          <cell r="D5894" t="str">
            <v>s</v>
          </cell>
          <cell r="E5894" t="str">
            <v>6m</v>
          </cell>
          <cell r="F5894">
            <v>89</v>
          </cell>
          <cell r="G5894">
            <v>2</v>
          </cell>
          <cell r="H5894">
            <v>4</v>
          </cell>
        </row>
        <row r="5895">
          <cell r="D5895" t="str">
            <v>f</v>
          </cell>
          <cell r="E5895" t="str">
            <v>6lsm</v>
          </cell>
          <cell r="F5895">
            <v>61</v>
          </cell>
          <cell r="G5895">
            <v>2</v>
          </cell>
          <cell r="H5895">
            <v>4</v>
          </cell>
        </row>
        <row r="5896">
          <cell r="D5896" t="str">
            <v>s</v>
          </cell>
          <cell r="E5896">
            <v>1</v>
          </cell>
          <cell r="F5896">
            <v>103</v>
          </cell>
          <cell r="G5896" t="str">
            <v>4net</v>
          </cell>
        </row>
        <row r="5897">
          <cell r="D5897" t="str">
            <v>f</v>
          </cell>
          <cell r="E5897" t="str">
            <v>1m</v>
          </cell>
          <cell r="F5897">
            <v>63</v>
          </cell>
          <cell r="G5897">
            <v>3</v>
          </cell>
          <cell r="H5897">
            <v>6</v>
          </cell>
        </row>
        <row r="5898">
          <cell r="D5898" t="str">
            <v>sc</v>
          </cell>
          <cell r="E5898" t="str">
            <v>1rsl</v>
          </cell>
          <cell r="F5898">
            <v>66</v>
          </cell>
          <cell r="G5898">
            <v>3</v>
          </cell>
          <cell r="H5898">
            <v>6</v>
          </cell>
        </row>
        <row r="5899">
          <cell r="D5899" t="str">
            <v>f</v>
          </cell>
          <cell r="E5899">
            <v>1</v>
          </cell>
          <cell r="F5899">
            <v>72</v>
          </cell>
          <cell r="G5899">
            <v>0</v>
          </cell>
        </row>
        <row r="5900">
          <cell r="D5900" t="str">
            <v>f</v>
          </cell>
          <cell r="E5900" t="str">
            <v>6mm</v>
          </cell>
          <cell r="F5900">
            <v>63</v>
          </cell>
          <cell r="G5900">
            <v>1</v>
          </cell>
          <cell r="H5900">
            <v>4</v>
          </cell>
        </row>
        <row r="5901">
          <cell r="D5901" t="str">
            <v>s</v>
          </cell>
          <cell r="E5901">
            <v>6</v>
          </cell>
          <cell r="F5901">
            <v>89</v>
          </cell>
          <cell r="G5901" t="str">
            <v>4net</v>
          </cell>
        </row>
        <row r="5902">
          <cell r="D5902" t="str">
            <v>st</v>
          </cell>
          <cell r="E5902" t="str">
            <v>6ml</v>
          </cell>
          <cell r="F5902">
            <v>98</v>
          </cell>
          <cell r="G5902" t="str">
            <v>3*</v>
          </cell>
          <cell r="H5902">
            <v>4</v>
          </cell>
        </row>
        <row r="5903">
          <cell r="D5903" t="str">
            <v>st</v>
          </cell>
          <cell r="E5903" t="str">
            <v>6m</v>
          </cell>
          <cell r="F5903">
            <v>97</v>
          </cell>
          <cell r="G5903">
            <v>3</v>
          </cell>
          <cell r="H5903">
            <v>4</v>
          </cell>
        </row>
        <row r="5904">
          <cell r="D5904" t="str">
            <v>f</v>
          </cell>
          <cell r="E5904" t="str">
            <v>6m</v>
          </cell>
          <cell r="F5904">
            <v>64</v>
          </cell>
          <cell r="G5904">
            <v>2</v>
          </cell>
          <cell r="H5904">
            <v>4</v>
          </cell>
        </row>
        <row r="5905">
          <cell r="D5905" t="str">
            <v>sc</v>
          </cell>
          <cell r="E5905" t="str">
            <v>1rsl</v>
          </cell>
          <cell r="F5905">
            <v>53</v>
          </cell>
          <cell r="G5905" t="str">
            <v>3*</v>
          </cell>
          <cell r="H5905">
            <v>6</v>
          </cell>
        </row>
        <row r="5906">
          <cell r="D5906" t="str">
            <v>f</v>
          </cell>
          <cell r="E5906" t="str">
            <v>1lsm</v>
          </cell>
          <cell r="F5906">
            <v>61</v>
          </cell>
          <cell r="G5906" t="str">
            <v>3*</v>
          </cell>
          <cell r="H5906">
            <v>6</v>
          </cell>
        </row>
        <row r="5907">
          <cell r="D5907" t="str">
            <v>f</v>
          </cell>
          <cell r="E5907">
            <v>5</v>
          </cell>
          <cell r="F5907">
            <v>64</v>
          </cell>
          <cell r="G5907" t="str">
            <v>4wide</v>
          </cell>
        </row>
        <row r="5908">
          <cell r="D5908" t="str">
            <v>st</v>
          </cell>
          <cell r="E5908" t="str">
            <v>6m</v>
          </cell>
          <cell r="F5908">
            <v>98</v>
          </cell>
          <cell r="G5908" t="str">
            <v>3*</v>
          </cell>
          <cell r="H5908">
            <v>4</v>
          </cell>
        </row>
        <row r="5909">
          <cell r="D5909" t="str">
            <v>sc</v>
          </cell>
          <cell r="E5909" t="str">
            <v>6m</v>
          </cell>
          <cell r="F5909">
            <v>93</v>
          </cell>
          <cell r="G5909" t="str">
            <v>1opass</v>
          </cell>
          <cell r="H5909">
            <v>4</v>
          </cell>
        </row>
        <row r="5910">
          <cell r="D5910" t="str">
            <v>s</v>
          </cell>
          <cell r="E5910" t="str">
            <v>6rsm</v>
          </cell>
          <cell r="F5910">
            <v>95</v>
          </cell>
          <cell r="G5910">
            <v>3</v>
          </cell>
          <cell r="H5910">
            <v>4</v>
          </cell>
        </row>
        <row r="5911">
          <cell r="D5911" t="str">
            <v>h</v>
          </cell>
          <cell r="E5911">
            <v>6</v>
          </cell>
          <cell r="F5911">
            <v>92</v>
          </cell>
          <cell r="G5911" t="str">
            <v>4net</v>
          </cell>
        </row>
        <row r="5912">
          <cell r="D5912" t="str">
            <v>st</v>
          </cell>
          <cell r="E5912" t="str">
            <v>1m</v>
          </cell>
          <cell r="F5912">
            <v>93</v>
          </cell>
          <cell r="G5912" t="str">
            <v>1opass</v>
          </cell>
        </row>
        <row r="5913">
          <cell r="D5913" t="str">
            <v>s</v>
          </cell>
          <cell r="E5913" t="str">
            <v>6lsm</v>
          </cell>
          <cell r="F5913">
            <v>90</v>
          </cell>
          <cell r="G5913">
            <v>3</v>
          </cell>
          <cell r="H5913">
            <v>20</v>
          </cell>
        </row>
        <row r="5914">
          <cell r="D5914" t="str">
            <v>s</v>
          </cell>
          <cell r="E5914">
            <v>6</v>
          </cell>
          <cell r="F5914">
            <v>86</v>
          </cell>
          <cell r="G5914" t="str">
            <v>4net</v>
          </cell>
        </row>
        <row r="5915">
          <cell r="D5915" t="str">
            <v>f</v>
          </cell>
          <cell r="E5915">
            <v>6</v>
          </cell>
          <cell r="F5915">
            <v>64</v>
          </cell>
          <cell r="G5915" t="str">
            <v>4long</v>
          </cell>
        </row>
        <row r="5916">
          <cell r="D5916" t="str">
            <v>ft</v>
          </cell>
          <cell r="E5916" t="str">
            <v>6ml</v>
          </cell>
          <cell r="F5916">
            <v>56</v>
          </cell>
          <cell r="G5916">
            <v>0</v>
          </cell>
          <cell r="H5916">
            <v>20</v>
          </cell>
        </row>
        <row r="5917">
          <cell r="D5917" t="str">
            <v>s</v>
          </cell>
          <cell r="E5917">
            <v>6</v>
          </cell>
          <cell r="F5917">
            <v>90</v>
          </cell>
          <cell r="G5917" t="str">
            <v>4long</v>
          </cell>
        </row>
        <row r="5918">
          <cell r="D5918" t="str">
            <v>sc</v>
          </cell>
          <cell r="E5918">
            <v>1</v>
          </cell>
          <cell r="F5918">
            <v>92</v>
          </cell>
          <cell r="G5918">
            <v>0</v>
          </cell>
        </row>
        <row r="5919">
          <cell r="D5919" t="str">
            <v>s</v>
          </cell>
          <cell r="E5919" t="str">
            <v>6mm</v>
          </cell>
          <cell r="F5919">
            <v>100</v>
          </cell>
          <cell r="G5919">
            <v>1</v>
          </cell>
          <cell r="H5919">
            <v>5</v>
          </cell>
        </row>
        <row r="5920">
          <cell r="D5920" t="str">
            <v>f</v>
          </cell>
          <cell r="E5920">
            <v>6</v>
          </cell>
          <cell r="F5920">
            <v>56</v>
          </cell>
          <cell r="G5920" t="str">
            <v>4long</v>
          </cell>
        </row>
        <row r="5921">
          <cell r="D5921" t="str">
            <v>s</v>
          </cell>
          <cell r="E5921" t="str">
            <v>6m</v>
          </cell>
          <cell r="F5921">
            <v>93</v>
          </cell>
          <cell r="G5921">
            <v>3</v>
          </cell>
          <cell r="H5921">
            <v>14</v>
          </cell>
        </row>
        <row r="5922">
          <cell r="D5922" t="str">
            <v>s</v>
          </cell>
          <cell r="E5922" t="str">
            <v>6rsm</v>
          </cell>
          <cell r="F5922">
            <v>98</v>
          </cell>
          <cell r="G5922">
            <v>2</v>
          </cell>
          <cell r="H5922">
            <v>14</v>
          </cell>
        </row>
        <row r="5923">
          <cell r="D5923" t="str">
            <v>f</v>
          </cell>
          <cell r="E5923" t="str">
            <v>1ml</v>
          </cell>
          <cell r="F5923">
            <v>55</v>
          </cell>
          <cell r="G5923" t="str">
            <v>3*</v>
          </cell>
          <cell r="H5923">
            <v>19</v>
          </cell>
        </row>
        <row r="5924">
          <cell r="D5924" t="str">
            <v>sct</v>
          </cell>
          <cell r="E5924" t="str">
            <v>5rsm</v>
          </cell>
          <cell r="F5924">
            <v>87</v>
          </cell>
          <cell r="G5924">
            <v>0</v>
          </cell>
          <cell r="H5924">
            <v>3</v>
          </cell>
        </row>
        <row r="5925">
          <cell r="D5925" t="str">
            <v>s</v>
          </cell>
          <cell r="E5925" t="str">
            <v>5rsm</v>
          </cell>
          <cell r="F5925">
            <v>77</v>
          </cell>
          <cell r="G5925" t="str">
            <v>3*</v>
          </cell>
          <cell r="H5925">
            <v>3</v>
          </cell>
        </row>
        <row r="5926">
          <cell r="D5926" t="str">
            <v>sc</v>
          </cell>
          <cell r="E5926">
            <v>1</v>
          </cell>
          <cell r="F5926">
            <v>80</v>
          </cell>
          <cell r="G5926" t="str">
            <v>4net</v>
          </cell>
        </row>
        <row r="5927">
          <cell r="D5927" t="str">
            <v>s</v>
          </cell>
          <cell r="E5927" t="str">
            <v>5rsm</v>
          </cell>
          <cell r="F5927">
            <v>72</v>
          </cell>
          <cell r="G5927">
            <v>0</v>
          </cell>
          <cell r="H5927">
            <v>3</v>
          </cell>
        </row>
        <row r="5928">
          <cell r="D5928" t="str">
            <v>s</v>
          </cell>
          <cell r="E5928">
            <v>5</v>
          </cell>
          <cell r="F5928">
            <v>95</v>
          </cell>
          <cell r="G5928">
            <v>0</v>
          </cell>
          <cell r="H5928">
            <v>20</v>
          </cell>
        </row>
        <row r="5929">
          <cell r="D5929" t="str">
            <v>s</v>
          </cell>
          <cell r="E5929">
            <v>6</v>
          </cell>
          <cell r="F5929">
            <v>101</v>
          </cell>
          <cell r="G5929" t="str">
            <v>4long</v>
          </cell>
        </row>
        <row r="5930">
          <cell r="D5930" t="str">
            <v>sc</v>
          </cell>
          <cell r="E5930" t="str">
            <v>1ml</v>
          </cell>
          <cell r="F5930">
            <v>71</v>
          </cell>
          <cell r="G5930" t="str">
            <v>3*</v>
          </cell>
          <cell r="H5930">
            <v>6</v>
          </cell>
        </row>
        <row r="5931">
          <cell r="D5931" t="str">
            <v>sc</v>
          </cell>
          <cell r="E5931" t="str">
            <v>6rsm</v>
          </cell>
          <cell r="F5931">
            <v>76</v>
          </cell>
          <cell r="G5931">
            <v>3</v>
          </cell>
          <cell r="H5931">
            <v>19</v>
          </cell>
        </row>
        <row r="5932">
          <cell r="D5932" t="str">
            <v>s</v>
          </cell>
          <cell r="E5932" t="str">
            <v>5rsm</v>
          </cell>
          <cell r="F5932">
            <v>72</v>
          </cell>
          <cell r="G5932" t="str">
            <v>3*</v>
          </cell>
          <cell r="H5932">
            <v>6</v>
          </cell>
        </row>
        <row r="5933">
          <cell r="D5933" t="str">
            <v>f</v>
          </cell>
          <cell r="E5933" t="str">
            <v>6m</v>
          </cell>
          <cell r="F5933">
            <v>55</v>
          </cell>
          <cell r="G5933">
            <v>3</v>
          </cell>
          <cell r="H5933">
            <v>19</v>
          </cell>
        </row>
        <row r="5934">
          <cell r="D5934" t="str">
            <v>f</v>
          </cell>
          <cell r="E5934" t="str">
            <v>6lsl</v>
          </cell>
          <cell r="F5934">
            <v>61</v>
          </cell>
          <cell r="G5934">
            <v>0</v>
          </cell>
          <cell r="H5934">
            <v>9</v>
          </cell>
        </row>
        <row r="5935">
          <cell r="D5935" t="str">
            <v>s</v>
          </cell>
          <cell r="E5935" t="str">
            <v>1lsm</v>
          </cell>
          <cell r="F5935">
            <v>87</v>
          </cell>
          <cell r="G5935" t="str">
            <v>3*</v>
          </cell>
          <cell r="H5935">
            <v>6</v>
          </cell>
        </row>
        <row r="5936">
          <cell r="D5936" t="str">
            <v>s</v>
          </cell>
          <cell r="E5936">
            <v>5</v>
          </cell>
          <cell r="F5936">
            <v>100</v>
          </cell>
          <cell r="G5936" t="str">
            <v>4long</v>
          </cell>
        </row>
        <row r="5937">
          <cell r="D5937" t="str">
            <v>sc</v>
          </cell>
          <cell r="E5937">
            <v>1</v>
          </cell>
          <cell r="F5937">
            <v>74</v>
          </cell>
          <cell r="G5937" t="str">
            <v>4wide</v>
          </cell>
        </row>
        <row r="5938">
          <cell r="D5938" t="str">
            <v>s</v>
          </cell>
          <cell r="E5938">
            <v>6</v>
          </cell>
          <cell r="F5938">
            <v>79</v>
          </cell>
          <cell r="G5938" t="str">
            <v>4long</v>
          </cell>
        </row>
        <row r="5939">
          <cell r="D5939" t="str">
            <v>f</v>
          </cell>
          <cell r="E5939" t="str">
            <v>1lsm</v>
          </cell>
          <cell r="F5939">
            <v>64</v>
          </cell>
          <cell r="G5939">
            <v>1</v>
          </cell>
          <cell r="H5939">
            <v>6</v>
          </cell>
        </row>
        <row r="5940">
          <cell r="D5940" t="str">
            <v>f</v>
          </cell>
          <cell r="E5940" t="str">
            <v>6rsm</v>
          </cell>
          <cell r="F5940">
            <v>64</v>
          </cell>
          <cell r="G5940">
            <v>2</v>
          </cell>
          <cell r="H5940">
            <v>11</v>
          </cell>
        </row>
        <row r="5941">
          <cell r="D5941" t="str">
            <v>sc</v>
          </cell>
          <cell r="E5941">
            <v>1</v>
          </cell>
          <cell r="F5941">
            <v>61</v>
          </cell>
          <cell r="G5941" t="str">
            <v>4net</v>
          </cell>
        </row>
        <row r="5942">
          <cell r="D5942" t="str">
            <v>s</v>
          </cell>
          <cell r="E5942" t="str">
            <v>5mm</v>
          </cell>
          <cell r="F5942">
            <v>90</v>
          </cell>
          <cell r="G5942" t="str">
            <v>3*</v>
          </cell>
          <cell r="H5942">
            <v>11</v>
          </cell>
        </row>
        <row r="5943">
          <cell r="D5943" t="str">
            <v>s</v>
          </cell>
          <cell r="E5943">
            <v>6</v>
          </cell>
          <cell r="F5943">
            <v>79</v>
          </cell>
          <cell r="G5943" t="str">
            <v>4net</v>
          </cell>
        </row>
        <row r="5944">
          <cell r="D5944" t="str">
            <v>f</v>
          </cell>
          <cell r="E5944">
            <v>6</v>
          </cell>
          <cell r="F5944">
            <v>60</v>
          </cell>
          <cell r="G5944" t="str">
            <v>4net</v>
          </cell>
        </row>
        <row r="5945">
          <cell r="D5945" t="str">
            <v>ft</v>
          </cell>
          <cell r="E5945">
            <v>5</v>
          </cell>
          <cell r="F5945">
            <v>63</v>
          </cell>
          <cell r="G5945">
            <v>1</v>
          </cell>
          <cell r="H5945">
            <v>1</v>
          </cell>
        </row>
        <row r="5946">
          <cell r="D5946" t="str">
            <v>f</v>
          </cell>
          <cell r="E5946">
            <v>1</v>
          </cell>
          <cell r="F5946">
            <v>61</v>
          </cell>
          <cell r="G5946" t="str">
            <v>4net</v>
          </cell>
        </row>
        <row r="5947">
          <cell r="D5947" t="str">
            <v>sc</v>
          </cell>
          <cell r="E5947" t="str">
            <v>6ml</v>
          </cell>
          <cell r="F5947">
            <v>69</v>
          </cell>
          <cell r="G5947">
            <v>3</v>
          </cell>
          <cell r="H5947">
            <v>11</v>
          </cell>
        </row>
        <row r="5948">
          <cell r="D5948" t="str">
            <v>s</v>
          </cell>
          <cell r="E5948" t="str">
            <v>5lsm</v>
          </cell>
          <cell r="F5948">
            <v>89</v>
          </cell>
          <cell r="G5948" t="str">
            <v>1opass</v>
          </cell>
          <cell r="H5948">
            <v>9</v>
          </cell>
        </row>
        <row r="5949">
          <cell r="D5949" t="str">
            <v>f</v>
          </cell>
          <cell r="E5949" t="str">
            <v>6rsm</v>
          </cell>
          <cell r="F5949">
            <v>56</v>
          </cell>
          <cell r="G5949">
            <v>0</v>
          </cell>
          <cell r="H5949">
            <v>19</v>
          </cell>
        </row>
        <row r="5950">
          <cell r="D5950" t="str">
            <v>f</v>
          </cell>
          <cell r="E5950" t="str">
            <v>6rsh</v>
          </cell>
          <cell r="F5950">
            <v>61</v>
          </cell>
          <cell r="G5950">
            <v>2</v>
          </cell>
          <cell r="H5950">
            <v>19</v>
          </cell>
        </row>
        <row r="5951">
          <cell r="D5951" t="str">
            <v>f</v>
          </cell>
          <cell r="E5951" t="str">
            <v>5rsm</v>
          </cell>
          <cell r="F5951">
            <v>64</v>
          </cell>
          <cell r="G5951">
            <v>1</v>
          </cell>
          <cell r="H5951">
            <v>11</v>
          </cell>
        </row>
        <row r="5952">
          <cell r="D5952" t="str">
            <v>f</v>
          </cell>
          <cell r="E5952" t="str">
            <v>5rsm</v>
          </cell>
          <cell r="F5952">
            <v>53</v>
          </cell>
          <cell r="G5952">
            <v>2</v>
          </cell>
          <cell r="H5952">
            <v>11</v>
          </cell>
        </row>
        <row r="5953">
          <cell r="D5953" t="str">
            <v>f</v>
          </cell>
          <cell r="E5953">
            <v>6</v>
          </cell>
          <cell r="F5953">
            <v>63</v>
          </cell>
          <cell r="G5953" t="str">
            <v>4net</v>
          </cell>
        </row>
        <row r="5954">
          <cell r="D5954" t="str">
            <v>f</v>
          </cell>
          <cell r="E5954" t="str">
            <v>6rsm</v>
          </cell>
          <cell r="F5954">
            <v>64</v>
          </cell>
          <cell r="G5954">
            <v>3</v>
          </cell>
          <cell r="H5954">
            <v>19</v>
          </cell>
        </row>
        <row r="5955">
          <cell r="D5955" t="str">
            <v>s</v>
          </cell>
          <cell r="E5955">
            <v>6</v>
          </cell>
          <cell r="F5955">
            <v>92</v>
          </cell>
          <cell r="G5955" t="str">
            <v>4long</v>
          </cell>
        </row>
        <row r="5956">
          <cell r="D5956" t="str">
            <v>f</v>
          </cell>
          <cell r="E5956" t="str">
            <v>5mh</v>
          </cell>
          <cell r="F5956">
            <v>61</v>
          </cell>
          <cell r="G5956">
            <v>3</v>
          </cell>
          <cell r="H5956">
            <v>4</v>
          </cell>
        </row>
        <row r="5957">
          <cell r="D5957" t="str">
            <v>s</v>
          </cell>
          <cell r="E5957">
            <v>5</v>
          </cell>
          <cell r="F5957">
            <v>109</v>
          </cell>
          <cell r="G5957" t="str">
            <v>4long</v>
          </cell>
        </row>
        <row r="5958">
          <cell r="D5958" t="str">
            <v>s</v>
          </cell>
          <cell r="E5958" t="str">
            <v>6rs</v>
          </cell>
          <cell r="F5958">
            <v>100</v>
          </cell>
          <cell r="G5958">
            <v>0</v>
          </cell>
          <cell r="H5958">
            <v>19</v>
          </cell>
        </row>
        <row r="5959">
          <cell r="D5959" t="str">
            <v>s</v>
          </cell>
          <cell r="E5959">
            <v>6</v>
          </cell>
          <cell r="F5959">
            <v>97</v>
          </cell>
          <cell r="G5959" t="str">
            <v>4net</v>
          </cell>
        </row>
        <row r="5960">
          <cell r="D5960" t="str">
            <v>f</v>
          </cell>
          <cell r="E5960" t="str">
            <v>5mh</v>
          </cell>
          <cell r="F5960">
            <v>76</v>
          </cell>
          <cell r="G5960">
            <v>1</v>
          </cell>
          <cell r="H5960">
            <v>4</v>
          </cell>
        </row>
        <row r="5961">
          <cell r="D5961" t="str">
            <v>s</v>
          </cell>
          <cell r="E5961" t="str">
            <v>1rsl</v>
          </cell>
          <cell r="F5961">
            <v>82</v>
          </cell>
          <cell r="G5961" t="str">
            <v>3*</v>
          </cell>
          <cell r="H5961">
            <v>6</v>
          </cell>
        </row>
        <row r="5962">
          <cell r="D5962" t="str">
            <v>s</v>
          </cell>
          <cell r="E5962" t="str">
            <v>5rsm</v>
          </cell>
          <cell r="F5962">
            <v>90</v>
          </cell>
          <cell r="G5962" t="str">
            <v>3*</v>
          </cell>
          <cell r="H5962">
            <v>4</v>
          </cell>
        </row>
        <row r="5963">
          <cell r="D5963" t="str">
            <v>s</v>
          </cell>
          <cell r="E5963">
            <v>5</v>
          </cell>
          <cell r="F5963">
            <v>90</v>
          </cell>
          <cell r="G5963" t="str">
            <v>4wide</v>
          </cell>
        </row>
        <row r="5964">
          <cell r="D5964" t="str">
            <v>s</v>
          </cell>
          <cell r="E5964">
            <v>6</v>
          </cell>
          <cell r="F5964">
            <v>100</v>
          </cell>
          <cell r="G5964" t="str">
            <v>4long</v>
          </cell>
        </row>
        <row r="5965">
          <cell r="D5965" t="str">
            <v>s</v>
          </cell>
          <cell r="E5965">
            <v>6</v>
          </cell>
          <cell r="F5965">
            <v>82</v>
          </cell>
          <cell r="G5965" t="str">
            <v>4long</v>
          </cell>
        </row>
        <row r="5966">
          <cell r="D5966" t="str">
            <v>s</v>
          </cell>
          <cell r="E5966" t="str">
            <v>6m</v>
          </cell>
          <cell r="F5966">
            <v>80</v>
          </cell>
          <cell r="G5966">
            <v>3</v>
          </cell>
          <cell r="H5966">
            <v>19</v>
          </cell>
        </row>
        <row r="5967">
          <cell r="D5967" t="str">
            <v>s</v>
          </cell>
          <cell r="E5967" t="str">
            <v>6mh</v>
          </cell>
          <cell r="F5967">
            <v>85</v>
          </cell>
          <cell r="G5967">
            <v>2</v>
          </cell>
          <cell r="H5967">
            <v>19</v>
          </cell>
        </row>
        <row r="5968">
          <cell r="D5968" t="str">
            <v>s</v>
          </cell>
          <cell r="E5968" t="str">
            <v>6mm</v>
          </cell>
          <cell r="F5968">
            <v>85</v>
          </cell>
          <cell r="G5968">
            <v>3</v>
          </cell>
          <cell r="H5968">
            <v>19</v>
          </cell>
        </row>
        <row r="5969">
          <cell r="D5969" t="str">
            <v>s</v>
          </cell>
          <cell r="E5969">
            <v>6</v>
          </cell>
          <cell r="F5969">
            <v>90</v>
          </cell>
          <cell r="G5969" t="str">
            <v>4net</v>
          </cell>
        </row>
        <row r="5970">
          <cell r="D5970" t="str">
            <v>st</v>
          </cell>
          <cell r="E5970" t="str">
            <v>6lsm</v>
          </cell>
          <cell r="F5970">
            <v>90</v>
          </cell>
          <cell r="G5970">
            <v>3</v>
          </cell>
          <cell r="H5970">
            <v>19</v>
          </cell>
        </row>
        <row r="5971">
          <cell r="D5971" t="str">
            <v>sc</v>
          </cell>
          <cell r="E5971" t="str">
            <v>1rsm</v>
          </cell>
          <cell r="F5971">
            <v>89</v>
          </cell>
          <cell r="G5971">
            <v>3</v>
          </cell>
          <cell r="H5971">
            <v>4</v>
          </cell>
        </row>
        <row r="5972">
          <cell r="D5972" t="str">
            <v>s</v>
          </cell>
          <cell r="E5972" t="str">
            <v>6m</v>
          </cell>
          <cell r="F5972">
            <v>80</v>
          </cell>
          <cell r="G5972">
            <v>3</v>
          </cell>
          <cell r="H5972">
            <v>6</v>
          </cell>
        </row>
        <row r="5973">
          <cell r="D5973" t="str">
            <v>s</v>
          </cell>
          <cell r="E5973" t="str">
            <v>1rsm</v>
          </cell>
          <cell r="F5973">
            <v>85</v>
          </cell>
          <cell r="G5973">
            <v>3</v>
          </cell>
          <cell r="H5973">
            <v>4</v>
          </cell>
        </row>
        <row r="5974">
          <cell r="D5974" t="str">
            <v>s</v>
          </cell>
          <cell r="E5974" t="str">
            <v>5mm</v>
          </cell>
          <cell r="F5974">
            <v>76</v>
          </cell>
          <cell r="G5974" t="str">
            <v>3*</v>
          </cell>
          <cell r="H5974">
            <v>19</v>
          </cell>
        </row>
        <row r="5975">
          <cell r="D5975" t="str">
            <v>s</v>
          </cell>
          <cell r="E5975" t="str">
            <v>5lsm</v>
          </cell>
          <cell r="F5975">
            <v>84</v>
          </cell>
          <cell r="G5975">
            <v>3</v>
          </cell>
          <cell r="H5975">
            <v>19</v>
          </cell>
        </row>
        <row r="5976">
          <cell r="D5976" t="str">
            <v>s</v>
          </cell>
          <cell r="E5976">
            <v>5</v>
          </cell>
          <cell r="F5976">
            <v>87</v>
          </cell>
          <cell r="G5976" t="str">
            <v>4long</v>
          </cell>
        </row>
        <row r="5977">
          <cell r="D5977" t="str">
            <v>s</v>
          </cell>
          <cell r="E5977" t="str">
            <v>6m</v>
          </cell>
          <cell r="F5977">
            <v>90</v>
          </cell>
          <cell r="G5977" t="str">
            <v>3*</v>
          </cell>
          <cell r="H5977">
            <v>6</v>
          </cell>
        </row>
        <row r="5978">
          <cell r="D5978" t="str">
            <v>s</v>
          </cell>
          <cell r="E5978" t="str">
            <v>1lsm</v>
          </cell>
          <cell r="F5978">
            <v>93</v>
          </cell>
          <cell r="G5978">
            <v>2</v>
          </cell>
          <cell r="H5978">
            <v>4</v>
          </cell>
        </row>
        <row r="5979">
          <cell r="D5979" t="str">
            <v>sc</v>
          </cell>
          <cell r="E5979">
            <v>5</v>
          </cell>
          <cell r="F5979">
            <v>82</v>
          </cell>
          <cell r="G5979">
            <v>1</v>
          </cell>
          <cell r="H5979">
            <v>19</v>
          </cell>
        </row>
        <row r="5980">
          <cell r="D5980" t="str">
            <v>sc</v>
          </cell>
          <cell r="E5980" t="str">
            <v>1lsl</v>
          </cell>
          <cell r="F5980">
            <v>76</v>
          </cell>
          <cell r="G5980">
            <v>0</v>
          </cell>
        </row>
        <row r="5981">
          <cell r="D5981" t="str">
            <v>sc</v>
          </cell>
          <cell r="E5981" t="str">
            <v>1rsm</v>
          </cell>
          <cell r="F5981">
            <v>89</v>
          </cell>
          <cell r="G5981">
            <v>2</v>
          </cell>
          <cell r="H5981">
            <v>4</v>
          </cell>
        </row>
        <row r="5982">
          <cell r="D5982" t="str">
            <v>sc</v>
          </cell>
          <cell r="E5982" t="str">
            <v>5lsm</v>
          </cell>
          <cell r="F5982">
            <v>84</v>
          </cell>
          <cell r="G5982">
            <v>3</v>
          </cell>
          <cell r="H5982">
            <v>19</v>
          </cell>
        </row>
        <row r="5983">
          <cell r="D5983" t="str">
            <v>f</v>
          </cell>
          <cell r="E5983" t="str">
            <v>5ml</v>
          </cell>
          <cell r="F5983">
            <v>53</v>
          </cell>
          <cell r="G5983">
            <v>2</v>
          </cell>
          <cell r="H5983">
            <v>6</v>
          </cell>
        </row>
        <row r="5984">
          <cell r="D5984" t="str">
            <v>f</v>
          </cell>
          <cell r="E5984" t="str">
            <v>6m</v>
          </cell>
          <cell r="F5984">
            <v>64</v>
          </cell>
          <cell r="G5984">
            <v>1</v>
          </cell>
          <cell r="H5984">
            <v>4</v>
          </cell>
        </row>
        <row r="5985">
          <cell r="D5985" t="str">
            <v>s</v>
          </cell>
          <cell r="E5985" t="str">
            <v>1lsm</v>
          </cell>
          <cell r="F5985">
            <v>89</v>
          </cell>
          <cell r="G5985">
            <v>3</v>
          </cell>
          <cell r="H5985">
            <v>19</v>
          </cell>
        </row>
        <row r="5986">
          <cell r="D5986" t="str">
            <v>s</v>
          </cell>
          <cell r="E5986" t="str">
            <v>6mm</v>
          </cell>
          <cell r="F5986">
            <v>105</v>
          </cell>
          <cell r="G5986">
            <v>1</v>
          </cell>
          <cell r="H5986">
            <v>4</v>
          </cell>
        </row>
        <row r="5987">
          <cell r="D5987" t="str">
            <v>f</v>
          </cell>
          <cell r="E5987" t="str">
            <v>6mm</v>
          </cell>
          <cell r="F5987">
            <v>63</v>
          </cell>
          <cell r="G5987" t="str">
            <v>3*</v>
          </cell>
          <cell r="H5987">
            <v>4</v>
          </cell>
        </row>
        <row r="5988">
          <cell r="D5988" t="str">
            <v>f</v>
          </cell>
          <cell r="E5988" t="str">
            <v>6mm</v>
          </cell>
          <cell r="F5988">
            <v>64</v>
          </cell>
          <cell r="G5988">
            <v>2</v>
          </cell>
          <cell r="H5988">
            <v>4</v>
          </cell>
        </row>
        <row r="5989">
          <cell r="D5989" t="str">
            <v>f</v>
          </cell>
          <cell r="E5989" t="str">
            <v>5mm</v>
          </cell>
          <cell r="F5989">
            <v>58</v>
          </cell>
          <cell r="G5989">
            <v>3</v>
          </cell>
          <cell r="H5989">
            <v>6</v>
          </cell>
        </row>
        <row r="5990">
          <cell r="D5990" t="str">
            <v>s</v>
          </cell>
          <cell r="E5990" t="str">
            <v>6mm</v>
          </cell>
          <cell r="F5990">
            <v>82</v>
          </cell>
          <cell r="G5990">
            <v>3</v>
          </cell>
          <cell r="H5990">
            <v>4</v>
          </cell>
        </row>
        <row r="5991">
          <cell r="D5991" t="str">
            <v>s</v>
          </cell>
          <cell r="E5991">
            <v>6</v>
          </cell>
          <cell r="F5991">
            <v>74</v>
          </cell>
          <cell r="G5991" t="str">
            <v>4long</v>
          </cell>
        </row>
        <row r="5992">
          <cell r="D5992" t="str">
            <v>s</v>
          </cell>
          <cell r="E5992" t="str">
            <v>1lsl</v>
          </cell>
          <cell r="F5992">
            <v>77</v>
          </cell>
          <cell r="G5992">
            <v>1</v>
          </cell>
          <cell r="H5992">
            <v>19</v>
          </cell>
        </row>
        <row r="5993">
          <cell r="D5993" t="str">
            <v>f</v>
          </cell>
          <cell r="E5993" t="str">
            <v>6ml</v>
          </cell>
          <cell r="F5993">
            <v>51</v>
          </cell>
          <cell r="G5993">
            <v>3</v>
          </cell>
          <cell r="H5993">
            <v>4</v>
          </cell>
        </row>
        <row r="5994">
          <cell r="D5994" t="str">
            <v>f</v>
          </cell>
          <cell r="E5994" t="str">
            <v>5lsl</v>
          </cell>
          <cell r="F5994">
            <v>55</v>
          </cell>
          <cell r="G5994">
            <v>3</v>
          </cell>
          <cell r="H5994">
            <v>6</v>
          </cell>
        </row>
        <row r="5995">
          <cell r="D5995" t="str">
            <v>f</v>
          </cell>
          <cell r="E5995" t="str">
            <v>5lsm</v>
          </cell>
          <cell r="F5995">
            <v>58</v>
          </cell>
          <cell r="G5995">
            <v>1</v>
          </cell>
          <cell r="H5995">
            <v>6</v>
          </cell>
        </row>
        <row r="5996">
          <cell r="D5996" t="str">
            <v>f</v>
          </cell>
          <cell r="E5996" t="str">
            <v>6lsm</v>
          </cell>
          <cell r="F5996">
            <v>63</v>
          </cell>
          <cell r="G5996" t="str">
            <v>3*</v>
          </cell>
          <cell r="H5996">
            <v>4</v>
          </cell>
        </row>
        <row r="5997">
          <cell r="D5997" t="str">
            <v>scr</v>
          </cell>
          <cell r="E5997" t="str">
            <v>5lsm</v>
          </cell>
          <cell r="F5997">
            <v>97</v>
          </cell>
          <cell r="G5997">
            <v>1</v>
          </cell>
          <cell r="H5997">
            <v>6</v>
          </cell>
        </row>
        <row r="5998">
          <cell r="D5998" t="str">
            <v>s</v>
          </cell>
          <cell r="E5998" t="str">
            <v>6mm</v>
          </cell>
          <cell r="F5998">
            <v>90</v>
          </cell>
          <cell r="G5998">
            <v>2</v>
          </cell>
          <cell r="H5998">
            <v>4</v>
          </cell>
        </row>
        <row r="5999">
          <cell r="D5999" t="str">
            <v>f</v>
          </cell>
          <cell r="E5999" t="str">
            <v>6lsm</v>
          </cell>
          <cell r="F5999">
            <v>63</v>
          </cell>
          <cell r="G5999">
            <v>1</v>
          </cell>
          <cell r="H5999">
            <v>19</v>
          </cell>
        </row>
        <row r="6000">
          <cell r="D6000" t="str">
            <v>f</v>
          </cell>
          <cell r="E6000" t="str">
            <v>5lsm</v>
          </cell>
          <cell r="F6000">
            <v>58</v>
          </cell>
          <cell r="G6000">
            <v>2</v>
          </cell>
          <cell r="H6000">
            <v>4</v>
          </cell>
        </row>
        <row r="6001">
          <cell r="D6001" t="str">
            <v>f</v>
          </cell>
          <cell r="E6001" t="str">
            <v>5mm</v>
          </cell>
          <cell r="F6001">
            <v>64</v>
          </cell>
          <cell r="G6001">
            <v>1</v>
          </cell>
          <cell r="H6001">
            <v>4</v>
          </cell>
        </row>
        <row r="6002">
          <cell r="D6002" t="str">
            <v>f</v>
          </cell>
          <cell r="E6002" t="str">
            <v>5mm</v>
          </cell>
          <cell r="F6002">
            <v>68</v>
          </cell>
          <cell r="G6002">
            <v>1</v>
          </cell>
          <cell r="H6002">
            <v>4</v>
          </cell>
        </row>
        <row r="6003">
          <cell r="D6003" t="str">
            <v>s</v>
          </cell>
          <cell r="E6003" t="str">
            <v>6lsm</v>
          </cell>
          <cell r="F6003">
            <v>82</v>
          </cell>
          <cell r="G6003" t="str">
            <v>3*</v>
          </cell>
          <cell r="H6003">
            <v>19</v>
          </cell>
        </row>
        <row r="6004">
          <cell r="D6004" t="str">
            <v>s</v>
          </cell>
          <cell r="E6004" t="str">
            <v>6lsl</v>
          </cell>
          <cell r="F6004">
            <v>92</v>
          </cell>
          <cell r="G6004" t="str">
            <v>1opass</v>
          </cell>
          <cell r="H6004">
            <v>19</v>
          </cell>
        </row>
        <row r="6005">
          <cell r="D6005" t="str">
            <v>f</v>
          </cell>
          <cell r="E6005">
            <v>6</v>
          </cell>
          <cell r="F6005">
            <v>60</v>
          </cell>
          <cell r="G6005" t="str">
            <v>4net</v>
          </cell>
        </row>
        <row r="6006">
          <cell r="D6006" t="str">
            <v>f</v>
          </cell>
          <cell r="E6006" t="str">
            <v>1mm</v>
          </cell>
          <cell r="F6006">
            <v>61</v>
          </cell>
          <cell r="G6006" t="str">
            <v>3*</v>
          </cell>
          <cell r="H6006">
            <v>6</v>
          </cell>
        </row>
        <row r="6007">
          <cell r="D6007" t="str">
            <v>f</v>
          </cell>
          <cell r="E6007" t="str">
            <v>5mm</v>
          </cell>
          <cell r="F6007">
            <v>56</v>
          </cell>
          <cell r="G6007">
            <v>3</v>
          </cell>
          <cell r="H6007">
            <v>4</v>
          </cell>
        </row>
        <row r="6008">
          <cell r="D6008" t="str">
            <v>f</v>
          </cell>
          <cell r="E6008" t="str">
            <v>6mm</v>
          </cell>
          <cell r="F6008">
            <v>58</v>
          </cell>
          <cell r="G6008">
            <v>0</v>
          </cell>
          <cell r="H6008">
            <v>19</v>
          </cell>
        </row>
        <row r="6009">
          <cell r="D6009" t="str">
            <v>f</v>
          </cell>
          <cell r="E6009">
            <v>5</v>
          </cell>
          <cell r="F6009">
            <v>66</v>
          </cell>
          <cell r="G6009" t="str">
            <v>4long</v>
          </cell>
        </row>
        <row r="6010">
          <cell r="D6010" t="str">
            <v>sc</v>
          </cell>
          <cell r="E6010" t="str">
            <v>1mm</v>
          </cell>
          <cell r="F6010">
            <v>93</v>
          </cell>
          <cell r="G6010">
            <v>1</v>
          </cell>
          <cell r="H6010">
            <v>6</v>
          </cell>
        </row>
        <row r="6011">
          <cell r="D6011" t="str">
            <v>s</v>
          </cell>
          <cell r="E6011">
            <v>5</v>
          </cell>
          <cell r="F6011">
            <v>97</v>
          </cell>
          <cell r="G6011" t="str">
            <v>4net</v>
          </cell>
        </row>
        <row r="6012">
          <cell r="D6012" t="str">
            <v>s</v>
          </cell>
          <cell r="E6012">
            <v>6</v>
          </cell>
          <cell r="F6012">
            <v>85</v>
          </cell>
          <cell r="G6012" t="str">
            <v>4long</v>
          </cell>
        </row>
        <row r="6013">
          <cell r="D6013" t="str">
            <v>s</v>
          </cell>
          <cell r="E6013" t="str">
            <v>1rsm</v>
          </cell>
          <cell r="F6013">
            <v>90</v>
          </cell>
          <cell r="G6013">
            <v>1</v>
          </cell>
          <cell r="H6013">
            <v>6</v>
          </cell>
        </row>
        <row r="6014">
          <cell r="D6014" t="str">
            <v>f</v>
          </cell>
          <cell r="E6014" t="str">
            <v>1mm</v>
          </cell>
          <cell r="F6014">
            <v>68</v>
          </cell>
          <cell r="G6014">
            <v>1</v>
          </cell>
          <cell r="H6014">
            <v>6</v>
          </cell>
        </row>
        <row r="6015">
          <cell r="D6015" t="str">
            <v>s</v>
          </cell>
          <cell r="E6015">
            <v>5</v>
          </cell>
          <cell r="F6015">
            <v>90</v>
          </cell>
          <cell r="G6015" t="str">
            <v>4net</v>
          </cell>
        </row>
        <row r="6016">
          <cell r="D6016" t="str">
            <v>s</v>
          </cell>
          <cell r="E6016" t="str">
            <v>5mm</v>
          </cell>
          <cell r="F6016">
            <v>116</v>
          </cell>
          <cell r="G6016">
            <v>0</v>
          </cell>
          <cell r="H6016" t="str">
            <v>a</v>
          </cell>
        </row>
        <row r="6017">
          <cell r="D6017" t="str">
            <v>f</v>
          </cell>
          <cell r="E6017">
            <v>5</v>
          </cell>
          <cell r="F6017" t="str">
            <v>4net</v>
          </cell>
        </row>
        <row r="6018">
          <cell r="D6018" t="str">
            <v>s</v>
          </cell>
          <cell r="E6018">
            <v>5</v>
          </cell>
          <cell r="F6018">
            <v>98</v>
          </cell>
          <cell r="G6018" t="str">
            <v>4long</v>
          </cell>
        </row>
        <row r="6019">
          <cell r="D6019" t="str">
            <v>st</v>
          </cell>
          <cell r="E6019" t="str">
            <v>6lsm</v>
          </cell>
          <cell r="F6019">
            <v>90</v>
          </cell>
          <cell r="G6019">
            <v>3</v>
          </cell>
          <cell r="H6019">
            <v>4</v>
          </cell>
        </row>
        <row r="6020">
          <cell r="D6020" t="str">
            <v>s</v>
          </cell>
          <cell r="E6020" t="str">
            <v>6lsm</v>
          </cell>
          <cell r="F6020">
            <v>84</v>
          </cell>
          <cell r="G6020">
            <v>3</v>
          </cell>
          <cell r="H6020">
            <v>4</v>
          </cell>
        </row>
        <row r="6021">
          <cell r="D6021" t="str">
            <v>s</v>
          </cell>
          <cell r="E6021">
            <v>6</v>
          </cell>
          <cell r="F6021">
            <v>84</v>
          </cell>
          <cell r="G6021" t="str">
            <v>4net</v>
          </cell>
        </row>
        <row r="6022">
          <cell r="D6022" t="str">
            <v>f</v>
          </cell>
          <cell r="E6022" t="str">
            <v>5mm</v>
          </cell>
          <cell r="F6022">
            <v>74</v>
          </cell>
          <cell r="G6022">
            <v>1</v>
          </cell>
          <cell r="H6022">
            <v>20</v>
          </cell>
        </row>
        <row r="6023">
          <cell r="D6023" t="str">
            <v>f</v>
          </cell>
          <cell r="E6023" t="str">
            <v>5mm</v>
          </cell>
          <cell r="F6023">
            <v>68</v>
          </cell>
          <cell r="G6023">
            <v>1</v>
          </cell>
          <cell r="H6023">
            <v>4</v>
          </cell>
        </row>
        <row r="6024">
          <cell r="D6024" t="str">
            <v>s</v>
          </cell>
          <cell r="E6024" t="str">
            <v>6ls</v>
          </cell>
          <cell r="F6024">
            <v>100</v>
          </cell>
          <cell r="G6024">
            <v>0</v>
          </cell>
          <cell r="H6024">
            <v>4</v>
          </cell>
        </row>
        <row r="6025">
          <cell r="D6025" t="str">
            <v>s</v>
          </cell>
          <cell r="E6025" t="str">
            <v>6lsm</v>
          </cell>
          <cell r="F6025">
            <v>79</v>
          </cell>
          <cell r="G6025">
            <v>3</v>
          </cell>
          <cell r="H6025">
            <v>4</v>
          </cell>
        </row>
        <row r="6026">
          <cell r="D6026" t="str">
            <v>s</v>
          </cell>
          <cell r="E6026" t="str">
            <v>6lsl</v>
          </cell>
          <cell r="F6026">
            <v>89</v>
          </cell>
          <cell r="G6026">
            <v>0</v>
          </cell>
          <cell r="H6026">
            <v>20</v>
          </cell>
        </row>
        <row r="6027">
          <cell r="D6027" t="str">
            <v>s</v>
          </cell>
          <cell r="E6027" t="str">
            <v>6rsm</v>
          </cell>
          <cell r="F6027">
            <v>87</v>
          </cell>
          <cell r="G6027">
            <v>1</v>
          </cell>
          <cell r="H6027">
            <v>20</v>
          </cell>
        </row>
        <row r="6028">
          <cell r="D6028" t="str">
            <v>f</v>
          </cell>
          <cell r="E6028" t="str">
            <v>6lsm</v>
          </cell>
          <cell r="F6028">
            <v>63</v>
          </cell>
          <cell r="G6028">
            <v>1</v>
          </cell>
          <cell r="H6028">
            <v>20</v>
          </cell>
        </row>
        <row r="6029">
          <cell r="D6029" t="str">
            <v>f</v>
          </cell>
          <cell r="E6029">
            <v>5</v>
          </cell>
          <cell r="F6029">
            <v>61</v>
          </cell>
          <cell r="G6029" t="str">
            <v>4net</v>
          </cell>
        </row>
        <row r="6030">
          <cell r="D6030" t="str">
            <v>f</v>
          </cell>
          <cell r="E6030" t="str">
            <v>5lsm</v>
          </cell>
          <cell r="F6030">
            <v>64</v>
          </cell>
          <cell r="G6030">
            <v>3</v>
          </cell>
          <cell r="H6030">
            <v>4</v>
          </cell>
        </row>
        <row r="6031">
          <cell r="D6031" t="str">
            <v>s</v>
          </cell>
          <cell r="E6031" t="str">
            <v>1mh</v>
          </cell>
          <cell r="F6031">
            <v>95</v>
          </cell>
          <cell r="G6031">
            <v>1</v>
          </cell>
          <cell r="H6031">
            <v>19</v>
          </cell>
        </row>
        <row r="6032">
          <cell r="D6032" t="str">
            <v>s</v>
          </cell>
          <cell r="E6032" t="str">
            <v>5mm</v>
          </cell>
          <cell r="F6032">
            <v>97</v>
          </cell>
          <cell r="G6032" t="str">
            <v>3*</v>
          </cell>
          <cell r="H6032">
            <v>20</v>
          </cell>
        </row>
        <row r="6033">
          <cell r="D6033" t="str">
            <v>s</v>
          </cell>
          <cell r="E6033" t="str">
            <v>1mm</v>
          </cell>
          <cell r="F6033">
            <v>87</v>
          </cell>
          <cell r="G6033">
            <v>3</v>
          </cell>
          <cell r="H6033">
            <v>11</v>
          </cell>
        </row>
        <row r="6034">
          <cell r="D6034" t="str">
            <v>st</v>
          </cell>
          <cell r="E6034" t="str">
            <v>1ml</v>
          </cell>
          <cell r="F6034">
            <v>90</v>
          </cell>
          <cell r="G6034">
            <v>1</v>
          </cell>
          <cell r="H6034">
            <v>4</v>
          </cell>
        </row>
        <row r="6035">
          <cell r="D6035" t="str">
            <v>s</v>
          </cell>
          <cell r="E6035" t="str">
            <v>6lsm</v>
          </cell>
          <cell r="F6035">
            <v>97</v>
          </cell>
          <cell r="G6035">
            <v>0</v>
          </cell>
          <cell r="H6035">
            <v>11</v>
          </cell>
        </row>
        <row r="6036">
          <cell r="D6036" t="str">
            <v>f</v>
          </cell>
          <cell r="E6036" t="str">
            <v>5rsl</v>
          </cell>
          <cell r="F6036">
            <v>63</v>
          </cell>
          <cell r="G6036">
            <v>2</v>
          </cell>
          <cell r="H6036">
            <v>5</v>
          </cell>
        </row>
        <row r="6037">
          <cell r="D6037" t="str">
            <v>f</v>
          </cell>
          <cell r="E6037">
            <v>5</v>
          </cell>
          <cell r="F6037">
            <v>64</v>
          </cell>
          <cell r="G6037" t="str">
            <v>4long</v>
          </cell>
        </row>
        <row r="6038">
          <cell r="D6038" t="str">
            <v>s</v>
          </cell>
          <cell r="E6038">
            <v>6</v>
          </cell>
          <cell r="F6038">
            <v>103</v>
          </cell>
          <cell r="G6038" t="str">
            <v>4long</v>
          </cell>
        </row>
        <row r="6039">
          <cell r="D6039" t="str">
            <v>s</v>
          </cell>
          <cell r="E6039" t="str">
            <v>6mm</v>
          </cell>
          <cell r="F6039">
            <v>100</v>
          </cell>
          <cell r="G6039" t="str">
            <v>3*</v>
          </cell>
          <cell r="H6039">
            <v>6</v>
          </cell>
        </row>
        <row r="6040">
          <cell r="D6040" t="str">
            <v>s</v>
          </cell>
          <cell r="E6040" t="str">
            <v>5mm</v>
          </cell>
          <cell r="F6040">
            <v>90</v>
          </cell>
          <cell r="G6040" t="str">
            <v>3*</v>
          </cell>
          <cell r="H6040">
            <v>4</v>
          </cell>
        </row>
        <row r="6041">
          <cell r="D6041" t="str">
            <v>s</v>
          </cell>
          <cell r="E6041">
            <v>5</v>
          </cell>
          <cell r="F6041">
            <v>89</v>
          </cell>
          <cell r="G6041" t="str">
            <v>4net</v>
          </cell>
        </row>
        <row r="6042">
          <cell r="D6042" t="str">
            <v>f</v>
          </cell>
          <cell r="E6042" t="str">
            <v>5mm</v>
          </cell>
          <cell r="F6042">
            <v>60</v>
          </cell>
          <cell r="G6042" t="str">
            <v>3*</v>
          </cell>
          <cell r="H6042">
            <v>19</v>
          </cell>
        </row>
        <row r="6043">
          <cell r="D6043" t="str">
            <v>sc</v>
          </cell>
          <cell r="E6043">
            <v>5</v>
          </cell>
          <cell r="F6043">
            <v>84</v>
          </cell>
          <cell r="G6043" t="str">
            <v>4long</v>
          </cell>
        </row>
        <row r="6044">
          <cell r="D6044" t="str">
            <v>s</v>
          </cell>
          <cell r="E6044">
            <v>6</v>
          </cell>
          <cell r="F6044">
            <v>100</v>
          </cell>
          <cell r="G6044" t="str">
            <v>4long</v>
          </cell>
        </row>
        <row r="6045">
          <cell r="D6045" t="str">
            <v>f</v>
          </cell>
          <cell r="E6045" t="str">
            <v>5mh</v>
          </cell>
          <cell r="F6045">
            <v>61</v>
          </cell>
          <cell r="G6045">
            <v>2</v>
          </cell>
          <cell r="H6045">
            <v>6</v>
          </cell>
        </row>
        <row r="6046">
          <cell r="D6046" t="str">
            <v>f</v>
          </cell>
          <cell r="E6046">
            <v>5</v>
          </cell>
          <cell r="F6046">
            <v>71</v>
          </cell>
          <cell r="G6046" t="str">
            <v>4net</v>
          </cell>
        </row>
        <row r="6047">
          <cell r="D6047" t="str">
            <v>f</v>
          </cell>
          <cell r="E6047">
            <v>5</v>
          </cell>
          <cell r="F6047">
            <v>64</v>
          </cell>
          <cell r="G6047" t="str">
            <v>4wide</v>
          </cell>
        </row>
        <row r="6048">
          <cell r="D6048" t="str">
            <v>s</v>
          </cell>
          <cell r="E6048" t="str">
            <v>6lsl</v>
          </cell>
          <cell r="F6048">
            <v>100</v>
          </cell>
          <cell r="G6048">
            <v>1</v>
          </cell>
          <cell r="H6048">
            <v>4</v>
          </cell>
        </row>
        <row r="6049">
          <cell r="D6049" t="str">
            <v>s</v>
          </cell>
          <cell r="E6049">
            <v>6</v>
          </cell>
          <cell r="F6049">
            <v>84</v>
          </cell>
          <cell r="G6049">
            <v>0</v>
          </cell>
        </row>
        <row r="6050">
          <cell r="D6050" t="str">
            <v>s</v>
          </cell>
          <cell r="E6050" t="str">
            <v>6mm</v>
          </cell>
          <cell r="F6050">
            <v>82</v>
          </cell>
          <cell r="G6050" t="str">
            <v>3*</v>
          </cell>
          <cell r="H6050">
            <v>19</v>
          </cell>
        </row>
        <row r="6051">
          <cell r="D6051" t="str">
            <v>st</v>
          </cell>
          <cell r="E6051" t="str">
            <v>6mm</v>
          </cell>
          <cell r="F6051">
            <v>92</v>
          </cell>
          <cell r="G6051">
            <v>3</v>
          </cell>
          <cell r="H6051">
            <v>19</v>
          </cell>
        </row>
        <row r="6052">
          <cell r="D6052" t="str">
            <v>f</v>
          </cell>
          <cell r="E6052">
            <v>1</v>
          </cell>
          <cell r="F6052">
            <v>58</v>
          </cell>
          <cell r="G6052" t="str">
            <v>4net</v>
          </cell>
        </row>
        <row r="6053">
          <cell r="D6053" t="str">
            <v>sc</v>
          </cell>
          <cell r="E6053" t="str">
            <v>1lsm</v>
          </cell>
          <cell r="F6053">
            <v>90</v>
          </cell>
          <cell r="G6053">
            <v>0</v>
          </cell>
          <cell r="H6053">
            <v>11</v>
          </cell>
        </row>
        <row r="6054">
          <cell r="D6054" t="str">
            <v>f</v>
          </cell>
          <cell r="E6054">
            <v>6</v>
          </cell>
          <cell r="F6054">
            <v>53</v>
          </cell>
          <cell r="G6054" t="str">
            <v>4net</v>
          </cell>
        </row>
        <row r="6055">
          <cell r="D6055" t="str">
            <v>s</v>
          </cell>
          <cell r="E6055" t="str">
            <v>6mm</v>
          </cell>
          <cell r="F6055">
            <v>105</v>
          </cell>
          <cell r="G6055">
            <v>1</v>
          </cell>
          <cell r="H6055">
            <v>11</v>
          </cell>
        </row>
        <row r="6056">
          <cell r="D6056" t="str">
            <v>s</v>
          </cell>
          <cell r="E6056">
            <v>5</v>
          </cell>
          <cell r="F6056">
            <v>93</v>
          </cell>
          <cell r="G6056" t="str">
            <v>4net</v>
          </cell>
        </row>
        <row r="6057">
          <cell r="D6057" t="str">
            <v>s</v>
          </cell>
          <cell r="E6057" t="str">
            <v>5mh</v>
          </cell>
          <cell r="F6057">
            <v>90</v>
          </cell>
          <cell r="G6057">
            <v>5</v>
          </cell>
          <cell r="H6057">
            <v>2</v>
          </cell>
        </row>
        <row r="6058">
          <cell r="D6058" t="str">
            <v>st</v>
          </cell>
          <cell r="E6058" t="str">
            <v>5lsm</v>
          </cell>
          <cell r="F6058">
            <v>89</v>
          </cell>
          <cell r="G6058">
            <v>5</v>
          </cell>
          <cell r="H6058">
            <v>2</v>
          </cell>
        </row>
        <row r="6059">
          <cell r="D6059" t="str">
            <v>f</v>
          </cell>
          <cell r="E6059" t="str">
            <v>6mm</v>
          </cell>
          <cell r="F6059">
            <v>64</v>
          </cell>
          <cell r="G6059">
            <v>3</v>
          </cell>
          <cell r="H6059">
            <v>4</v>
          </cell>
        </row>
        <row r="6060">
          <cell r="D6060" t="str">
            <v>s</v>
          </cell>
          <cell r="E6060">
            <v>5</v>
          </cell>
          <cell r="F6060">
            <v>84</v>
          </cell>
          <cell r="G6060" t="str">
            <v>4net</v>
          </cell>
        </row>
        <row r="6061">
          <cell r="D6061" t="str">
            <v>s</v>
          </cell>
          <cell r="E6061">
            <v>6</v>
          </cell>
          <cell r="F6061">
            <v>82</v>
          </cell>
          <cell r="G6061" t="str">
            <v>4long</v>
          </cell>
        </row>
        <row r="6062">
          <cell r="D6062" t="str">
            <v>h</v>
          </cell>
          <cell r="E6062">
            <v>1</v>
          </cell>
          <cell r="F6062">
            <v>66</v>
          </cell>
          <cell r="G6062" t="str">
            <v>4net</v>
          </cell>
        </row>
        <row r="6063">
          <cell r="D6063" t="str">
            <v>s</v>
          </cell>
          <cell r="E6063" t="str">
            <v>5rsm</v>
          </cell>
          <cell r="F6063">
            <v>111</v>
          </cell>
          <cell r="G6063" t="str">
            <v>3*</v>
          </cell>
          <cell r="H6063">
            <v>19</v>
          </cell>
        </row>
        <row r="6064">
          <cell r="D6064" t="str">
            <v>s</v>
          </cell>
          <cell r="E6064" t="str">
            <v>6ml</v>
          </cell>
          <cell r="F6064">
            <v>85</v>
          </cell>
          <cell r="G6064">
            <v>3</v>
          </cell>
          <cell r="H6064">
            <v>6</v>
          </cell>
        </row>
        <row r="6065">
          <cell r="D6065" t="str">
            <v>s</v>
          </cell>
          <cell r="E6065" t="str">
            <v>5lsl</v>
          </cell>
          <cell r="F6065">
            <v>93</v>
          </cell>
          <cell r="G6065">
            <v>1</v>
          </cell>
          <cell r="H6065">
            <v>4</v>
          </cell>
        </row>
        <row r="6066">
          <cell r="D6066" t="str">
            <v>ft</v>
          </cell>
          <cell r="E6066" t="str">
            <v>1rsm</v>
          </cell>
          <cell r="F6066">
            <v>61</v>
          </cell>
          <cell r="G6066">
            <v>0</v>
          </cell>
          <cell r="H6066">
            <v>14</v>
          </cell>
        </row>
        <row r="6067">
          <cell r="D6067" t="str">
            <v>s</v>
          </cell>
          <cell r="E6067" t="str">
            <v>6lsm</v>
          </cell>
          <cell r="F6067">
            <v>90</v>
          </cell>
          <cell r="G6067">
            <v>3</v>
          </cell>
          <cell r="H6067">
            <v>6</v>
          </cell>
        </row>
        <row r="6068">
          <cell r="D6068" t="str">
            <v>f</v>
          </cell>
          <cell r="E6068" t="str">
            <v>6lsm</v>
          </cell>
          <cell r="F6068">
            <v>63</v>
          </cell>
          <cell r="G6068">
            <v>1</v>
          </cell>
          <cell r="H6068">
            <v>6</v>
          </cell>
        </row>
        <row r="6069">
          <cell r="D6069" t="str">
            <v>f</v>
          </cell>
          <cell r="E6069">
            <v>5</v>
          </cell>
          <cell r="F6069">
            <v>69</v>
          </cell>
          <cell r="G6069" t="str">
            <v>4long</v>
          </cell>
        </row>
        <row r="6070">
          <cell r="D6070" t="str">
            <v>f</v>
          </cell>
          <cell r="E6070" t="str">
            <v>5ml</v>
          </cell>
          <cell r="F6070">
            <v>55</v>
          </cell>
          <cell r="G6070">
            <v>1</v>
          </cell>
          <cell r="H6070">
            <v>7</v>
          </cell>
        </row>
        <row r="6071">
          <cell r="D6071" t="str">
            <v>s</v>
          </cell>
          <cell r="E6071" t="str">
            <v>6mm</v>
          </cell>
          <cell r="F6071">
            <v>103</v>
          </cell>
          <cell r="G6071">
            <v>2</v>
          </cell>
          <cell r="H6071">
            <v>14</v>
          </cell>
        </row>
        <row r="6072">
          <cell r="D6072" t="str">
            <v>s</v>
          </cell>
          <cell r="E6072">
            <v>6</v>
          </cell>
          <cell r="F6072">
            <v>116</v>
          </cell>
          <cell r="G6072" t="str">
            <v>4net</v>
          </cell>
        </row>
        <row r="6073">
          <cell r="D6073" t="str">
            <v>s</v>
          </cell>
          <cell r="E6073" t="str">
            <v>6ml</v>
          </cell>
          <cell r="F6073">
            <v>90</v>
          </cell>
          <cell r="G6073">
            <v>2</v>
          </cell>
          <cell r="H6073">
            <v>14</v>
          </cell>
        </row>
        <row r="6074">
          <cell r="D6074" t="str">
            <v>s</v>
          </cell>
          <cell r="E6074">
            <v>6</v>
          </cell>
          <cell r="F6074">
            <v>92</v>
          </cell>
          <cell r="G6074" t="str">
            <v>4net</v>
          </cell>
        </row>
        <row r="6075">
          <cell r="D6075" t="str">
            <v>f</v>
          </cell>
          <cell r="E6075" t="str">
            <v>1m</v>
          </cell>
          <cell r="F6075">
            <v>55</v>
          </cell>
          <cell r="G6075">
            <v>3</v>
          </cell>
          <cell r="H6075">
            <v>7</v>
          </cell>
        </row>
        <row r="6076">
          <cell r="D6076" t="str">
            <v>s</v>
          </cell>
          <cell r="E6076" t="str">
            <v>1mm</v>
          </cell>
          <cell r="F6076">
            <v>97</v>
          </cell>
          <cell r="G6076">
            <v>1</v>
          </cell>
          <cell r="H6076">
            <v>7</v>
          </cell>
        </row>
        <row r="6077">
          <cell r="D6077" t="str">
            <v>s</v>
          </cell>
          <cell r="E6077" t="str">
            <v>6lsm</v>
          </cell>
          <cell r="F6077">
            <v>84</v>
          </cell>
          <cell r="G6077">
            <v>3</v>
          </cell>
          <cell r="H6077">
            <v>14</v>
          </cell>
        </row>
        <row r="6078">
          <cell r="D6078" t="str">
            <v>f</v>
          </cell>
          <cell r="E6078" t="str">
            <v>5rsl</v>
          </cell>
          <cell r="F6078">
            <v>60</v>
          </cell>
          <cell r="G6078">
            <v>1</v>
          </cell>
          <cell r="H6078">
            <v>4</v>
          </cell>
        </row>
        <row r="6079">
          <cell r="D6079" t="str">
            <v>f</v>
          </cell>
          <cell r="E6079" t="str">
            <v>6rsm</v>
          </cell>
          <cell r="F6079">
            <v>64</v>
          </cell>
          <cell r="G6079" t="str">
            <v>3*</v>
          </cell>
          <cell r="H6079">
            <v>14</v>
          </cell>
        </row>
        <row r="6080">
          <cell r="D6080" t="str">
            <v>f</v>
          </cell>
          <cell r="E6080" t="str">
            <v>6lsl</v>
          </cell>
          <cell r="F6080">
            <v>55</v>
          </cell>
          <cell r="G6080">
            <v>3</v>
          </cell>
          <cell r="H6080">
            <v>6</v>
          </cell>
        </row>
        <row r="6081">
          <cell r="D6081" t="str">
            <v>s</v>
          </cell>
          <cell r="E6081">
            <v>6</v>
          </cell>
          <cell r="F6081">
            <v>105</v>
          </cell>
          <cell r="G6081" t="str">
            <v>4net</v>
          </cell>
        </row>
        <row r="6082">
          <cell r="D6082" t="str">
            <v>sc</v>
          </cell>
          <cell r="E6082" t="str">
            <v>6lsm</v>
          </cell>
          <cell r="F6082">
            <v>85</v>
          </cell>
          <cell r="G6082">
            <v>2</v>
          </cell>
          <cell r="H6082">
            <v>6</v>
          </cell>
        </row>
        <row r="6083">
          <cell r="D6083" t="str">
            <v>s</v>
          </cell>
          <cell r="E6083">
            <v>1</v>
          </cell>
          <cell r="F6083">
            <v>87</v>
          </cell>
          <cell r="G6083" t="str">
            <v>4net</v>
          </cell>
        </row>
        <row r="6084">
          <cell r="D6084" t="str">
            <v>s</v>
          </cell>
          <cell r="E6084">
            <v>6</v>
          </cell>
          <cell r="F6084">
            <v>79</v>
          </cell>
          <cell r="G6084" t="str">
            <v>4long</v>
          </cell>
        </row>
        <row r="6085">
          <cell r="D6085" t="str">
            <v>s</v>
          </cell>
          <cell r="E6085">
            <v>1</v>
          </cell>
          <cell r="F6085">
            <v>92</v>
          </cell>
          <cell r="G6085" t="str">
            <v>4long</v>
          </cell>
        </row>
        <row r="6086">
          <cell r="D6086" t="str">
            <v>s</v>
          </cell>
          <cell r="E6086">
            <v>6</v>
          </cell>
          <cell r="F6086">
            <v>85</v>
          </cell>
          <cell r="G6086" t="str">
            <v>4net</v>
          </cell>
        </row>
        <row r="6087">
          <cell r="D6087" t="str">
            <v>f</v>
          </cell>
          <cell r="E6087">
            <v>6</v>
          </cell>
          <cell r="F6087">
            <v>68</v>
          </cell>
          <cell r="G6087" t="str">
            <v>4net</v>
          </cell>
        </row>
        <row r="6088">
          <cell r="D6088" t="str">
            <v>h</v>
          </cell>
          <cell r="E6088" t="str">
            <v>1lsm</v>
          </cell>
          <cell r="F6088">
            <v>55</v>
          </cell>
          <cell r="G6088" t="str">
            <v>1opass</v>
          </cell>
          <cell r="H6088">
            <v>6</v>
          </cell>
        </row>
        <row r="6089">
          <cell r="D6089" t="str">
            <v>s</v>
          </cell>
          <cell r="E6089">
            <v>1</v>
          </cell>
          <cell r="F6089">
            <v>98</v>
          </cell>
          <cell r="G6089" t="str">
            <v>4long</v>
          </cell>
        </row>
        <row r="6090">
          <cell r="D6090" t="str">
            <v>s</v>
          </cell>
          <cell r="E6090">
            <v>5</v>
          </cell>
          <cell r="F6090">
            <v>87</v>
          </cell>
          <cell r="G6090" t="str">
            <v>4net</v>
          </cell>
        </row>
        <row r="6091">
          <cell r="D6091" t="str">
            <v>f</v>
          </cell>
          <cell r="E6091" t="str">
            <v>6lsm</v>
          </cell>
          <cell r="F6091">
            <v>64</v>
          </cell>
          <cell r="G6091">
            <v>1</v>
          </cell>
          <cell r="H6091">
            <v>19</v>
          </cell>
        </row>
        <row r="6092">
          <cell r="D6092" t="str">
            <v>s</v>
          </cell>
          <cell r="E6092">
            <v>1</v>
          </cell>
          <cell r="F6092">
            <v>98</v>
          </cell>
          <cell r="G6092" t="str">
            <v>4net</v>
          </cell>
        </row>
        <row r="6093">
          <cell r="D6093" t="str">
            <v>s</v>
          </cell>
          <cell r="E6093" t="str">
            <v>6lsm</v>
          </cell>
          <cell r="F6093">
            <v>92</v>
          </cell>
          <cell r="G6093">
            <v>3</v>
          </cell>
          <cell r="H6093">
            <v>19</v>
          </cell>
        </row>
        <row r="6094">
          <cell r="D6094" t="str">
            <v>s</v>
          </cell>
          <cell r="E6094">
            <v>6</v>
          </cell>
          <cell r="F6094">
            <v>97</v>
          </cell>
          <cell r="G6094" t="str">
            <v>4net</v>
          </cell>
        </row>
        <row r="6095">
          <cell r="D6095" t="str">
            <v>f</v>
          </cell>
          <cell r="E6095" t="str">
            <v>5mm</v>
          </cell>
          <cell r="F6095">
            <v>61</v>
          </cell>
          <cell r="G6095" t="str">
            <v>3*</v>
          </cell>
          <cell r="H6095">
            <v>4</v>
          </cell>
        </row>
        <row r="6096">
          <cell r="D6096" t="str">
            <v>s</v>
          </cell>
          <cell r="E6096" t="str">
            <v>1rsm</v>
          </cell>
          <cell r="F6096">
            <v>95</v>
          </cell>
          <cell r="G6096">
            <v>1</v>
          </cell>
          <cell r="H6096">
            <v>6</v>
          </cell>
        </row>
        <row r="6097">
          <cell r="D6097" t="str">
            <v>s</v>
          </cell>
          <cell r="E6097" t="str">
            <v>6mm</v>
          </cell>
          <cell r="F6097">
            <v>86</v>
          </cell>
          <cell r="G6097">
            <v>2</v>
          </cell>
          <cell r="H6097">
            <v>6</v>
          </cell>
        </row>
        <row r="6098">
          <cell r="D6098" t="str">
            <v>st</v>
          </cell>
          <cell r="E6098" t="str">
            <v>1lsm</v>
          </cell>
          <cell r="F6098">
            <v>100</v>
          </cell>
          <cell r="G6098">
            <v>2</v>
          </cell>
          <cell r="H6098">
            <v>6</v>
          </cell>
        </row>
        <row r="6099">
          <cell r="D6099" t="str">
            <v>s</v>
          </cell>
          <cell r="E6099" t="str">
            <v>6rsm</v>
          </cell>
          <cell r="F6099">
            <v>90</v>
          </cell>
          <cell r="G6099" t="str">
            <v>1opass</v>
          </cell>
          <cell r="H6099">
            <v>19</v>
          </cell>
        </row>
        <row r="6100">
          <cell r="D6100" t="str">
            <v>f</v>
          </cell>
          <cell r="E6100">
            <v>6</v>
          </cell>
          <cell r="F6100">
            <v>61</v>
          </cell>
          <cell r="G6100" t="str">
            <v>4net</v>
          </cell>
        </row>
        <row r="6101">
          <cell r="D6101" t="str">
            <v>s</v>
          </cell>
          <cell r="E6101">
            <v>1</v>
          </cell>
          <cell r="F6101">
            <v>101</v>
          </cell>
          <cell r="G6101" t="str">
            <v>4long</v>
          </cell>
        </row>
        <row r="6102">
          <cell r="D6102" t="str">
            <v>scr</v>
          </cell>
          <cell r="E6102">
            <v>5</v>
          </cell>
          <cell r="F6102">
            <v>79</v>
          </cell>
          <cell r="G6102" t="str">
            <v>4wide</v>
          </cell>
        </row>
        <row r="6103">
          <cell r="D6103" t="str">
            <v>s</v>
          </cell>
          <cell r="E6103" t="str">
            <v>1lsm</v>
          </cell>
          <cell r="F6103">
            <v>98</v>
          </cell>
          <cell r="G6103">
            <v>2</v>
          </cell>
          <cell r="H6103">
            <v>6</v>
          </cell>
        </row>
        <row r="6104">
          <cell r="D6104" t="str">
            <v>f</v>
          </cell>
          <cell r="E6104">
            <v>6</v>
          </cell>
          <cell r="F6104">
            <v>66</v>
          </cell>
          <cell r="G6104" t="str">
            <v>4net</v>
          </cell>
        </row>
        <row r="6105">
          <cell r="D6105" t="str">
            <v>f</v>
          </cell>
          <cell r="E6105" t="str">
            <v>1mm</v>
          </cell>
          <cell r="F6105">
            <v>82</v>
          </cell>
          <cell r="G6105">
            <v>1</v>
          </cell>
          <cell r="H6105">
            <v>6</v>
          </cell>
        </row>
        <row r="6106">
          <cell r="D6106" t="str">
            <v>s</v>
          </cell>
          <cell r="E6106" t="str">
            <v>6lsm</v>
          </cell>
          <cell r="F6106">
            <v>93</v>
          </cell>
          <cell r="G6106">
            <v>3</v>
          </cell>
          <cell r="H6106">
            <v>19</v>
          </cell>
        </row>
        <row r="6107">
          <cell r="D6107" t="str">
            <v>s</v>
          </cell>
          <cell r="E6107" t="str">
            <v>6lsm</v>
          </cell>
          <cell r="F6107">
            <v>101</v>
          </cell>
          <cell r="G6107" t="str">
            <v>1opass</v>
          </cell>
          <cell r="H6107">
            <v>19</v>
          </cell>
        </row>
        <row r="6108">
          <cell r="D6108" t="str">
            <v>s</v>
          </cell>
          <cell r="E6108" t="str">
            <v>1ml</v>
          </cell>
          <cell r="F6108">
            <v>58</v>
          </cell>
          <cell r="G6108">
            <v>3</v>
          </cell>
          <cell r="H6108">
            <v>6</v>
          </cell>
        </row>
        <row r="6109">
          <cell r="D6109" t="str">
            <v>f</v>
          </cell>
          <cell r="E6109" t="str">
            <v>6ml</v>
          </cell>
          <cell r="F6109">
            <v>47</v>
          </cell>
          <cell r="G6109">
            <v>2</v>
          </cell>
          <cell r="H6109">
            <v>19</v>
          </cell>
        </row>
        <row r="6110">
          <cell r="D6110" t="str">
            <v>st</v>
          </cell>
          <cell r="E6110" t="str">
            <v>5lsl</v>
          </cell>
          <cell r="F6110">
            <v>93</v>
          </cell>
          <cell r="G6110">
            <v>2</v>
          </cell>
          <cell r="H6110">
            <v>4</v>
          </cell>
        </row>
        <row r="6111">
          <cell r="D6111" t="str">
            <v>s</v>
          </cell>
          <cell r="E6111" t="str">
            <v>1mm</v>
          </cell>
          <cell r="F6111">
            <v>105</v>
          </cell>
          <cell r="G6111">
            <v>2</v>
          </cell>
          <cell r="H6111">
            <v>6</v>
          </cell>
        </row>
        <row r="6112">
          <cell r="D6112" t="str">
            <v>scr</v>
          </cell>
          <cell r="E6112" t="str">
            <v>6lsl</v>
          </cell>
          <cell r="F6112">
            <v>87</v>
          </cell>
          <cell r="G6112">
            <v>2</v>
          </cell>
          <cell r="H6112">
            <v>19</v>
          </cell>
        </row>
        <row r="6113">
          <cell r="D6113" t="str">
            <v>f</v>
          </cell>
          <cell r="E6113">
            <v>1</v>
          </cell>
          <cell r="F6113">
            <v>84</v>
          </cell>
          <cell r="G6113" t="str">
            <v>4wide</v>
          </cell>
        </row>
        <row r="6114">
          <cell r="D6114" t="str">
            <v>s</v>
          </cell>
          <cell r="E6114">
            <v>6</v>
          </cell>
          <cell r="F6114">
            <v>90</v>
          </cell>
          <cell r="G6114" t="str">
            <v>4net</v>
          </cell>
        </row>
        <row r="6115">
          <cell r="D6115" t="str">
            <v>h</v>
          </cell>
          <cell r="E6115">
            <v>6</v>
          </cell>
          <cell r="F6115">
            <v>61</v>
          </cell>
          <cell r="G6115" t="str">
            <v>4net</v>
          </cell>
        </row>
        <row r="6116">
          <cell r="D6116" t="str">
            <v>f</v>
          </cell>
          <cell r="E6116">
            <v>1</v>
          </cell>
          <cell r="F6116">
            <v>61</v>
          </cell>
          <cell r="G6116" t="str">
            <v>4long</v>
          </cell>
        </row>
        <row r="6117">
          <cell r="D6117" t="str">
            <v>s</v>
          </cell>
          <cell r="E6117" t="str">
            <v>5mm</v>
          </cell>
          <cell r="F6117">
            <v>93</v>
          </cell>
          <cell r="G6117" t="str">
            <v>1opass</v>
          </cell>
          <cell r="H6117">
            <v>4</v>
          </cell>
        </row>
        <row r="6118">
          <cell r="D6118" t="str">
            <v>st</v>
          </cell>
          <cell r="E6118" t="str">
            <v>1lsl</v>
          </cell>
          <cell r="F6118">
            <v>97</v>
          </cell>
          <cell r="G6118">
            <v>1</v>
          </cell>
          <cell r="H6118">
            <v>6</v>
          </cell>
        </row>
        <row r="6119">
          <cell r="D6119" t="str">
            <v>f</v>
          </cell>
          <cell r="E6119" t="str">
            <v>6mm</v>
          </cell>
          <cell r="F6119">
            <v>63</v>
          </cell>
          <cell r="G6119">
            <v>1</v>
          </cell>
          <cell r="H6119">
            <v>19</v>
          </cell>
        </row>
        <row r="6120">
          <cell r="D6120" t="str">
            <v>s</v>
          </cell>
          <cell r="E6120">
            <v>6</v>
          </cell>
          <cell r="F6120">
            <v>98</v>
          </cell>
          <cell r="G6120" t="str">
            <v>4net</v>
          </cell>
        </row>
        <row r="6121">
          <cell r="D6121" t="str">
            <v>s</v>
          </cell>
          <cell r="E6121" t="str">
            <v>6mh</v>
          </cell>
          <cell r="F6121">
            <v>90</v>
          </cell>
          <cell r="G6121">
            <v>1</v>
          </cell>
          <cell r="H6121">
            <v>19</v>
          </cell>
        </row>
        <row r="6122">
          <cell r="D6122" t="str">
            <v>s</v>
          </cell>
          <cell r="E6122">
            <v>5</v>
          </cell>
          <cell r="F6122">
            <v>93</v>
          </cell>
          <cell r="G6122" t="str">
            <v>4net</v>
          </cell>
        </row>
        <row r="6123">
          <cell r="D6123" t="str">
            <v>f</v>
          </cell>
          <cell r="E6123" t="str">
            <v>6mm</v>
          </cell>
          <cell r="F6123">
            <v>56</v>
          </cell>
          <cell r="G6123" t="str">
            <v>1opass</v>
          </cell>
          <cell r="H6123">
            <v>19</v>
          </cell>
        </row>
        <row r="6124">
          <cell r="D6124" t="str">
            <v>f</v>
          </cell>
          <cell r="E6124">
            <v>5</v>
          </cell>
          <cell r="F6124">
            <v>58</v>
          </cell>
          <cell r="G6124" t="str">
            <v>4net</v>
          </cell>
        </row>
        <row r="6125">
          <cell r="D6125" t="str">
            <v>s</v>
          </cell>
          <cell r="E6125" t="str">
            <v>6lm</v>
          </cell>
          <cell r="F6125">
            <v>114</v>
          </cell>
          <cell r="G6125">
            <v>1</v>
          </cell>
          <cell r="H6125">
            <v>19</v>
          </cell>
        </row>
        <row r="6126">
          <cell r="D6126" t="str">
            <v>s</v>
          </cell>
          <cell r="E6126" t="str">
            <v>6mm</v>
          </cell>
          <cell r="F6126">
            <v>108</v>
          </cell>
          <cell r="G6126">
            <v>1</v>
          </cell>
          <cell r="H6126">
            <v>16</v>
          </cell>
        </row>
        <row r="6127">
          <cell r="D6127" t="str">
            <v>s</v>
          </cell>
          <cell r="E6127" t="str">
            <v>1rsm</v>
          </cell>
          <cell r="F6127">
            <v>101</v>
          </cell>
          <cell r="G6127">
            <v>0</v>
          </cell>
          <cell r="H6127">
            <v>6</v>
          </cell>
        </row>
        <row r="6128">
          <cell r="D6128" t="str">
            <v>s</v>
          </cell>
          <cell r="E6128" t="str">
            <v>5m</v>
          </cell>
          <cell r="F6128">
            <v>100</v>
          </cell>
          <cell r="G6128">
            <v>0</v>
          </cell>
          <cell r="H6128">
            <v>6</v>
          </cell>
        </row>
        <row r="6129">
          <cell r="D6129" t="str">
            <v>sct</v>
          </cell>
          <cell r="E6129" t="str">
            <v>1ml</v>
          </cell>
          <cell r="F6129">
            <v>93</v>
          </cell>
          <cell r="G6129">
            <v>1</v>
          </cell>
          <cell r="H6129">
            <v>19</v>
          </cell>
        </row>
        <row r="6130">
          <cell r="D6130" t="str">
            <v>f</v>
          </cell>
          <cell r="E6130" t="str">
            <v>6lsm</v>
          </cell>
          <cell r="F6130">
            <v>56</v>
          </cell>
          <cell r="G6130">
            <v>2</v>
          </cell>
          <cell r="H6130">
            <v>4</v>
          </cell>
        </row>
        <row r="6131">
          <cell r="D6131" t="str">
            <v>s</v>
          </cell>
          <cell r="E6131" t="str">
            <v>6lsm</v>
          </cell>
          <cell r="F6131">
            <v>101</v>
          </cell>
          <cell r="G6131" t="str">
            <v>3*</v>
          </cell>
          <cell r="H6131">
            <v>4</v>
          </cell>
        </row>
        <row r="6132">
          <cell r="D6132" t="str">
            <v>scr</v>
          </cell>
          <cell r="E6132">
            <v>5</v>
          </cell>
          <cell r="F6132">
            <v>101</v>
          </cell>
          <cell r="G6132" t="str">
            <v>4net</v>
          </cell>
        </row>
        <row r="6133">
          <cell r="D6133" t="str">
            <v>s</v>
          </cell>
          <cell r="E6133" t="str">
            <v>5mm</v>
          </cell>
          <cell r="F6133">
            <v>98</v>
          </cell>
          <cell r="G6133">
            <v>2</v>
          </cell>
          <cell r="H6133">
            <v>6</v>
          </cell>
        </row>
        <row r="6134">
          <cell r="D6134" t="str">
            <v>s</v>
          </cell>
          <cell r="E6134">
            <v>1</v>
          </cell>
          <cell r="F6134">
            <v>76</v>
          </cell>
          <cell r="G6134" t="str">
            <v>4wide</v>
          </cell>
        </row>
        <row r="6135">
          <cell r="D6135" t="str">
            <v>s</v>
          </cell>
          <cell r="E6135" t="str">
            <v>6lasm</v>
          </cell>
          <cell r="F6135">
            <v>95</v>
          </cell>
          <cell r="G6135">
            <v>0</v>
          </cell>
          <cell r="H6135">
            <v>4</v>
          </cell>
        </row>
        <row r="6136">
          <cell r="D6136" t="str">
            <v>s</v>
          </cell>
          <cell r="E6136">
            <v>5</v>
          </cell>
          <cell r="F6136">
            <v>93</v>
          </cell>
          <cell r="G6136" t="str">
            <v>4long</v>
          </cell>
        </row>
        <row r="6137">
          <cell r="D6137" t="str">
            <v>f</v>
          </cell>
          <cell r="E6137" t="str">
            <v>1mm</v>
          </cell>
          <cell r="F6137">
            <v>60</v>
          </cell>
          <cell r="G6137">
            <v>2</v>
          </cell>
          <cell r="H6137">
            <v>19</v>
          </cell>
        </row>
        <row r="6138">
          <cell r="D6138" t="str">
            <v>f</v>
          </cell>
          <cell r="E6138" t="str">
            <v>5lsm</v>
          </cell>
          <cell r="F6138">
            <v>68</v>
          </cell>
          <cell r="G6138">
            <v>1</v>
          </cell>
          <cell r="H6138">
            <v>6</v>
          </cell>
        </row>
        <row r="6139">
          <cell r="D6139" t="str">
            <v>st</v>
          </cell>
          <cell r="E6139" t="str">
            <v>6ml</v>
          </cell>
          <cell r="F6139">
            <v>113</v>
          </cell>
          <cell r="G6139">
            <v>1</v>
          </cell>
          <cell r="H6139">
            <v>6</v>
          </cell>
        </row>
        <row r="6140">
          <cell r="D6140" t="str">
            <v>s</v>
          </cell>
          <cell r="E6140" t="str">
            <v>6lsm</v>
          </cell>
          <cell r="F6140">
            <v>95</v>
          </cell>
          <cell r="G6140">
            <v>2</v>
          </cell>
          <cell r="H6140">
            <v>4</v>
          </cell>
        </row>
        <row r="6141">
          <cell r="D6141" t="str">
            <v>f</v>
          </cell>
          <cell r="E6141" t="str">
            <v>6lsm</v>
          </cell>
          <cell r="F6141">
            <v>69</v>
          </cell>
          <cell r="G6141">
            <v>1</v>
          </cell>
          <cell r="H6141">
            <v>4</v>
          </cell>
        </row>
        <row r="6142">
          <cell r="D6142" t="str">
            <v>st</v>
          </cell>
          <cell r="E6142" t="str">
            <v>5mm</v>
          </cell>
          <cell r="F6142">
            <v>101</v>
          </cell>
          <cell r="G6142">
            <v>1</v>
          </cell>
          <cell r="H6142">
            <v>6</v>
          </cell>
        </row>
        <row r="6143">
          <cell r="D6143" t="str">
            <v>s</v>
          </cell>
          <cell r="E6143" t="str">
            <v>6mm</v>
          </cell>
          <cell r="F6143">
            <v>90</v>
          </cell>
          <cell r="G6143" t="str">
            <v>1opass</v>
          </cell>
          <cell r="H6143">
            <v>4</v>
          </cell>
        </row>
        <row r="6144">
          <cell r="D6144" t="str">
            <v>f</v>
          </cell>
          <cell r="E6144">
            <v>1</v>
          </cell>
          <cell r="F6144">
            <v>64</v>
          </cell>
          <cell r="G6144" t="str">
            <v>4net</v>
          </cell>
        </row>
        <row r="6145">
          <cell r="D6145" t="str">
            <v>s</v>
          </cell>
          <cell r="E6145" t="str">
            <v>5lsm</v>
          </cell>
          <cell r="F6145">
            <v>106</v>
          </cell>
          <cell r="G6145">
            <v>0</v>
          </cell>
          <cell r="H6145">
            <v>6</v>
          </cell>
        </row>
        <row r="6146">
          <cell r="D6146" t="str">
            <v>s</v>
          </cell>
          <cell r="E6146" t="str">
            <v>6lsm</v>
          </cell>
          <cell r="F6146">
            <v>111</v>
          </cell>
          <cell r="G6146">
            <v>0</v>
          </cell>
        </row>
        <row r="6147">
          <cell r="D6147" t="str">
            <v>s</v>
          </cell>
          <cell r="E6147" t="str">
            <v>6lsm</v>
          </cell>
          <cell r="F6147">
            <v>80</v>
          </cell>
          <cell r="G6147">
            <v>2</v>
          </cell>
          <cell r="H6147">
            <v>20</v>
          </cell>
        </row>
        <row r="6148">
          <cell r="D6148" t="str">
            <v>s</v>
          </cell>
          <cell r="E6148">
            <v>6</v>
          </cell>
          <cell r="F6148">
            <v>66</v>
          </cell>
          <cell r="G6148" t="str">
            <v>4long</v>
          </cell>
        </row>
        <row r="6149">
          <cell r="D6149" t="str">
            <v>sc</v>
          </cell>
          <cell r="E6149" t="str">
            <v>1lsm</v>
          </cell>
          <cell r="F6149">
            <v>95</v>
          </cell>
          <cell r="G6149">
            <v>0</v>
          </cell>
          <cell r="H6149">
            <v>11</v>
          </cell>
        </row>
        <row r="6150">
          <cell r="D6150" t="str">
            <v>sc</v>
          </cell>
          <cell r="E6150" t="str">
            <v>1mm</v>
          </cell>
          <cell r="F6150">
            <v>92</v>
          </cell>
          <cell r="G6150">
            <v>1</v>
          </cell>
          <cell r="H6150">
            <v>11</v>
          </cell>
        </row>
        <row r="6151">
          <cell r="D6151" t="str">
            <v>s</v>
          </cell>
          <cell r="E6151" t="str">
            <v>1rsm</v>
          </cell>
          <cell r="F6151">
            <v>92</v>
          </cell>
          <cell r="G6151">
            <v>2</v>
          </cell>
          <cell r="H6151">
            <v>3</v>
          </cell>
        </row>
        <row r="6152">
          <cell r="D6152" t="str">
            <v>s</v>
          </cell>
          <cell r="E6152" t="str">
            <v>6m</v>
          </cell>
          <cell r="F6152">
            <v>92</v>
          </cell>
          <cell r="G6152" t="str">
            <v>1opass</v>
          </cell>
          <cell r="H6152">
            <v>19</v>
          </cell>
        </row>
        <row r="6153">
          <cell r="D6153" t="str">
            <v>f</v>
          </cell>
          <cell r="E6153" t="str">
            <v>5mh</v>
          </cell>
          <cell r="F6153">
            <v>64</v>
          </cell>
          <cell r="G6153" t="str">
            <v>3*</v>
          </cell>
          <cell r="H6153">
            <v>20</v>
          </cell>
        </row>
        <row r="6154">
          <cell r="D6154" t="str">
            <v>f</v>
          </cell>
          <cell r="E6154" t="str">
            <v>6lsh</v>
          </cell>
          <cell r="F6154">
            <v>58</v>
          </cell>
          <cell r="G6154" t="str">
            <v>3*</v>
          </cell>
          <cell r="H6154">
            <v>6</v>
          </cell>
        </row>
        <row r="6155">
          <cell r="D6155" t="str">
            <v>f</v>
          </cell>
          <cell r="E6155" t="str">
            <v>6lsm</v>
          </cell>
          <cell r="F6155">
            <v>64</v>
          </cell>
          <cell r="G6155">
            <v>1</v>
          </cell>
          <cell r="H6155">
            <v>6</v>
          </cell>
        </row>
        <row r="6156">
          <cell r="D6156" t="str">
            <v>ft</v>
          </cell>
          <cell r="E6156" t="str">
            <v>6ml</v>
          </cell>
          <cell r="F6156">
            <v>61</v>
          </cell>
          <cell r="G6156">
            <v>0</v>
          </cell>
          <cell r="H6156">
            <v>18</v>
          </cell>
        </row>
        <row r="6157">
          <cell r="D6157" t="str">
            <v>ft</v>
          </cell>
          <cell r="E6157" t="str">
            <v>1mm</v>
          </cell>
          <cell r="F6157">
            <v>68</v>
          </cell>
          <cell r="G6157">
            <v>3</v>
          </cell>
          <cell r="H6157">
            <v>11</v>
          </cell>
        </row>
        <row r="6158">
          <cell r="D6158" t="str">
            <v>ft</v>
          </cell>
          <cell r="E6158" t="str">
            <v>5rsm</v>
          </cell>
          <cell r="F6158">
            <v>63</v>
          </cell>
          <cell r="G6158">
            <v>0</v>
          </cell>
          <cell r="H6158">
            <v>7</v>
          </cell>
        </row>
        <row r="6159">
          <cell r="D6159" t="str">
            <v>f</v>
          </cell>
          <cell r="E6159" t="str">
            <v>5mm</v>
          </cell>
          <cell r="F6159">
            <v>68</v>
          </cell>
          <cell r="G6159">
            <v>1</v>
          </cell>
          <cell r="H6159">
            <v>7</v>
          </cell>
        </row>
        <row r="6160">
          <cell r="D6160" t="str">
            <v>s</v>
          </cell>
          <cell r="E6160">
            <v>5</v>
          </cell>
          <cell r="F6160">
            <v>92</v>
          </cell>
          <cell r="G6160" t="str">
            <v>4long</v>
          </cell>
        </row>
        <row r="6161">
          <cell r="D6161" t="str">
            <v>s</v>
          </cell>
          <cell r="E6161">
            <v>1</v>
          </cell>
          <cell r="F6161">
            <v>103</v>
          </cell>
          <cell r="G6161" t="str">
            <v>4long</v>
          </cell>
        </row>
        <row r="6162">
          <cell r="D6162" t="str">
            <v>sc</v>
          </cell>
          <cell r="E6162" t="str">
            <v>1mm</v>
          </cell>
          <cell r="F6162">
            <v>85</v>
          </cell>
          <cell r="G6162">
            <v>2</v>
          </cell>
          <cell r="H6162">
            <v>6</v>
          </cell>
        </row>
        <row r="6163">
          <cell r="D6163" t="str">
            <v>f</v>
          </cell>
          <cell r="E6163" t="str">
            <v>6rsm</v>
          </cell>
          <cell r="F6163">
            <v>64</v>
          </cell>
          <cell r="G6163">
            <v>1</v>
          </cell>
          <cell r="H6163">
            <v>20</v>
          </cell>
        </row>
        <row r="6164">
          <cell r="D6164" t="str">
            <v>f</v>
          </cell>
          <cell r="E6164">
            <v>1</v>
          </cell>
          <cell r="F6164">
            <v>63</v>
          </cell>
          <cell r="G6164" t="str">
            <v>4long</v>
          </cell>
        </row>
        <row r="6165">
          <cell r="D6165" t="str">
            <v>f</v>
          </cell>
          <cell r="E6165" t="str">
            <v>6lsm</v>
          </cell>
          <cell r="F6165">
            <v>61</v>
          </cell>
          <cell r="G6165">
            <v>1</v>
          </cell>
          <cell r="H6165">
            <v>6</v>
          </cell>
        </row>
        <row r="6166">
          <cell r="D6166" t="str">
            <v>f</v>
          </cell>
          <cell r="E6166" t="str">
            <v>6mm</v>
          </cell>
          <cell r="F6166">
            <v>60</v>
          </cell>
          <cell r="G6166">
            <v>3</v>
          </cell>
          <cell r="H6166">
            <v>7</v>
          </cell>
        </row>
        <row r="6167">
          <cell r="D6167" t="str">
            <v>s</v>
          </cell>
          <cell r="E6167">
            <v>1</v>
          </cell>
          <cell r="F6167">
            <v>92</v>
          </cell>
          <cell r="G6167" t="str">
            <v>4long</v>
          </cell>
        </row>
        <row r="6168">
          <cell r="D6168" t="str">
            <v>s</v>
          </cell>
          <cell r="E6168" t="str">
            <v>6ml</v>
          </cell>
          <cell r="F6168">
            <v>50</v>
          </cell>
          <cell r="G6168">
            <v>3</v>
          </cell>
          <cell r="H6168">
            <v>1</v>
          </cell>
        </row>
        <row r="6169">
          <cell r="D6169" t="str">
            <v>s</v>
          </cell>
          <cell r="E6169" t="str">
            <v>5rsm</v>
          </cell>
          <cell r="F6169">
            <v>84</v>
          </cell>
          <cell r="G6169">
            <v>2</v>
          </cell>
          <cell r="H6169">
            <v>9</v>
          </cell>
        </row>
        <row r="6170">
          <cell r="D6170" t="str">
            <v>s</v>
          </cell>
          <cell r="E6170" t="str">
            <v>5lsm</v>
          </cell>
          <cell r="F6170">
            <v>76</v>
          </cell>
          <cell r="G6170" t="str">
            <v>3*</v>
          </cell>
          <cell r="H6170">
            <v>20</v>
          </cell>
        </row>
        <row r="6171">
          <cell r="D6171" t="str">
            <v>s</v>
          </cell>
          <cell r="E6171">
            <v>5</v>
          </cell>
          <cell r="F6171">
            <v>84</v>
          </cell>
          <cell r="G6171" t="str">
            <v>4long</v>
          </cell>
        </row>
        <row r="6172">
          <cell r="D6172" t="str">
            <v>s</v>
          </cell>
          <cell r="E6172">
            <v>1</v>
          </cell>
          <cell r="F6172">
            <v>95</v>
          </cell>
          <cell r="G6172" t="str">
            <v>4long</v>
          </cell>
        </row>
        <row r="6173">
          <cell r="D6173" t="str">
            <v>f</v>
          </cell>
          <cell r="E6173" t="str">
            <v>1mm</v>
          </cell>
          <cell r="F6173">
            <v>66</v>
          </cell>
          <cell r="G6173">
            <v>3</v>
          </cell>
          <cell r="H6173">
            <v>3</v>
          </cell>
        </row>
        <row r="6174">
          <cell r="D6174" t="str">
            <v>f</v>
          </cell>
          <cell r="E6174">
            <v>1</v>
          </cell>
          <cell r="F6174">
            <v>64</v>
          </cell>
          <cell r="G6174" t="str">
            <v>4long</v>
          </cell>
        </row>
        <row r="6175">
          <cell r="D6175" t="str">
            <v>f</v>
          </cell>
          <cell r="E6175" t="str">
            <v>6lsl</v>
          </cell>
          <cell r="F6175">
            <v>63</v>
          </cell>
          <cell r="G6175">
            <v>1</v>
          </cell>
          <cell r="H6175">
            <v>6</v>
          </cell>
        </row>
        <row r="6176">
          <cell r="D6176" t="str">
            <v>f</v>
          </cell>
          <cell r="E6176" t="str">
            <v>6mh</v>
          </cell>
          <cell r="F6176">
            <v>64</v>
          </cell>
          <cell r="G6176">
            <v>2</v>
          </cell>
          <cell r="H6176">
            <v>6</v>
          </cell>
        </row>
        <row r="6177">
          <cell r="D6177" t="str">
            <v>s</v>
          </cell>
          <cell r="E6177">
            <v>6</v>
          </cell>
          <cell r="F6177">
            <v>92</v>
          </cell>
          <cell r="G6177" t="str">
            <v>4long</v>
          </cell>
        </row>
        <row r="6178">
          <cell r="D6178" t="str">
            <v>s</v>
          </cell>
          <cell r="E6178" t="str">
            <v>5mm</v>
          </cell>
          <cell r="F6178">
            <v>87</v>
          </cell>
          <cell r="G6178">
            <v>3</v>
          </cell>
          <cell r="H6178">
            <v>6</v>
          </cell>
        </row>
        <row r="6179">
          <cell r="D6179" t="str">
            <v>s</v>
          </cell>
          <cell r="E6179" t="str">
            <v>1lsm</v>
          </cell>
          <cell r="F6179">
            <v>92</v>
          </cell>
          <cell r="G6179">
            <v>3</v>
          </cell>
          <cell r="H6179">
            <v>3</v>
          </cell>
        </row>
        <row r="6180">
          <cell r="D6180" t="str">
            <v>s</v>
          </cell>
          <cell r="E6180" t="str">
            <v>6mm</v>
          </cell>
          <cell r="F6180">
            <v>87</v>
          </cell>
          <cell r="G6180" t="str">
            <v>1opass</v>
          </cell>
          <cell r="H6180">
            <v>20</v>
          </cell>
        </row>
        <row r="6181">
          <cell r="D6181" t="str">
            <v>sc</v>
          </cell>
          <cell r="E6181" t="str">
            <v>1lsm</v>
          </cell>
          <cell r="F6181">
            <v>82</v>
          </cell>
          <cell r="G6181" t="str">
            <v>1opass</v>
          </cell>
          <cell r="H6181">
            <v>19</v>
          </cell>
        </row>
        <row r="6182">
          <cell r="D6182" t="str">
            <v>s</v>
          </cell>
          <cell r="E6182" t="str">
            <v>5lsm</v>
          </cell>
          <cell r="F6182">
            <v>84</v>
          </cell>
          <cell r="G6182">
            <v>1</v>
          </cell>
          <cell r="H6182">
            <v>5</v>
          </cell>
        </row>
        <row r="6183">
          <cell r="D6183" t="str">
            <v>s</v>
          </cell>
          <cell r="E6183" t="str">
            <v>1mh</v>
          </cell>
          <cell r="F6183">
            <v>84</v>
          </cell>
          <cell r="G6183">
            <v>1</v>
          </cell>
          <cell r="H6183">
            <v>14</v>
          </cell>
        </row>
        <row r="6184">
          <cell r="D6184" t="str">
            <v>s</v>
          </cell>
          <cell r="E6184">
            <v>5</v>
          </cell>
          <cell r="F6184">
            <v>90</v>
          </cell>
          <cell r="G6184" t="str">
            <v>4net</v>
          </cell>
        </row>
        <row r="6185">
          <cell r="D6185" t="str">
            <v>f</v>
          </cell>
          <cell r="E6185" t="str">
            <v>6ml</v>
          </cell>
          <cell r="F6185">
            <v>61</v>
          </cell>
          <cell r="G6185">
            <v>3</v>
          </cell>
          <cell r="H6185">
            <v>19</v>
          </cell>
        </row>
        <row r="6186">
          <cell r="D6186" t="str">
            <v>f</v>
          </cell>
          <cell r="E6186">
            <v>5</v>
          </cell>
          <cell r="F6186">
            <v>56</v>
          </cell>
          <cell r="G6186" t="str">
            <v>4net</v>
          </cell>
        </row>
        <row r="6187">
          <cell r="D6187" t="str">
            <v>s</v>
          </cell>
          <cell r="E6187">
            <v>5</v>
          </cell>
          <cell r="F6187">
            <v>82</v>
          </cell>
          <cell r="G6187" t="str">
            <v>4wide</v>
          </cell>
        </row>
        <row r="6188">
          <cell r="D6188" t="str">
            <v>sc</v>
          </cell>
          <cell r="E6188" t="str">
            <v>5mm</v>
          </cell>
          <cell r="F6188">
            <v>87</v>
          </cell>
          <cell r="G6188">
            <v>1</v>
          </cell>
          <cell r="H6188">
            <v>14</v>
          </cell>
        </row>
        <row r="6189">
          <cell r="D6189" t="str">
            <v>h</v>
          </cell>
          <cell r="E6189" t="str">
            <v>6mm</v>
          </cell>
          <cell r="F6189">
            <v>60</v>
          </cell>
          <cell r="G6189">
            <v>2</v>
          </cell>
          <cell r="H6189">
            <v>19</v>
          </cell>
        </row>
        <row r="6190">
          <cell r="D6190" t="str">
            <v>f</v>
          </cell>
          <cell r="E6190" t="str">
            <v>6lsm</v>
          </cell>
          <cell r="F6190">
            <v>61</v>
          </cell>
          <cell r="G6190">
            <v>1</v>
          </cell>
          <cell r="H6190">
            <v>6</v>
          </cell>
        </row>
        <row r="6191">
          <cell r="D6191" t="str">
            <v>f</v>
          </cell>
          <cell r="E6191" t="str">
            <v>6mm</v>
          </cell>
          <cell r="F6191">
            <v>63</v>
          </cell>
          <cell r="G6191">
            <v>3</v>
          </cell>
          <cell r="H6191">
            <v>19</v>
          </cell>
        </row>
        <row r="6192">
          <cell r="D6192" t="str">
            <v>f</v>
          </cell>
          <cell r="E6192" t="str">
            <v>5mm</v>
          </cell>
          <cell r="F6192">
            <v>63</v>
          </cell>
          <cell r="G6192">
            <v>2</v>
          </cell>
          <cell r="H6192">
            <v>3</v>
          </cell>
        </row>
        <row r="6193">
          <cell r="D6193" t="str">
            <v>s</v>
          </cell>
          <cell r="E6193">
            <v>1</v>
          </cell>
          <cell r="F6193">
            <v>97</v>
          </cell>
          <cell r="G6193" t="str">
            <v>4net</v>
          </cell>
        </row>
        <row r="6194">
          <cell r="D6194" t="str">
            <v>s</v>
          </cell>
          <cell r="E6194">
            <v>6</v>
          </cell>
          <cell r="F6194">
            <v>82</v>
          </cell>
          <cell r="G6194" t="str">
            <v>4long</v>
          </cell>
        </row>
        <row r="6195">
          <cell r="D6195" t="str">
            <v>s</v>
          </cell>
          <cell r="E6195" t="str">
            <v>5mm</v>
          </cell>
          <cell r="F6195">
            <v>87</v>
          </cell>
          <cell r="G6195">
            <v>2</v>
          </cell>
          <cell r="H6195">
            <v>3</v>
          </cell>
        </row>
        <row r="6196">
          <cell r="D6196" t="str">
            <v>s</v>
          </cell>
          <cell r="E6196">
            <v>6</v>
          </cell>
          <cell r="F6196">
            <v>48</v>
          </cell>
          <cell r="G6196" t="str">
            <v>4net</v>
          </cell>
        </row>
        <row r="6197">
          <cell r="D6197" t="str">
            <v>s</v>
          </cell>
          <cell r="E6197" t="str">
            <v>6ml</v>
          </cell>
          <cell r="F6197">
            <v>89</v>
          </cell>
          <cell r="G6197">
            <v>1</v>
          </cell>
          <cell r="H6197">
            <v>4</v>
          </cell>
        </row>
        <row r="6198">
          <cell r="D6198" t="str">
            <v>h</v>
          </cell>
          <cell r="E6198">
            <v>5</v>
          </cell>
          <cell r="F6198">
            <v>64</v>
          </cell>
          <cell r="G6198" t="str">
            <v>4long</v>
          </cell>
        </row>
        <row r="6199">
          <cell r="D6199" t="str">
            <v>s</v>
          </cell>
          <cell r="E6199" t="str">
            <v>5mm</v>
          </cell>
          <cell r="F6199">
            <v>89</v>
          </cell>
          <cell r="G6199">
            <v>2</v>
          </cell>
          <cell r="H6199">
            <v>14</v>
          </cell>
        </row>
        <row r="6200">
          <cell r="D6200" t="str">
            <v>s</v>
          </cell>
          <cell r="E6200" t="str">
            <v>1mm</v>
          </cell>
          <cell r="F6200">
            <v>97</v>
          </cell>
          <cell r="G6200">
            <v>2</v>
          </cell>
          <cell r="H6200">
            <v>9</v>
          </cell>
        </row>
        <row r="6201">
          <cell r="D6201" t="str">
            <v>f</v>
          </cell>
          <cell r="E6201" t="str">
            <v>6mh</v>
          </cell>
          <cell r="F6201">
            <v>64</v>
          </cell>
          <cell r="G6201">
            <v>1</v>
          </cell>
          <cell r="H6201">
            <v>4</v>
          </cell>
        </row>
        <row r="6202">
          <cell r="D6202" t="str">
            <v>ft</v>
          </cell>
          <cell r="E6202" t="str">
            <v>5ml</v>
          </cell>
          <cell r="F6202">
            <v>66</v>
          </cell>
          <cell r="G6202">
            <v>2</v>
          </cell>
          <cell r="H6202">
            <v>1</v>
          </cell>
        </row>
        <row r="6203">
          <cell r="D6203" t="str">
            <v>ft</v>
          </cell>
          <cell r="E6203">
            <v>6</v>
          </cell>
          <cell r="F6203">
            <v>66</v>
          </cell>
          <cell r="G6203">
            <v>1</v>
          </cell>
          <cell r="H6203">
            <v>1</v>
          </cell>
        </row>
        <row r="6204">
          <cell r="D6204" t="str">
            <v>f</v>
          </cell>
          <cell r="E6204" t="str">
            <v>6ml</v>
          </cell>
          <cell r="F6204">
            <v>58</v>
          </cell>
          <cell r="G6204">
            <v>2</v>
          </cell>
          <cell r="H6204">
            <v>6</v>
          </cell>
        </row>
        <row r="6205">
          <cell r="D6205" t="str">
            <v>f</v>
          </cell>
          <cell r="E6205" t="str">
            <v>1rsm</v>
          </cell>
          <cell r="F6205">
            <v>61</v>
          </cell>
          <cell r="G6205">
            <v>1</v>
          </cell>
          <cell r="H6205">
            <v>16</v>
          </cell>
        </row>
        <row r="6206">
          <cell r="D6206" t="str">
            <v>s</v>
          </cell>
          <cell r="E6206" t="str">
            <v>1mm</v>
          </cell>
          <cell r="F6206">
            <v>101</v>
          </cell>
          <cell r="G6206">
            <v>3</v>
          </cell>
          <cell r="H6206">
            <v>4</v>
          </cell>
        </row>
        <row r="6207">
          <cell r="D6207" t="str">
            <v>sc</v>
          </cell>
          <cell r="E6207" t="str">
            <v>6mm</v>
          </cell>
          <cell r="F6207">
            <v>89</v>
          </cell>
          <cell r="G6207">
            <v>3</v>
          </cell>
          <cell r="H6207">
            <v>6</v>
          </cell>
        </row>
        <row r="6208">
          <cell r="D6208" t="str">
            <v>s</v>
          </cell>
          <cell r="E6208" t="str">
            <v>5mm</v>
          </cell>
          <cell r="F6208">
            <v>92</v>
          </cell>
          <cell r="G6208">
            <v>2</v>
          </cell>
          <cell r="H6208">
            <v>5</v>
          </cell>
        </row>
        <row r="6209">
          <cell r="D6209" t="str">
            <v>s</v>
          </cell>
          <cell r="E6209" t="str">
            <v>5mm</v>
          </cell>
          <cell r="F6209">
            <v>80</v>
          </cell>
          <cell r="G6209" t="str">
            <v>3*</v>
          </cell>
          <cell r="H6209">
            <v>5</v>
          </cell>
        </row>
        <row r="6210">
          <cell r="D6210" t="str">
            <v>sc</v>
          </cell>
          <cell r="E6210" t="str">
            <v>1rsm</v>
          </cell>
          <cell r="F6210">
            <v>93</v>
          </cell>
          <cell r="G6210" t="str">
            <v>1opass</v>
          </cell>
          <cell r="H6210">
            <v>14</v>
          </cell>
        </row>
        <row r="6211">
          <cell r="D6211" t="str">
            <v>sc</v>
          </cell>
          <cell r="E6211" t="str">
            <v>1rsl</v>
          </cell>
          <cell r="F6211">
            <v>50</v>
          </cell>
          <cell r="G6211">
            <v>1</v>
          </cell>
          <cell r="H6211">
            <v>14</v>
          </cell>
        </row>
        <row r="6212">
          <cell r="D6212" t="str">
            <v>s</v>
          </cell>
          <cell r="E6212">
            <v>5</v>
          </cell>
          <cell r="F6212">
            <v>93</v>
          </cell>
          <cell r="G6212" t="str">
            <v>4net</v>
          </cell>
        </row>
        <row r="6213">
          <cell r="D6213" t="str">
            <v>f</v>
          </cell>
          <cell r="E6213" t="str">
            <v>6rsm</v>
          </cell>
          <cell r="F6213">
            <v>8</v>
          </cell>
          <cell r="G6213">
            <v>3</v>
          </cell>
          <cell r="H6213">
            <v>4</v>
          </cell>
        </row>
        <row r="6214">
          <cell r="D6214" t="str">
            <v>f</v>
          </cell>
          <cell r="E6214" t="str">
            <v>6mm</v>
          </cell>
          <cell r="F6214">
            <v>61</v>
          </cell>
          <cell r="G6214">
            <v>0</v>
          </cell>
          <cell r="H6214">
            <v>14</v>
          </cell>
        </row>
        <row r="6215">
          <cell r="D6215" t="str">
            <v>f</v>
          </cell>
          <cell r="E6215" t="str">
            <v>5mm</v>
          </cell>
          <cell r="F6215">
            <v>58</v>
          </cell>
          <cell r="G6215">
            <v>1</v>
          </cell>
          <cell r="H6215">
            <v>9</v>
          </cell>
        </row>
        <row r="6216">
          <cell r="D6216" t="str">
            <v>s</v>
          </cell>
          <cell r="E6216">
            <v>5</v>
          </cell>
          <cell r="F6216">
            <v>97</v>
          </cell>
          <cell r="G6216" t="str">
            <v>4net</v>
          </cell>
        </row>
        <row r="6217">
          <cell r="D6217" t="str">
            <v>st</v>
          </cell>
          <cell r="E6217" t="str">
            <v>6mm</v>
          </cell>
          <cell r="F6217">
            <v>82</v>
          </cell>
          <cell r="G6217" t="str">
            <v>3*</v>
          </cell>
          <cell r="H6217">
            <v>6</v>
          </cell>
        </row>
        <row r="6218">
          <cell r="D6218" t="str">
            <v>s</v>
          </cell>
          <cell r="E6218" t="str">
            <v>6mm</v>
          </cell>
          <cell r="F6218">
            <v>90</v>
          </cell>
          <cell r="G6218">
            <v>3</v>
          </cell>
          <cell r="H6218">
            <v>4</v>
          </cell>
        </row>
        <row r="6219">
          <cell r="D6219" t="str">
            <v>sc</v>
          </cell>
          <cell r="E6219" t="str">
            <v>1mm</v>
          </cell>
          <cell r="F6219">
            <v>77</v>
          </cell>
          <cell r="G6219">
            <v>3</v>
          </cell>
          <cell r="H6219">
            <v>9</v>
          </cell>
        </row>
        <row r="6220">
          <cell r="D6220" t="str">
            <v>sc</v>
          </cell>
          <cell r="E6220" t="str">
            <v>5rsm</v>
          </cell>
          <cell r="F6220">
            <v>84</v>
          </cell>
          <cell r="G6220">
            <v>1</v>
          </cell>
          <cell r="H6220">
            <v>20</v>
          </cell>
        </row>
        <row r="6221">
          <cell r="D6221" t="str">
            <v>s</v>
          </cell>
          <cell r="E6221" t="str">
            <v>6ml</v>
          </cell>
          <cell r="F6221">
            <v>50</v>
          </cell>
          <cell r="G6221" t="str">
            <v>1opass</v>
          </cell>
          <cell r="H6221">
            <v>18</v>
          </cell>
        </row>
        <row r="6222">
          <cell r="D6222" t="str">
            <v>s</v>
          </cell>
          <cell r="E6222" t="str">
            <v>6ml</v>
          </cell>
          <cell r="F6222">
            <v>48</v>
          </cell>
          <cell r="G6222">
            <v>1</v>
          </cell>
          <cell r="H6222">
            <v>18</v>
          </cell>
        </row>
        <row r="6223">
          <cell r="D6223" t="str">
            <v>s</v>
          </cell>
          <cell r="E6223" t="str">
            <v>6ml</v>
          </cell>
          <cell r="F6223">
            <v>47</v>
          </cell>
          <cell r="G6223">
            <v>2</v>
          </cell>
          <cell r="H6223">
            <v>18</v>
          </cell>
        </row>
        <row r="6224">
          <cell r="D6224" t="str">
            <v>s</v>
          </cell>
          <cell r="E6224">
            <v>6</v>
          </cell>
          <cell r="F6224">
            <v>103</v>
          </cell>
          <cell r="G6224" t="str">
            <v>4net</v>
          </cell>
        </row>
        <row r="6225">
          <cell r="D6225" t="str">
            <v>f</v>
          </cell>
          <cell r="E6225">
            <v>1</v>
          </cell>
          <cell r="F6225">
            <v>64</v>
          </cell>
          <cell r="G6225" t="str">
            <v>4long</v>
          </cell>
        </row>
        <row r="6226">
          <cell r="D6226" t="str">
            <v>f</v>
          </cell>
          <cell r="E6226" t="str">
            <v>6mh</v>
          </cell>
          <cell r="F6226">
            <v>64</v>
          </cell>
          <cell r="G6226">
            <v>0</v>
          </cell>
          <cell r="H6226">
            <v>19</v>
          </cell>
        </row>
        <row r="6227">
          <cell r="D6227" t="str">
            <v>f</v>
          </cell>
          <cell r="E6227" t="str">
            <v>6mm</v>
          </cell>
          <cell r="F6227">
            <v>55</v>
          </cell>
          <cell r="G6227">
            <v>3</v>
          </cell>
          <cell r="H6227">
            <v>19</v>
          </cell>
        </row>
        <row r="6228">
          <cell r="D6228" t="str">
            <v>f</v>
          </cell>
          <cell r="E6228" t="str">
            <v>6mm</v>
          </cell>
          <cell r="F6228">
            <v>58</v>
          </cell>
          <cell r="G6228">
            <v>2</v>
          </cell>
          <cell r="H6228">
            <v>6</v>
          </cell>
        </row>
        <row r="6229">
          <cell r="D6229" t="str">
            <v>s</v>
          </cell>
          <cell r="E6229">
            <v>1</v>
          </cell>
          <cell r="F6229">
            <v>89</v>
          </cell>
          <cell r="G6229" t="str">
            <v>4long</v>
          </cell>
        </row>
        <row r="6230">
          <cell r="D6230" t="str">
            <v>s</v>
          </cell>
          <cell r="E6230" t="str">
            <v>6lsl</v>
          </cell>
          <cell r="F6230">
            <v>58</v>
          </cell>
          <cell r="G6230">
            <v>3</v>
          </cell>
          <cell r="H6230">
            <v>6</v>
          </cell>
        </row>
        <row r="6231">
          <cell r="D6231" t="str">
            <v>sc</v>
          </cell>
          <cell r="E6231" t="str">
            <v>1lsl</v>
          </cell>
          <cell r="F6231">
            <v>80</v>
          </cell>
          <cell r="G6231" t="str">
            <v>1opass</v>
          </cell>
          <cell r="H6231">
            <v>19</v>
          </cell>
        </row>
        <row r="6232">
          <cell r="D6232" t="str">
            <v>s</v>
          </cell>
          <cell r="E6232">
            <v>6</v>
          </cell>
          <cell r="F6232">
            <v>85</v>
          </cell>
          <cell r="G6232" t="str">
            <v>4long</v>
          </cell>
        </row>
        <row r="6233">
          <cell r="D6233" t="str">
            <v>sc</v>
          </cell>
          <cell r="E6233" t="str">
            <v>1rsm</v>
          </cell>
          <cell r="F6233">
            <v>97</v>
          </cell>
          <cell r="G6233">
            <v>0</v>
          </cell>
          <cell r="H6233">
            <v>14</v>
          </cell>
        </row>
        <row r="6234">
          <cell r="D6234" t="str">
            <v>sc</v>
          </cell>
          <cell r="E6234">
            <v>1</v>
          </cell>
          <cell r="F6234">
            <v>105</v>
          </cell>
          <cell r="G6234" t="str">
            <v>4long</v>
          </cell>
        </row>
        <row r="6235">
          <cell r="D6235" t="str">
            <v>f</v>
          </cell>
          <cell r="E6235" t="str">
            <v>6mm</v>
          </cell>
          <cell r="F6235">
            <v>58</v>
          </cell>
          <cell r="G6235">
            <v>2</v>
          </cell>
          <cell r="H6235">
            <v>19</v>
          </cell>
        </row>
        <row r="6236">
          <cell r="D6236" t="str">
            <v>f</v>
          </cell>
          <cell r="E6236" t="str">
            <v>5ml</v>
          </cell>
          <cell r="F6236">
            <v>56</v>
          </cell>
          <cell r="G6236">
            <v>1</v>
          </cell>
          <cell r="H6236">
            <v>18</v>
          </cell>
        </row>
        <row r="6237">
          <cell r="D6237" t="str">
            <v>sc</v>
          </cell>
          <cell r="E6237" t="str">
            <v>5lsm</v>
          </cell>
          <cell r="F6237">
            <v>82</v>
          </cell>
          <cell r="G6237">
            <v>2</v>
          </cell>
          <cell r="H6237">
            <v>20</v>
          </cell>
        </row>
        <row r="6238">
          <cell r="D6238" t="str">
            <v>s</v>
          </cell>
          <cell r="E6238" t="str">
            <v>5rsm</v>
          </cell>
          <cell r="F6238">
            <v>89</v>
          </cell>
          <cell r="G6238">
            <v>3</v>
          </cell>
          <cell r="H6238">
            <v>20</v>
          </cell>
        </row>
        <row r="6239">
          <cell r="D6239" t="str">
            <v>s</v>
          </cell>
          <cell r="E6239" t="str">
            <v>5mm</v>
          </cell>
          <cell r="F6239">
            <v>87</v>
          </cell>
          <cell r="G6239">
            <v>2</v>
          </cell>
          <cell r="H6239">
            <v>11</v>
          </cell>
        </row>
        <row r="6240">
          <cell r="D6240" t="str">
            <v>s</v>
          </cell>
          <cell r="E6240" t="str">
            <v>6mm</v>
          </cell>
          <cell r="F6240">
            <v>87</v>
          </cell>
          <cell r="G6240" t="str">
            <v>3*</v>
          </cell>
          <cell r="H6240">
            <v>6</v>
          </cell>
        </row>
        <row r="6241">
          <cell r="D6241" t="str">
            <v>s</v>
          </cell>
          <cell r="E6241">
            <v>5</v>
          </cell>
          <cell r="F6241">
            <v>105</v>
          </cell>
          <cell r="G6241" t="str">
            <v>4net</v>
          </cell>
        </row>
        <row r="6242">
          <cell r="D6242" t="str">
            <v>f</v>
          </cell>
          <cell r="E6242" t="str">
            <v>6mm</v>
          </cell>
          <cell r="F6242">
            <v>58</v>
          </cell>
          <cell r="G6242" t="str">
            <v>1opass</v>
          </cell>
          <cell r="H6242">
            <v>18</v>
          </cell>
        </row>
        <row r="6243">
          <cell r="D6243" t="str">
            <v>f</v>
          </cell>
          <cell r="E6243">
            <v>1</v>
          </cell>
          <cell r="F6243">
            <v>60</v>
          </cell>
          <cell r="G6243" t="str">
            <v>4long</v>
          </cell>
        </row>
        <row r="6244">
          <cell r="D6244" t="str">
            <v>f</v>
          </cell>
          <cell r="E6244" t="str">
            <v>6mm</v>
          </cell>
          <cell r="F6244">
            <v>60</v>
          </cell>
          <cell r="G6244" t="str">
            <v>3*</v>
          </cell>
          <cell r="H6244">
            <v>19</v>
          </cell>
        </row>
        <row r="6245">
          <cell r="D6245" t="str">
            <v>f</v>
          </cell>
          <cell r="E6245" t="str">
            <v>5mh</v>
          </cell>
          <cell r="F6245">
            <v>60</v>
          </cell>
          <cell r="G6245">
            <v>1</v>
          </cell>
          <cell r="H6245">
            <v>14</v>
          </cell>
        </row>
        <row r="6246">
          <cell r="D6246" t="str">
            <v>s</v>
          </cell>
          <cell r="E6246">
            <v>1</v>
          </cell>
          <cell r="F6246">
            <v>97</v>
          </cell>
          <cell r="G6246" t="str">
            <v>4long</v>
          </cell>
        </row>
        <row r="6247">
          <cell r="D6247" t="str">
            <v>s</v>
          </cell>
          <cell r="E6247" t="str">
            <v>1mm</v>
          </cell>
          <cell r="F6247">
            <v>106</v>
          </cell>
          <cell r="G6247" t="str">
            <v>1opass</v>
          </cell>
          <cell r="H6247">
            <v>11</v>
          </cell>
        </row>
        <row r="6248">
          <cell r="D6248" t="str">
            <v>sc</v>
          </cell>
          <cell r="E6248">
            <v>1</v>
          </cell>
          <cell r="F6248">
            <v>100</v>
          </cell>
          <cell r="G6248" t="str">
            <v>4long</v>
          </cell>
        </row>
        <row r="6249">
          <cell r="D6249" t="str">
            <v>h</v>
          </cell>
          <cell r="E6249">
            <v>5</v>
          </cell>
          <cell r="F6249">
            <v>64</v>
          </cell>
          <cell r="G6249" t="str">
            <v>4long</v>
          </cell>
        </row>
        <row r="6250">
          <cell r="D6250" t="str">
            <v>s</v>
          </cell>
          <cell r="E6250" t="str">
            <v>6lsm</v>
          </cell>
          <cell r="F6250">
            <v>95</v>
          </cell>
          <cell r="G6250">
            <v>1</v>
          </cell>
          <cell r="H6250">
            <v>6</v>
          </cell>
        </row>
        <row r="6251">
          <cell r="D6251" t="str">
            <v>f</v>
          </cell>
          <cell r="E6251" t="str">
            <v>6lsl</v>
          </cell>
          <cell r="F6251">
            <v>58</v>
          </cell>
          <cell r="G6251">
            <v>1</v>
          </cell>
          <cell r="H6251">
            <v>19</v>
          </cell>
        </row>
      </sheetData>
      <sheetData sheetId="1"/>
      <sheetData sheetId="2"/>
      <sheetData sheetId="3"/>
      <sheetData sheetId="4"/>
      <sheetData sheetId="5">
        <row r="4">
          <cell r="O4">
            <v>8</v>
          </cell>
        </row>
        <row r="7">
          <cell r="S7">
            <v>3</v>
          </cell>
          <cell r="X7">
            <v>0.48299999999999998</v>
          </cell>
          <cell r="Y7">
            <v>0</v>
          </cell>
          <cell r="Z7">
            <v>0</v>
          </cell>
          <cell r="AA7">
            <v>50</v>
          </cell>
        </row>
        <row r="8">
          <cell r="S8">
            <v>9</v>
          </cell>
          <cell r="X8">
            <v>0.35155555555555551</v>
          </cell>
          <cell r="Y8">
            <v>0.22222222222222221</v>
          </cell>
          <cell r="Z8">
            <v>0</v>
          </cell>
          <cell r="AA8">
            <v>55</v>
          </cell>
        </row>
        <row r="9">
          <cell r="S9">
            <v>18</v>
          </cell>
          <cell r="X9">
            <v>0.317</v>
          </cell>
          <cell r="Y9">
            <v>0.27777777777777785</v>
          </cell>
          <cell r="Z9">
            <v>0</v>
          </cell>
          <cell r="AA9">
            <v>60</v>
          </cell>
        </row>
        <row r="10">
          <cell r="S10">
            <v>28</v>
          </cell>
          <cell r="X10">
            <v>0.31075000000000003</v>
          </cell>
          <cell r="Y10">
            <v>0.35714285714285726</v>
          </cell>
          <cell r="Z10">
            <v>0</v>
          </cell>
          <cell r="AA10">
            <v>65</v>
          </cell>
        </row>
        <row r="11">
          <cell r="S11">
            <v>49</v>
          </cell>
          <cell r="X11">
            <v>0.4346938775510204</v>
          </cell>
          <cell r="Y11">
            <v>0.20408163265306128</v>
          </cell>
          <cell r="Z11">
            <v>8.1632653061224469E-2</v>
          </cell>
          <cell r="AA11">
            <v>70</v>
          </cell>
        </row>
        <row r="12">
          <cell r="S12">
            <v>6</v>
          </cell>
          <cell r="X12">
            <v>0.37866666666666665</v>
          </cell>
          <cell r="Y12">
            <v>0.49999999999999994</v>
          </cell>
          <cell r="Z12">
            <v>0.16666666666666666</v>
          </cell>
          <cell r="AA12">
            <v>75</v>
          </cell>
        </row>
        <row r="13">
          <cell r="S13">
            <v>4</v>
          </cell>
          <cell r="X13">
            <v>0.159</v>
          </cell>
          <cell r="Y13">
            <v>0.75</v>
          </cell>
          <cell r="Z13">
            <v>0</v>
          </cell>
          <cell r="AA13">
            <v>80</v>
          </cell>
        </row>
        <row r="14">
          <cell r="S14">
            <v>1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</row>
        <row r="15">
          <cell r="S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</row>
        <row r="16">
          <cell r="S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</row>
        <row r="17">
          <cell r="S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</row>
        <row r="18">
          <cell r="S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</row>
        <row r="19">
          <cell r="S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</row>
        <row r="20">
          <cell r="S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</row>
        <row r="21">
          <cell r="S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B511-31F3-724D-829C-E078E4CC685B}">
  <dimension ref="B1:O707"/>
  <sheetViews>
    <sheetView tabSelected="1" topLeftCell="A400" workbookViewId="0">
      <selection activeCell="F421" sqref="F421"/>
    </sheetView>
  </sheetViews>
  <sheetFormatPr baseColWidth="10" defaultRowHeight="16" x14ac:dyDescent="0.2"/>
  <cols>
    <col min="2" max="2" width="29" customWidth="1"/>
    <col min="3" max="3" width="27.6640625" customWidth="1"/>
    <col min="4" max="4" width="19.33203125" customWidth="1"/>
    <col min="5" max="5" width="28" customWidth="1"/>
    <col min="6" max="6" width="20.83203125" customWidth="1"/>
    <col min="7" max="7" width="18.33203125" customWidth="1"/>
    <col min="8" max="8" width="37.5" customWidth="1"/>
    <col min="9" max="10" width="18.5" customWidth="1"/>
    <col min="11" max="11" width="38.5" bestFit="1" customWidth="1"/>
    <col min="12" max="12" width="34" customWidth="1"/>
    <col min="13" max="13" width="54.1640625" customWidth="1"/>
    <col min="14" max="14" width="32.5" customWidth="1"/>
    <col min="15" max="15" width="22.1640625" customWidth="1"/>
  </cols>
  <sheetData>
    <row r="1" spans="2:15" ht="3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2:15" x14ac:dyDescent="0.2">
      <c r="C2" s="2">
        <v>5</v>
      </c>
      <c r="D2" s="2">
        <v>1</v>
      </c>
      <c r="E2" s="2">
        <f>IF(ISNUMBER(SEARCH("5",'[1]INSERT DATA HERE'!E5546)),5,IF(ISNUMBER(SEARCH("6",'[1]INSERT DATA HERE'!E5546)),6,1))</f>
        <v>5</v>
      </c>
      <c r="F2" t="str">
        <f>IF('[1]INSERT DATA HERE'!D5546="f","float",IF('[1]INSERT DATA HERE'!D5546="s","spin",IF('[1]INSERT DATA HERE'!D5546="scr","cut_spin",IF('[1]INSERT DATA HERE'!D5546="sc","cut_spin",IF('[1]INSERT DATA HERE'!D5546="h","hybrid",IF('[1]INSERT DATA HERE'!D5546="st","spin",IF('[1]INSERT DATA HERE'!D5546="ft","float",IF('[1]INSERT DATA HERE'!D5546="sct","cut_spin",IF('[1]INSERT DATA HERE'!D5546="scrt","cut_spin",IF('[1]INSERT DATA HERE'!D5546="ht","hybrid"))))))))))</f>
        <v>spin</v>
      </c>
      <c r="G2">
        <f>IF(ISNUMBER(SEARCH("t",'[1]INSERT DATA HERE'!D5546)),1,0)</f>
        <v>0</v>
      </c>
      <c r="H2">
        <f>'[1]INSERT DATA HERE'!F5546</f>
        <v>87</v>
      </c>
      <c r="I2" t="str">
        <f>IF('[1]INSERT DATA HERE'!G5546=1,1,IF('[1]INSERT DATA HERE'!G5546=2,2,IF('[1]INSERT DATA HERE'!G5546=3,3,IF('[1]INSERT DATA HERE'!G5546=0,0,IF('[1]INSERT DATA HERE'!G5546="3*",4,"error")))))</f>
        <v>error</v>
      </c>
      <c r="J2" t="str">
        <f>IF('[1]INSERT DATA HERE'!G5546="4long","long",IF('[1]INSERT DATA HERE'!G5546="4wide","wide",IF('[1]INSERT DATA HERE'!G5546="4net","net","")))</f>
        <v/>
      </c>
      <c r="K2">
        <f>IF('[1]INSERT DATA HERE'!G5546="1opass",1,0)</f>
        <v>0</v>
      </c>
      <c r="L2" t="str">
        <f>IF('[1]INSERT DATA HERE'!H5546="","",'[1]INSERT DATA HERE'!H5546)</f>
        <v/>
      </c>
      <c r="M2" t="str">
        <f>IF(ISNUMBER(SEARCH("mm",'[1]INSERT DATA HERE'!E5546)),"MC",IF(ISNUMBER(SEARCH("mh",'[1]INSERT DATA HERE'!E5546)),"HC",IF(ISNUMBER(SEARCH("ml",'[1]INSERT DATA HERE'!E5546)),"LC",IF(ISNUMBER(SEARCH("rsm",'[1]INSERT DATA HERE'!E5546)),"MR",IF(ISNUMBER(SEARCH("rsh",'[1]INSERT DATA HERE'!E5546)),"HR",IF(ISNUMBER(SEARCH("rsl",'[1]INSERT DATA HERE'!E5546)),"RL",IF(ISNUMBER(SEARCH("lsh",'[1]INSERT DATA HERE'!E5546)),"HL",IF(ISNUMBER(SEARCH("lsm",'[1]INSERT DATA HERE'!E5546)),"ML",IF(ISNUMBER(SEARCH("lsl",'[1]INSERT DATA HERE'!E5546)),"LL","")))))))))</f>
        <v/>
      </c>
    </row>
    <row r="3" spans="2:15" x14ac:dyDescent="0.2">
      <c r="C3" s="2">
        <v>12</v>
      </c>
      <c r="D3" s="2">
        <v>5</v>
      </c>
      <c r="E3" s="2">
        <f>IF(ISNUMBER(SEARCH("5",'[1]INSERT DATA HERE'!E5547)),5,IF(ISNUMBER(SEARCH("6",'[1]INSERT DATA HERE'!E5547)),6,1))</f>
        <v>1</v>
      </c>
      <c r="F3" t="str">
        <f>IF('[1]INSERT DATA HERE'!D5547="f","float",IF('[1]INSERT DATA HERE'!D5547="s","spin",IF('[1]INSERT DATA HERE'!D5547="scr","cut_spin",IF('[1]INSERT DATA HERE'!D5547="sc","cut_spin",IF('[1]INSERT DATA HERE'!D5547="h","hybrid",IF('[1]INSERT DATA HERE'!D5547="st","spin",IF('[1]INSERT DATA HERE'!D5547="ft","float",IF('[1]INSERT DATA HERE'!D5547="sct","cut_spin",IF('[1]INSERT DATA HERE'!D5547="scrt","cut_spin",IF('[1]INSERT DATA HERE'!D5547="ht","hybrid"))))))))))</f>
        <v>float</v>
      </c>
      <c r="G3">
        <f>IF(ISNUMBER(SEARCH("t",'[1]INSERT DATA HERE'!D5547)),1,0)</f>
        <v>0</v>
      </c>
      <c r="H3">
        <f>'[1]INSERT DATA HERE'!F5547</f>
        <v>77</v>
      </c>
      <c r="I3">
        <f>IF('[1]INSERT DATA HERE'!G5547=1,1,IF('[1]INSERT DATA HERE'!G5547=2,2,IF('[1]INSERT DATA HERE'!G5547=3,3,IF('[1]INSERT DATA HERE'!G5547=0,0,IF('[1]INSERT DATA HERE'!G5547="3*",4,"error")))))</f>
        <v>1</v>
      </c>
      <c r="J3" t="str">
        <f>IF('[1]INSERT DATA HERE'!G5547="4long","long",IF('[1]INSERT DATA HERE'!G5547="4wide","wide",IF('[1]INSERT DATA HERE'!G5547="4net","net","")))</f>
        <v/>
      </c>
      <c r="K3">
        <f>IF('[1]INSERT DATA HERE'!G5547="1opass",1,0)</f>
        <v>0</v>
      </c>
      <c r="L3">
        <f>IF('[1]INSERT DATA HERE'!H5547="","",'[1]INSERT DATA HERE'!H5547)</f>
        <v>14</v>
      </c>
      <c r="M3" t="str">
        <f>IF(ISNUMBER(SEARCH(OR("mm","m"),'[1]INSERT DATA HERE'!E5547)),"MC",IF(ISNUMBER(SEARCH("mh",'[1]INSERT DATA HERE'!E5547)),"HC",IF(ISNUMBER(SEARCH("ml",'[1]INSERT DATA HERE'!E5547)),"LC",IF(ISNUMBER(SEARCH("rsm",'[1]INSERT DATA HERE'!E5547)),"MR",IF(ISNUMBER(SEARCH("rsh",'[1]INSERT DATA HERE'!E5547)),"HR",IF(ISNUMBER(SEARCH("rsl",'[1]INSERT DATA HERE'!E5547)),"RL",IF(ISNUMBER(SEARCH("lsh",'[1]INSERT DATA HERE'!E5547)),"HL",IF(ISNUMBER(SEARCH("lsm",'[1]INSERT DATA HERE'!E5547)),"ML",IF(ISNUMBER(SEARCH("lsl",'[1]INSERT DATA HERE'!E5547)),"LL","")))))))))</f>
        <v/>
      </c>
    </row>
    <row r="4" spans="2:15" x14ac:dyDescent="0.2">
      <c r="C4" s="2">
        <v>2</v>
      </c>
      <c r="D4" s="2">
        <v>1</v>
      </c>
      <c r="E4" s="2">
        <f>IF(ISNUMBER(SEARCH("5",'[1]INSERT DATA HERE'!E5548)),5,IF(ISNUMBER(SEARCH("6",'[1]INSERT DATA HERE'!E5548)),6,1))</f>
        <v>6</v>
      </c>
      <c r="F4" t="str">
        <f>IF('[1]INSERT DATA HERE'!D5548="f","float",IF('[1]INSERT DATA HERE'!D5548="s","spin",IF('[1]INSERT DATA HERE'!D5548="scr","cut_spin",IF('[1]INSERT DATA HERE'!D5548="sc","cut_spin",IF('[1]INSERT DATA HERE'!D5548="h","hybrid",IF('[1]INSERT DATA HERE'!D5548="st","spin",IF('[1]INSERT DATA HERE'!D5548="ft","float",IF('[1]INSERT DATA HERE'!D5548="sct","cut_spin",IF('[1]INSERT DATA HERE'!D5548="scrt","cut_spin",IF('[1]INSERT DATA HERE'!D5548="ht","hybrid"))))))))))</f>
        <v>spin</v>
      </c>
      <c r="G4">
        <f>IF(ISNUMBER(SEARCH("t",'[1]INSERT DATA HERE'!D5548)),1,0)</f>
        <v>0</v>
      </c>
      <c r="H4">
        <f>'[1]INSERT DATA HERE'!F5548</f>
        <v>100</v>
      </c>
      <c r="I4" t="str">
        <f>IF('[1]INSERT DATA HERE'!G5548=1,1,IF('[1]INSERT DATA HERE'!G5548=2,2,IF('[1]INSERT DATA HERE'!G5548=3,3,IF('[1]INSERT DATA HERE'!G5548=0,0,IF('[1]INSERT DATA HERE'!G5548="3*",4,"error")))))</f>
        <v>error</v>
      </c>
      <c r="J4" t="str">
        <f>IF('[1]INSERT DATA HERE'!G5548="4long","long",IF('[1]INSERT DATA HERE'!G5548="4wide","wide",IF('[1]INSERT DATA HERE'!G5548="4net","net","")))</f>
        <v/>
      </c>
      <c r="K4">
        <f>IF('[1]INSERT DATA HERE'!G5548="1opass",1,0)</f>
        <v>0</v>
      </c>
      <c r="L4" t="str">
        <f>IF('[1]INSERT DATA HERE'!H5548="","",'[1]INSERT DATA HERE'!H5548)</f>
        <v/>
      </c>
      <c r="M4" t="str">
        <f>IF(ISNUMBER(SEARCH(OR("mm","m"),'[1]INSERT DATA HERE'!E5548)),"MC",IF(ISNUMBER(SEARCH("mh",'[1]INSERT DATA HERE'!E5548)),"HC",IF(ISNUMBER(SEARCH("ml",'[1]INSERT DATA HERE'!E5548)),"LC",IF(ISNUMBER(SEARCH("rsm",'[1]INSERT DATA HERE'!E5548)),"MR",IF(ISNUMBER(SEARCH("rsh",'[1]INSERT DATA HERE'!E5548)),"HR",IF(ISNUMBER(SEARCH("rsl",'[1]INSERT DATA HERE'!E5548)),"RL",IF(ISNUMBER(SEARCH("lsh",'[1]INSERT DATA HERE'!E5548)),"HL",IF(ISNUMBER(SEARCH("lsm",'[1]INSERT DATA HERE'!E5548)),"ML",IF(ISNUMBER(SEARCH("lsl",'[1]INSERT DATA HERE'!E5548)),"LL","")))))))))</f>
        <v/>
      </c>
    </row>
    <row r="5" spans="2:15" x14ac:dyDescent="0.2">
      <c r="C5" s="2">
        <v>7</v>
      </c>
      <c r="D5" s="2">
        <v>1</v>
      </c>
      <c r="E5" s="2">
        <f>IF(ISNUMBER(SEARCH("5",'[1]INSERT DATA HERE'!E5549)),5,IF(ISNUMBER(SEARCH("6",'[1]INSERT DATA HERE'!E5549)),6,1))</f>
        <v>1</v>
      </c>
      <c r="F5" t="str">
        <f>IF('[1]INSERT DATA HERE'!D5549="f","float",IF('[1]INSERT DATA HERE'!D5549="s","spin",IF('[1]INSERT DATA HERE'!D5549="scr","cut_spin",IF('[1]INSERT DATA HERE'!D5549="sc","cut_spin",IF('[1]INSERT DATA HERE'!D5549="h","hybrid",IF('[1]INSERT DATA HERE'!D5549="st","spin",IF('[1]INSERT DATA HERE'!D5549="ft","float",IF('[1]INSERT DATA HERE'!D5549="sct","cut_spin",IF('[1]INSERT DATA HERE'!D5549="scrt","cut_spin",IF('[1]INSERT DATA HERE'!D5549="ht","hybrid"))))))))))</f>
        <v>cut_spin</v>
      </c>
      <c r="G5">
        <f>IF(ISNUMBER(SEARCH("t",'[1]INSERT DATA HERE'!D5549)),1,0)</f>
        <v>0</v>
      </c>
      <c r="H5">
        <f>'[1]INSERT DATA HERE'!F5549</f>
        <v>79</v>
      </c>
      <c r="I5">
        <f>IF('[1]INSERT DATA HERE'!G5549=1,1,IF('[1]INSERT DATA HERE'!G5549=2,2,IF('[1]INSERT DATA HERE'!G5549=3,3,IF('[1]INSERT DATA HERE'!G5549=0,0,IF('[1]INSERT DATA HERE'!G5549="3*",4,"error")))))</f>
        <v>0</v>
      </c>
      <c r="J5" t="str">
        <f>IF('[1]INSERT DATA HERE'!G5549="4long","long",IF('[1]INSERT DATA HERE'!G5549="4wide","wide",IF('[1]INSERT DATA HERE'!G5549="4net","net","")))</f>
        <v/>
      </c>
      <c r="K5">
        <f>IF('[1]INSERT DATA HERE'!G5549="1opass",1,0)</f>
        <v>0</v>
      </c>
      <c r="L5">
        <f>IF('[1]INSERT DATA HERE'!H5549="","",'[1]INSERT DATA HERE'!H5549)</f>
        <v>20</v>
      </c>
      <c r="M5" t="str">
        <f>IF(ISNUMBER(SEARCH(OR("mm","m"),'[1]INSERT DATA HERE'!E5549)),"MC",IF(ISNUMBER(SEARCH("mh",'[1]INSERT DATA HERE'!E5549)),"HC",IF(ISNUMBER(SEARCH("ml",'[1]INSERT DATA HERE'!E5549)),"LC",IF(ISNUMBER(SEARCH("rsm",'[1]INSERT DATA HERE'!E5549)),"MR",IF(ISNUMBER(SEARCH("rsh",'[1]INSERT DATA HERE'!E5549)),"HR",IF(ISNUMBER(SEARCH("rsl",'[1]INSERT DATA HERE'!E5549)),"RL",IF(ISNUMBER(SEARCH("lsh",'[1]INSERT DATA HERE'!E5549)),"HL",IF(ISNUMBER(SEARCH("lsm",'[1]INSERT DATA HERE'!E5549)),"ML",IF(ISNUMBER(SEARCH("lsl",'[1]INSERT DATA HERE'!E5549)),"LL","")))))))))</f>
        <v/>
      </c>
    </row>
    <row r="6" spans="2:15" x14ac:dyDescent="0.2">
      <c r="C6" s="2">
        <v>18</v>
      </c>
      <c r="D6" s="2">
        <v>1</v>
      </c>
      <c r="E6" s="2">
        <f>IF(ISNUMBER(SEARCH("5",'[1]INSERT DATA HERE'!E5550)),5,IF(ISNUMBER(SEARCH("6",'[1]INSERT DATA HERE'!E5550)),6,1))</f>
        <v>6</v>
      </c>
      <c r="F6" t="str">
        <f>IF('[1]INSERT DATA HERE'!D5550="f","float",IF('[1]INSERT DATA HERE'!D5550="s","spin",IF('[1]INSERT DATA HERE'!D5550="scr","cut_spin",IF('[1]INSERT DATA HERE'!D5550="sc","cut_spin",IF('[1]INSERT DATA HERE'!D5550="h","hybrid",IF('[1]INSERT DATA HERE'!D5550="st","spin",IF('[1]INSERT DATA HERE'!D5550="ft","float",IF('[1]INSERT DATA HERE'!D5550="sct","cut_spin",IF('[1]INSERT DATA HERE'!D5550="scrt","cut_spin",IF('[1]INSERT DATA HERE'!D5550="ht","hybrid"))))))))))</f>
        <v>float</v>
      </c>
      <c r="G6">
        <f>IF(ISNUMBER(SEARCH("t",'[1]INSERT DATA HERE'!D5550)),1,0)</f>
        <v>0</v>
      </c>
      <c r="H6">
        <f>'[1]INSERT DATA HERE'!F5550</f>
        <v>72</v>
      </c>
      <c r="I6" t="str">
        <f>IF('[1]INSERT DATA HERE'!G5550=1,1,IF('[1]INSERT DATA HERE'!G5550=2,2,IF('[1]INSERT DATA HERE'!G5550=3,3,IF('[1]INSERT DATA HERE'!G5550=0,0,IF('[1]INSERT DATA HERE'!G5550="3*",4,"error")))))</f>
        <v>error</v>
      </c>
      <c r="J6" t="str">
        <f>IF('[1]INSERT DATA HERE'!G5550="4long","long",IF('[1]INSERT DATA HERE'!G5550="4wide","wide",IF('[1]INSERT DATA HERE'!G5550="4net","net","")))</f>
        <v/>
      </c>
      <c r="K6">
        <f>IF('[1]INSERT DATA HERE'!G5550="1opass",1,0)</f>
        <v>0</v>
      </c>
      <c r="L6" t="str">
        <f>IF('[1]INSERT DATA HERE'!H5550="","",'[1]INSERT DATA HERE'!H5550)</f>
        <v/>
      </c>
      <c r="M6" t="str">
        <f>IF(ISNUMBER(SEARCH(OR("mm","m"),'[1]INSERT DATA HERE'!E5550)),"MC",IF(ISNUMBER(SEARCH("mh",'[1]INSERT DATA HERE'!E5550)),"HC",IF(ISNUMBER(SEARCH("ml",'[1]INSERT DATA HERE'!E5550)),"LC",IF(ISNUMBER(SEARCH("rsm",'[1]INSERT DATA HERE'!E5550)),"MR",IF(ISNUMBER(SEARCH("rsh",'[1]INSERT DATA HERE'!E5550)),"HR",IF(ISNUMBER(SEARCH("rsl",'[1]INSERT DATA HERE'!E5550)),"RL",IF(ISNUMBER(SEARCH("lsh",'[1]INSERT DATA HERE'!E5550)),"HL",IF(ISNUMBER(SEARCH("lsm",'[1]INSERT DATA HERE'!E5550)),"ML",IF(ISNUMBER(SEARCH("lsl",'[1]INSERT DATA HERE'!E5550)),"LL","")))))))))</f>
        <v/>
      </c>
    </row>
    <row r="7" spans="2:15" x14ac:dyDescent="0.2">
      <c r="C7" s="2">
        <v>16</v>
      </c>
      <c r="D7" s="2">
        <v>1</v>
      </c>
      <c r="E7" s="2">
        <f>IF(ISNUMBER(SEARCH("5",'[1]INSERT DATA HERE'!E5551)),5,IF(ISNUMBER(SEARCH("6",'[1]INSERT DATA HERE'!E5551)),6,1))</f>
        <v>1</v>
      </c>
      <c r="F7" t="str">
        <f>IF('[1]INSERT DATA HERE'!D5551="f","float",IF('[1]INSERT DATA HERE'!D5551="s","spin",IF('[1]INSERT DATA HERE'!D5551="scr","cut_spin",IF('[1]INSERT DATA HERE'!D5551="sc","cut_spin",IF('[1]INSERT DATA HERE'!D5551="h","hybrid",IF('[1]INSERT DATA HERE'!D5551="st","spin",IF('[1]INSERT DATA HERE'!D5551="ft","float",IF('[1]INSERT DATA HERE'!D5551="sct","cut_spin",IF('[1]INSERT DATA HERE'!D5551="scrt","cut_spin",IF('[1]INSERT DATA HERE'!D5551="ht","hybrid"))))))))))</f>
        <v>spin</v>
      </c>
      <c r="G7">
        <f>IF(ISNUMBER(SEARCH("t",'[1]INSERT DATA HERE'!D5551)),1,0)</f>
        <v>0</v>
      </c>
      <c r="H7">
        <f>'[1]INSERT DATA HERE'!F5551</f>
        <v>93</v>
      </c>
      <c r="I7">
        <f>IF('[1]INSERT DATA HERE'!G5551=1,1,IF('[1]INSERT DATA HERE'!G5551=2,2,IF('[1]INSERT DATA HERE'!G5551=3,3,IF('[1]INSERT DATA HERE'!G5551=0,0,IF('[1]INSERT DATA HERE'!G5551="3*",4,"error")))))</f>
        <v>1</v>
      </c>
      <c r="J7" t="str">
        <f>IF('[1]INSERT DATA HERE'!G5551="4long","long",IF('[1]INSERT DATA HERE'!G5551="4wide","wide",IF('[1]INSERT DATA HERE'!G5551="4net","net","")))</f>
        <v/>
      </c>
      <c r="K7">
        <f>IF('[1]INSERT DATA HERE'!G5551="1opass",1,0)</f>
        <v>0</v>
      </c>
      <c r="L7">
        <f>IF('[1]INSERT DATA HERE'!H5551="","",'[1]INSERT DATA HERE'!H5551)</f>
        <v>6</v>
      </c>
      <c r="M7" t="str">
        <f>IF(ISNUMBER(SEARCH(OR("mm","m"),'[1]INSERT DATA HERE'!E5551)),"MC",IF(ISNUMBER(SEARCH("mh",'[1]INSERT DATA HERE'!E5551)),"HC",IF(ISNUMBER(SEARCH("ml",'[1]INSERT DATA HERE'!E5551)),"LC",IF(ISNUMBER(SEARCH("rsm",'[1]INSERT DATA HERE'!E5551)),"MR",IF(ISNUMBER(SEARCH("rsh",'[1]INSERT DATA HERE'!E5551)),"HR",IF(ISNUMBER(SEARCH("rsl",'[1]INSERT DATA HERE'!E5551)),"RL",IF(ISNUMBER(SEARCH("lsh",'[1]INSERT DATA HERE'!E5551)),"HL",IF(ISNUMBER(SEARCH("lsm",'[1]INSERT DATA HERE'!E5551)),"ML",IF(ISNUMBER(SEARCH("lsl",'[1]INSERT DATA HERE'!E5551)),"LL","")))))))))</f>
        <v/>
      </c>
    </row>
    <row r="8" spans="2:15" x14ac:dyDescent="0.2">
      <c r="C8" s="2">
        <v>3</v>
      </c>
      <c r="D8" s="2">
        <v>1</v>
      </c>
      <c r="E8" s="2">
        <f>IF(ISNUMBER(SEARCH("5",'[1]INSERT DATA HERE'!E5552)),5,IF(ISNUMBER(SEARCH("6",'[1]INSERT DATA HERE'!E5552)),6,1))</f>
        <v>1</v>
      </c>
      <c r="F8" t="str">
        <f>IF('[1]INSERT DATA HERE'!D5552="f","float",IF('[1]INSERT DATA HERE'!D5552="s","spin",IF('[1]INSERT DATA HERE'!D5552="scr","cut_spin",IF('[1]INSERT DATA HERE'!D5552="sc","cut_spin",IF('[1]INSERT DATA HERE'!D5552="h","hybrid",IF('[1]INSERT DATA HERE'!D5552="st","spin",IF('[1]INSERT DATA HERE'!D5552="ft","float",IF('[1]INSERT DATA HERE'!D5552="sct","cut_spin",IF('[1]INSERT DATA HERE'!D5552="scrt","cut_spin",IF('[1]INSERT DATA HERE'!D5552="ht","hybrid"))))))))))</f>
        <v>spin</v>
      </c>
      <c r="G8">
        <f>IF(ISNUMBER(SEARCH("t",'[1]INSERT DATA HERE'!D5552)),1,0)</f>
        <v>0</v>
      </c>
      <c r="H8">
        <f>'[1]INSERT DATA HERE'!F5552</f>
        <v>113</v>
      </c>
      <c r="I8" t="str">
        <f>IF('[1]INSERT DATA HERE'!G5552=1,1,IF('[1]INSERT DATA HERE'!G5552=2,2,IF('[1]INSERT DATA HERE'!G5552=3,3,IF('[1]INSERT DATA HERE'!G5552=0,0,IF('[1]INSERT DATA HERE'!G5552="3*",4,"error")))))</f>
        <v>error</v>
      </c>
      <c r="J8" t="str">
        <f>IF('[1]INSERT DATA HERE'!G5552="4long","long",IF('[1]INSERT DATA HERE'!G5552="4wide","wide",IF('[1]INSERT DATA HERE'!G5552="4net","net","")))</f>
        <v/>
      </c>
      <c r="K8">
        <f>IF('[1]INSERT DATA HERE'!G5552="1opass",1,0)</f>
        <v>0</v>
      </c>
      <c r="L8" t="str">
        <f>IF('[1]INSERT DATA HERE'!H5552="","",'[1]INSERT DATA HERE'!H5552)</f>
        <v/>
      </c>
      <c r="M8" t="str">
        <f>IF(ISNUMBER(SEARCH(OR("mm","m"),'[1]INSERT DATA HERE'!E5552)),"MC",IF(ISNUMBER(SEARCH("mh",'[1]INSERT DATA HERE'!E5552)),"HC",IF(ISNUMBER(SEARCH("ml",'[1]INSERT DATA HERE'!E5552)),"LC",IF(ISNUMBER(SEARCH("rsm",'[1]INSERT DATA HERE'!E5552)),"MR",IF(ISNUMBER(SEARCH("rsh",'[1]INSERT DATA HERE'!E5552)),"HR",IF(ISNUMBER(SEARCH("rsl",'[1]INSERT DATA HERE'!E5552)),"RL",IF(ISNUMBER(SEARCH("lsh",'[1]INSERT DATA HERE'!E5552)),"HL",IF(ISNUMBER(SEARCH("lsm",'[1]INSERT DATA HERE'!E5552)),"ML",IF(ISNUMBER(SEARCH("lsl",'[1]INSERT DATA HERE'!E5552)),"LL","")))))))))</f>
        <v/>
      </c>
    </row>
    <row r="9" spans="2:15" x14ac:dyDescent="0.2">
      <c r="C9" s="2">
        <v>2</v>
      </c>
      <c r="D9" s="2">
        <v>1</v>
      </c>
      <c r="E9" s="2">
        <f>IF(ISNUMBER(SEARCH("5",'[1]INSERT DATA HERE'!E5553)),5,IF(ISNUMBER(SEARCH("6",'[1]INSERT DATA HERE'!E5553)),6,1))</f>
        <v>1</v>
      </c>
      <c r="F9" t="str">
        <f>IF('[1]INSERT DATA HERE'!D5553="f","float",IF('[1]INSERT DATA HERE'!D5553="s","spin",IF('[1]INSERT DATA HERE'!D5553="scr","cut_spin",IF('[1]INSERT DATA HERE'!D5553="sc","cut_spin",IF('[1]INSERT DATA HERE'!D5553="h","hybrid",IF('[1]INSERT DATA HERE'!D5553="st","spin",IF('[1]INSERT DATA HERE'!D5553="ft","float",IF('[1]INSERT DATA HERE'!D5553="sct","cut_spin",IF('[1]INSERT DATA HERE'!D5553="scrt","cut_spin",IF('[1]INSERT DATA HERE'!D5553="ht","hybrid"))))))))))</f>
        <v>spin</v>
      </c>
      <c r="G9">
        <f>IF(ISNUMBER(SEARCH("t",'[1]INSERT DATA HERE'!D5553)),1,0)</f>
        <v>0</v>
      </c>
      <c r="H9">
        <f>'[1]INSERT DATA HERE'!F5553</f>
        <v>111</v>
      </c>
      <c r="I9">
        <f>IF('[1]INSERT DATA HERE'!G5553=1,1,IF('[1]INSERT DATA HERE'!G5553=2,2,IF('[1]INSERT DATA HERE'!G5553=3,3,IF('[1]INSERT DATA HERE'!G5553=0,0,IF('[1]INSERT DATA HERE'!G5553="3*",4,"error")))))</f>
        <v>3</v>
      </c>
      <c r="J9" t="str">
        <f>IF('[1]INSERT DATA HERE'!G5553="4long","long",IF('[1]INSERT DATA HERE'!G5553="4wide","wide",IF('[1]INSERT DATA HERE'!G5553="4net","net","")))</f>
        <v/>
      </c>
      <c r="K9">
        <f>IF('[1]INSERT DATA HERE'!G5553="1opass",1,0)</f>
        <v>0</v>
      </c>
      <c r="L9">
        <f>IF('[1]INSERT DATA HERE'!H5553="","",'[1]INSERT DATA HERE'!H5553)</f>
        <v>6</v>
      </c>
      <c r="M9" t="str">
        <f>IF(ISNUMBER(SEARCH(OR("mm","m"),'[1]INSERT DATA HERE'!E5553)),"MC",IF(ISNUMBER(SEARCH("mh",'[1]INSERT DATA HERE'!E5553)),"HC",IF(ISNUMBER(SEARCH("ml",'[1]INSERT DATA HERE'!E5553)),"LC",IF(ISNUMBER(SEARCH("rsm",'[1]INSERT DATA HERE'!E5553)),"MR",IF(ISNUMBER(SEARCH("rsh",'[1]INSERT DATA HERE'!E5553)),"HR",IF(ISNUMBER(SEARCH("rsl",'[1]INSERT DATA HERE'!E5553)),"RL",IF(ISNUMBER(SEARCH("lsh",'[1]INSERT DATA HERE'!E5553)),"HL",IF(ISNUMBER(SEARCH("lsm",'[1]INSERT DATA HERE'!E5553)),"ML",IF(ISNUMBER(SEARCH("lsl",'[1]INSERT DATA HERE'!E5553)),"LL","")))))))))</f>
        <v/>
      </c>
    </row>
    <row r="10" spans="2:15" x14ac:dyDescent="0.2">
      <c r="C10" s="2">
        <v>16</v>
      </c>
      <c r="D10" s="2">
        <v>1</v>
      </c>
      <c r="E10" s="2">
        <f>IF(ISNUMBER(SEARCH("5",'[1]INSERT DATA HERE'!E5554)),5,IF(ISNUMBER(SEARCH("6",'[1]INSERT DATA HERE'!E5554)),6,1))</f>
        <v>6</v>
      </c>
      <c r="F10" t="str">
        <f>IF('[1]INSERT DATA HERE'!D5554="f","float",IF('[1]INSERT DATA HERE'!D5554="s","spin",IF('[1]INSERT DATA HERE'!D5554="scr","cut_spin",IF('[1]INSERT DATA HERE'!D5554="sc","cut_spin",IF('[1]INSERT DATA HERE'!D5554="h","hybrid",IF('[1]INSERT DATA HERE'!D5554="st","spin",IF('[1]INSERT DATA HERE'!D5554="ft","float",IF('[1]INSERT DATA HERE'!D5554="sct","cut_spin",IF('[1]INSERT DATA HERE'!D5554="scrt","cut_spin",IF('[1]INSERT DATA HERE'!D5554="ht","hybrid"))))))))))</f>
        <v>spin</v>
      </c>
      <c r="G10">
        <f>IF(ISNUMBER(SEARCH("t",'[1]INSERT DATA HERE'!D5554)),1,0)</f>
        <v>0</v>
      </c>
      <c r="H10">
        <f>'[1]INSERT DATA HERE'!F5554</f>
        <v>106</v>
      </c>
      <c r="I10">
        <f>IF('[1]INSERT DATA HERE'!G5554=1,1,IF('[1]INSERT DATA HERE'!G5554=2,2,IF('[1]INSERT DATA HERE'!G5554=3,3,IF('[1]INSERT DATA HERE'!G5554=0,0,IF('[1]INSERT DATA HERE'!G5554="3*",4,"error")))))</f>
        <v>0</v>
      </c>
      <c r="J10" t="str">
        <f>IF('[1]INSERT DATA HERE'!G5554="4long","long",IF('[1]INSERT DATA HERE'!G5554="4wide","wide",IF('[1]INSERT DATA HERE'!G5554="4net","net","")))</f>
        <v/>
      </c>
      <c r="K10">
        <f>IF('[1]INSERT DATA HERE'!G5554="1opass",1,0)</f>
        <v>0</v>
      </c>
      <c r="L10">
        <f>IF('[1]INSERT DATA HERE'!H5554="","",'[1]INSERT DATA HERE'!H5554)</f>
        <v>6</v>
      </c>
      <c r="M10" t="str">
        <f>IF(ISNUMBER(SEARCH(OR("mm","m"),'[1]INSERT DATA HERE'!E5554)),"MC",IF(ISNUMBER(SEARCH("mh",'[1]INSERT DATA HERE'!E5554)),"HC",IF(ISNUMBER(SEARCH("ml",'[1]INSERT DATA HERE'!E5554)),"LC",IF(ISNUMBER(SEARCH("rsm",'[1]INSERT DATA HERE'!E5554)),"MR",IF(ISNUMBER(SEARCH("rsh",'[1]INSERT DATA HERE'!E5554)),"HR",IF(ISNUMBER(SEARCH("rsl",'[1]INSERT DATA HERE'!E5554)),"RL",IF(ISNUMBER(SEARCH("lsh",'[1]INSERT DATA HERE'!E5554)),"HL",IF(ISNUMBER(SEARCH("lsm",'[1]INSERT DATA HERE'!E5554)),"ML",IF(ISNUMBER(SEARCH("lsl",'[1]INSERT DATA HERE'!E5554)),"LL","")))))))))</f>
        <v/>
      </c>
    </row>
    <row r="11" spans="2:15" x14ac:dyDescent="0.2">
      <c r="C11" s="2">
        <v>12</v>
      </c>
      <c r="D11" s="2">
        <v>5</v>
      </c>
      <c r="E11" s="2">
        <f>IF(ISNUMBER(SEARCH("5",'[1]INSERT DATA HERE'!E5555)),5,IF(ISNUMBER(SEARCH("6",'[1]INSERT DATA HERE'!E5555)),6,1))</f>
        <v>6</v>
      </c>
      <c r="F11" t="str">
        <f>IF('[1]INSERT DATA HERE'!D5555="f","float",IF('[1]INSERT DATA HERE'!D5555="s","spin",IF('[1]INSERT DATA HERE'!D5555="scr","cut_spin",IF('[1]INSERT DATA HERE'!D5555="sc","cut_spin",IF('[1]INSERT DATA HERE'!D5555="h","hybrid",IF('[1]INSERT DATA HERE'!D5555="st","spin",IF('[1]INSERT DATA HERE'!D5555="ft","float",IF('[1]INSERT DATA HERE'!D5555="sct","cut_spin",IF('[1]INSERT DATA HERE'!D5555="scrt","cut_spin",IF('[1]INSERT DATA HERE'!D5555="ht","hybrid"))))))))))</f>
        <v>float</v>
      </c>
      <c r="G11">
        <f>IF(ISNUMBER(SEARCH("t",'[1]INSERT DATA HERE'!D5555)),1,0)</f>
        <v>0</v>
      </c>
      <c r="H11">
        <f>'[1]INSERT DATA HERE'!F5555</f>
        <v>63</v>
      </c>
      <c r="I11">
        <f>IF('[1]INSERT DATA HERE'!G5555=1,1,IF('[1]INSERT DATA HERE'!G5555=2,2,IF('[1]INSERT DATA HERE'!G5555=3,3,IF('[1]INSERT DATA HERE'!G5555=0,0,IF('[1]INSERT DATA HERE'!G5555="3*",4,"error")))))</f>
        <v>3</v>
      </c>
      <c r="J11" t="str">
        <f>IF('[1]INSERT DATA HERE'!G5555="4long","long",IF('[1]INSERT DATA HERE'!G5555="4wide","wide",IF('[1]INSERT DATA HERE'!G5555="4net","net","")))</f>
        <v/>
      </c>
      <c r="K11">
        <f>IF('[1]INSERT DATA HERE'!G5555="1opass",1,0)</f>
        <v>0</v>
      </c>
      <c r="L11">
        <f>IF('[1]INSERT DATA HERE'!H5555="","",'[1]INSERT DATA HERE'!H5555)</f>
        <v>7</v>
      </c>
      <c r="M11" t="str">
        <f>IF(ISNUMBER(SEARCH(OR("mm","m"),'[1]INSERT DATA HERE'!E5555)),"MC",IF(ISNUMBER(SEARCH("mh",'[1]INSERT DATA HERE'!E5555)),"HC",IF(ISNUMBER(SEARCH("ml",'[1]INSERT DATA HERE'!E5555)),"LC",IF(ISNUMBER(SEARCH("rsm",'[1]INSERT DATA HERE'!E5555)),"MR",IF(ISNUMBER(SEARCH("rsh",'[1]INSERT DATA HERE'!E5555)),"HR",IF(ISNUMBER(SEARCH("rsl",'[1]INSERT DATA HERE'!E5555)),"RL",IF(ISNUMBER(SEARCH("lsh",'[1]INSERT DATA HERE'!E5555)),"HL",IF(ISNUMBER(SEARCH("lsm",'[1]INSERT DATA HERE'!E5555)),"ML",IF(ISNUMBER(SEARCH("lsl",'[1]INSERT DATA HERE'!E5555)),"LL","")))))))))</f>
        <v/>
      </c>
    </row>
    <row r="12" spans="2:15" x14ac:dyDescent="0.2">
      <c r="C12" s="2">
        <v>2</v>
      </c>
      <c r="D12" s="2">
        <v>1</v>
      </c>
      <c r="E12" s="2">
        <f>IF(ISNUMBER(SEARCH("5",'[1]INSERT DATA HERE'!E5556)),5,IF(ISNUMBER(SEARCH("6",'[1]INSERT DATA HERE'!E5556)),6,1))</f>
        <v>5</v>
      </c>
      <c r="F12" t="str">
        <f>IF('[1]INSERT DATA HERE'!D5556="f","float",IF('[1]INSERT DATA HERE'!D5556="s","spin",IF('[1]INSERT DATA HERE'!D5556="scr","cut_spin",IF('[1]INSERT DATA HERE'!D5556="sc","cut_spin",IF('[1]INSERT DATA HERE'!D5556="h","hybrid",IF('[1]INSERT DATA HERE'!D5556="st","spin",IF('[1]INSERT DATA HERE'!D5556="ft","float",IF('[1]INSERT DATA HERE'!D5556="sct","cut_spin",IF('[1]INSERT DATA HERE'!D5556="scrt","cut_spin",IF('[1]INSERT DATA HERE'!D5556="ht","hybrid"))))))))))</f>
        <v>spin</v>
      </c>
      <c r="G12">
        <f>IF(ISNUMBER(SEARCH("t",'[1]INSERT DATA HERE'!D5556)),1,0)</f>
        <v>0</v>
      </c>
      <c r="H12">
        <f>'[1]INSERT DATA HERE'!F5556</f>
        <v>111</v>
      </c>
      <c r="I12">
        <f>IF('[1]INSERT DATA HERE'!G5556=1,1,IF('[1]INSERT DATA HERE'!G5556=2,2,IF('[1]INSERT DATA HERE'!G5556=3,3,IF('[1]INSERT DATA HERE'!G5556=0,0,IF('[1]INSERT DATA HERE'!G5556="3*",4,"error")))))</f>
        <v>1</v>
      </c>
      <c r="J12" t="str">
        <f>IF('[1]INSERT DATA HERE'!G5556="4long","long",IF('[1]INSERT DATA HERE'!G5556="4wide","wide",IF('[1]INSERT DATA HERE'!G5556="4net","net","")))</f>
        <v/>
      </c>
      <c r="K12">
        <f>IF('[1]INSERT DATA HERE'!G5556="1opass",1,0)</f>
        <v>0</v>
      </c>
      <c r="L12">
        <f>IF('[1]INSERT DATA HERE'!H5556="","",'[1]INSERT DATA HERE'!H5556)</f>
        <v>5</v>
      </c>
      <c r="M12" t="str">
        <f>IF(ISNUMBER(SEARCH(OR("mm","m"),'[1]INSERT DATA HERE'!E5556)),"MC",IF(ISNUMBER(SEARCH("mh",'[1]INSERT DATA HERE'!E5556)),"HC",IF(ISNUMBER(SEARCH("ml",'[1]INSERT DATA HERE'!E5556)),"LC",IF(ISNUMBER(SEARCH("rsm",'[1]INSERT DATA HERE'!E5556)),"MR",IF(ISNUMBER(SEARCH("rsh",'[1]INSERT DATA HERE'!E5556)),"HR",IF(ISNUMBER(SEARCH("rsl",'[1]INSERT DATA HERE'!E5556)),"RL",IF(ISNUMBER(SEARCH("lsh",'[1]INSERT DATA HERE'!E5556)),"HL",IF(ISNUMBER(SEARCH("lsm",'[1]INSERT DATA HERE'!E5556)),"ML",IF(ISNUMBER(SEARCH("lsl",'[1]INSERT DATA HERE'!E5556)),"LL","")))))))))</f>
        <v/>
      </c>
    </row>
    <row r="13" spans="2:15" x14ac:dyDescent="0.2">
      <c r="C13" s="2">
        <v>14</v>
      </c>
      <c r="D13" s="2">
        <v>1</v>
      </c>
      <c r="E13" s="2">
        <f>IF(ISNUMBER(SEARCH("5",'[1]INSERT DATA HERE'!E5557)),5,IF(ISNUMBER(SEARCH("6",'[1]INSERT DATA HERE'!E5557)),6,1))</f>
        <v>1</v>
      </c>
      <c r="F13" t="str">
        <f>IF('[1]INSERT DATA HERE'!D5557="f","float",IF('[1]INSERT DATA HERE'!D5557="s","spin",IF('[1]INSERT DATA HERE'!D5557="scr","cut_spin",IF('[1]INSERT DATA HERE'!D5557="sc","cut_spin",IF('[1]INSERT DATA HERE'!D5557="h","hybrid",IF('[1]INSERT DATA HERE'!D5557="st","spin",IF('[1]INSERT DATA HERE'!D5557="ft","float",IF('[1]INSERT DATA HERE'!D5557="sct","cut_spin",IF('[1]INSERT DATA HERE'!D5557="scrt","cut_spin",IF('[1]INSERT DATA HERE'!D5557="ht","hybrid"))))))))))</f>
        <v>cut_spin</v>
      </c>
      <c r="G13">
        <f>IF(ISNUMBER(SEARCH("t",'[1]INSERT DATA HERE'!D5557)),1,0)</f>
        <v>0</v>
      </c>
      <c r="H13">
        <f>'[1]INSERT DATA HERE'!F5557</f>
        <v>82</v>
      </c>
      <c r="I13" t="str">
        <f>IF('[1]INSERT DATA HERE'!G5557=1,1,IF('[1]INSERT DATA HERE'!G5557=2,2,IF('[1]INSERT DATA HERE'!G5557=3,3,IF('[1]INSERT DATA HERE'!G5557=0,0,IF('[1]INSERT DATA HERE'!G5557="3*",4,"error")))))</f>
        <v>error</v>
      </c>
      <c r="J13" t="str">
        <f>IF('[1]INSERT DATA HERE'!G5557="4long","long",IF('[1]INSERT DATA HERE'!G5557="4wide","wide",IF('[1]INSERT DATA HERE'!G5557="4net","net","")))</f>
        <v/>
      </c>
      <c r="K13">
        <f>IF('[1]INSERT DATA HERE'!G5557="1opass",1,0)</f>
        <v>0</v>
      </c>
      <c r="L13" t="str">
        <f>IF('[1]INSERT DATA HERE'!H5557="","",'[1]INSERT DATA HERE'!H5557)</f>
        <v/>
      </c>
      <c r="M13" t="str">
        <f>IF(ISNUMBER(SEARCH(OR("mm","m"),'[1]INSERT DATA HERE'!E5557)),"MC",IF(ISNUMBER(SEARCH("mh",'[1]INSERT DATA HERE'!E5557)),"HC",IF(ISNUMBER(SEARCH("ml",'[1]INSERT DATA HERE'!E5557)),"LC",IF(ISNUMBER(SEARCH("rsm",'[1]INSERT DATA HERE'!E5557)),"MR",IF(ISNUMBER(SEARCH("rsh",'[1]INSERT DATA HERE'!E5557)),"HR",IF(ISNUMBER(SEARCH("rsl",'[1]INSERT DATA HERE'!E5557)),"RL",IF(ISNUMBER(SEARCH("lsh",'[1]INSERT DATA HERE'!E5557)),"HL",IF(ISNUMBER(SEARCH("lsm",'[1]INSERT DATA HERE'!E5557)),"ML",IF(ISNUMBER(SEARCH("lsl",'[1]INSERT DATA HERE'!E5557)),"LL","")))))))))</f>
        <v/>
      </c>
    </row>
    <row r="14" spans="2:15" x14ac:dyDescent="0.2">
      <c r="C14" s="2">
        <v>9</v>
      </c>
      <c r="D14" s="2">
        <v>1</v>
      </c>
      <c r="E14" s="2">
        <f>IF(ISNUMBER(SEARCH("5",'[1]INSERT DATA HERE'!E5558)),5,IF(ISNUMBER(SEARCH("6",'[1]INSERT DATA HERE'!E5558)),6,1))</f>
        <v>1</v>
      </c>
      <c r="F14" t="str">
        <f>IF('[1]INSERT DATA HERE'!D5558="f","float",IF('[1]INSERT DATA HERE'!D5558="s","spin",IF('[1]INSERT DATA HERE'!D5558="scr","cut_spin",IF('[1]INSERT DATA HERE'!D5558="sc","cut_spin",IF('[1]INSERT DATA HERE'!D5558="h","hybrid",IF('[1]INSERT DATA HERE'!D5558="st","spin",IF('[1]INSERT DATA HERE'!D5558="ft","float",IF('[1]INSERT DATA HERE'!D5558="sct","cut_spin",IF('[1]INSERT DATA HERE'!D5558="scrt","cut_spin",IF('[1]INSERT DATA HERE'!D5558="ht","hybrid"))))))))))</f>
        <v>hybrid</v>
      </c>
      <c r="G14">
        <f>IF(ISNUMBER(SEARCH("t",'[1]INSERT DATA HERE'!D5558)),1,0)</f>
        <v>0</v>
      </c>
      <c r="H14">
        <f>'[1]INSERT DATA HERE'!F5558</f>
        <v>84</v>
      </c>
      <c r="I14">
        <f>IF('[1]INSERT DATA HERE'!G5558=1,1,IF('[1]INSERT DATA HERE'!G5558=2,2,IF('[1]INSERT DATA HERE'!G5558=3,3,IF('[1]INSERT DATA HERE'!G5558=0,0,IF('[1]INSERT DATA HERE'!G5558="3*",4,"error")))))</f>
        <v>0</v>
      </c>
      <c r="J14" t="str">
        <f>IF('[1]INSERT DATA HERE'!G5558="4long","long",IF('[1]INSERT DATA HERE'!G5558="4wide","wide",IF('[1]INSERT DATA HERE'!G5558="4net","net","")))</f>
        <v/>
      </c>
      <c r="K14">
        <f>IF('[1]INSERT DATA HERE'!G5558="1opass",1,0)</f>
        <v>0</v>
      </c>
      <c r="L14">
        <f>IF('[1]INSERT DATA HERE'!H5558="","",'[1]INSERT DATA HERE'!H5558)</f>
        <v>19</v>
      </c>
      <c r="M14" t="str">
        <f>IF(ISNUMBER(SEARCH(OR("mm","m"),'[1]INSERT DATA HERE'!E5558)),"MC",IF(ISNUMBER(SEARCH("mh",'[1]INSERT DATA HERE'!E5558)),"HC",IF(ISNUMBER(SEARCH("ml",'[1]INSERT DATA HERE'!E5558)),"LC",IF(ISNUMBER(SEARCH("rsm",'[1]INSERT DATA HERE'!E5558)),"MR",IF(ISNUMBER(SEARCH("rsh",'[1]INSERT DATA HERE'!E5558)),"HR",IF(ISNUMBER(SEARCH("rsl",'[1]INSERT DATA HERE'!E5558)),"RL",IF(ISNUMBER(SEARCH("lsh",'[1]INSERT DATA HERE'!E5558)),"HL",IF(ISNUMBER(SEARCH("lsm",'[1]INSERT DATA HERE'!E5558)),"ML",IF(ISNUMBER(SEARCH("lsl",'[1]INSERT DATA HERE'!E5558)),"LL","")))))))))</f>
        <v/>
      </c>
    </row>
    <row r="15" spans="2:15" x14ac:dyDescent="0.2">
      <c r="C15" s="2">
        <v>20</v>
      </c>
      <c r="D15" s="2">
        <v>1</v>
      </c>
      <c r="E15" s="2">
        <f>IF(ISNUMBER(SEARCH("5",'[1]INSERT DATA HERE'!E5559)),5,IF(ISNUMBER(SEARCH("6",'[1]INSERT DATA HERE'!E5559)),6,1))</f>
        <v>1</v>
      </c>
      <c r="F15" t="str">
        <f>IF('[1]INSERT DATA HERE'!D5559="f","float",IF('[1]INSERT DATA HERE'!D5559="s","spin",IF('[1]INSERT DATA HERE'!D5559="scr","cut_spin",IF('[1]INSERT DATA HERE'!D5559="sc","cut_spin",IF('[1]INSERT DATA HERE'!D5559="h","hybrid",IF('[1]INSERT DATA HERE'!D5559="st","spin",IF('[1]INSERT DATA HERE'!D5559="ft","float",IF('[1]INSERT DATA HERE'!D5559="sct","cut_spin",IF('[1]INSERT DATA HERE'!D5559="scrt","cut_spin",IF('[1]INSERT DATA HERE'!D5559="ht","hybrid"))))))))))</f>
        <v>float</v>
      </c>
      <c r="G15">
        <f>IF(ISNUMBER(SEARCH("t",'[1]INSERT DATA HERE'!D5559)),1,0)</f>
        <v>0</v>
      </c>
      <c r="H15">
        <f>'[1]INSERT DATA HERE'!F5559</f>
        <v>47</v>
      </c>
      <c r="I15">
        <f>IF('[1]INSERT DATA HERE'!G5559=1,1,IF('[1]INSERT DATA HERE'!G5559=2,2,IF('[1]INSERT DATA HERE'!G5559=3,3,IF('[1]INSERT DATA HERE'!G5559=0,0,IF('[1]INSERT DATA HERE'!G5559="3*",4,"error")))))</f>
        <v>3</v>
      </c>
      <c r="J15" t="str">
        <f>IF('[1]INSERT DATA HERE'!G5559="4long","long",IF('[1]INSERT DATA HERE'!G5559="4wide","wide",IF('[1]INSERT DATA HERE'!G5559="4net","net","")))</f>
        <v/>
      </c>
      <c r="K15">
        <f>IF('[1]INSERT DATA HERE'!G5559="1opass",1,0)</f>
        <v>0</v>
      </c>
      <c r="L15">
        <f>IF('[1]INSERT DATA HERE'!H5559="","",'[1]INSERT DATA HERE'!H5559)</f>
        <v>19</v>
      </c>
      <c r="M15" t="str">
        <f>IF(ISNUMBER(SEARCH(OR("mm","m"),'[1]INSERT DATA HERE'!E5559)),"MC",IF(ISNUMBER(SEARCH("mh",'[1]INSERT DATA HERE'!E5559)),"HC",IF(ISNUMBER(SEARCH("ml",'[1]INSERT DATA HERE'!E5559)),"LC",IF(ISNUMBER(SEARCH("rsm",'[1]INSERT DATA HERE'!E5559)),"MR",IF(ISNUMBER(SEARCH("rsh",'[1]INSERT DATA HERE'!E5559)),"HR",IF(ISNUMBER(SEARCH("rsl",'[1]INSERT DATA HERE'!E5559)),"RL",IF(ISNUMBER(SEARCH("lsh",'[1]INSERT DATA HERE'!E5559)),"HL",IF(ISNUMBER(SEARCH("lsm",'[1]INSERT DATA HERE'!E5559)),"ML",IF(ISNUMBER(SEARCH("lsl",'[1]INSERT DATA HERE'!E5559)),"LL","")))))))))</f>
        <v/>
      </c>
    </row>
    <row r="16" spans="2:15" x14ac:dyDescent="0.2">
      <c r="C16" s="2">
        <v>12</v>
      </c>
      <c r="D16" s="2">
        <v>1</v>
      </c>
      <c r="E16" s="2">
        <f>IF(ISNUMBER(SEARCH("5",'[1]INSERT DATA HERE'!E5560)),5,IF(ISNUMBER(SEARCH("6",'[1]INSERT DATA HERE'!E5560)),6,1))</f>
        <v>6</v>
      </c>
      <c r="F16" t="str">
        <f>IF('[1]INSERT DATA HERE'!D5560="f","float",IF('[1]INSERT DATA HERE'!D5560="s","spin",IF('[1]INSERT DATA HERE'!D5560="scr","cut_spin",IF('[1]INSERT DATA HERE'!D5560="sc","cut_spin",IF('[1]INSERT DATA HERE'!D5560="h","hybrid",IF('[1]INSERT DATA HERE'!D5560="st","spin",IF('[1]INSERT DATA HERE'!D5560="ft","float",IF('[1]INSERT DATA HERE'!D5560="sct","cut_spin",IF('[1]INSERT DATA HERE'!D5560="scrt","cut_spin",IF('[1]INSERT DATA HERE'!D5560="ht","hybrid"))))))))))</f>
        <v>float</v>
      </c>
      <c r="G16">
        <f>IF(ISNUMBER(SEARCH("t",'[1]INSERT DATA HERE'!D5560)),1,0)</f>
        <v>0</v>
      </c>
      <c r="H16">
        <f>'[1]INSERT DATA HERE'!F5560</f>
        <v>63</v>
      </c>
      <c r="I16">
        <f>IF('[1]INSERT DATA HERE'!G5560=1,1,IF('[1]INSERT DATA HERE'!G5560=2,2,IF('[1]INSERT DATA HERE'!G5560=3,3,IF('[1]INSERT DATA HERE'!G5560=0,0,IF('[1]INSERT DATA HERE'!G5560="3*",4,"error")))))</f>
        <v>3</v>
      </c>
      <c r="J16" t="str">
        <f>IF('[1]INSERT DATA HERE'!G5560="4long","long",IF('[1]INSERT DATA HERE'!G5560="4wide","wide",IF('[1]INSERT DATA HERE'!G5560="4net","net","")))</f>
        <v/>
      </c>
      <c r="K16">
        <f>IF('[1]INSERT DATA HERE'!G5560="1opass",1,0)</f>
        <v>0</v>
      </c>
      <c r="L16">
        <f>IF('[1]INSERT DATA HERE'!H5560="","",'[1]INSERT DATA HERE'!H5560)</f>
        <v>6</v>
      </c>
      <c r="M16" t="str">
        <f>IF(ISNUMBER(SEARCH(OR("mm","m"),'[1]INSERT DATA HERE'!E5560)),"MC",IF(ISNUMBER(SEARCH("mh",'[1]INSERT DATA HERE'!E5560)),"HC",IF(ISNUMBER(SEARCH("ml",'[1]INSERT DATA HERE'!E5560)),"LC",IF(ISNUMBER(SEARCH("rsm",'[1]INSERT DATA HERE'!E5560)),"MR",IF(ISNUMBER(SEARCH("rsh",'[1]INSERT DATA HERE'!E5560)),"HR",IF(ISNUMBER(SEARCH("rsl",'[1]INSERT DATA HERE'!E5560)),"RL",IF(ISNUMBER(SEARCH("lsh",'[1]INSERT DATA HERE'!E5560)),"HL",IF(ISNUMBER(SEARCH("lsm",'[1]INSERT DATA HERE'!E5560)),"ML",IF(ISNUMBER(SEARCH("lsl",'[1]INSERT DATA HERE'!E5560)),"LL","")))))))))</f>
        <v/>
      </c>
    </row>
    <row r="17" spans="3:13" x14ac:dyDescent="0.2">
      <c r="C17" s="2">
        <v>2</v>
      </c>
      <c r="D17" s="2">
        <v>1</v>
      </c>
      <c r="E17" s="2">
        <f>IF(ISNUMBER(SEARCH("5",'[1]INSERT DATA HERE'!E5561)),5,IF(ISNUMBER(SEARCH("6",'[1]INSERT DATA HERE'!E5561)),6,1))</f>
        <v>6</v>
      </c>
      <c r="F17" t="str">
        <f>IF('[1]INSERT DATA HERE'!D5561="f","float",IF('[1]INSERT DATA HERE'!D5561="s","spin",IF('[1]INSERT DATA HERE'!D5561="scr","cut_spin",IF('[1]INSERT DATA HERE'!D5561="sc","cut_spin",IF('[1]INSERT DATA HERE'!D5561="h","hybrid",IF('[1]INSERT DATA HERE'!D5561="st","spin",IF('[1]INSERT DATA HERE'!D5561="ft","float",IF('[1]INSERT DATA HERE'!D5561="sct","cut_spin",IF('[1]INSERT DATA HERE'!D5561="scrt","cut_spin",IF('[1]INSERT DATA HERE'!D5561="ht","hybrid"))))))))))</f>
        <v>spin</v>
      </c>
      <c r="G17">
        <f>IF(ISNUMBER(SEARCH("t",'[1]INSERT DATA HERE'!D5561)),1,0)</f>
        <v>0</v>
      </c>
      <c r="H17">
        <f>'[1]INSERT DATA HERE'!F5561</f>
        <v>103</v>
      </c>
      <c r="I17">
        <f>IF('[1]INSERT DATA HERE'!G5561=1,1,IF('[1]INSERT DATA HERE'!G5561=2,2,IF('[1]INSERT DATA HERE'!G5561=3,3,IF('[1]INSERT DATA HERE'!G5561=0,0,IF('[1]INSERT DATA HERE'!G5561="3*",4,"error")))))</f>
        <v>2</v>
      </c>
      <c r="J17" t="str">
        <f>IF('[1]INSERT DATA HERE'!G5561="4long","long",IF('[1]INSERT DATA HERE'!G5561="4wide","wide",IF('[1]INSERT DATA HERE'!G5561="4net","net","")))</f>
        <v/>
      </c>
      <c r="K17">
        <f>IF('[1]INSERT DATA HERE'!G5561="1opass",1,0)</f>
        <v>0</v>
      </c>
      <c r="L17">
        <f>IF('[1]INSERT DATA HERE'!H5561="","",'[1]INSERT DATA HERE'!H5561)</f>
        <v>6</v>
      </c>
      <c r="M17" t="str">
        <f>IF(ISNUMBER(SEARCH(OR("mm","m"),'[1]INSERT DATA HERE'!E5561)),"MC",IF(ISNUMBER(SEARCH("mh",'[1]INSERT DATA HERE'!E5561)),"HC",IF(ISNUMBER(SEARCH("ml",'[1]INSERT DATA HERE'!E5561)),"LC",IF(ISNUMBER(SEARCH("rsm",'[1]INSERT DATA HERE'!E5561)),"MR",IF(ISNUMBER(SEARCH("rsh",'[1]INSERT DATA HERE'!E5561)),"HR",IF(ISNUMBER(SEARCH("rsl",'[1]INSERT DATA HERE'!E5561)),"RL",IF(ISNUMBER(SEARCH("lsh",'[1]INSERT DATA HERE'!E5561)),"HL",IF(ISNUMBER(SEARCH("lsm",'[1]INSERT DATA HERE'!E5561)),"ML",IF(ISNUMBER(SEARCH("lsl",'[1]INSERT DATA HERE'!E5561)),"LL","")))))))))</f>
        <v/>
      </c>
    </row>
    <row r="18" spans="3:13" x14ac:dyDescent="0.2">
      <c r="C18" s="2">
        <v>18</v>
      </c>
      <c r="D18" s="2">
        <v>1</v>
      </c>
      <c r="E18" s="2">
        <f>IF(ISNUMBER(SEARCH("5",'[1]INSERT DATA HERE'!E5562)),5,IF(ISNUMBER(SEARCH("6",'[1]INSERT DATA HERE'!E5562)),6,1))</f>
        <v>6</v>
      </c>
      <c r="F18" t="str">
        <f>IF('[1]INSERT DATA HERE'!D5562="f","float",IF('[1]INSERT DATA HERE'!D5562="s","spin",IF('[1]INSERT DATA HERE'!D5562="scr","cut_spin",IF('[1]INSERT DATA HERE'!D5562="sc","cut_spin",IF('[1]INSERT DATA HERE'!D5562="h","hybrid",IF('[1]INSERT DATA HERE'!D5562="st","spin",IF('[1]INSERT DATA HERE'!D5562="ft","float",IF('[1]INSERT DATA HERE'!D5562="sct","cut_spin",IF('[1]INSERT DATA HERE'!D5562="scrt","cut_spin",IF('[1]INSERT DATA HERE'!D5562="ht","hybrid"))))))))))</f>
        <v>float</v>
      </c>
      <c r="G18">
        <f>IF(ISNUMBER(SEARCH("t",'[1]INSERT DATA HERE'!D5562)),1,0)</f>
        <v>0</v>
      </c>
      <c r="H18">
        <f>'[1]INSERT DATA HERE'!F5562</f>
        <v>71</v>
      </c>
      <c r="I18" t="str">
        <f>IF('[1]INSERT DATA HERE'!G5562=1,1,IF('[1]INSERT DATA HERE'!G5562=2,2,IF('[1]INSERT DATA HERE'!G5562=3,3,IF('[1]INSERT DATA HERE'!G5562=0,0,IF('[1]INSERT DATA HERE'!G5562="3*",4,"error")))))</f>
        <v>error</v>
      </c>
      <c r="J18" t="str">
        <f>IF('[1]INSERT DATA HERE'!G5562="4long","long",IF('[1]INSERT DATA HERE'!G5562="4wide","wide",IF('[1]INSERT DATA HERE'!G5562="4net","net","")))</f>
        <v/>
      </c>
      <c r="K18">
        <f>IF('[1]INSERT DATA HERE'!G5562="1opass",1,0)</f>
        <v>0</v>
      </c>
      <c r="L18" t="str">
        <f>IF('[1]INSERT DATA HERE'!H5562="","",'[1]INSERT DATA HERE'!H5562)</f>
        <v/>
      </c>
      <c r="M18" t="str">
        <f>IF(ISNUMBER(SEARCH(OR("mm","m"),'[1]INSERT DATA HERE'!E5562)),"MC",IF(ISNUMBER(SEARCH("mh",'[1]INSERT DATA HERE'!E5562)),"HC",IF(ISNUMBER(SEARCH("ml",'[1]INSERT DATA HERE'!E5562)),"LC",IF(ISNUMBER(SEARCH("rsm",'[1]INSERT DATA HERE'!E5562)),"MR",IF(ISNUMBER(SEARCH("rsh",'[1]INSERT DATA HERE'!E5562)),"HR",IF(ISNUMBER(SEARCH("rsl",'[1]INSERT DATA HERE'!E5562)),"RL",IF(ISNUMBER(SEARCH("lsh",'[1]INSERT DATA HERE'!E5562)),"HL",IF(ISNUMBER(SEARCH("lsm",'[1]INSERT DATA HERE'!E5562)),"ML",IF(ISNUMBER(SEARCH("lsl",'[1]INSERT DATA HERE'!E5562)),"LL","")))))))))</f>
        <v/>
      </c>
    </row>
    <row r="19" spans="3:13" x14ac:dyDescent="0.2">
      <c r="C19" s="2">
        <v>14</v>
      </c>
      <c r="D19" s="2">
        <v>1</v>
      </c>
      <c r="E19" s="2">
        <f>IF(ISNUMBER(SEARCH("5",'[1]INSERT DATA HERE'!E5563)),5,IF(ISNUMBER(SEARCH("6",'[1]INSERT DATA HERE'!E5563)),6,1))</f>
        <v>5</v>
      </c>
      <c r="F19" t="str">
        <f>IF('[1]INSERT DATA HERE'!D5563="f","float",IF('[1]INSERT DATA HERE'!D5563="s","spin",IF('[1]INSERT DATA HERE'!D5563="scr","cut_spin",IF('[1]INSERT DATA HERE'!D5563="sc","cut_spin",IF('[1]INSERT DATA HERE'!D5563="h","hybrid",IF('[1]INSERT DATA HERE'!D5563="st","spin",IF('[1]INSERT DATA HERE'!D5563="ft","float",IF('[1]INSERT DATA HERE'!D5563="sct","cut_spin",IF('[1]INSERT DATA HERE'!D5563="scrt","cut_spin",IF('[1]INSERT DATA HERE'!D5563="ht","hybrid"))))))))))</f>
        <v>cut_spin</v>
      </c>
      <c r="G19">
        <f>IF(ISNUMBER(SEARCH("t",'[1]INSERT DATA HERE'!D5563)),1,0)</f>
        <v>0</v>
      </c>
      <c r="H19">
        <f>'[1]INSERT DATA HERE'!F5563</f>
        <v>79</v>
      </c>
      <c r="I19">
        <f>IF('[1]INSERT DATA HERE'!G5563=1,1,IF('[1]INSERT DATA HERE'!G5563=2,2,IF('[1]INSERT DATA HERE'!G5563=3,3,IF('[1]INSERT DATA HERE'!G5563=0,0,IF('[1]INSERT DATA HERE'!G5563="3*",4,"error")))))</f>
        <v>0</v>
      </c>
      <c r="J19" t="str">
        <f>IF('[1]INSERT DATA HERE'!G5563="4long","long",IF('[1]INSERT DATA HERE'!G5563="4wide","wide",IF('[1]INSERT DATA HERE'!G5563="4net","net","")))</f>
        <v/>
      </c>
      <c r="K19">
        <f>IF('[1]INSERT DATA HERE'!G5563="1opass",1,0)</f>
        <v>0</v>
      </c>
      <c r="L19">
        <f>IF('[1]INSERT DATA HERE'!H5563="","",'[1]INSERT DATA HERE'!H5563)</f>
        <v>7</v>
      </c>
      <c r="M19" t="str">
        <f>IF(ISNUMBER(SEARCH(OR("mm","m"),'[1]INSERT DATA HERE'!E5563)),"MC",IF(ISNUMBER(SEARCH("mh",'[1]INSERT DATA HERE'!E5563)),"HC",IF(ISNUMBER(SEARCH("ml",'[1]INSERT DATA HERE'!E5563)),"LC",IF(ISNUMBER(SEARCH("rsm",'[1]INSERT DATA HERE'!E5563)),"MR",IF(ISNUMBER(SEARCH("rsh",'[1]INSERT DATA HERE'!E5563)),"HR",IF(ISNUMBER(SEARCH("rsl",'[1]INSERT DATA HERE'!E5563)),"RL",IF(ISNUMBER(SEARCH("lsh",'[1]INSERT DATA HERE'!E5563)),"HL",IF(ISNUMBER(SEARCH("lsm",'[1]INSERT DATA HERE'!E5563)),"ML",IF(ISNUMBER(SEARCH("lsl",'[1]INSERT DATA HERE'!E5563)),"LL","")))))))))</f>
        <v/>
      </c>
    </row>
    <row r="20" spans="3:13" x14ac:dyDescent="0.2">
      <c r="C20" s="2">
        <v>16</v>
      </c>
      <c r="D20" s="2">
        <v>1</v>
      </c>
      <c r="E20" s="2">
        <f>IF(ISNUMBER(SEARCH("5",'[1]INSERT DATA HERE'!E5564)),5,IF(ISNUMBER(SEARCH("6",'[1]INSERT DATA HERE'!E5564)),6,1))</f>
        <v>1</v>
      </c>
      <c r="F20" t="str">
        <f>IF('[1]INSERT DATA HERE'!D5564="f","float",IF('[1]INSERT DATA HERE'!D5564="s","spin",IF('[1]INSERT DATA HERE'!D5564="scr","cut_spin",IF('[1]INSERT DATA HERE'!D5564="sc","cut_spin",IF('[1]INSERT DATA HERE'!D5564="h","hybrid",IF('[1]INSERT DATA HERE'!D5564="st","spin",IF('[1]INSERT DATA HERE'!D5564="ft","float",IF('[1]INSERT DATA HERE'!D5564="sct","cut_spin",IF('[1]INSERT DATA HERE'!D5564="scrt","cut_spin",IF('[1]INSERT DATA HERE'!D5564="ht","hybrid"))))))))))</f>
        <v>spin</v>
      </c>
      <c r="G20">
        <f>IF(ISNUMBER(SEARCH("t",'[1]INSERT DATA HERE'!D5564)),1,0)</f>
        <v>0</v>
      </c>
      <c r="H20">
        <f>'[1]INSERT DATA HERE'!F5564</f>
        <v>92</v>
      </c>
      <c r="I20" t="str">
        <f>IF('[1]INSERT DATA HERE'!G5564=1,1,IF('[1]INSERT DATA HERE'!G5564=2,2,IF('[1]INSERT DATA HERE'!G5564=3,3,IF('[1]INSERT DATA HERE'!G5564=0,0,IF('[1]INSERT DATA HERE'!G5564="3*",4,"error")))))</f>
        <v>error</v>
      </c>
      <c r="J20" t="str">
        <f>IF('[1]INSERT DATA HERE'!G5564="4long","long",IF('[1]INSERT DATA HERE'!G5564="4wide","wide",IF('[1]INSERT DATA HERE'!G5564="4net","net","")))</f>
        <v/>
      </c>
      <c r="K20">
        <f>IF('[1]INSERT DATA HERE'!G5564="1opass",1,0)</f>
        <v>0</v>
      </c>
      <c r="L20" t="str">
        <f>IF('[1]INSERT DATA HERE'!H5564="","",'[1]INSERT DATA HERE'!H5564)</f>
        <v/>
      </c>
      <c r="M20" t="str">
        <f>IF(ISNUMBER(SEARCH(OR("mm","m"),'[1]INSERT DATA HERE'!E5564)),"MC",IF(ISNUMBER(SEARCH("mh",'[1]INSERT DATA HERE'!E5564)),"HC",IF(ISNUMBER(SEARCH("ml",'[1]INSERT DATA HERE'!E5564)),"LC",IF(ISNUMBER(SEARCH("rsm",'[1]INSERT DATA HERE'!E5564)),"MR",IF(ISNUMBER(SEARCH("rsh",'[1]INSERT DATA HERE'!E5564)),"HR",IF(ISNUMBER(SEARCH("rsl",'[1]INSERT DATA HERE'!E5564)),"RL",IF(ISNUMBER(SEARCH("lsh",'[1]INSERT DATA HERE'!E5564)),"HL",IF(ISNUMBER(SEARCH("lsm",'[1]INSERT DATA HERE'!E5564)),"ML",IF(ISNUMBER(SEARCH("lsl",'[1]INSERT DATA HERE'!E5564)),"LL","")))))))))</f>
        <v/>
      </c>
    </row>
    <row r="21" spans="3:13" x14ac:dyDescent="0.2">
      <c r="C21" s="2">
        <v>20</v>
      </c>
      <c r="D21" s="2">
        <v>1</v>
      </c>
      <c r="E21" s="2">
        <f>IF(ISNUMBER(SEARCH("5",'[1]INSERT DATA HERE'!E5565)),5,IF(ISNUMBER(SEARCH("6",'[1]INSERT DATA HERE'!E5565)),6,1))</f>
        <v>5</v>
      </c>
      <c r="F21" t="str">
        <f>IF('[1]INSERT DATA HERE'!D5565="f","float",IF('[1]INSERT DATA HERE'!D5565="s","spin",IF('[1]INSERT DATA HERE'!D5565="scr","cut_spin",IF('[1]INSERT DATA HERE'!D5565="sc","cut_spin",IF('[1]INSERT DATA HERE'!D5565="h","hybrid",IF('[1]INSERT DATA HERE'!D5565="st","spin",IF('[1]INSERT DATA HERE'!D5565="ft","float",IF('[1]INSERT DATA HERE'!D5565="sct","cut_spin",IF('[1]INSERT DATA HERE'!D5565="scrt","cut_spin",IF('[1]INSERT DATA HERE'!D5565="ht","hybrid"))))))))))</f>
        <v>float</v>
      </c>
      <c r="G21">
        <f>IF(ISNUMBER(SEARCH("t",'[1]INSERT DATA HERE'!D5565)),1,0)</f>
        <v>0</v>
      </c>
      <c r="H21">
        <f>'[1]INSERT DATA HERE'!F5565</f>
        <v>53</v>
      </c>
      <c r="I21">
        <f>IF('[1]INSERT DATA HERE'!G5565=1,1,IF('[1]INSERT DATA HERE'!G5565=2,2,IF('[1]INSERT DATA HERE'!G5565=3,3,IF('[1]INSERT DATA HERE'!G5565=0,0,IF('[1]INSERT DATA HERE'!G5565="3*",4,"error")))))</f>
        <v>3</v>
      </c>
      <c r="J21" t="str">
        <f>IF('[1]INSERT DATA HERE'!G5565="4long","long",IF('[1]INSERT DATA HERE'!G5565="4wide","wide",IF('[1]INSERT DATA HERE'!G5565="4net","net","")))</f>
        <v/>
      </c>
      <c r="K21">
        <f>IF('[1]INSERT DATA HERE'!G5565="1opass",1,0)</f>
        <v>0</v>
      </c>
      <c r="L21">
        <f>IF('[1]INSERT DATA HERE'!H5565="","",'[1]INSERT DATA HERE'!H5565)</f>
        <v>5</v>
      </c>
      <c r="M21" t="str">
        <f>IF(ISNUMBER(SEARCH(OR("mm","m"),'[1]INSERT DATA HERE'!E5565)),"MC",IF(ISNUMBER(SEARCH("mh",'[1]INSERT DATA HERE'!E5565)),"HC",IF(ISNUMBER(SEARCH("ml",'[1]INSERT DATA HERE'!E5565)),"LC",IF(ISNUMBER(SEARCH("rsm",'[1]INSERT DATA HERE'!E5565)),"MR",IF(ISNUMBER(SEARCH("rsh",'[1]INSERT DATA HERE'!E5565)),"HR",IF(ISNUMBER(SEARCH("rsl",'[1]INSERT DATA HERE'!E5565)),"RL",IF(ISNUMBER(SEARCH("lsh",'[1]INSERT DATA HERE'!E5565)),"HL",IF(ISNUMBER(SEARCH("lsm",'[1]INSERT DATA HERE'!E5565)),"ML",IF(ISNUMBER(SEARCH("lsl",'[1]INSERT DATA HERE'!E5565)),"LL","")))))))))</f>
        <v/>
      </c>
    </row>
    <row r="22" spans="3:13" x14ac:dyDescent="0.2">
      <c r="C22" s="2">
        <v>12</v>
      </c>
      <c r="D22" s="2">
        <v>5</v>
      </c>
      <c r="E22" s="2">
        <f>IF(ISNUMBER(SEARCH("5",'[1]INSERT DATA HERE'!E5566)),5,IF(ISNUMBER(SEARCH("6",'[1]INSERT DATA HERE'!E5566)),6,1))</f>
        <v>6</v>
      </c>
      <c r="F22" t="str">
        <f>IF('[1]INSERT DATA HERE'!D5566="f","float",IF('[1]INSERT DATA HERE'!D5566="s","spin",IF('[1]INSERT DATA HERE'!D5566="scr","cut_spin",IF('[1]INSERT DATA HERE'!D5566="sc","cut_spin",IF('[1]INSERT DATA HERE'!D5566="h","hybrid",IF('[1]INSERT DATA HERE'!D5566="st","spin",IF('[1]INSERT DATA HERE'!D5566="ft","float",IF('[1]INSERT DATA HERE'!D5566="sct","cut_spin",IF('[1]INSERT DATA HERE'!D5566="scrt","cut_spin",IF('[1]INSERT DATA HERE'!D5566="ht","hybrid"))))))))))</f>
        <v>float</v>
      </c>
      <c r="G22">
        <f>IF(ISNUMBER(SEARCH("t",'[1]INSERT DATA HERE'!D5566)),1,0)</f>
        <v>0</v>
      </c>
      <c r="H22">
        <f>'[1]INSERT DATA HERE'!F5566</f>
        <v>72</v>
      </c>
      <c r="I22">
        <f>IF('[1]INSERT DATA HERE'!G5566=1,1,IF('[1]INSERT DATA HERE'!G5566=2,2,IF('[1]INSERT DATA HERE'!G5566=3,3,IF('[1]INSERT DATA HERE'!G5566=0,0,IF('[1]INSERT DATA HERE'!G5566="3*",4,"error")))))</f>
        <v>1</v>
      </c>
      <c r="J22" t="str">
        <f>IF('[1]INSERT DATA HERE'!G5566="4long","long",IF('[1]INSERT DATA HERE'!G5566="4wide","wide",IF('[1]INSERT DATA HERE'!G5566="4net","net","")))</f>
        <v/>
      </c>
      <c r="K22">
        <f>IF('[1]INSERT DATA HERE'!G5566="1opass",1,0)</f>
        <v>0</v>
      </c>
      <c r="L22">
        <f>IF('[1]INSERT DATA HERE'!H5566="","",'[1]INSERT DATA HERE'!H5566)</f>
        <v>19</v>
      </c>
      <c r="M22" t="str">
        <f>IF(ISNUMBER(SEARCH(OR("mm","m"),'[1]INSERT DATA HERE'!E5566)),"MC",IF(ISNUMBER(SEARCH("mh",'[1]INSERT DATA HERE'!E5566)),"HC",IF(ISNUMBER(SEARCH("ml",'[1]INSERT DATA HERE'!E5566)),"LC",IF(ISNUMBER(SEARCH("rsm",'[1]INSERT DATA HERE'!E5566)),"MR",IF(ISNUMBER(SEARCH("rsh",'[1]INSERT DATA HERE'!E5566)),"HR",IF(ISNUMBER(SEARCH("rsl",'[1]INSERT DATA HERE'!E5566)),"RL",IF(ISNUMBER(SEARCH("lsh",'[1]INSERT DATA HERE'!E5566)),"HL",IF(ISNUMBER(SEARCH("lsm",'[1]INSERT DATA HERE'!E5566)),"ML",IF(ISNUMBER(SEARCH("lsl",'[1]INSERT DATA HERE'!E5566)),"LL","")))))))))</f>
        <v/>
      </c>
    </row>
    <row r="23" spans="3:13" x14ac:dyDescent="0.2">
      <c r="C23" s="2">
        <v>18</v>
      </c>
      <c r="D23" s="2">
        <v>1</v>
      </c>
      <c r="E23" s="2">
        <f>IF(ISNUMBER(SEARCH("5",'[1]INSERT DATA HERE'!E5567)),5,IF(ISNUMBER(SEARCH("6",'[1]INSERT DATA HERE'!E5567)),6,1))</f>
        <v>5</v>
      </c>
      <c r="F23" t="str">
        <f>IF('[1]INSERT DATA HERE'!D5567="f","float",IF('[1]INSERT DATA HERE'!D5567="s","spin",IF('[1]INSERT DATA HERE'!D5567="scr","cut_spin",IF('[1]INSERT DATA HERE'!D5567="sc","cut_spin",IF('[1]INSERT DATA HERE'!D5567="h","hybrid",IF('[1]INSERT DATA HERE'!D5567="st","spin",IF('[1]INSERT DATA HERE'!D5567="ft","float",IF('[1]INSERT DATA HERE'!D5567="sct","cut_spin",IF('[1]INSERT DATA HERE'!D5567="scrt","cut_spin",IF('[1]INSERT DATA HERE'!D5567="ht","hybrid"))))))))))</f>
        <v>float</v>
      </c>
      <c r="G23">
        <f>IF(ISNUMBER(SEARCH("t",'[1]INSERT DATA HERE'!D5567)),1,0)</f>
        <v>0</v>
      </c>
      <c r="H23">
        <f>'[1]INSERT DATA HERE'!F5567</f>
        <v>72</v>
      </c>
      <c r="I23" t="str">
        <f>IF('[1]INSERT DATA HERE'!G5567=1,1,IF('[1]INSERT DATA HERE'!G5567=2,2,IF('[1]INSERT DATA HERE'!G5567=3,3,IF('[1]INSERT DATA HERE'!G5567=0,0,IF('[1]INSERT DATA HERE'!G5567="3*",4,"error")))))</f>
        <v>error</v>
      </c>
      <c r="J23" t="str">
        <f>IF('[1]INSERT DATA HERE'!G5567="4long","long",IF('[1]INSERT DATA HERE'!G5567="4wide","wide",IF('[1]INSERT DATA HERE'!G5567="4net","net","")))</f>
        <v/>
      </c>
      <c r="K23">
        <f>IF('[1]INSERT DATA HERE'!G5567="1opass",1,0)</f>
        <v>0</v>
      </c>
      <c r="L23" t="str">
        <f>IF('[1]INSERT DATA HERE'!H5567="","",'[1]INSERT DATA HERE'!H5567)</f>
        <v/>
      </c>
      <c r="M23" t="str">
        <f>IF(ISNUMBER(SEARCH(OR("mm","m"),'[1]INSERT DATA HERE'!E5567)),"MC",IF(ISNUMBER(SEARCH("mh",'[1]INSERT DATA HERE'!E5567)),"HC",IF(ISNUMBER(SEARCH("ml",'[1]INSERT DATA HERE'!E5567)),"LC",IF(ISNUMBER(SEARCH("rsm",'[1]INSERT DATA HERE'!E5567)),"MR",IF(ISNUMBER(SEARCH("rsh",'[1]INSERT DATA HERE'!E5567)),"HR",IF(ISNUMBER(SEARCH("rsl",'[1]INSERT DATA HERE'!E5567)),"RL",IF(ISNUMBER(SEARCH("lsh",'[1]INSERT DATA HERE'!E5567)),"HL",IF(ISNUMBER(SEARCH("lsm",'[1]INSERT DATA HERE'!E5567)),"ML",IF(ISNUMBER(SEARCH("lsl",'[1]INSERT DATA HERE'!E5567)),"LL","")))))))))</f>
        <v/>
      </c>
    </row>
    <row r="24" spans="3:13" x14ac:dyDescent="0.2">
      <c r="C24" s="2">
        <v>14</v>
      </c>
      <c r="D24" s="2">
        <v>1</v>
      </c>
      <c r="E24" s="2">
        <f>IF(ISNUMBER(SEARCH("5",'[1]INSERT DATA HERE'!E5568)),5,IF(ISNUMBER(SEARCH("6",'[1]INSERT DATA HERE'!E5568)),6,1))</f>
        <v>6</v>
      </c>
      <c r="F24" t="str">
        <f>IF('[1]INSERT DATA HERE'!D5568="f","float",IF('[1]INSERT DATA HERE'!D5568="s","spin",IF('[1]INSERT DATA HERE'!D5568="scr","cut_spin",IF('[1]INSERT DATA HERE'!D5568="sc","cut_spin",IF('[1]INSERT DATA HERE'!D5568="h","hybrid",IF('[1]INSERT DATA HERE'!D5568="st","spin",IF('[1]INSERT DATA HERE'!D5568="ft","float",IF('[1]INSERT DATA HERE'!D5568="sct","cut_spin",IF('[1]INSERT DATA HERE'!D5568="scrt","cut_spin",IF('[1]INSERT DATA HERE'!D5568="ht","hybrid"))))))))))</f>
        <v>cut_spin</v>
      </c>
      <c r="G24">
        <f>IF(ISNUMBER(SEARCH("t",'[1]INSERT DATA HERE'!D5568)),1,0)</f>
        <v>0</v>
      </c>
      <c r="H24">
        <f>'[1]INSERT DATA HERE'!F5568</f>
        <v>92</v>
      </c>
      <c r="I24" t="str">
        <f>IF('[1]INSERT DATA HERE'!G5568=1,1,IF('[1]INSERT DATA HERE'!G5568=2,2,IF('[1]INSERT DATA HERE'!G5568=3,3,IF('[1]INSERT DATA HERE'!G5568=0,0,IF('[1]INSERT DATA HERE'!G5568="3*",4,"error")))))</f>
        <v>error</v>
      </c>
      <c r="J24" t="str">
        <f>IF('[1]INSERT DATA HERE'!G5568="4long","long",IF('[1]INSERT DATA HERE'!G5568="4wide","wide",IF('[1]INSERT DATA HERE'!G5568="4net","net","")))</f>
        <v/>
      </c>
      <c r="K24">
        <f>IF('[1]INSERT DATA HERE'!G5568="1opass",1,0)</f>
        <v>0</v>
      </c>
      <c r="L24" t="str">
        <f>IF('[1]INSERT DATA HERE'!H5568="","",'[1]INSERT DATA HERE'!H5568)</f>
        <v/>
      </c>
      <c r="M24" t="str">
        <f>IF(ISNUMBER(SEARCH(OR("mm","m"),'[1]INSERT DATA HERE'!E5568)),"MC",IF(ISNUMBER(SEARCH("mh",'[1]INSERT DATA HERE'!E5568)),"HC",IF(ISNUMBER(SEARCH("ml",'[1]INSERT DATA HERE'!E5568)),"LC",IF(ISNUMBER(SEARCH("rsm",'[1]INSERT DATA HERE'!E5568)),"MR",IF(ISNUMBER(SEARCH("rsh",'[1]INSERT DATA HERE'!E5568)),"HR",IF(ISNUMBER(SEARCH("rsl",'[1]INSERT DATA HERE'!E5568)),"RL",IF(ISNUMBER(SEARCH("lsh",'[1]INSERT DATA HERE'!E5568)),"HL",IF(ISNUMBER(SEARCH("lsm",'[1]INSERT DATA HERE'!E5568)),"ML",IF(ISNUMBER(SEARCH("lsl",'[1]INSERT DATA HERE'!E5568)),"LL","")))))))))</f>
        <v/>
      </c>
    </row>
    <row r="25" spans="3:13" x14ac:dyDescent="0.2">
      <c r="C25" s="2">
        <v>9</v>
      </c>
      <c r="D25" s="2">
        <v>1</v>
      </c>
      <c r="E25" s="2">
        <f>IF(ISNUMBER(SEARCH("5",'[1]INSERT DATA HERE'!E5569)),5,IF(ISNUMBER(SEARCH("6",'[1]INSERT DATA HERE'!E5569)),6,1))</f>
        <v>1</v>
      </c>
      <c r="F25" t="str">
        <f>IF('[1]INSERT DATA HERE'!D5569="f","float",IF('[1]INSERT DATA HERE'!D5569="s","spin",IF('[1]INSERT DATA HERE'!D5569="scr","cut_spin",IF('[1]INSERT DATA HERE'!D5569="sc","cut_spin",IF('[1]INSERT DATA HERE'!D5569="h","hybrid",IF('[1]INSERT DATA HERE'!D5569="st","spin",IF('[1]INSERT DATA HERE'!D5569="ft","float",IF('[1]INSERT DATA HERE'!D5569="sct","cut_spin",IF('[1]INSERT DATA HERE'!D5569="scrt","cut_spin",IF('[1]INSERT DATA HERE'!D5569="ht","hybrid"))))))))))</f>
        <v>cut_spin</v>
      </c>
      <c r="G25">
        <f>IF(ISNUMBER(SEARCH("t",'[1]INSERT DATA HERE'!D5569)),1,0)</f>
        <v>0</v>
      </c>
      <c r="H25">
        <f>'[1]INSERT DATA HERE'!F5569</f>
        <v>85</v>
      </c>
      <c r="I25">
        <f>IF('[1]INSERT DATA HERE'!G5569=1,1,IF('[1]INSERT DATA HERE'!G5569=2,2,IF('[1]INSERT DATA HERE'!G5569=3,3,IF('[1]INSERT DATA HERE'!G5569=0,0,IF('[1]INSERT DATA HERE'!G5569="3*",4,"error")))))</f>
        <v>3</v>
      </c>
      <c r="J25" t="str">
        <f>IF('[1]INSERT DATA HERE'!G5569="4long","long",IF('[1]INSERT DATA HERE'!G5569="4wide","wide",IF('[1]INSERT DATA HERE'!G5569="4net","net","")))</f>
        <v/>
      </c>
      <c r="K25">
        <f>IF('[1]INSERT DATA HERE'!G5569="1opass",1,0)</f>
        <v>0</v>
      </c>
      <c r="L25">
        <f>IF('[1]INSERT DATA HERE'!H5569="","",'[1]INSERT DATA HERE'!H5569)</f>
        <v>6</v>
      </c>
      <c r="M25" t="str">
        <f>IF(ISNUMBER(SEARCH(OR("mm","m"),'[1]INSERT DATA HERE'!E5569)),"MC",IF(ISNUMBER(SEARCH("mh",'[1]INSERT DATA HERE'!E5569)),"HC",IF(ISNUMBER(SEARCH("ml",'[1]INSERT DATA HERE'!E5569)),"LC",IF(ISNUMBER(SEARCH("rsm",'[1]INSERT DATA HERE'!E5569)),"MR",IF(ISNUMBER(SEARCH("rsh",'[1]INSERT DATA HERE'!E5569)),"HR",IF(ISNUMBER(SEARCH("rsl",'[1]INSERT DATA HERE'!E5569)),"RL",IF(ISNUMBER(SEARCH("lsh",'[1]INSERT DATA HERE'!E5569)),"HL",IF(ISNUMBER(SEARCH("lsm",'[1]INSERT DATA HERE'!E5569)),"ML",IF(ISNUMBER(SEARCH("lsl",'[1]INSERT DATA HERE'!E5569)),"LL","")))))))))</f>
        <v/>
      </c>
    </row>
    <row r="26" spans="3:13" x14ac:dyDescent="0.2">
      <c r="C26" s="2">
        <v>12</v>
      </c>
      <c r="D26" s="2">
        <v>5</v>
      </c>
      <c r="E26" s="2">
        <f>IF(ISNUMBER(SEARCH("5",'[1]INSERT DATA HERE'!E5570)),5,IF(ISNUMBER(SEARCH("6",'[1]INSERT DATA HERE'!E5570)),6,1))</f>
        <v>6</v>
      </c>
      <c r="F26" t="str">
        <f>IF('[1]INSERT DATA HERE'!D5570="f","float",IF('[1]INSERT DATA HERE'!D5570="s","spin",IF('[1]INSERT DATA HERE'!D5570="scr","cut_spin",IF('[1]INSERT DATA HERE'!D5570="sc","cut_spin",IF('[1]INSERT DATA HERE'!D5570="h","hybrid",IF('[1]INSERT DATA HERE'!D5570="st","spin",IF('[1]INSERT DATA HERE'!D5570="ft","float",IF('[1]INSERT DATA HERE'!D5570="sct","cut_spin",IF('[1]INSERT DATA HERE'!D5570="scrt","cut_spin",IF('[1]INSERT DATA HERE'!D5570="ht","hybrid"))))))))))</f>
        <v>float</v>
      </c>
      <c r="G26">
        <f>IF(ISNUMBER(SEARCH("t",'[1]INSERT DATA HERE'!D5570)),1,0)</f>
        <v>0</v>
      </c>
      <c r="H26">
        <f>'[1]INSERT DATA HERE'!F5570</f>
        <v>64</v>
      </c>
      <c r="I26">
        <f>IF('[1]INSERT DATA HERE'!G5570=1,1,IF('[1]INSERT DATA HERE'!G5570=2,2,IF('[1]INSERT DATA HERE'!G5570=3,3,IF('[1]INSERT DATA HERE'!G5570=0,0,IF('[1]INSERT DATA HERE'!G5570="3*",4,"error")))))</f>
        <v>3</v>
      </c>
      <c r="J26" t="str">
        <f>IF('[1]INSERT DATA HERE'!G5570="4long","long",IF('[1]INSERT DATA HERE'!G5570="4wide","wide",IF('[1]INSERT DATA HERE'!G5570="4net","net","")))</f>
        <v/>
      </c>
      <c r="K26">
        <f>IF('[1]INSERT DATA HERE'!G5570="1opass",1,0)</f>
        <v>0</v>
      </c>
      <c r="L26">
        <f>IF('[1]INSERT DATA HERE'!H5570="","",'[1]INSERT DATA HERE'!H5570)</f>
        <v>19</v>
      </c>
      <c r="M26" t="str">
        <f>IF(ISNUMBER(SEARCH(OR("mm","m"),'[1]INSERT DATA HERE'!E5570)),"MC",IF(ISNUMBER(SEARCH("mh",'[1]INSERT DATA HERE'!E5570)),"HC",IF(ISNUMBER(SEARCH("ml",'[1]INSERT DATA HERE'!E5570)),"LC",IF(ISNUMBER(SEARCH("rsm",'[1]INSERT DATA HERE'!E5570)),"MR",IF(ISNUMBER(SEARCH("rsh",'[1]INSERT DATA HERE'!E5570)),"HR",IF(ISNUMBER(SEARCH("rsl",'[1]INSERT DATA HERE'!E5570)),"RL",IF(ISNUMBER(SEARCH("lsh",'[1]INSERT DATA HERE'!E5570)),"HL",IF(ISNUMBER(SEARCH("lsm",'[1]INSERT DATA HERE'!E5570)),"ML",IF(ISNUMBER(SEARCH("lsl",'[1]INSERT DATA HERE'!E5570)),"LL","")))))))))</f>
        <v/>
      </c>
    </row>
    <row r="27" spans="3:13" x14ac:dyDescent="0.2">
      <c r="C27" s="2">
        <v>5</v>
      </c>
      <c r="D27" s="2">
        <v>1</v>
      </c>
      <c r="E27" s="2">
        <f>IF(ISNUMBER(SEARCH("5",'[1]INSERT DATA HERE'!E5571)),5,IF(ISNUMBER(SEARCH("6",'[1]INSERT DATA HERE'!E5571)),6,1))</f>
        <v>6</v>
      </c>
      <c r="F27" t="str">
        <f>IF('[1]INSERT DATA HERE'!D5571="f","float",IF('[1]INSERT DATA HERE'!D5571="s","spin",IF('[1]INSERT DATA HERE'!D5571="scr","cut_spin",IF('[1]INSERT DATA HERE'!D5571="sc","cut_spin",IF('[1]INSERT DATA HERE'!D5571="h","hybrid",IF('[1]INSERT DATA HERE'!D5571="st","spin",IF('[1]INSERT DATA HERE'!D5571="ft","float",IF('[1]INSERT DATA HERE'!D5571="sct","cut_spin",IF('[1]INSERT DATA HERE'!D5571="scrt","cut_spin",IF('[1]INSERT DATA HERE'!D5571="ht","hybrid"))))))))))</f>
        <v>spin</v>
      </c>
      <c r="G27">
        <f>IF(ISNUMBER(SEARCH("t",'[1]INSERT DATA HERE'!D5571)),1,0)</f>
        <v>0</v>
      </c>
      <c r="H27">
        <f>'[1]INSERT DATA HERE'!F5571</f>
        <v>92</v>
      </c>
      <c r="I27" t="str">
        <f>IF('[1]INSERT DATA HERE'!G5571=1,1,IF('[1]INSERT DATA HERE'!G5571=2,2,IF('[1]INSERT DATA HERE'!G5571=3,3,IF('[1]INSERT DATA HERE'!G5571=0,0,IF('[1]INSERT DATA HERE'!G5571="3*",4,"error")))))</f>
        <v>error</v>
      </c>
      <c r="J27" t="str">
        <f>IF('[1]INSERT DATA HERE'!G5571="4long","long",IF('[1]INSERT DATA HERE'!G5571="4wide","wide",IF('[1]INSERT DATA HERE'!G5571="4net","net","")))</f>
        <v/>
      </c>
      <c r="K27">
        <f>IF('[1]INSERT DATA HERE'!G5571="1opass",1,0)</f>
        <v>0</v>
      </c>
      <c r="L27" t="str">
        <f>IF('[1]INSERT DATA HERE'!H5571="","",'[1]INSERT DATA HERE'!H5571)</f>
        <v/>
      </c>
      <c r="M27" t="str">
        <f>IF(ISNUMBER(SEARCH(OR("mm","m"),'[1]INSERT DATA HERE'!E5571)),"MC",IF(ISNUMBER(SEARCH("mh",'[1]INSERT DATA HERE'!E5571)),"HC",IF(ISNUMBER(SEARCH("ml",'[1]INSERT DATA HERE'!E5571)),"LC",IF(ISNUMBER(SEARCH("rsm",'[1]INSERT DATA HERE'!E5571)),"MR",IF(ISNUMBER(SEARCH("rsh",'[1]INSERT DATA HERE'!E5571)),"HR",IF(ISNUMBER(SEARCH("rsl",'[1]INSERT DATA HERE'!E5571)),"RL",IF(ISNUMBER(SEARCH("lsh",'[1]INSERT DATA HERE'!E5571)),"HL",IF(ISNUMBER(SEARCH("lsm",'[1]INSERT DATA HERE'!E5571)),"ML",IF(ISNUMBER(SEARCH("lsl",'[1]INSERT DATA HERE'!E5571)),"LL","")))))))))</f>
        <v/>
      </c>
    </row>
    <row r="28" spans="3:13" x14ac:dyDescent="0.2">
      <c r="C28" s="2">
        <v>2</v>
      </c>
      <c r="D28" s="2">
        <v>1</v>
      </c>
      <c r="E28" s="2">
        <f>IF(ISNUMBER(SEARCH("5",'[1]INSERT DATA HERE'!E5572)),5,IF(ISNUMBER(SEARCH("6",'[1]INSERT DATA HERE'!E5572)),6,1))</f>
        <v>5</v>
      </c>
      <c r="F28" t="str">
        <f>IF('[1]INSERT DATA HERE'!D5572="f","float",IF('[1]INSERT DATA HERE'!D5572="s","spin",IF('[1]INSERT DATA HERE'!D5572="scr","cut_spin",IF('[1]INSERT DATA HERE'!D5572="sc","cut_spin",IF('[1]INSERT DATA HERE'!D5572="h","hybrid",IF('[1]INSERT DATA HERE'!D5572="st","spin",IF('[1]INSERT DATA HERE'!D5572="ft","float",IF('[1]INSERT DATA HERE'!D5572="sct","cut_spin",IF('[1]INSERT DATA HERE'!D5572="scrt","cut_spin",IF('[1]INSERT DATA HERE'!D5572="ht","hybrid"))))))))))</f>
        <v>spin</v>
      </c>
      <c r="G28">
        <f>IF(ISNUMBER(SEARCH("t",'[1]INSERT DATA HERE'!D5572)),1,0)</f>
        <v>0</v>
      </c>
      <c r="H28">
        <f>'[1]INSERT DATA HERE'!F5572</f>
        <v>105</v>
      </c>
      <c r="I28">
        <f>IF('[1]INSERT DATA HERE'!G5572=1,1,IF('[1]INSERT DATA HERE'!G5572=2,2,IF('[1]INSERT DATA HERE'!G5572=3,3,IF('[1]INSERT DATA HERE'!G5572=0,0,IF('[1]INSERT DATA HERE'!G5572="3*",4,"error")))))</f>
        <v>0</v>
      </c>
      <c r="J28" t="str">
        <f>IF('[1]INSERT DATA HERE'!G5572="4long","long",IF('[1]INSERT DATA HERE'!G5572="4wide","wide",IF('[1]INSERT DATA HERE'!G5572="4net","net","")))</f>
        <v/>
      </c>
      <c r="K28">
        <f>IF('[1]INSERT DATA HERE'!G5572="1opass",1,0)</f>
        <v>0</v>
      </c>
      <c r="L28">
        <f>IF('[1]INSERT DATA HERE'!H5572="","",'[1]INSERT DATA HERE'!H5572)</f>
        <v>16</v>
      </c>
      <c r="M28" t="str">
        <f>IF(ISNUMBER(SEARCH(OR("mm","m"),'[1]INSERT DATA HERE'!E5572)),"MC",IF(ISNUMBER(SEARCH("mh",'[1]INSERT DATA HERE'!E5572)),"HC",IF(ISNUMBER(SEARCH("ml",'[1]INSERT DATA HERE'!E5572)),"LC",IF(ISNUMBER(SEARCH("rsm",'[1]INSERT DATA HERE'!E5572)),"MR",IF(ISNUMBER(SEARCH("rsh",'[1]INSERT DATA HERE'!E5572)),"HR",IF(ISNUMBER(SEARCH("rsl",'[1]INSERT DATA HERE'!E5572)),"RL",IF(ISNUMBER(SEARCH("lsh",'[1]INSERT DATA HERE'!E5572)),"HL",IF(ISNUMBER(SEARCH("lsm",'[1]INSERT DATA HERE'!E5572)),"ML",IF(ISNUMBER(SEARCH("lsl",'[1]INSERT DATA HERE'!E5572)),"LL","")))))))))</f>
        <v/>
      </c>
    </row>
    <row r="29" spans="3:13" x14ac:dyDescent="0.2">
      <c r="C29" s="2">
        <v>11</v>
      </c>
      <c r="D29" s="2">
        <v>1</v>
      </c>
      <c r="E29" s="2">
        <f>IF(ISNUMBER(SEARCH("5",'[1]INSERT DATA HERE'!E5573)),5,IF(ISNUMBER(SEARCH("6",'[1]INSERT DATA HERE'!E5573)),6,1))</f>
        <v>1</v>
      </c>
      <c r="F29" t="str">
        <f>IF('[1]INSERT DATA HERE'!D5573="f","float",IF('[1]INSERT DATA HERE'!D5573="s","spin",IF('[1]INSERT DATA HERE'!D5573="scr","cut_spin",IF('[1]INSERT DATA HERE'!D5573="sc","cut_spin",IF('[1]INSERT DATA HERE'!D5573="h","hybrid",IF('[1]INSERT DATA HERE'!D5573="st","spin",IF('[1]INSERT DATA HERE'!D5573="ft","float",IF('[1]INSERT DATA HERE'!D5573="sct","cut_spin",IF('[1]INSERT DATA HERE'!D5573="scrt","cut_spin",IF('[1]INSERT DATA HERE'!D5573="ht","hybrid"))))))))))</f>
        <v>cut_spin</v>
      </c>
      <c r="G29">
        <f>IF(ISNUMBER(SEARCH("t",'[1]INSERT DATA HERE'!D5573)),1,0)</f>
        <v>0</v>
      </c>
      <c r="H29">
        <f>'[1]INSERT DATA HERE'!F5573</f>
        <v>80</v>
      </c>
      <c r="I29">
        <f>IF('[1]INSERT DATA HERE'!G5573=1,1,IF('[1]INSERT DATA HERE'!G5573=2,2,IF('[1]INSERT DATA HERE'!G5573=3,3,IF('[1]INSERT DATA HERE'!G5573=0,0,IF('[1]INSERT DATA HERE'!G5573="3*",4,"error")))))</f>
        <v>0</v>
      </c>
      <c r="J29" t="str">
        <f>IF('[1]INSERT DATA HERE'!G5573="4long","long",IF('[1]INSERT DATA HERE'!G5573="4wide","wide",IF('[1]INSERT DATA HERE'!G5573="4net","net","")))</f>
        <v/>
      </c>
      <c r="K29">
        <f>IF('[1]INSERT DATA HERE'!G5573="1opass",1,0)</f>
        <v>0</v>
      </c>
      <c r="L29">
        <f>IF('[1]INSERT DATA HERE'!H5573="","",'[1]INSERT DATA HERE'!H5573)</f>
        <v>2</v>
      </c>
      <c r="M29" t="str">
        <f>IF(ISNUMBER(SEARCH(OR("mm","m"),'[1]INSERT DATA HERE'!E5573)),"MC",IF(ISNUMBER(SEARCH("mh",'[1]INSERT DATA HERE'!E5573)),"HC",IF(ISNUMBER(SEARCH("ml",'[1]INSERT DATA HERE'!E5573)),"LC",IF(ISNUMBER(SEARCH("rsm",'[1]INSERT DATA HERE'!E5573)),"MR",IF(ISNUMBER(SEARCH("rsh",'[1]INSERT DATA HERE'!E5573)),"HR",IF(ISNUMBER(SEARCH("rsl",'[1]INSERT DATA HERE'!E5573)),"RL",IF(ISNUMBER(SEARCH("lsh",'[1]INSERT DATA HERE'!E5573)),"HL",IF(ISNUMBER(SEARCH("lsm",'[1]INSERT DATA HERE'!E5573)),"ML",IF(ISNUMBER(SEARCH("lsl",'[1]INSERT DATA HERE'!E5573)),"LL","")))))))))</f>
        <v/>
      </c>
    </row>
    <row r="30" spans="3:13" x14ac:dyDescent="0.2">
      <c r="C30" s="2">
        <v>1</v>
      </c>
      <c r="D30" s="2">
        <v>5</v>
      </c>
      <c r="E30" s="2">
        <f>IF(ISNUMBER(SEARCH("5",'[1]INSERT DATA HERE'!E5574)),5,IF(ISNUMBER(SEARCH("6",'[1]INSERT DATA HERE'!E5574)),6,1))</f>
        <v>6</v>
      </c>
      <c r="F30" t="str">
        <f>IF('[1]INSERT DATA HERE'!D5574="f","float",IF('[1]INSERT DATA HERE'!D5574="s","spin",IF('[1]INSERT DATA HERE'!D5574="scr","cut_spin",IF('[1]INSERT DATA HERE'!D5574="sc","cut_spin",IF('[1]INSERT DATA HERE'!D5574="h","hybrid",IF('[1]INSERT DATA HERE'!D5574="st","spin",IF('[1]INSERT DATA HERE'!D5574="ft","float",IF('[1]INSERT DATA HERE'!D5574="sct","cut_spin",IF('[1]INSERT DATA HERE'!D5574="scrt","cut_spin",IF('[1]INSERT DATA HERE'!D5574="ht","hybrid"))))))))))</f>
        <v>float</v>
      </c>
      <c r="G30">
        <f>IF(ISNUMBER(SEARCH("t",'[1]INSERT DATA HERE'!D5574)),1,0)</f>
        <v>0</v>
      </c>
      <c r="H30">
        <f>'[1]INSERT DATA HERE'!F5574</f>
        <v>61</v>
      </c>
      <c r="I30" t="str">
        <f>IF('[1]INSERT DATA HERE'!G5574=1,1,IF('[1]INSERT DATA HERE'!G5574=2,2,IF('[1]INSERT DATA HERE'!G5574=3,3,IF('[1]INSERT DATA HERE'!G5574=0,0,IF('[1]INSERT DATA HERE'!G5574="3*",4,"error")))))</f>
        <v>error</v>
      </c>
      <c r="J30" t="str">
        <f>IF('[1]INSERT DATA HERE'!G5574="4long","long",IF('[1]INSERT DATA HERE'!G5574="4wide","wide",IF('[1]INSERT DATA HERE'!G5574="4net","net","")))</f>
        <v/>
      </c>
      <c r="K30">
        <f>IF('[1]INSERT DATA HERE'!G5574="1opass",1,0)</f>
        <v>0</v>
      </c>
      <c r="L30" t="str">
        <f>IF('[1]INSERT DATA HERE'!H5574="","",'[1]INSERT DATA HERE'!H5574)</f>
        <v/>
      </c>
      <c r="M30" t="str">
        <f>IF(ISNUMBER(SEARCH(OR("mm","m"),'[1]INSERT DATA HERE'!E5574)),"MC",IF(ISNUMBER(SEARCH("mh",'[1]INSERT DATA HERE'!E5574)),"HC",IF(ISNUMBER(SEARCH("ml",'[1]INSERT DATA HERE'!E5574)),"LC",IF(ISNUMBER(SEARCH("rsm",'[1]INSERT DATA HERE'!E5574)),"MR",IF(ISNUMBER(SEARCH("rsh",'[1]INSERT DATA HERE'!E5574)),"HR",IF(ISNUMBER(SEARCH("rsl",'[1]INSERT DATA HERE'!E5574)),"RL",IF(ISNUMBER(SEARCH("lsh",'[1]INSERT DATA HERE'!E5574)),"HL",IF(ISNUMBER(SEARCH("lsm",'[1]INSERT DATA HERE'!E5574)),"ML",IF(ISNUMBER(SEARCH("lsl",'[1]INSERT DATA HERE'!E5574)),"LL","")))))))))</f>
        <v/>
      </c>
    </row>
    <row r="31" spans="3:13" x14ac:dyDescent="0.2">
      <c r="C31" s="2">
        <v>15</v>
      </c>
      <c r="D31" s="2">
        <v>1</v>
      </c>
      <c r="E31" s="2">
        <f>IF(ISNUMBER(SEARCH("5",'[1]INSERT DATA HERE'!E5575)),5,IF(ISNUMBER(SEARCH("6",'[1]INSERT DATA HERE'!E5575)),6,1))</f>
        <v>5</v>
      </c>
      <c r="F31" t="str">
        <f>IF('[1]INSERT DATA HERE'!D5575="f","float",IF('[1]INSERT DATA HERE'!D5575="s","spin",IF('[1]INSERT DATA HERE'!D5575="scr","cut_spin",IF('[1]INSERT DATA HERE'!D5575="sc","cut_spin",IF('[1]INSERT DATA HERE'!D5575="h","hybrid",IF('[1]INSERT DATA HERE'!D5575="st","spin",IF('[1]INSERT DATA HERE'!D5575="ft","float",IF('[1]INSERT DATA HERE'!D5575="sct","cut_spin",IF('[1]INSERT DATA HERE'!D5575="scrt","cut_spin",IF('[1]INSERT DATA HERE'!D5575="ht","hybrid"))))))))))</f>
        <v>float</v>
      </c>
      <c r="G31">
        <f>IF(ISNUMBER(SEARCH("t",'[1]INSERT DATA HERE'!D5575)),1,0)</f>
        <v>0</v>
      </c>
      <c r="H31">
        <f>'[1]INSERT DATA HERE'!F5575</f>
        <v>61</v>
      </c>
      <c r="I31">
        <f>IF('[1]INSERT DATA HERE'!G5575=1,1,IF('[1]INSERT DATA HERE'!G5575=2,2,IF('[1]INSERT DATA HERE'!G5575=3,3,IF('[1]INSERT DATA HERE'!G5575=0,0,IF('[1]INSERT DATA HERE'!G5575="3*",4,"error")))))</f>
        <v>3</v>
      </c>
      <c r="J31" t="str">
        <f>IF('[1]INSERT DATA HERE'!G5575="4long","long",IF('[1]INSERT DATA HERE'!G5575="4wide","wide",IF('[1]INSERT DATA HERE'!G5575="4net","net","")))</f>
        <v/>
      </c>
      <c r="K31">
        <f>IF('[1]INSERT DATA HERE'!G5575="1opass",1,0)</f>
        <v>0</v>
      </c>
      <c r="L31">
        <f>IF('[1]INSERT DATA HERE'!H5575="","",'[1]INSERT DATA HERE'!H5575)</f>
        <v>20</v>
      </c>
      <c r="M31" t="str">
        <f>IF(ISNUMBER(SEARCH(OR("mm","m"),'[1]INSERT DATA HERE'!E5575)),"MC",IF(ISNUMBER(SEARCH("mh",'[1]INSERT DATA HERE'!E5575)),"HC",IF(ISNUMBER(SEARCH("ml",'[1]INSERT DATA HERE'!E5575)),"LC",IF(ISNUMBER(SEARCH("rsm",'[1]INSERT DATA HERE'!E5575)),"MR",IF(ISNUMBER(SEARCH("rsh",'[1]INSERT DATA HERE'!E5575)),"HR",IF(ISNUMBER(SEARCH("rsl",'[1]INSERT DATA HERE'!E5575)),"RL",IF(ISNUMBER(SEARCH("lsh",'[1]INSERT DATA HERE'!E5575)),"HL",IF(ISNUMBER(SEARCH("lsm",'[1]INSERT DATA HERE'!E5575)),"ML",IF(ISNUMBER(SEARCH("lsl",'[1]INSERT DATA HERE'!E5575)),"LL","")))))))))</f>
        <v/>
      </c>
    </row>
    <row r="32" spans="3:13" x14ac:dyDescent="0.2">
      <c r="C32" s="2">
        <v>13</v>
      </c>
      <c r="D32" s="2">
        <v>5</v>
      </c>
      <c r="E32" s="2">
        <f>IF(ISNUMBER(SEARCH("5",'[1]INSERT DATA HERE'!E5576)),5,IF(ISNUMBER(SEARCH("6",'[1]INSERT DATA HERE'!E5576)),6,1))</f>
        <v>5</v>
      </c>
      <c r="F32" t="str">
        <f>IF('[1]INSERT DATA HERE'!D5576="f","float",IF('[1]INSERT DATA HERE'!D5576="s","spin",IF('[1]INSERT DATA HERE'!D5576="scr","cut_spin",IF('[1]INSERT DATA HERE'!D5576="sc","cut_spin",IF('[1]INSERT DATA HERE'!D5576="h","hybrid",IF('[1]INSERT DATA HERE'!D5576="st","spin",IF('[1]INSERT DATA HERE'!D5576="ft","float",IF('[1]INSERT DATA HERE'!D5576="sct","cut_spin",IF('[1]INSERT DATA HERE'!D5576="scrt","cut_spin",IF('[1]INSERT DATA HERE'!D5576="ht","hybrid"))))))))))</f>
        <v>cut_spin</v>
      </c>
      <c r="G32">
        <f>IF(ISNUMBER(SEARCH("t",'[1]INSERT DATA HERE'!D5576)),1,0)</f>
        <v>0</v>
      </c>
      <c r="H32">
        <f>'[1]INSERT DATA HERE'!F5576</f>
        <v>79</v>
      </c>
      <c r="I32">
        <f>IF('[1]INSERT DATA HERE'!G5576=1,1,IF('[1]INSERT DATA HERE'!G5576=2,2,IF('[1]INSERT DATA HERE'!G5576=3,3,IF('[1]INSERT DATA HERE'!G5576=0,0,IF('[1]INSERT DATA HERE'!G5576="3*",4,"error")))))</f>
        <v>1</v>
      </c>
      <c r="J32" t="str">
        <f>IF('[1]INSERT DATA HERE'!G5576="4long","long",IF('[1]INSERT DATA HERE'!G5576="4wide","wide",IF('[1]INSERT DATA HERE'!G5576="4net","net","")))</f>
        <v/>
      </c>
      <c r="K32">
        <f>IF('[1]INSERT DATA HERE'!G5576="1opass",1,0)</f>
        <v>0</v>
      </c>
      <c r="L32">
        <f>IF('[1]INSERT DATA HERE'!H5576="","",'[1]INSERT DATA HERE'!H5576)</f>
        <v>11</v>
      </c>
      <c r="M32" t="str">
        <f>IF(ISNUMBER(SEARCH(OR("mm","m"),'[1]INSERT DATA HERE'!E5576)),"MC",IF(ISNUMBER(SEARCH("mh",'[1]INSERT DATA HERE'!E5576)),"HC",IF(ISNUMBER(SEARCH("ml",'[1]INSERT DATA HERE'!E5576)),"LC",IF(ISNUMBER(SEARCH("rsm",'[1]INSERT DATA HERE'!E5576)),"MR",IF(ISNUMBER(SEARCH("rsh",'[1]INSERT DATA HERE'!E5576)),"HR",IF(ISNUMBER(SEARCH("rsl",'[1]INSERT DATA HERE'!E5576)),"RL",IF(ISNUMBER(SEARCH("lsh",'[1]INSERT DATA HERE'!E5576)),"HL",IF(ISNUMBER(SEARCH("lsm",'[1]INSERT DATA HERE'!E5576)),"ML",IF(ISNUMBER(SEARCH("lsl",'[1]INSERT DATA HERE'!E5576)),"LL","")))))))))</f>
        <v/>
      </c>
    </row>
    <row r="33" spans="3:13" x14ac:dyDescent="0.2">
      <c r="C33" s="2">
        <v>2</v>
      </c>
      <c r="D33" s="2">
        <v>1</v>
      </c>
      <c r="E33" s="2">
        <f>IF(ISNUMBER(SEARCH("5",'[1]INSERT DATA HERE'!E5577)),5,IF(ISNUMBER(SEARCH("6",'[1]INSERT DATA HERE'!E5577)),6,1))</f>
        <v>1</v>
      </c>
      <c r="F33" t="str">
        <f>IF('[1]INSERT DATA HERE'!D5577="f","float",IF('[1]INSERT DATA HERE'!D5577="s","spin",IF('[1]INSERT DATA HERE'!D5577="scr","cut_spin",IF('[1]INSERT DATA HERE'!D5577="sc","cut_spin",IF('[1]INSERT DATA HERE'!D5577="h","hybrid",IF('[1]INSERT DATA HERE'!D5577="st","spin",IF('[1]INSERT DATA HERE'!D5577="ft","float",IF('[1]INSERT DATA HERE'!D5577="sct","cut_spin",IF('[1]INSERT DATA HERE'!D5577="scrt","cut_spin",IF('[1]INSERT DATA HERE'!D5577="ht","hybrid"))))))))))</f>
        <v>cut_spin</v>
      </c>
      <c r="G33">
        <f>IF(ISNUMBER(SEARCH("t",'[1]INSERT DATA HERE'!D5577)),1,0)</f>
        <v>0</v>
      </c>
      <c r="H33">
        <f>'[1]INSERT DATA HERE'!F5577</f>
        <v>76</v>
      </c>
      <c r="I33" t="str">
        <f>IF('[1]INSERT DATA HERE'!G5577=1,1,IF('[1]INSERT DATA HERE'!G5577=2,2,IF('[1]INSERT DATA HERE'!G5577=3,3,IF('[1]INSERT DATA HERE'!G5577=0,0,IF('[1]INSERT DATA HERE'!G5577="3*",4,"error")))))</f>
        <v>error</v>
      </c>
      <c r="J33" t="str">
        <f>IF('[1]INSERT DATA HERE'!G5577="4long","long",IF('[1]INSERT DATA HERE'!G5577="4wide","wide",IF('[1]INSERT DATA HERE'!G5577="4net","net","")))</f>
        <v/>
      </c>
      <c r="K33">
        <f>IF('[1]INSERT DATA HERE'!G5577="1opass",1,0)</f>
        <v>0</v>
      </c>
      <c r="L33" t="str">
        <f>IF('[1]INSERT DATA HERE'!H5577="","",'[1]INSERT DATA HERE'!H5577)</f>
        <v/>
      </c>
      <c r="M33" t="str">
        <f>IF(ISNUMBER(SEARCH(OR("mm","m"),'[1]INSERT DATA HERE'!E5577)),"MC",IF(ISNUMBER(SEARCH("mh",'[1]INSERT DATA HERE'!E5577)),"HC",IF(ISNUMBER(SEARCH("ml",'[1]INSERT DATA HERE'!E5577)),"LC",IF(ISNUMBER(SEARCH("rsm",'[1]INSERT DATA HERE'!E5577)),"MR",IF(ISNUMBER(SEARCH("rsh",'[1]INSERT DATA HERE'!E5577)),"HR",IF(ISNUMBER(SEARCH("rsl",'[1]INSERT DATA HERE'!E5577)),"RL",IF(ISNUMBER(SEARCH("lsh",'[1]INSERT DATA HERE'!E5577)),"HL",IF(ISNUMBER(SEARCH("lsm",'[1]INSERT DATA HERE'!E5577)),"ML",IF(ISNUMBER(SEARCH("lsl",'[1]INSERT DATA HERE'!E5577)),"LL","")))))))))</f>
        <v/>
      </c>
    </row>
    <row r="34" spans="3:13" x14ac:dyDescent="0.2">
      <c r="C34" s="2">
        <v>1</v>
      </c>
      <c r="D34" s="2">
        <v>5</v>
      </c>
      <c r="E34" s="2">
        <f>IF(ISNUMBER(SEARCH("5",'[1]INSERT DATA HERE'!E5578)),5,IF(ISNUMBER(SEARCH("6",'[1]INSERT DATA HERE'!E5578)),6,1))</f>
        <v>5</v>
      </c>
      <c r="F34" t="str">
        <f>IF('[1]INSERT DATA HERE'!D5578="f","float",IF('[1]INSERT DATA HERE'!D5578="s","spin",IF('[1]INSERT DATA HERE'!D5578="scr","cut_spin",IF('[1]INSERT DATA HERE'!D5578="sc","cut_spin",IF('[1]INSERT DATA HERE'!D5578="h","hybrid",IF('[1]INSERT DATA HERE'!D5578="st","spin",IF('[1]INSERT DATA HERE'!D5578="ft","float",IF('[1]INSERT DATA HERE'!D5578="sct","cut_spin",IF('[1]INSERT DATA HERE'!D5578="scrt","cut_spin",IF('[1]INSERT DATA HERE'!D5578="ht","hybrid"))))))))))</f>
        <v>float</v>
      </c>
      <c r="G34">
        <f>IF(ISNUMBER(SEARCH("t",'[1]INSERT DATA HERE'!D5578)),1,0)</f>
        <v>0</v>
      </c>
      <c r="H34">
        <f>'[1]INSERT DATA HERE'!F5578</f>
        <v>58</v>
      </c>
      <c r="I34">
        <f>IF('[1]INSERT DATA HERE'!G5578=1,1,IF('[1]INSERT DATA HERE'!G5578=2,2,IF('[1]INSERT DATA HERE'!G5578=3,3,IF('[1]INSERT DATA HERE'!G5578=0,0,IF('[1]INSERT DATA HERE'!G5578="3*",4,"error")))))</f>
        <v>2</v>
      </c>
      <c r="J34" t="str">
        <f>IF('[1]INSERT DATA HERE'!G5578="4long","long",IF('[1]INSERT DATA HERE'!G5578="4wide","wide",IF('[1]INSERT DATA HERE'!G5578="4net","net","")))</f>
        <v/>
      </c>
      <c r="K34">
        <f>IF('[1]INSERT DATA HERE'!G5578="1opass",1,0)</f>
        <v>0</v>
      </c>
      <c r="L34">
        <f>IF('[1]INSERT DATA HERE'!H5578="","",'[1]INSERT DATA HERE'!H5578)</f>
        <v>11</v>
      </c>
      <c r="M34" t="str">
        <f>IF(ISNUMBER(SEARCH(OR("mm","m"),'[1]INSERT DATA HERE'!E5578)),"MC",IF(ISNUMBER(SEARCH("mh",'[1]INSERT DATA HERE'!E5578)),"HC",IF(ISNUMBER(SEARCH("ml",'[1]INSERT DATA HERE'!E5578)),"LC",IF(ISNUMBER(SEARCH("rsm",'[1]INSERT DATA HERE'!E5578)),"MR",IF(ISNUMBER(SEARCH("rsh",'[1]INSERT DATA HERE'!E5578)),"HR",IF(ISNUMBER(SEARCH("rsl",'[1]INSERT DATA HERE'!E5578)),"RL",IF(ISNUMBER(SEARCH("lsh",'[1]INSERT DATA HERE'!E5578)),"HL",IF(ISNUMBER(SEARCH("lsm",'[1]INSERT DATA HERE'!E5578)),"ML",IF(ISNUMBER(SEARCH("lsl",'[1]INSERT DATA HERE'!E5578)),"LL","")))))))))</f>
        <v>RL</v>
      </c>
    </row>
    <row r="35" spans="3:13" x14ac:dyDescent="0.2">
      <c r="C35" s="2">
        <v>12</v>
      </c>
      <c r="D35" s="2">
        <v>5</v>
      </c>
      <c r="E35" s="2">
        <f>IF(ISNUMBER(SEARCH("5",'[1]INSERT DATA HERE'!E5579)),5,IF(ISNUMBER(SEARCH("6",'[1]INSERT DATA HERE'!E5579)),6,1))</f>
        <v>5</v>
      </c>
      <c r="F35" t="str">
        <f>IF('[1]INSERT DATA HERE'!D5579="f","float",IF('[1]INSERT DATA HERE'!D5579="s","spin",IF('[1]INSERT DATA HERE'!D5579="scr","cut_spin",IF('[1]INSERT DATA HERE'!D5579="sc","cut_spin",IF('[1]INSERT DATA HERE'!D5579="h","hybrid",IF('[1]INSERT DATA HERE'!D5579="st","spin",IF('[1]INSERT DATA HERE'!D5579="ft","float",IF('[1]INSERT DATA HERE'!D5579="sct","cut_spin",IF('[1]INSERT DATA HERE'!D5579="scrt","cut_spin",IF('[1]INSERT DATA HERE'!D5579="ht","hybrid"))))))))))</f>
        <v>float</v>
      </c>
      <c r="G35">
        <f>IF(ISNUMBER(SEARCH("t",'[1]INSERT DATA HERE'!D5579)),1,0)</f>
        <v>0</v>
      </c>
      <c r="H35">
        <f>'[1]INSERT DATA HERE'!F5579</f>
        <v>61</v>
      </c>
      <c r="I35">
        <f>IF('[1]INSERT DATA HERE'!G5579=1,1,IF('[1]INSERT DATA HERE'!G5579=2,2,IF('[1]INSERT DATA HERE'!G5579=3,3,IF('[1]INSERT DATA HERE'!G5579=0,0,IF('[1]INSERT DATA HERE'!G5579="3*",4,"error")))))</f>
        <v>3</v>
      </c>
      <c r="J35" t="str">
        <f>IF('[1]INSERT DATA HERE'!G5579="4long","long",IF('[1]INSERT DATA HERE'!G5579="4wide","wide",IF('[1]INSERT DATA HERE'!G5579="4net","net","")))</f>
        <v/>
      </c>
      <c r="K35">
        <f>IF('[1]INSERT DATA HERE'!G5579="1opass",1,0)</f>
        <v>0</v>
      </c>
      <c r="L35">
        <f>IF('[1]INSERT DATA HERE'!H5579="","",'[1]INSERT DATA HERE'!H5579)</f>
        <v>11</v>
      </c>
      <c r="M35" t="str">
        <f>IF(ISNUMBER(SEARCH(OR("mm","m"),'[1]INSERT DATA HERE'!E5579)),"MC",IF(ISNUMBER(SEARCH("mh",'[1]INSERT DATA HERE'!E5579)),"HC",IF(ISNUMBER(SEARCH("ml",'[1]INSERT DATA HERE'!E5579)),"LC",IF(ISNUMBER(SEARCH("rsm",'[1]INSERT DATA HERE'!E5579)),"MR",IF(ISNUMBER(SEARCH("rsh",'[1]INSERT DATA HERE'!E5579)),"HR",IF(ISNUMBER(SEARCH("rsl",'[1]INSERT DATA HERE'!E5579)),"RL",IF(ISNUMBER(SEARCH("lsh",'[1]INSERT DATA HERE'!E5579)),"HL",IF(ISNUMBER(SEARCH("lsm",'[1]INSERT DATA HERE'!E5579)),"ML",IF(ISNUMBER(SEARCH("lsl",'[1]INSERT DATA HERE'!E5579)),"LL","")))))))))</f>
        <v>RL</v>
      </c>
    </row>
    <row r="36" spans="3:13" x14ac:dyDescent="0.2">
      <c r="C36" s="2">
        <v>8</v>
      </c>
      <c r="D36" s="2">
        <v>1</v>
      </c>
      <c r="E36" s="2">
        <f>IF(ISNUMBER(SEARCH("5",'[1]INSERT DATA HERE'!E5580)),5,IF(ISNUMBER(SEARCH("6",'[1]INSERT DATA HERE'!E5580)),6,1))</f>
        <v>6</v>
      </c>
      <c r="F36" t="str">
        <f>IF('[1]INSERT DATA HERE'!D5580="f","float",IF('[1]INSERT DATA HERE'!D5580="s","spin",IF('[1]INSERT DATA HERE'!D5580="scr","cut_spin",IF('[1]INSERT DATA HERE'!D5580="sc","cut_spin",IF('[1]INSERT DATA HERE'!D5580="h","hybrid",IF('[1]INSERT DATA HERE'!D5580="st","spin",IF('[1]INSERT DATA HERE'!D5580="ft","float",IF('[1]INSERT DATA HERE'!D5580="sct","cut_spin",IF('[1]INSERT DATA HERE'!D5580="scrt","cut_spin",IF('[1]INSERT DATA HERE'!D5580="ht","hybrid"))))))))))</f>
        <v>spin</v>
      </c>
      <c r="G36">
        <f>IF(ISNUMBER(SEARCH("t",'[1]INSERT DATA HERE'!D5580)),1,0)</f>
        <v>0</v>
      </c>
      <c r="H36">
        <f>'[1]INSERT DATA HERE'!F5580</f>
        <v>77</v>
      </c>
      <c r="I36">
        <f>IF('[1]INSERT DATA HERE'!G5580=1,1,IF('[1]INSERT DATA HERE'!G5580=2,2,IF('[1]INSERT DATA HERE'!G5580=3,3,IF('[1]INSERT DATA HERE'!G5580=0,0,IF('[1]INSERT DATA HERE'!G5580="3*",4,"error")))))</f>
        <v>2</v>
      </c>
      <c r="J36" t="str">
        <f>IF('[1]INSERT DATA HERE'!G5580="4long","long",IF('[1]INSERT DATA HERE'!G5580="4wide","wide",IF('[1]INSERT DATA HERE'!G5580="4net","net","")))</f>
        <v/>
      </c>
      <c r="K36">
        <f>IF('[1]INSERT DATA HERE'!G5580="1opass",1,0)</f>
        <v>0</v>
      </c>
      <c r="L36">
        <f>IF('[1]INSERT DATA HERE'!H5580="","",'[1]INSERT DATA HERE'!H5580)</f>
        <v>7</v>
      </c>
      <c r="M36" t="str">
        <f>IF(ISNUMBER(SEARCH(OR("mm","m"),'[1]INSERT DATA HERE'!E5580)),"MC",IF(ISNUMBER(SEARCH("mh",'[1]INSERT DATA HERE'!E5580)),"HC",IF(ISNUMBER(SEARCH("ml",'[1]INSERT DATA HERE'!E5580)),"LC",IF(ISNUMBER(SEARCH("rsm",'[1]INSERT DATA HERE'!E5580)),"MR",IF(ISNUMBER(SEARCH("rsh",'[1]INSERT DATA HERE'!E5580)),"HR",IF(ISNUMBER(SEARCH("rsl",'[1]INSERT DATA HERE'!E5580)),"RL",IF(ISNUMBER(SEARCH("lsh",'[1]INSERT DATA HERE'!E5580)),"HL",IF(ISNUMBER(SEARCH("lsm",'[1]INSERT DATA HERE'!E5580)),"ML",IF(ISNUMBER(SEARCH("lsl",'[1]INSERT DATA HERE'!E5580)),"LL","")))))))))</f>
        <v/>
      </c>
    </row>
    <row r="37" spans="3:13" x14ac:dyDescent="0.2">
      <c r="C37" s="2">
        <v>12</v>
      </c>
      <c r="D37" s="2">
        <v>1</v>
      </c>
      <c r="E37" s="2">
        <f>IF(ISNUMBER(SEARCH("5",'[1]INSERT DATA HERE'!E5581)),5,IF(ISNUMBER(SEARCH("6",'[1]INSERT DATA HERE'!E5581)),6,1))</f>
        <v>1</v>
      </c>
      <c r="F37" t="str">
        <f>IF('[1]INSERT DATA HERE'!D5581="f","float",IF('[1]INSERT DATA HERE'!D5581="s","spin",IF('[1]INSERT DATA HERE'!D5581="scr","cut_spin",IF('[1]INSERT DATA HERE'!D5581="sc","cut_spin",IF('[1]INSERT DATA HERE'!D5581="h","hybrid",IF('[1]INSERT DATA HERE'!D5581="st","spin",IF('[1]INSERT DATA HERE'!D5581="ft","float",IF('[1]INSERT DATA HERE'!D5581="sct","cut_spin",IF('[1]INSERT DATA HERE'!D5581="scrt","cut_spin",IF('[1]INSERT DATA HERE'!D5581="ht","hybrid"))))))))))</f>
        <v>float</v>
      </c>
      <c r="G37">
        <f>IF(ISNUMBER(SEARCH("t",'[1]INSERT DATA HERE'!D5581)),1,0)</f>
        <v>0</v>
      </c>
      <c r="H37">
        <f>'[1]INSERT DATA HERE'!F5581</f>
        <v>61</v>
      </c>
      <c r="I37">
        <f>IF('[1]INSERT DATA HERE'!G5581=1,1,IF('[1]INSERT DATA HERE'!G5581=2,2,IF('[1]INSERT DATA HERE'!G5581=3,3,IF('[1]INSERT DATA HERE'!G5581=0,0,IF('[1]INSERT DATA HERE'!G5581="3*",4,"error")))))</f>
        <v>1</v>
      </c>
      <c r="J37" t="str">
        <f>IF('[1]INSERT DATA HERE'!G5581="4long","long",IF('[1]INSERT DATA HERE'!G5581="4wide","wide",IF('[1]INSERT DATA HERE'!G5581="4net","net","")))</f>
        <v/>
      </c>
      <c r="K37">
        <f>IF('[1]INSERT DATA HERE'!G5581="1opass",1,0)</f>
        <v>0</v>
      </c>
      <c r="L37">
        <f>IF('[1]INSERT DATA HERE'!H5581="","",'[1]INSERT DATA HERE'!H5581)</f>
        <v>6</v>
      </c>
      <c r="M37" t="str">
        <f>IF(ISNUMBER(SEARCH(OR("mm","m"),'[1]INSERT DATA HERE'!E5581)),"MC",IF(ISNUMBER(SEARCH("mh",'[1]INSERT DATA HERE'!E5581)),"HC",IF(ISNUMBER(SEARCH("ml",'[1]INSERT DATA HERE'!E5581)),"LC",IF(ISNUMBER(SEARCH("rsm",'[1]INSERT DATA HERE'!E5581)),"MR",IF(ISNUMBER(SEARCH("rsh",'[1]INSERT DATA HERE'!E5581)),"HR",IF(ISNUMBER(SEARCH("rsl",'[1]INSERT DATA HERE'!E5581)),"RL",IF(ISNUMBER(SEARCH("lsh",'[1]INSERT DATA HERE'!E5581)),"HL",IF(ISNUMBER(SEARCH("lsm",'[1]INSERT DATA HERE'!E5581)),"ML",IF(ISNUMBER(SEARCH("lsl",'[1]INSERT DATA HERE'!E5581)),"LL","")))))))))</f>
        <v>ML</v>
      </c>
    </row>
    <row r="38" spans="3:13" x14ac:dyDescent="0.2">
      <c r="C38" s="2">
        <v>11</v>
      </c>
      <c r="D38" s="2">
        <v>6</v>
      </c>
      <c r="E38" s="2">
        <f>IF(ISNUMBER(SEARCH("5",'[1]INSERT DATA HERE'!E5582)),5,IF(ISNUMBER(SEARCH("6",'[1]INSERT DATA HERE'!E5582)),6,1))</f>
        <v>6</v>
      </c>
      <c r="F38" t="str">
        <f>IF('[1]INSERT DATA HERE'!D5582="f","float",IF('[1]INSERT DATA HERE'!D5582="s","spin",IF('[1]INSERT DATA HERE'!D5582="scr","cut_spin",IF('[1]INSERT DATA HERE'!D5582="sc","cut_spin",IF('[1]INSERT DATA HERE'!D5582="h","hybrid",IF('[1]INSERT DATA HERE'!D5582="st","spin",IF('[1]INSERT DATA HERE'!D5582="ft","float",IF('[1]INSERT DATA HERE'!D5582="sct","cut_spin",IF('[1]INSERT DATA HERE'!D5582="scrt","cut_spin",IF('[1]INSERT DATA HERE'!D5582="ht","hybrid"))))))))))</f>
        <v>spin</v>
      </c>
      <c r="G38">
        <f>IF(ISNUMBER(SEARCH("t",'[1]INSERT DATA HERE'!D5582)),1,0)</f>
        <v>0</v>
      </c>
      <c r="H38">
        <f>'[1]INSERT DATA HERE'!F5582</f>
        <v>90</v>
      </c>
      <c r="I38">
        <f>IF('[1]INSERT DATA HERE'!G5582=1,1,IF('[1]INSERT DATA HERE'!G5582=2,2,IF('[1]INSERT DATA HERE'!G5582=3,3,IF('[1]INSERT DATA HERE'!G5582=0,0,IF('[1]INSERT DATA HERE'!G5582="3*",4,"error")))))</f>
        <v>2</v>
      </c>
      <c r="J38" t="str">
        <f>IF('[1]INSERT DATA HERE'!G5582="4long","long",IF('[1]INSERT DATA HERE'!G5582="4wide","wide",IF('[1]INSERT DATA HERE'!G5582="4net","net","")))</f>
        <v/>
      </c>
      <c r="K38">
        <f>IF('[1]INSERT DATA HERE'!G5582="1opass",1,0)</f>
        <v>0</v>
      </c>
      <c r="L38">
        <f>IF('[1]INSERT DATA HERE'!H5582="","",'[1]INSERT DATA HERE'!H5582)</f>
        <v>7</v>
      </c>
      <c r="M38" t="str">
        <f>IF(ISNUMBER(SEARCH(OR("mm","m"),'[1]INSERT DATA HERE'!E5582)),"MC",IF(ISNUMBER(SEARCH("mh",'[1]INSERT DATA HERE'!E5582)),"HC",IF(ISNUMBER(SEARCH("ml",'[1]INSERT DATA HERE'!E5582)),"LC",IF(ISNUMBER(SEARCH("rsm",'[1]INSERT DATA HERE'!E5582)),"MR",IF(ISNUMBER(SEARCH("rsh",'[1]INSERT DATA HERE'!E5582)),"HR",IF(ISNUMBER(SEARCH("rsl",'[1]INSERT DATA HERE'!E5582)),"RL",IF(ISNUMBER(SEARCH("lsh",'[1]INSERT DATA HERE'!E5582)),"HL",IF(ISNUMBER(SEARCH("lsm",'[1]INSERT DATA HERE'!E5582)),"ML",IF(ISNUMBER(SEARCH("lsl",'[1]INSERT DATA HERE'!E5582)),"LL","")))))))))</f>
        <v/>
      </c>
    </row>
    <row r="39" spans="3:13" x14ac:dyDescent="0.2">
      <c r="C39" s="2">
        <v>18</v>
      </c>
      <c r="D39" s="2">
        <v>1</v>
      </c>
      <c r="E39" s="2">
        <f>IF(ISNUMBER(SEARCH("5",'[1]INSERT DATA HERE'!E5583)),5,IF(ISNUMBER(SEARCH("6",'[1]INSERT DATA HERE'!E5583)),6,1))</f>
        <v>6</v>
      </c>
      <c r="F39" t="str">
        <f>IF('[1]INSERT DATA HERE'!D5583="f","float",IF('[1]INSERT DATA HERE'!D5583="s","spin",IF('[1]INSERT DATA HERE'!D5583="scr","cut_spin",IF('[1]INSERT DATA HERE'!D5583="sc","cut_spin",IF('[1]INSERT DATA HERE'!D5583="h","hybrid",IF('[1]INSERT DATA HERE'!D5583="st","spin",IF('[1]INSERT DATA HERE'!D5583="ft","float",IF('[1]INSERT DATA HERE'!D5583="sct","cut_spin",IF('[1]INSERT DATA HERE'!D5583="scrt","cut_spin",IF('[1]INSERT DATA HERE'!D5583="ht","hybrid"))))))))))</f>
        <v>float</v>
      </c>
      <c r="G39">
        <f>IF(ISNUMBER(SEARCH("t",'[1]INSERT DATA HERE'!D5583)),1,0)</f>
        <v>0</v>
      </c>
      <c r="H39">
        <f>'[1]INSERT DATA HERE'!F5583</f>
        <v>60</v>
      </c>
      <c r="I39" t="str">
        <f>IF('[1]INSERT DATA HERE'!G5583=1,1,IF('[1]INSERT DATA HERE'!G5583=2,2,IF('[1]INSERT DATA HERE'!G5583=3,3,IF('[1]INSERT DATA HERE'!G5583=0,0,IF('[1]INSERT DATA HERE'!G5583="3*",4,"error")))))</f>
        <v>error</v>
      </c>
      <c r="J39" t="str">
        <f>IF('[1]INSERT DATA HERE'!G5583="4long","long",IF('[1]INSERT DATA HERE'!G5583="4wide","wide",IF('[1]INSERT DATA HERE'!G5583="4net","net","")))</f>
        <v/>
      </c>
      <c r="K39">
        <f>IF('[1]INSERT DATA HERE'!G5583="1opass",1,0)</f>
        <v>0</v>
      </c>
      <c r="L39" t="str">
        <f>IF('[1]INSERT DATA HERE'!H5583="","",'[1]INSERT DATA HERE'!H5583)</f>
        <v/>
      </c>
      <c r="M39" t="str">
        <f>IF(ISNUMBER(SEARCH(OR("mm","m"),'[1]INSERT DATA HERE'!E5583)),"MC",IF(ISNUMBER(SEARCH("mh",'[1]INSERT DATA HERE'!E5583)),"HC",IF(ISNUMBER(SEARCH("ml",'[1]INSERT DATA HERE'!E5583)),"LC",IF(ISNUMBER(SEARCH("rsm",'[1]INSERT DATA HERE'!E5583)),"MR",IF(ISNUMBER(SEARCH("rsh",'[1]INSERT DATA HERE'!E5583)),"HR",IF(ISNUMBER(SEARCH("rsl",'[1]INSERT DATA HERE'!E5583)),"RL",IF(ISNUMBER(SEARCH("lsh",'[1]INSERT DATA HERE'!E5583)),"HL",IF(ISNUMBER(SEARCH("lsm",'[1]INSERT DATA HERE'!E5583)),"ML",IF(ISNUMBER(SEARCH("lsl",'[1]INSERT DATA HERE'!E5583)),"LL","")))))))))</f>
        <v/>
      </c>
    </row>
    <row r="40" spans="3:13" x14ac:dyDescent="0.2">
      <c r="C40" s="2">
        <v>14</v>
      </c>
      <c r="D40" s="2">
        <v>1</v>
      </c>
      <c r="E40" s="2">
        <f>IF(ISNUMBER(SEARCH("5",'[1]INSERT DATA HERE'!E5584)),5,IF(ISNUMBER(SEARCH("6",'[1]INSERT DATA HERE'!E5584)),6,1))</f>
        <v>6</v>
      </c>
      <c r="F40" t="str">
        <f>IF('[1]INSERT DATA HERE'!D5584="f","float",IF('[1]INSERT DATA HERE'!D5584="s","spin",IF('[1]INSERT DATA HERE'!D5584="scr","cut_spin",IF('[1]INSERT DATA HERE'!D5584="sc","cut_spin",IF('[1]INSERT DATA HERE'!D5584="h","hybrid",IF('[1]INSERT DATA HERE'!D5584="st","spin",IF('[1]INSERT DATA HERE'!D5584="ft","float",IF('[1]INSERT DATA HERE'!D5584="sct","cut_spin",IF('[1]INSERT DATA HERE'!D5584="scrt","cut_spin",IF('[1]INSERT DATA HERE'!D5584="ht","hybrid"))))))))))</f>
        <v>spin</v>
      </c>
      <c r="G40">
        <f>IF(ISNUMBER(SEARCH("t",'[1]INSERT DATA HERE'!D5584)),1,0)</f>
        <v>0</v>
      </c>
      <c r="H40">
        <f>'[1]INSERT DATA HERE'!F5584</f>
        <v>90</v>
      </c>
      <c r="I40">
        <f>IF('[1]INSERT DATA HERE'!G5584=1,1,IF('[1]INSERT DATA HERE'!G5584=2,2,IF('[1]INSERT DATA HERE'!G5584=3,3,IF('[1]INSERT DATA HERE'!G5584=0,0,IF('[1]INSERT DATA HERE'!G5584="3*",4,"error")))))</f>
        <v>2</v>
      </c>
      <c r="J40" t="str">
        <f>IF('[1]INSERT DATA HERE'!G5584="4long","long",IF('[1]INSERT DATA HERE'!G5584="4wide","wide",IF('[1]INSERT DATA HERE'!G5584="4net","net","")))</f>
        <v/>
      </c>
      <c r="K40">
        <f>IF('[1]INSERT DATA HERE'!G5584="1opass",1,0)</f>
        <v>0</v>
      </c>
      <c r="L40">
        <f>IF('[1]INSERT DATA HERE'!H5584="","",'[1]INSERT DATA HERE'!H5584)</f>
        <v>7</v>
      </c>
      <c r="M40" t="str">
        <f>IF(ISNUMBER(SEARCH(OR("mm","m"),'[1]INSERT DATA HERE'!E5584)),"MC",IF(ISNUMBER(SEARCH("mh",'[1]INSERT DATA HERE'!E5584)),"HC",IF(ISNUMBER(SEARCH("ml",'[1]INSERT DATA HERE'!E5584)),"LC",IF(ISNUMBER(SEARCH("rsm",'[1]INSERT DATA HERE'!E5584)),"MR",IF(ISNUMBER(SEARCH("rsh",'[1]INSERT DATA HERE'!E5584)),"HR",IF(ISNUMBER(SEARCH("rsl",'[1]INSERT DATA HERE'!E5584)),"RL",IF(ISNUMBER(SEARCH("lsh",'[1]INSERT DATA HERE'!E5584)),"HL",IF(ISNUMBER(SEARCH("lsm",'[1]INSERT DATA HERE'!E5584)),"ML",IF(ISNUMBER(SEARCH("lsl",'[1]INSERT DATA HERE'!E5584)),"LL","")))))))))</f>
        <v/>
      </c>
    </row>
    <row r="41" spans="3:13" x14ac:dyDescent="0.2">
      <c r="C41" s="2">
        <v>2</v>
      </c>
      <c r="D41" s="2">
        <v>1</v>
      </c>
      <c r="E41" s="2">
        <f>IF(ISNUMBER(SEARCH("5",'[1]INSERT DATA HERE'!E5585)),5,IF(ISNUMBER(SEARCH("6",'[1]INSERT DATA HERE'!E5585)),6,1))</f>
        <v>6</v>
      </c>
      <c r="F41" t="str">
        <f>IF('[1]INSERT DATA HERE'!D5585="f","float",IF('[1]INSERT DATA HERE'!D5585="s","spin",IF('[1]INSERT DATA HERE'!D5585="scr","cut_spin",IF('[1]INSERT DATA HERE'!D5585="sc","cut_spin",IF('[1]INSERT DATA HERE'!D5585="h","hybrid",IF('[1]INSERT DATA HERE'!D5585="st","spin",IF('[1]INSERT DATA HERE'!D5585="ft","float",IF('[1]INSERT DATA HERE'!D5585="sct","cut_spin",IF('[1]INSERT DATA HERE'!D5585="scrt","cut_spin",IF('[1]INSERT DATA HERE'!D5585="ht","hybrid"))))))))))</f>
        <v>spin</v>
      </c>
      <c r="G41">
        <f>IF(ISNUMBER(SEARCH("t",'[1]INSERT DATA HERE'!D5585)),1,0)</f>
        <v>0</v>
      </c>
      <c r="H41">
        <f>'[1]INSERT DATA HERE'!F5585</f>
        <v>61</v>
      </c>
      <c r="I41" t="str">
        <f>IF('[1]INSERT DATA HERE'!G5585=1,1,IF('[1]INSERT DATA HERE'!G5585=2,2,IF('[1]INSERT DATA HERE'!G5585=3,3,IF('[1]INSERT DATA HERE'!G5585=0,0,IF('[1]INSERT DATA HERE'!G5585="3*",4,"error")))))</f>
        <v>error</v>
      </c>
      <c r="J41" t="str">
        <f>IF('[1]INSERT DATA HERE'!G5585="4long","long",IF('[1]INSERT DATA HERE'!G5585="4wide","wide",IF('[1]INSERT DATA HERE'!G5585="4net","net","")))</f>
        <v/>
      </c>
      <c r="K41">
        <f>IF('[1]INSERT DATA HERE'!G5585="1opass",1,0)</f>
        <v>0</v>
      </c>
      <c r="L41" t="str">
        <f>IF('[1]INSERT DATA HERE'!H5585="","",'[1]INSERT DATA HERE'!H5585)</f>
        <v/>
      </c>
      <c r="M41" t="str">
        <f>IF(ISNUMBER(SEARCH(OR("mm","m"),'[1]INSERT DATA HERE'!E5585)),"MC",IF(ISNUMBER(SEARCH("mh",'[1]INSERT DATA HERE'!E5585)),"HC",IF(ISNUMBER(SEARCH("ml",'[1]INSERT DATA HERE'!E5585)),"LC",IF(ISNUMBER(SEARCH("rsm",'[1]INSERT DATA HERE'!E5585)),"MR",IF(ISNUMBER(SEARCH("rsh",'[1]INSERT DATA HERE'!E5585)),"HR",IF(ISNUMBER(SEARCH("rsl",'[1]INSERT DATA HERE'!E5585)),"RL",IF(ISNUMBER(SEARCH("lsh",'[1]INSERT DATA HERE'!E5585)),"HL",IF(ISNUMBER(SEARCH("lsm",'[1]INSERT DATA HERE'!E5585)),"ML",IF(ISNUMBER(SEARCH("lsl",'[1]INSERT DATA HERE'!E5585)),"LL","")))))))))</f>
        <v/>
      </c>
    </row>
    <row r="42" spans="3:13" x14ac:dyDescent="0.2">
      <c r="C42" s="2">
        <v>20</v>
      </c>
      <c r="D42" s="2">
        <v>1</v>
      </c>
      <c r="E42" s="2">
        <f>IF(ISNUMBER(SEARCH("5",'[1]INSERT DATA HERE'!E5586)),5,IF(ISNUMBER(SEARCH("6",'[1]INSERT DATA HERE'!E5586)),6,1))</f>
        <v>5</v>
      </c>
      <c r="F42" t="str">
        <f>IF('[1]INSERT DATA HERE'!D5586="f","float",IF('[1]INSERT DATA HERE'!D5586="s","spin",IF('[1]INSERT DATA HERE'!D5586="scr","cut_spin",IF('[1]INSERT DATA HERE'!D5586="sc","cut_spin",IF('[1]INSERT DATA HERE'!D5586="h","hybrid",IF('[1]INSERT DATA HERE'!D5586="st","spin",IF('[1]INSERT DATA HERE'!D5586="ft","float",IF('[1]INSERT DATA HERE'!D5586="sct","cut_spin",IF('[1]INSERT DATA HERE'!D5586="scrt","cut_spin",IF('[1]INSERT DATA HERE'!D5586="ht","hybrid"))))))))))</f>
        <v>float</v>
      </c>
      <c r="G42">
        <f>IF(ISNUMBER(SEARCH("t",'[1]INSERT DATA HERE'!D5586)),1,0)</f>
        <v>0</v>
      </c>
      <c r="H42">
        <f>'[1]INSERT DATA HERE'!F5586</f>
        <v>60</v>
      </c>
      <c r="I42">
        <f>IF('[1]INSERT DATA HERE'!G5586=1,1,IF('[1]INSERT DATA HERE'!G5586=2,2,IF('[1]INSERT DATA HERE'!G5586=3,3,IF('[1]INSERT DATA HERE'!G5586=0,0,IF('[1]INSERT DATA HERE'!G5586="3*",4,"error")))))</f>
        <v>3</v>
      </c>
      <c r="J42" t="str">
        <f>IF('[1]INSERT DATA HERE'!G5586="4long","long",IF('[1]INSERT DATA HERE'!G5586="4wide","wide",IF('[1]INSERT DATA HERE'!G5586="4net","net","")))</f>
        <v/>
      </c>
      <c r="K42">
        <f>IF('[1]INSERT DATA HERE'!G5586="1opass",1,0)</f>
        <v>0</v>
      </c>
      <c r="L42">
        <f>IF('[1]INSERT DATA HERE'!H5586="","",'[1]INSERT DATA HERE'!H5586)</f>
        <v>9</v>
      </c>
      <c r="M42" t="str">
        <f>IF(ISNUMBER(SEARCH(OR("mm","m"),'[1]INSERT DATA HERE'!E5586)),"MC",IF(ISNUMBER(SEARCH("mh",'[1]INSERT DATA HERE'!E5586)),"HC",IF(ISNUMBER(SEARCH("ml",'[1]INSERT DATA HERE'!E5586)),"LC",IF(ISNUMBER(SEARCH("rsm",'[1]INSERT DATA HERE'!E5586)),"MR",IF(ISNUMBER(SEARCH("rsh",'[1]INSERT DATA HERE'!E5586)),"HR",IF(ISNUMBER(SEARCH("rsl",'[1]INSERT DATA HERE'!E5586)),"RL",IF(ISNUMBER(SEARCH("lsh",'[1]INSERT DATA HERE'!E5586)),"HL",IF(ISNUMBER(SEARCH("lsm",'[1]INSERT DATA HERE'!E5586)),"ML",IF(ISNUMBER(SEARCH("lsl",'[1]INSERT DATA HERE'!E5586)),"LL","")))))))))</f>
        <v>MR</v>
      </c>
    </row>
    <row r="43" spans="3:13" x14ac:dyDescent="0.2">
      <c r="C43" s="2">
        <v>10</v>
      </c>
      <c r="D43" s="2">
        <v>1</v>
      </c>
      <c r="E43" s="2">
        <f>IF(ISNUMBER(SEARCH("5",'[1]INSERT DATA HERE'!E5587)),5,IF(ISNUMBER(SEARCH("6",'[1]INSERT DATA HERE'!E5587)),6,1))</f>
        <v>1</v>
      </c>
      <c r="F43" t="str">
        <f>IF('[1]INSERT DATA HERE'!D5587="f","float",IF('[1]INSERT DATA HERE'!D5587="s","spin",IF('[1]INSERT DATA HERE'!D5587="scr","cut_spin",IF('[1]INSERT DATA HERE'!D5587="sc","cut_spin",IF('[1]INSERT DATA HERE'!D5587="h","hybrid",IF('[1]INSERT DATA HERE'!D5587="st","spin",IF('[1]INSERT DATA HERE'!D5587="ft","float",IF('[1]INSERT DATA HERE'!D5587="sct","cut_spin",IF('[1]INSERT DATA HERE'!D5587="scrt","cut_spin",IF('[1]INSERT DATA HERE'!D5587="ht","hybrid"))))))))))</f>
        <v>cut_spin</v>
      </c>
      <c r="G43">
        <f>IF(ISNUMBER(SEARCH("t",'[1]INSERT DATA HERE'!D5587)),1,0)</f>
        <v>0</v>
      </c>
      <c r="H43">
        <f>'[1]INSERT DATA HERE'!F5587</f>
        <v>92</v>
      </c>
      <c r="I43">
        <f>IF('[1]INSERT DATA HERE'!G5587=1,1,IF('[1]INSERT DATA HERE'!G5587=2,2,IF('[1]INSERT DATA HERE'!G5587=3,3,IF('[1]INSERT DATA HERE'!G5587=0,0,IF('[1]INSERT DATA HERE'!G5587="3*",4,"error")))))</f>
        <v>2</v>
      </c>
      <c r="J43" t="str">
        <f>IF('[1]INSERT DATA HERE'!G5587="4long","long",IF('[1]INSERT DATA HERE'!G5587="4wide","wide",IF('[1]INSERT DATA HERE'!G5587="4net","net","")))</f>
        <v/>
      </c>
      <c r="K43">
        <f>IF('[1]INSERT DATA HERE'!G5587="1opass",1,0)</f>
        <v>0</v>
      </c>
      <c r="L43">
        <f>IF('[1]INSERT DATA HERE'!H5587="","",'[1]INSERT DATA HERE'!H5587)</f>
        <v>19</v>
      </c>
      <c r="M43" t="str">
        <f>IF(ISNUMBER(SEARCH(OR("mm","m"),'[1]INSERT DATA HERE'!E5587)),"MC",IF(ISNUMBER(SEARCH("mh",'[1]INSERT DATA HERE'!E5587)),"HC",IF(ISNUMBER(SEARCH("ml",'[1]INSERT DATA HERE'!E5587)),"LC",IF(ISNUMBER(SEARCH("rsm",'[1]INSERT DATA HERE'!E5587)),"MR",IF(ISNUMBER(SEARCH("rsh",'[1]INSERT DATA HERE'!E5587)),"HR",IF(ISNUMBER(SEARCH("rsl",'[1]INSERT DATA HERE'!E5587)),"RL",IF(ISNUMBER(SEARCH("lsh",'[1]INSERT DATA HERE'!E5587)),"HL",IF(ISNUMBER(SEARCH("lsm",'[1]INSERT DATA HERE'!E5587)),"ML",IF(ISNUMBER(SEARCH("lsl",'[1]INSERT DATA HERE'!E5587)),"LL","")))))))))</f>
        <v/>
      </c>
    </row>
    <row r="44" spans="3:13" x14ac:dyDescent="0.2">
      <c r="C44" s="2">
        <v>18</v>
      </c>
      <c r="D44" s="2">
        <v>1</v>
      </c>
      <c r="E44" s="2">
        <f>IF(ISNUMBER(SEARCH("5",'[1]INSERT DATA HERE'!E5588)),5,IF(ISNUMBER(SEARCH("6",'[1]INSERT DATA HERE'!E5588)),6,1))</f>
        <v>1</v>
      </c>
      <c r="F44" t="str">
        <f>IF('[1]INSERT DATA HERE'!D5588="f","float",IF('[1]INSERT DATA HERE'!D5588="s","spin",IF('[1]INSERT DATA HERE'!D5588="scr","cut_spin",IF('[1]INSERT DATA HERE'!D5588="sc","cut_spin",IF('[1]INSERT DATA HERE'!D5588="h","hybrid",IF('[1]INSERT DATA HERE'!D5588="st","spin",IF('[1]INSERT DATA HERE'!D5588="ft","float",IF('[1]INSERT DATA HERE'!D5588="sct","cut_spin",IF('[1]INSERT DATA HERE'!D5588="scrt","cut_spin",IF('[1]INSERT DATA HERE'!D5588="ht","hybrid"))))))))))</f>
        <v>float</v>
      </c>
      <c r="G44">
        <f>IF(ISNUMBER(SEARCH("t",'[1]INSERT DATA HERE'!D5588)),1,0)</f>
        <v>0</v>
      </c>
      <c r="H44">
        <f>'[1]INSERT DATA HERE'!F5588</f>
        <v>58</v>
      </c>
      <c r="I44">
        <f>IF('[1]INSERT DATA HERE'!G5588=1,1,IF('[1]INSERT DATA HERE'!G5588=2,2,IF('[1]INSERT DATA HERE'!G5588=3,3,IF('[1]INSERT DATA HERE'!G5588=0,0,IF('[1]INSERT DATA HERE'!G5588="3*",4,"error")))))</f>
        <v>2</v>
      </c>
      <c r="J44" t="str">
        <f>IF('[1]INSERT DATA HERE'!G5588="4long","long",IF('[1]INSERT DATA HERE'!G5588="4wide","wide",IF('[1]INSERT DATA HERE'!G5588="4net","net","")))</f>
        <v/>
      </c>
      <c r="K44">
        <f>IF('[1]INSERT DATA HERE'!G5588="1opass",1,0)</f>
        <v>0</v>
      </c>
      <c r="L44">
        <f>IF('[1]INSERT DATA HERE'!H5588="","",'[1]INSERT DATA HERE'!H5588)</f>
        <v>19</v>
      </c>
      <c r="M44" t="str">
        <f>IF(ISNUMBER(SEARCH(OR("mm","m"),'[1]INSERT DATA HERE'!E5588)),"MC",IF(ISNUMBER(SEARCH("mh",'[1]INSERT DATA HERE'!E5588)),"HC",IF(ISNUMBER(SEARCH("ml",'[1]INSERT DATA HERE'!E5588)),"LC",IF(ISNUMBER(SEARCH("rsm",'[1]INSERT DATA HERE'!E5588)),"MR",IF(ISNUMBER(SEARCH("rsh",'[1]INSERT DATA HERE'!E5588)),"HR",IF(ISNUMBER(SEARCH("rsl",'[1]INSERT DATA HERE'!E5588)),"RL",IF(ISNUMBER(SEARCH("lsh",'[1]INSERT DATA HERE'!E5588)),"HL",IF(ISNUMBER(SEARCH("lsm",'[1]INSERT DATA HERE'!E5588)),"ML",IF(ISNUMBER(SEARCH("lsl",'[1]INSERT DATA HERE'!E5588)),"LL","")))))))))</f>
        <v/>
      </c>
    </row>
    <row r="45" spans="3:13" x14ac:dyDescent="0.2">
      <c r="C45" s="2">
        <v>2</v>
      </c>
      <c r="D45" s="2">
        <v>5</v>
      </c>
      <c r="E45" s="2">
        <f>IF(ISNUMBER(SEARCH("5",'[1]INSERT DATA HERE'!E5589)),5,IF(ISNUMBER(SEARCH("6",'[1]INSERT DATA HERE'!E5589)),6,1))</f>
        <v>6</v>
      </c>
      <c r="F45" t="str">
        <f>IF('[1]INSERT DATA HERE'!D5589="f","float",IF('[1]INSERT DATA HERE'!D5589="s","spin",IF('[1]INSERT DATA HERE'!D5589="scr","cut_spin",IF('[1]INSERT DATA HERE'!D5589="sc","cut_spin",IF('[1]INSERT DATA HERE'!D5589="h","hybrid",IF('[1]INSERT DATA HERE'!D5589="st","spin",IF('[1]INSERT DATA HERE'!D5589="ft","float",IF('[1]INSERT DATA HERE'!D5589="sct","cut_spin",IF('[1]INSERT DATA HERE'!D5589="scrt","cut_spin",IF('[1]INSERT DATA HERE'!D5589="ht","hybrid"))))))))))</f>
        <v>cut_spin</v>
      </c>
      <c r="G45">
        <f>IF(ISNUMBER(SEARCH("t",'[1]INSERT DATA HERE'!D5589)),1,0)</f>
        <v>0</v>
      </c>
      <c r="H45">
        <f>'[1]INSERT DATA HERE'!F5589</f>
        <v>89</v>
      </c>
      <c r="I45">
        <f>IF('[1]INSERT DATA HERE'!G5589=1,1,IF('[1]INSERT DATA HERE'!G5589=2,2,IF('[1]INSERT DATA HERE'!G5589=3,3,IF('[1]INSERT DATA HERE'!G5589=0,0,IF('[1]INSERT DATA HERE'!G5589="3*",4,"error")))))</f>
        <v>0</v>
      </c>
      <c r="J45" t="str">
        <f>IF('[1]INSERT DATA HERE'!G5589="4long","long",IF('[1]INSERT DATA HERE'!G5589="4wide","wide",IF('[1]INSERT DATA HERE'!G5589="4net","net","")))</f>
        <v/>
      </c>
      <c r="K45">
        <f>IF('[1]INSERT DATA HERE'!G5589="1opass",1,0)</f>
        <v>0</v>
      </c>
      <c r="L45">
        <f>IF('[1]INSERT DATA HERE'!H5589="","",'[1]INSERT DATA HERE'!H5589)</f>
        <v>11</v>
      </c>
      <c r="M45" t="str">
        <f>IF(ISNUMBER(SEARCH(OR("mm","m"),'[1]INSERT DATA HERE'!E5589)),"MC",IF(ISNUMBER(SEARCH("mh",'[1]INSERT DATA HERE'!E5589)),"HC",IF(ISNUMBER(SEARCH("ml",'[1]INSERT DATA HERE'!E5589)),"LC",IF(ISNUMBER(SEARCH("rsm",'[1]INSERT DATA HERE'!E5589)),"MR",IF(ISNUMBER(SEARCH("rsh",'[1]INSERT DATA HERE'!E5589)),"HR",IF(ISNUMBER(SEARCH("rsl",'[1]INSERT DATA HERE'!E5589)),"RL",IF(ISNUMBER(SEARCH("lsh",'[1]INSERT DATA HERE'!E5589)),"HL",IF(ISNUMBER(SEARCH("lsm",'[1]INSERT DATA HERE'!E5589)),"ML",IF(ISNUMBER(SEARCH("lsl",'[1]INSERT DATA HERE'!E5589)),"LL","")))))))))</f>
        <v>RL</v>
      </c>
    </row>
    <row r="46" spans="3:13" x14ac:dyDescent="0.2">
      <c r="C46" s="2">
        <v>2</v>
      </c>
      <c r="D46" s="2">
        <v>5</v>
      </c>
      <c r="E46" s="2">
        <f>IF(ISNUMBER(SEARCH("5",'[1]INSERT DATA HERE'!E5590)),5,IF(ISNUMBER(SEARCH("6",'[1]INSERT DATA HERE'!E5590)),6,1))</f>
        <v>5</v>
      </c>
      <c r="F46" t="str">
        <f>IF('[1]INSERT DATA HERE'!D5590="f","float",IF('[1]INSERT DATA HERE'!D5590="s","spin",IF('[1]INSERT DATA HERE'!D5590="scr","cut_spin",IF('[1]INSERT DATA HERE'!D5590="sc","cut_spin",IF('[1]INSERT DATA HERE'!D5590="h","hybrid",IF('[1]INSERT DATA HERE'!D5590="st","spin",IF('[1]INSERT DATA HERE'!D5590="ft","float",IF('[1]INSERT DATA HERE'!D5590="sct","cut_spin",IF('[1]INSERT DATA HERE'!D5590="scrt","cut_spin",IF('[1]INSERT DATA HERE'!D5590="ht","hybrid"))))))))))</f>
        <v>cut_spin</v>
      </c>
      <c r="G46">
        <f>IF(ISNUMBER(SEARCH("t",'[1]INSERT DATA HERE'!D5590)),1,0)</f>
        <v>0</v>
      </c>
      <c r="H46">
        <f>'[1]INSERT DATA HERE'!F5590</f>
        <v>92</v>
      </c>
      <c r="I46">
        <f>IF('[1]INSERT DATA HERE'!G5590=1,1,IF('[1]INSERT DATA HERE'!G5590=2,2,IF('[1]INSERT DATA HERE'!G5590=3,3,IF('[1]INSERT DATA HERE'!G5590=0,0,IF('[1]INSERT DATA HERE'!G5590="3*",4,"error")))))</f>
        <v>3</v>
      </c>
      <c r="J46" t="str">
        <f>IF('[1]INSERT DATA HERE'!G5590="4long","long",IF('[1]INSERT DATA HERE'!G5590="4wide","wide",IF('[1]INSERT DATA HERE'!G5590="4net","net","")))</f>
        <v/>
      </c>
      <c r="K46">
        <f>IF('[1]INSERT DATA HERE'!G5590="1opass",1,0)</f>
        <v>0</v>
      </c>
      <c r="L46">
        <f>IF('[1]INSERT DATA HERE'!H5590="","",'[1]INSERT DATA HERE'!H5590)</f>
        <v>11</v>
      </c>
      <c r="M46" t="str">
        <f>IF(ISNUMBER(SEARCH(OR("mm","m"),'[1]INSERT DATA HERE'!E5590)),"MC",IF(ISNUMBER(SEARCH("mh",'[1]INSERT DATA HERE'!E5590)),"HC",IF(ISNUMBER(SEARCH("ml",'[1]INSERT DATA HERE'!E5590)),"LC",IF(ISNUMBER(SEARCH("rsm",'[1]INSERT DATA HERE'!E5590)),"MR",IF(ISNUMBER(SEARCH("rsh",'[1]INSERT DATA HERE'!E5590)),"HR",IF(ISNUMBER(SEARCH("rsl",'[1]INSERT DATA HERE'!E5590)),"RL",IF(ISNUMBER(SEARCH("lsh",'[1]INSERT DATA HERE'!E5590)),"HL",IF(ISNUMBER(SEARCH("lsm",'[1]INSERT DATA HERE'!E5590)),"ML",IF(ISNUMBER(SEARCH("lsl",'[1]INSERT DATA HERE'!E5590)),"LL","")))))))))</f>
        <v/>
      </c>
    </row>
    <row r="47" spans="3:13" x14ac:dyDescent="0.2">
      <c r="C47" s="2">
        <v>3</v>
      </c>
      <c r="D47" s="2">
        <v>1</v>
      </c>
      <c r="E47" s="2">
        <f>IF(ISNUMBER(SEARCH("5",'[1]INSERT DATA HERE'!E5591)),5,IF(ISNUMBER(SEARCH("6",'[1]INSERT DATA HERE'!E5591)),6,1))</f>
        <v>1</v>
      </c>
      <c r="F47" t="str">
        <f>IF('[1]INSERT DATA HERE'!D5591="f","float",IF('[1]INSERT DATA HERE'!D5591="s","spin",IF('[1]INSERT DATA HERE'!D5591="scr","cut_spin",IF('[1]INSERT DATA HERE'!D5591="sc","cut_spin",IF('[1]INSERT DATA HERE'!D5591="h","hybrid",IF('[1]INSERT DATA HERE'!D5591="st","spin",IF('[1]INSERT DATA HERE'!D5591="ft","float",IF('[1]INSERT DATA HERE'!D5591="sct","cut_spin",IF('[1]INSERT DATA HERE'!D5591="scrt","cut_spin",IF('[1]INSERT DATA HERE'!D5591="ht","hybrid"))))))))))</f>
        <v>cut_spin</v>
      </c>
      <c r="G47">
        <f>IF(ISNUMBER(SEARCH("t",'[1]INSERT DATA HERE'!D5591)),1,0)</f>
        <v>0</v>
      </c>
      <c r="H47">
        <f>'[1]INSERT DATA HERE'!F5591</f>
        <v>100</v>
      </c>
      <c r="I47">
        <f>IF('[1]INSERT DATA HERE'!G5591=1,1,IF('[1]INSERT DATA HERE'!G5591=2,2,IF('[1]INSERT DATA HERE'!G5591=3,3,IF('[1]INSERT DATA HERE'!G5591=0,0,IF('[1]INSERT DATA HERE'!G5591="3*",4,"error")))))</f>
        <v>1</v>
      </c>
      <c r="J47" t="str">
        <f>IF('[1]INSERT DATA HERE'!G5591="4long","long",IF('[1]INSERT DATA HERE'!G5591="4wide","wide",IF('[1]INSERT DATA HERE'!G5591="4net","net","")))</f>
        <v/>
      </c>
      <c r="K47">
        <f>IF('[1]INSERT DATA HERE'!G5591="1opass",1,0)</f>
        <v>0</v>
      </c>
      <c r="L47">
        <f>IF('[1]INSERT DATA HERE'!H5591="","",'[1]INSERT DATA HERE'!H5591)</f>
        <v>6</v>
      </c>
      <c r="M47" t="str">
        <f>IF(ISNUMBER(SEARCH(OR("mm","m"),'[1]INSERT DATA HERE'!E5591)),"MC",IF(ISNUMBER(SEARCH("mh",'[1]INSERT DATA HERE'!E5591)),"HC",IF(ISNUMBER(SEARCH("ml",'[1]INSERT DATA HERE'!E5591)),"LC",IF(ISNUMBER(SEARCH("rsm",'[1]INSERT DATA HERE'!E5591)),"MR",IF(ISNUMBER(SEARCH("rsh",'[1]INSERT DATA HERE'!E5591)),"HR",IF(ISNUMBER(SEARCH("rsl",'[1]INSERT DATA HERE'!E5591)),"RL",IF(ISNUMBER(SEARCH("lsh",'[1]INSERT DATA HERE'!E5591)),"HL",IF(ISNUMBER(SEARCH("lsm",'[1]INSERT DATA HERE'!E5591)),"ML",IF(ISNUMBER(SEARCH("lsl",'[1]INSERT DATA HERE'!E5591)),"LL","")))))))))</f>
        <v>ML</v>
      </c>
    </row>
    <row r="48" spans="3:13" x14ac:dyDescent="0.2">
      <c r="C48" s="2">
        <v>15</v>
      </c>
      <c r="D48" s="2">
        <v>1</v>
      </c>
      <c r="E48" s="2">
        <f>IF(ISNUMBER(SEARCH("5",'[1]INSERT DATA HERE'!E5592)),5,IF(ISNUMBER(SEARCH("6",'[1]INSERT DATA HERE'!E5592)),6,1))</f>
        <v>5</v>
      </c>
      <c r="F48" t="str">
        <f>IF('[1]INSERT DATA HERE'!D5592="f","float",IF('[1]INSERT DATA HERE'!D5592="s","spin",IF('[1]INSERT DATA HERE'!D5592="scr","cut_spin",IF('[1]INSERT DATA HERE'!D5592="sc","cut_spin",IF('[1]INSERT DATA HERE'!D5592="h","hybrid",IF('[1]INSERT DATA HERE'!D5592="st","spin",IF('[1]INSERT DATA HERE'!D5592="ft","float",IF('[1]INSERT DATA HERE'!D5592="sct","cut_spin",IF('[1]INSERT DATA HERE'!D5592="scrt","cut_spin",IF('[1]INSERT DATA HERE'!D5592="ht","hybrid"))))))))))</f>
        <v>float</v>
      </c>
      <c r="G48">
        <f>IF(ISNUMBER(SEARCH("t",'[1]INSERT DATA HERE'!D5592)),1,0)</f>
        <v>0</v>
      </c>
      <c r="H48">
        <f>'[1]INSERT DATA HERE'!F5592</f>
        <v>69</v>
      </c>
      <c r="I48" t="str">
        <f>IF('[1]INSERT DATA HERE'!G5592=1,1,IF('[1]INSERT DATA HERE'!G5592=2,2,IF('[1]INSERT DATA HERE'!G5592=3,3,IF('[1]INSERT DATA HERE'!G5592=0,0,IF('[1]INSERT DATA HERE'!G5592="3*",4,"error")))))</f>
        <v>error</v>
      </c>
      <c r="J48" t="str">
        <f>IF('[1]INSERT DATA HERE'!G5592="4long","long",IF('[1]INSERT DATA HERE'!G5592="4wide","wide",IF('[1]INSERT DATA HERE'!G5592="4net","net","")))</f>
        <v/>
      </c>
      <c r="K48">
        <f>IF('[1]INSERT DATA HERE'!G5592="1opass",1,0)</f>
        <v>0</v>
      </c>
      <c r="L48" t="str">
        <f>IF('[1]INSERT DATA HERE'!H5592="","",'[1]INSERT DATA HERE'!H5592)</f>
        <v/>
      </c>
      <c r="M48" t="str">
        <f>IF(ISNUMBER(SEARCH(OR("mm","m"),'[1]INSERT DATA HERE'!E5592)),"MC",IF(ISNUMBER(SEARCH("mh",'[1]INSERT DATA HERE'!E5592)),"HC",IF(ISNUMBER(SEARCH("ml",'[1]INSERT DATA HERE'!E5592)),"LC",IF(ISNUMBER(SEARCH("rsm",'[1]INSERT DATA HERE'!E5592)),"MR",IF(ISNUMBER(SEARCH("rsh",'[1]INSERT DATA HERE'!E5592)),"HR",IF(ISNUMBER(SEARCH("rsl",'[1]INSERT DATA HERE'!E5592)),"RL",IF(ISNUMBER(SEARCH("lsh",'[1]INSERT DATA HERE'!E5592)),"HL",IF(ISNUMBER(SEARCH("lsm",'[1]INSERT DATA HERE'!E5592)),"ML",IF(ISNUMBER(SEARCH("lsl",'[1]INSERT DATA HERE'!E5592)),"LL","")))))))))</f>
        <v/>
      </c>
    </row>
    <row r="49" spans="3:13" x14ac:dyDescent="0.2">
      <c r="C49" s="2">
        <v>8</v>
      </c>
      <c r="D49" s="2">
        <v>1</v>
      </c>
      <c r="E49" s="2">
        <f>IF(ISNUMBER(SEARCH("5",'[1]INSERT DATA HERE'!E5593)),5,IF(ISNUMBER(SEARCH("6",'[1]INSERT DATA HERE'!E5593)),6,1))</f>
        <v>6</v>
      </c>
      <c r="F49" t="str">
        <f>IF('[1]INSERT DATA HERE'!D5593="f","float",IF('[1]INSERT DATA HERE'!D5593="s","spin",IF('[1]INSERT DATA HERE'!D5593="scr","cut_spin",IF('[1]INSERT DATA HERE'!D5593="sc","cut_spin",IF('[1]INSERT DATA HERE'!D5593="h","hybrid",IF('[1]INSERT DATA HERE'!D5593="st","spin",IF('[1]INSERT DATA HERE'!D5593="ft","float",IF('[1]INSERT DATA HERE'!D5593="sct","cut_spin",IF('[1]INSERT DATA HERE'!D5593="scrt","cut_spin",IF('[1]INSERT DATA HERE'!D5593="ht","hybrid"))))))))))</f>
        <v>spin</v>
      </c>
      <c r="G49">
        <f>IF(ISNUMBER(SEARCH("t",'[1]INSERT DATA HERE'!D5593)),1,0)</f>
        <v>0</v>
      </c>
      <c r="H49">
        <f>'[1]INSERT DATA HERE'!F5593</f>
        <v>85</v>
      </c>
      <c r="I49">
        <f>IF('[1]INSERT DATA HERE'!G5593=1,1,IF('[1]INSERT DATA HERE'!G5593=2,2,IF('[1]INSERT DATA HERE'!G5593=3,3,IF('[1]INSERT DATA HERE'!G5593=0,0,IF('[1]INSERT DATA HERE'!G5593="3*",4,"error")))))</f>
        <v>3</v>
      </c>
      <c r="J49" t="str">
        <f>IF('[1]INSERT DATA HERE'!G5593="4long","long",IF('[1]INSERT DATA HERE'!G5593="4wide","wide",IF('[1]INSERT DATA HERE'!G5593="4net","net","")))</f>
        <v/>
      </c>
      <c r="K49">
        <f>IF('[1]INSERT DATA HERE'!G5593="1opass",1,0)</f>
        <v>0</v>
      </c>
      <c r="L49">
        <f>IF('[1]INSERT DATA HERE'!H5593="","",'[1]INSERT DATA HERE'!H5593)</f>
        <v>20</v>
      </c>
      <c r="M49" t="str">
        <f>IF(ISNUMBER(SEARCH(OR("mm","m"),'[1]INSERT DATA HERE'!E5593)),"MC",IF(ISNUMBER(SEARCH("mh",'[1]INSERT DATA HERE'!E5593)),"HC",IF(ISNUMBER(SEARCH("ml",'[1]INSERT DATA HERE'!E5593)),"LC",IF(ISNUMBER(SEARCH("rsm",'[1]INSERT DATA HERE'!E5593)),"MR",IF(ISNUMBER(SEARCH("rsh",'[1]INSERT DATA HERE'!E5593)),"HR",IF(ISNUMBER(SEARCH("rsl",'[1]INSERT DATA HERE'!E5593)),"RL",IF(ISNUMBER(SEARCH("lsh",'[1]INSERT DATA HERE'!E5593)),"HL",IF(ISNUMBER(SEARCH("lsm",'[1]INSERT DATA HERE'!E5593)),"ML",IF(ISNUMBER(SEARCH("lsl",'[1]INSERT DATA HERE'!E5593)),"LL","")))))))))</f>
        <v>ML</v>
      </c>
    </row>
    <row r="50" spans="3:13" x14ac:dyDescent="0.2">
      <c r="C50" s="2">
        <v>7</v>
      </c>
      <c r="D50" s="2">
        <v>1</v>
      </c>
      <c r="E50" s="2">
        <f>IF(ISNUMBER(SEARCH("5",'[1]INSERT DATA HERE'!E5594)),5,IF(ISNUMBER(SEARCH("6",'[1]INSERT DATA HERE'!E5594)),6,1))</f>
        <v>5</v>
      </c>
      <c r="F50" t="str">
        <f>IF('[1]INSERT DATA HERE'!D5594="f","float",IF('[1]INSERT DATA HERE'!D5594="s","spin",IF('[1]INSERT DATA HERE'!D5594="scr","cut_spin",IF('[1]INSERT DATA HERE'!D5594="sc","cut_spin",IF('[1]INSERT DATA HERE'!D5594="h","hybrid",IF('[1]INSERT DATA HERE'!D5594="st","spin",IF('[1]INSERT DATA HERE'!D5594="ft","float",IF('[1]INSERT DATA HERE'!D5594="sct","cut_spin",IF('[1]INSERT DATA HERE'!D5594="scrt","cut_spin",IF('[1]INSERT DATA HERE'!D5594="ht","hybrid"))))))))))</f>
        <v>hybrid</v>
      </c>
      <c r="G50">
        <f>IF(ISNUMBER(SEARCH("t",'[1]INSERT DATA HERE'!D5594)),1,0)</f>
        <v>0</v>
      </c>
      <c r="H50">
        <f>'[1]INSERT DATA HERE'!F5594</f>
        <v>61</v>
      </c>
      <c r="I50">
        <f>IF('[1]INSERT DATA HERE'!G5594=1,1,IF('[1]INSERT DATA HERE'!G5594=2,2,IF('[1]INSERT DATA HERE'!G5594=3,3,IF('[1]INSERT DATA HERE'!G5594=0,0,IF('[1]INSERT DATA HERE'!G5594="3*",4,"error")))))</f>
        <v>1</v>
      </c>
      <c r="J50" t="str">
        <f>IF('[1]INSERT DATA HERE'!G5594="4long","long",IF('[1]INSERT DATA HERE'!G5594="4wide","wide",IF('[1]INSERT DATA HERE'!G5594="4net","net","")))</f>
        <v/>
      </c>
      <c r="K50">
        <f>IF('[1]INSERT DATA HERE'!G5594="1opass",1,0)</f>
        <v>0</v>
      </c>
      <c r="L50">
        <f>IF('[1]INSERT DATA HERE'!H5594="","",'[1]INSERT DATA HERE'!H5594)</f>
        <v>11</v>
      </c>
      <c r="M50" t="str">
        <f>IF(ISNUMBER(SEARCH(OR("mm","m"),'[1]INSERT DATA HERE'!E5594)),"MC",IF(ISNUMBER(SEARCH("mh",'[1]INSERT DATA HERE'!E5594)),"HC",IF(ISNUMBER(SEARCH("ml",'[1]INSERT DATA HERE'!E5594)),"LC",IF(ISNUMBER(SEARCH("rsm",'[1]INSERT DATA HERE'!E5594)),"MR",IF(ISNUMBER(SEARCH("rsh",'[1]INSERT DATA HERE'!E5594)),"HR",IF(ISNUMBER(SEARCH("rsl",'[1]INSERT DATA HERE'!E5594)),"RL",IF(ISNUMBER(SEARCH("lsh",'[1]INSERT DATA HERE'!E5594)),"HL",IF(ISNUMBER(SEARCH("lsm",'[1]INSERT DATA HERE'!E5594)),"ML",IF(ISNUMBER(SEARCH("lsl",'[1]INSERT DATA HERE'!E5594)),"LL","")))))))))</f>
        <v>MR</v>
      </c>
    </row>
    <row r="51" spans="3:13" x14ac:dyDescent="0.2">
      <c r="C51" s="2">
        <v>1</v>
      </c>
      <c r="D51" s="2">
        <v>1</v>
      </c>
      <c r="E51" s="2">
        <f>IF(ISNUMBER(SEARCH("5",'[1]INSERT DATA HERE'!E5595)),5,IF(ISNUMBER(SEARCH("6",'[1]INSERT DATA HERE'!E5595)),6,1))</f>
        <v>6</v>
      </c>
      <c r="F51" t="str">
        <f>IF('[1]INSERT DATA HERE'!D5595="f","float",IF('[1]INSERT DATA HERE'!D5595="s","spin",IF('[1]INSERT DATA HERE'!D5595="scr","cut_spin",IF('[1]INSERT DATA HERE'!D5595="sc","cut_spin",IF('[1]INSERT DATA HERE'!D5595="h","hybrid",IF('[1]INSERT DATA HERE'!D5595="st","spin",IF('[1]INSERT DATA HERE'!D5595="ft","float",IF('[1]INSERT DATA HERE'!D5595="sct","cut_spin",IF('[1]INSERT DATA HERE'!D5595="scrt","cut_spin",IF('[1]INSERT DATA HERE'!D5595="ht","hybrid"))))))))))</f>
        <v>float</v>
      </c>
      <c r="G51">
        <f>IF(ISNUMBER(SEARCH("t",'[1]INSERT DATA HERE'!D5595)),1,0)</f>
        <v>0</v>
      </c>
      <c r="H51">
        <f>'[1]INSERT DATA HERE'!F5595</f>
        <v>60</v>
      </c>
      <c r="I51" t="str">
        <f>IF('[1]INSERT DATA HERE'!G5595=1,1,IF('[1]INSERT DATA HERE'!G5595=2,2,IF('[1]INSERT DATA HERE'!G5595=3,3,IF('[1]INSERT DATA HERE'!G5595=0,0,IF('[1]INSERT DATA HERE'!G5595="3*",4,"error")))))</f>
        <v>error</v>
      </c>
      <c r="J51" t="str">
        <f>IF('[1]INSERT DATA HERE'!G5595="4long","long",IF('[1]INSERT DATA HERE'!G5595="4wide","wide",IF('[1]INSERT DATA HERE'!G5595="4net","net","")))</f>
        <v/>
      </c>
      <c r="K51">
        <f>IF('[1]INSERT DATA HERE'!G5595="1opass",1,0)</f>
        <v>0</v>
      </c>
      <c r="L51" t="str">
        <f>IF('[1]INSERT DATA HERE'!H5595="","",'[1]INSERT DATA HERE'!H5595)</f>
        <v/>
      </c>
      <c r="M51" t="str">
        <f>IF(ISNUMBER(SEARCH(OR("mm","m"),'[1]INSERT DATA HERE'!E5595)),"MC",IF(ISNUMBER(SEARCH("mh",'[1]INSERT DATA HERE'!E5595)),"HC",IF(ISNUMBER(SEARCH("ml",'[1]INSERT DATA HERE'!E5595)),"LC",IF(ISNUMBER(SEARCH("rsm",'[1]INSERT DATA HERE'!E5595)),"MR",IF(ISNUMBER(SEARCH("rsh",'[1]INSERT DATA HERE'!E5595)),"HR",IF(ISNUMBER(SEARCH("rsl",'[1]INSERT DATA HERE'!E5595)),"RL",IF(ISNUMBER(SEARCH("lsh",'[1]INSERT DATA HERE'!E5595)),"HL",IF(ISNUMBER(SEARCH("lsm",'[1]INSERT DATA HERE'!E5595)),"ML",IF(ISNUMBER(SEARCH("lsl",'[1]INSERT DATA HERE'!E5595)),"LL","")))))))))</f>
        <v/>
      </c>
    </row>
    <row r="52" spans="3:13" x14ac:dyDescent="0.2">
      <c r="C52" s="2">
        <v>7</v>
      </c>
      <c r="D52" s="2">
        <v>1</v>
      </c>
      <c r="E52" s="2">
        <f>IF(ISNUMBER(SEARCH("5",'[1]INSERT DATA HERE'!E5596)),5,IF(ISNUMBER(SEARCH("6",'[1]INSERT DATA HERE'!E5596)),6,1))</f>
        <v>5</v>
      </c>
      <c r="F52" t="str">
        <f>IF('[1]INSERT DATA HERE'!D5596="f","float",IF('[1]INSERT DATA HERE'!D5596="s","spin",IF('[1]INSERT DATA HERE'!D5596="scr","cut_spin",IF('[1]INSERT DATA HERE'!D5596="sc","cut_spin",IF('[1]INSERT DATA HERE'!D5596="h","hybrid",IF('[1]INSERT DATA HERE'!D5596="st","spin",IF('[1]INSERT DATA HERE'!D5596="ft","float",IF('[1]INSERT DATA HERE'!D5596="sct","cut_spin",IF('[1]INSERT DATA HERE'!D5596="scrt","cut_spin",IF('[1]INSERT DATA HERE'!D5596="ht","hybrid"))))))))))</f>
        <v>spin</v>
      </c>
      <c r="G52">
        <f>IF(ISNUMBER(SEARCH("t",'[1]INSERT DATA HERE'!D5596)),1,0)</f>
        <v>0</v>
      </c>
      <c r="H52">
        <f>'[1]INSERT DATA HERE'!F5596</f>
        <v>85</v>
      </c>
      <c r="I52">
        <f>IF('[1]INSERT DATA HERE'!G5596=1,1,IF('[1]INSERT DATA HERE'!G5596=2,2,IF('[1]INSERT DATA HERE'!G5596=3,3,IF('[1]INSERT DATA HERE'!G5596=0,0,IF('[1]INSERT DATA HERE'!G5596="3*",4,"error")))))</f>
        <v>1</v>
      </c>
      <c r="J52" t="str">
        <f>IF('[1]INSERT DATA HERE'!G5596="4long","long",IF('[1]INSERT DATA HERE'!G5596="4wide","wide",IF('[1]INSERT DATA HERE'!G5596="4net","net","")))</f>
        <v/>
      </c>
      <c r="K52">
        <f>IF('[1]INSERT DATA HERE'!G5596="1opass",1,0)</f>
        <v>0</v>
      </c>
      <c r="L52">
        <f>IF('[1]INSERT DATA HERE'!H5596="","",'[1]INSERT DATA HERE'!H5596)</f>
        <v>20</v>
      </c>
      <c r="M52" t="str">
        <f>IF(ISNUMBER(SEARCH(OR("mm","m"),'[1]INSERT DATA HERE'!E5596)),"MC",IF(ISNUMBER(SEARCH("mh",'[1]INSERT DATA HERE'!E5596)),"HC",IF(ISNUMBER(SEARCH("ml",'[1]INSERT DATA HERE'!E5596)),"LC",IF(ISNUMBER(SEARCH("rsm",'[1]INSERT DATA HERE'!E5596)),"MR",IF(ISNUMBER(SEARCH("rsh",'[1]INSERT DATA HERE'!E5596)),"HR",IF(ISNUMBER(SEARCH("rsl",'[1]INSERT DATA HERE'!E5596)),"RL",IF(ISNUMBER(SEARCH("lsh",'[1]INSERT DATA HERE'!E5596)),"HL",IF(ISNUMBER(SEARCH("lsm",'[1]INSERT DATA HERE'!E5596)),"ML",IF(ISNUMBER(SEARCH("lsl",'[1]INSERT DATA HERE'!E5596)),"LL","")))))))))</f>
        <v>RL</v>
      </c>
    </row>
    <row r="53" spans="3:13" x14ac:dyDescent="0.2">
      <c r="C53" s="2">
        <v>1</v>
      </c>
      <c r="D53" s="2">
        <v>5</v>
      </c>
      <c r="E53" s="2">
        <f>IF(ISNUMBER(SEARCH("5",'[1]INSERT DATA HERE'!E5597)),5,IF(ISNUMBER(SEARCH("6",'[1]INSERT DATA HERE'!E5597)),6,1))</f>
        <v>5</v>
      </c>
      <c r="F53" t="str">
        <f>IF('[1]INSERT DATA HERE'!D5597="f","float",IF('[1]INSERT DATA HERE'!D5597="s","spin",IF('[1]INSERT DATA HERE'!D5597="scr","cut_spin",IF('[1]INSERT DATA HERE'!D5597="sc","cut_spin",IF('[1]INSERT DATA HERE'!D5597="h","hybrid",IF('[1]INSERT DATA HERE'!D5597="st","spin",IF('[1]INSERT DATA HERE'!D5597="ft","float",IF('[1]INSERT DATA HERE'!D5597="sct","cut_spin",IF('[1]INSERT DATA HERE'!D5597="scrt","cut_spin",IF('[1]INSERT DATA HERE'!D5597="ht","hybrid"))))))))))</f>
        <v>float</v>
      </c>
      <c r="G53">
        <f>IF(ISNUMBER(SEARCH("t",'[1]INSERT DATA HERE'!D5597)),1,0)</f>
        <v>0</v>
      </c>
      <c r="H53">
        <f>'[1]INSERT DATA HERE'!F5597</f>
        <v>69</v>
      </c>
      <c r="I53">
        <f>IF('[1]INSERT DATA HERE'!G5597=1,1,IF('[1]INSERT DATA HERE'!G5597=2,2,IF('[1]INSERT DATA HERE'!G5597=3,3,IF('[1]INSERT DATA HERE'!G5597=0,0,IF('[1]INSERT DATA HERE'!G5597="3*",4,"error")))))</f>
        <v>2</v>
      </c>
      <c r="J53" t="str">
        <f>IF('[1]INSERT DATA HERE'!G5597="4long","long",IF('[1]INSERT DATA HERE'!G5597="4wide","wide",IF('[1]INSERT DATA HERE'!G5597="4net","net","")))</f>
        <v/>
      </c>
      <c r="K53">
        <f>IF('[1]INSERT DATA HERE'!G5597="1opass",1,0)</f>
        <v>0</v>
      </c>
      <c r="L53">
        <f>IF('[1]INSERT DATA HERE'!H5597="","",'[1]INSERT DATA HERE'!H5597)</f>
        <v>20</v>
      </c>
      <c r="M53" t="str">
        <f>IF(ISNUMBER(SEARCH(OR("mm","m"),'[1]INSERT DATA HERE'!E5597)),"MC",IF(ISNUMBER(SEARCH("mh",'[1]INSERT DATA HERE'!E5597)),"HC",IF(ISNUMBER(SEARCH("ml",'[1]INSERT DATA HERE'!E5597)),"LC",IF(ISNUMBER(SEARCH("rsm",'[1]INSERT DATA HERE'!E5597)),"MR",IF(ISNUMBER(SEARCH("rsh",'[1]INSERT DATA HERE'!E5597)),"HR",IF(ISNUMBER(SEARCH("rsl",'[1]INSERT DATA HERE'!E5597)),"RL",IF(ISNUMBER(SEARCH("lsh",'[1]INSERT DATA HERE'!E5597)),"HL",IF(ISNUMBER(SEARCH("lsm",'[1]INSERT DATA HERE'!E5597)),"ML",IF(ISNUMBER(SEARCH("lsl",'[1]INSERT DATA HERE'!E5597)),"LL","")))))))))</f>
        <v/>
      </c>
    </row>
    <row r="54" spans="3:13" x14ac:dyDescent="0.2">
      <c r="C54" s="2">
        <v>14</v>
      </c>
      <c r="D54" s="2">
        <v>1</v>
      </c>
      <c r="E54" s="2">
        <f>IF(ISNUMBER(SEARCH("5",'[1]INSERT DATA HERE'!E5598)),5,IF(ISNUMBER(SEARCH("6",'[1]INSERT DATA HERE'!E5598)),6,1))</f>
        <v>5</v>
      </c>
      <c r="F54" t="str">
        <f>IF('[1]INSERT DATA HERE'!D5598="f","float",IF('[1]INSERT DATA HERE'!D5598="s","spin",IF('[1]INSERT DATA HERE'!D5598="scr","cut_spin",IF('[1]INSERT DATA HERE'!D5598="sc","cut_spin",IF('[1]INSERT DATA HERE'!D5598="h","hybrid",IF('[1]INSERT DATA HERE'!D5598="st","spin",IF('[1]INSERT DATA HERE'!D5598="ft","float",IF('[1]INSERT DATA HERE'!D5598="sct","cut_spin",IF('[1]INSERT DATA HERE'!D5598="scrt","cut_spin",IF('[1]INSERT DATA HERE'!D5598="ht","hybrid"))))))))))</f>
        <v>cut_spin</v>
      </c>
      <c r="G54">
        <f>IF(ISNUMBER(SEARCH("t",'[1]INSERT DATA HERE'!D5598)),1,0)</f>
        <v>0</v>
      </c>
      <c r="H54">
        <f>'[1]INSERT DATA HERE'!F5598</f>
        <v>95</v>
      </c>
      <c r="I54" t="str">
        <f>IF('[1]INSERT DATA HERE'!G5598=1,1,IF('[1]INSERT DATA HERE'!G5598=2,2,IF('[1]INSERT DATA HERE'!G5598=3,3,IF('[1]INSERT DATA HERE'!G5598=0,0,IF('[1]INSERT DATA HERE'!G5598="3*",4,"error")))))</f>
        <v>error</v>
      </c>
      <c r="J54" t="str">
        <f>IF('[1]INSERT DATA HERE'!G5598="4long","long",IF('[1]INSERT DATA HERE'!G5598="4wide","wide",IF('[1]INSERT DATA HERE'!G5598="4net","net","")))</f>
        <v/>
      </c>
      <c r="K54">
        <f>IF('[1]INSERT DATA HERE'!G5598="1opass",1,0)</f>
        <v>0</v>
      </c>
      <c r="L54" t="str">
        <f>IF('[1]INSERT DATA HERE'!H5598="","",'[1]INSERT DATA HERE'!H5598)</f>
        <v/>
      </c>
      <c r="M54" t="str">
        <f>IF(ISNUMBER(SEARCH(OR("mm","m"),'[1]INSERT DATA HERE'!E5598)),"MC",IF(ISNUMBER(SEARCH("mh",'[1]INSERT DATA HERE'!E5598)),"HC",IF(ISNUMBER(SEARCH("ml",'[1]INSERT DATA HERE'!E5598)),"LC",IF(ISNUMBER(SEARCH("rsm",'[1]INSERT DATA HERE'!E5598)),"MR",IF(ISNUMBER(SEARCH("rsh",'[1]INSERT DATA HERE'!E5598)),"HR",IF(ISNUMBER(SEARCH("rsl",'[1]INSERT DATA HERE'!E5598)),"RL",IF(ISNUMBER(SEARCH("lsh",'[1]INSERT DATA HERE'!E5598)),"HL",IF(ISNUMBER(SEARCH("lsm",'[1]INSERT DATA HERE'!E5598)),"ML",IF(ISNUMBER(SEARCH("lsl",'[1]INSERT DATA HERE'!E5598)),"LL","")))))))))</f>
        <v/>
      </c>
    </row>
    <row r="55" spans="3:13" x14ac:dyDescent="0.2">
      <c r="C55" s="2">
        <v>9</v>
      </c>
      <c r="D55" s="2">
        <v>1</v>
      </c>
      <c r="E55" s="2">
        <f>IF(ISNUMBER(SEARCH("5",'[1]INSERT DATA HERE'!E5599)),5,IF(ISNUMBER(SEARCH("6",'[1]INSERT DATA HERE'!E5599)),6,1))</f>
        <v>6</v>
      </c>
      <c r="F55" t="str">
        <f>IF('[1]INSERT DATA HERE'!D5599="f","float",IF('[1]INSERT DATA HERE'!D5599="s","spin",IF('[1]INSERT DATA HERE'!D5599="scr","cut_spin",IF('[1]INSERT DATA HERE'!D5599="sc","cut_spin",IF('[1]INSERT DATA HERE'!D5599="h","hybrid",IF('[1]INSERT DATA HERE'!D5599="st","spin",IF('[1]INSERT DATA HERE'!D5599="ft","float",IF('[1]INSERT DATA HERE'!D5599="sct","cut_spin",IF('[1]INSERT DATA HERE'!D5599="scrt","cut_spin",IF('[1]INSERT DATA HERE'!D5599="ht","hybrid"))))))))))</f>
        <v>spin</v>
      </c>
      <c r="G55">
        <f>IF(ISNUMBER(SEARCH("t",'[1]INSERT DATA HERE'!D5599)),1,0)</f>
        <v>0</v>
      </c>
      <c r="H55">
        <f>'[1]INSERT DATA HERE'!F5599</f>
        <v>85</v>
      </c>
      <c r="I55" t="str">
        <f>IF('[1]INSERT DATA HERE'!G5599=1,1,IF('[1]INSERT DATA HERE'!G5599=2,2,IF('[1]INSERT DATA HERE'!G5599=3,3,IF('[1]INSERT DATA HERE'!G5599=0,0,IF('[1]INSERT DATA HERE'!G5599="3*",4,"error")))))</f>
        <v>error</v>
      </c>
      <c r="J55" t="str">
        <f>IF('[1]INSERT DATA HERE'!G5599="4long","long",IF('[1]INSERT DATA HERE'!G5599="4wide","wide",IF('[1]INSERT DATA HERE'!G5599="4net","net","")))</f>
        <v/>
      </c>
      <c r="K55">
        <f>IF('[1]INSERT DATA HERE'!G5599="1opass",1,0)</f>
        <v>0</v>
      </c>
      <c r="L55" t="str">
        <f>IF('[1]INSERT DATA HERE'!H5599="","",'[1]INSERT DATA HERE'!H5599)</f>
        <v/>
      </c>
      <c r="M55" t="str">
        <f>IF(ISNUMBER(SEARCH(OR("mm","m"),'[1]INSERT DATA HERE'!E5599)),"MC",IF(ISNUMBER(SEARCH("mh",'[1]INSERT DATA HERE'!E5599)),"HC",IF(ISNUMBER(SEARCH("ml",'[1]INSERT DATA HERE'!E5599)),"LC",IF(ISNUMBER(SEARCH("rsm",'[1]INSERT DATA HERE'!E5599)),"MR",IF(ISNUMBER(SEARCH("rsh",'[1]INSERT DATA HERE'!E5599)),"HR",IF(ISNUMBER(SEARCH("rsl",'[1]INSERT DATA HERE'!E5599)),"RL",IF(ISNUMBER(SEARCH("lsh",'[1]INSERT DATA HERE'!E5599)),"HL",IF(ISNUMBER(SEARCH("lsm",'[1]INSERT DATA HERE'!E5599)),"ML",IF(ISNUMBER(SEARCH("lsl",'[1]INSERT DATA HERE'!E5599)),"LL","")))))))))</f>
        <v/>
      </c>
    </row>
    <row r="56" spans="3:13" x14ac:dyDescent="0.2">
      <c r="C56" s="2">
        <v>10</v>
      </c>
      <c r="D56" s="2">
        <v>1</v>
      </c>
      <c r="E56" s="2">
        <f>IF(ISNUMBER(SEARCH("5",'[1]INSERT DATA HERE'!E5600)),5,IF(ISNUMBER(SEARCH("6",'[1]INSERT DATA HERE'!E5600)),6,1))</f>
        <v>1</v>
      </c>
      <c r="F56" t="str">
        <f>IF('[1]INSERT DATA HERE'!D5600="f","float",IF('[1]INSERT DATA HERE'!D5600="s","spin",IF('[1]INSERT DATA HERE'!D5600="scr","cut_spin",IF('[1]INSERT DATA HERE'!D5600="sc","cut_spin",IF('[1]INSERT DATA HERE'!D5600="h","hybrid",IF('[1]INSERT DATA HERE'!D5600="st","spin",IF('[1]INSERT DATA HERE'!D5600="ft","float",IF('[1]INSERT DATA HERE'!D5600="sct","cut_spin",IF('[1]INSERT DATA HERE'!D5600="scrt","cut_spin",IF('[1]INSERT DATA HERE'!D5600="ht","hybrid"))))))))))</f>
        <v>cut_spin</v>
      </c>
      <c r="G56">
        <f>IF(ISNUMBER(SEARCH("t",'[1]INSERT DATA HERE'!D5600)),1,0)</f>
        <v>0</v>
      </c>
      <c r="H56">
        <f>'[1]INSERT DATA HERE'!F5600</f>
        <v>79</v>
      </c>
      <c r="I56" t="str">
        <f>IF('[1]INSERT DATA HERE'!G5600=1,1,IF('[1]INSERT DATA HERE'!G5600=2,2,IF('[1]INSERT DATA HERE'!G5600=3,3,IF('[1]INSERT DATA HERE'!G5600=0,0,IF('[1]INSERT DATA HERE'!G5600="3*",4,"error")))))</f>
        <v>error</v>
      </c>
      <c r="J56" t="str">
        <f>IF('[1]INSERT DATA HERE'!G5600="4long","long",IF('[1]INSERT DATA HERE'!G5600="4wide","wide",IF('[1]INSERT DATA HERE'!G5600="4net","net","")))</f>
        <v/>
      </c>
      <c r="K56">
        <f>IF('[1]INSERT DATA HERE'!G5600="1opass",1,0)</f>
        <v>0</v>
      </c>
      <c r="L56" t="str">
        <f>IF('[1]INSERT DATA HERE'!H5600="","",'[1]INSERT DATA HERE'!H5600)</f>
        <v/>
      </c>
      <c r="M56" t="str">
        <f>IF(ISNUMBER(SEARCH(OR("mm","m"),'[1]INSERT DATA HERE'!E5600)),"MC",IF(ISNUMBER(SEARCH("mh",'[1]INSERT DATA HERE'!E5600)),"HC",IF(ISNUMBER(SEARCH("ml",'[1]INSERT DATA HERE'!E5600)),"LC",IF(ISNUMBER(SEARCH("rsm",'[1]INSERT DATA HERE'!E5600)),"MR",IF(ISNUMBER(SEARCH("rsh",'[1]INSERT DATA HERE'!E5600)),"HR",IF(ISNUMBER(SEARCH("rsl",'[1]INSERT DATA HERE'!E5600)),"RL",IF(ISNUMBER(SEARCH("lsh",'[1]INSERT DATA HERE'!E5600)),"HL",IF(ISNUMBER(SEARCH("lsm",'[1]INSERT DATA HERE'!E5600)),"ML",IF(ISNUMBER(SEARCH("lsl",'[1]INSERT DATA HERE'!E5600)),"LL","")))))))))</f>
        <v/>
      </c>
    </row>
    <row r="57" spans="3:13" x14ac:dyDescent="0.2">
      <c r="C57" s="2">
        <v>9</v>
      </c>
      <c r="D57" s="2">
        <v>1</v>
      </c>
      <c r="E57" s="2">
        <f>IF(ISNUMBER(SEARCH("5",'[1]INSERT DATA HERE'!E5601)),5,IF(ISNUMBER(SEARCH("6",'[1]INSERT DATA HERE'!E5601)),6,1))</f>
        <v>1</v>
      </c>
      <c r="F57" t="str">
        <f>IF('[1]INSERT DATA HERE'!D5601="f","float",IF('[1]INSERT DATA HERE'!D5601="s","spin",IF('[1]INSERT DATA HERE'!D5601="scr","cut_spin",IF('[1]INSERT DATA HERE'!D5601="sc","cut_spin",IF('[1]INSERT DATA HERE'!D5601="h","hybrid",IF('[1]INSERT DATA HERE'!D5601="st","spin",IF('[1]INSERT DATA HERE'!D5601="ft","float",IF('[1]INSERT DATA HERE'!D5601="sct","cut_spin",IF('[1]INSERT DATA HERE'!D5601="scrt","cut_spin",IF('[1]INSERT DATA HERE'!D5601="ht","hybrid"))))))))))</f>
        <v>spin</v>
      </c>
      <c r="G57">
        <f>IF(ISNUMBER(SEARCH("t",'[1]INSERT DATA HERE'!D5601)),1,0)</f>
        <v>0</v>
      </c>
      <c r="H57">
        <f>'[1]INSERT DATA HERE'!F5601</f>
        <v>85</v>
      </c>
      <c r="I57">
        <f>IF('[1]INSERT DATA HERE'!G5601=1,1,IF('[1]INSERT DATA HERE'!G5601=2,2,IF('[1]INSERT DATA HERE'!G5601=3,3,IF('[1]INSERT DATA HERE'!G5601=0,0,IF('[1]INSERT DATA HERE'!G5601="3*",4,"error")))))</f>
        <v>3</v>
      </c>
      <c r="J57" t="str">
        <f>IF('[1]INSERT DATA HERE'!G5601="4long","long",IF('[1]INSERT DATA HERE'!G5601="4wide","wide",IF('[1]INSERT DATA HERE'!G5601="4net","net","")))</f>
        <v/>
      </c>
      <c r="K57">
        <f>IF('[1]INSERT DATA HERE'!G5601="1opass",1,0)</f>
        <v>0</v>
      </c>
      <c r="L57">
        <f>IF('[1]INSERT DATA HERE'!H5601="","",'[1]INSERT DATA HERE'!H5601)</f>
        <v>3</v>
      </c>
      <c r="M57" t="str">
        <f>IF(ISNUMBER(SEARCH(OR("mm","m"),'[1]INSERT DATA HERE'!E5601)),"MC",IF(ISNUMBER(SEARCH("mh",'[1]INSERT DATA HERE'!E5601)),"HC",IF(ISNUMBER(SEARCH("ml",'[1]INSERT DATA HERE'!E5601)),"LC",IF(ISNUMBER(SEARCH("rsm",'[1]INSERT DATA HERE'!E5601)),"MR",IF(ISNUMBER(SEARCH("rsh",'[1]INSERT DATA HERE'!E5601)),"HR",IF(ISNUMBER(SEARCH("rsl",'[1]INSERT DATA HERE'!E5601)),"RL",IF(ISNUMBER(SEARCH("lsh",'[1]INSERT DATA HERE'!E5601)),"HL",IF(ISNUMBER(SEARCH("lsm",'[1]INSERT DATA HERE'!E5601)),"ML",IF(ISNUMBER(SEARCH("lsl",'[1]INSERT DATA HERE'!E5601)),"LL","")))))))))</f>
        <v/>
      </c>
    </row>
    <row r="58" spans="3:13" x14ac:dyDescent="0.2">
      <c r="C58" s="2">
        <v>3</v>
      </c>
      <c r="D58" s="2">
        <v>1</v>
      </c>
      <c r="E58" s="2">
        <f>IF(ISNUMBER(SEARCH("5",'[1]INSERT DATA HERE'!E5602)),5,IF(ISNUMBER(SEARCH("6",'[1]INSERT DATA HERE'!E5602)),6,1))</f>
        <v>1</v>
      </c>
      <c r="F58" t="str">
        <f>IF('[1]INSERT DATA HERE'!D5602="f","float",IF('[1]INSERT DATA HERE'!D5602="s","spin",IF('[1]INSERT DATA HERE'!D5602="scr","cut_spin",IF('[1]INSERT DATA HERE'!D5602="sc","cut_spin",IF('[1]INSERT DATA HERE'!D5602="h","hybrid",IF('[1]INSERT DATA HERE'!D5602="st","spin",IF('[1]INSERT DATA HERE'!D5602="ft","float",IF('[1]INSERT DATA HERE'!D5602="sct","cut_spin",IF('[1]INSERT DATA HERE'!D5602="scrt","cut_spin",IF('[1]INSERT DATA HERE'!D5602="ht","hybrid"))))))))))</f>
        <v>cut_spin</v>
      </c>
      <c r="G58">
        <f>IF(ISNUMBER(SEARCH("t",'[1]INSERT DATA HERE'!D5602)),1,0)</f>
        <v>0</v>
      </c>
      <c r="H58">
        <f>'[1]INSERT DATA HERE'!F5602</f>
        <v>90</v>
      </c>
      <c r="I58" t="str">
        <f>IF('[1]INSERT DATA HERE'!G5602=1,1,IF('[1]INSERT DATA HERE'!G5602=2,2,IF('[1]INSERT DATA HERE'!G5602=3,3,IF('[1]INSERT DATA HERE'!G5602=0,0,IF('[1]INSERT DATA HERE'!G5602="3*",4,"error")))))</f>
        <v>error</v>
      </c>
      <c r="J58" t="str">
        <f>IF('[1]INSERT DATA HERE'!G5602="4long","long",IF('[1]INSERT DATA HERE'!G5602="4wide","wide",IF('[1]INSERT DATA HERE'!G5602="4net","net","")))</f>
        <v/>
      </c>
      <c r="K58">
        <f>IF('[1]INSERT DATA HERE'!G5602="1opass",1,0)</f>
        <v>0</v>
      </c>
      <c r="L58" t="str">
        <f>IF('[1]INSERT DATA HERE'!H5602="","",'[1]INSERT DATA HERE'!H5602)</f>
        <v/>
      </c>
      <c r="M58" t="str">
        <f>IF(ISNUMBER(SEARCH(OR("mm","m"),'[1]INSERT DATA HERE'!E5602)),"MC",IF(ISNUMBER(SEARCH("mh",'[1]INSERT DATA HERE'!E5602)),"HC",IF(ISNUMBER(SEARCH("ml",'[1]INSERT DATA HERE'!E5602)),"LC",IF(ISNUMBER(SEARCH("rsm",'[1]INSERT DATA HERE'!E5602)),"MR",IF(ISNUMBER(SEARCH("rsh",'[1]INSERT DATA HERE'!E5602)),"HR",IF(ISNUMBER(SEARCH("rsl",'[1]INSERT DATA HERE'!E5602)),"RL",IF(ISNUMBER(SEARCH("lsh",'[1]INSERT DATA HERE'!E5602)),"HL",IF(ISNUMBER(SEARCH("lsm",'[1]INSERT DATA HERE'!E5602)),"ML",IF(ISNUMBER(SEARCH("lsl",'[1]INSERT DATA HERE'!E5602)),"LL","")))))))))</f>
        <v/>
      </c>
    </row>
    <row r="59" spans="3:13" x14ac:dyDescent="0.2">
      <c r="C59" s="2">
        <v>15</v>
      </c>
      <c r="D59" s="2">
        <v>1</v>
      </c>
      <c r="E59" s="2">
        <f>IF(ISNUMBER(SEARCH("5",'[1]INSERT DATA HERE'!E5603)),5,IF(ISNUMBER(SEARCH("6",'[1]INSERT DATA HERE'!E5603)),6,1))</f>
        <v>5</v>
      </c>
      <c r="F59" t="str">
        <f>IF('[1]INSERT DATA HERE'!D5603="f","float",IF('[1]INSERT DATA HERE'!D5603="s","spin",IF('[1]INSERT DATA HERE'!D5603="scr","cut_spin",IF('[1]INSERT DATA HERE'!D5603="sc","cut_spin",IF('[1]INSERT DATA HERE'!D5603="h","hybrid",IF('[1]INSERT DATA HERE'!D5603="st","spin",IF('[1]INSERT DATA HERE'!D5603="ft","float",IF('[1]INSERT DATA HERE'!D5603="sct","cut_spin",IF('[1]INSERT DATA HERE'!D5603="scrt","cut_spin",IF('[1]INSERT DATA HERE'!D5603="ht","hybrid"))))))))))</f>
        <v>float</v>
      </c>
      <c r="G59">
        <f>IF(ISNUMBER(SEARCH("t",'[1]INSERT DATA HERE'!D5603)),1,0)</f>
        <v>0</v>
      </c>
      <c r="H59">
        <f>'[1]INSERT DATA HERE'!F5603</f>
        <v>63</v>
      </c>
      <c r="I59">
        <f>IF('[1]INSERT DATA HERE'!G5603=1,1,IF('[1]INSERT DATA HERE'!G5603=2,2,IF('[1]INSERT DATA HERE'!G5603=3,3,IF('[1]INSERT DATA HERE'!G5603=0,0,IF('[1]INSERT DATA HERE'!G5603="3*",4,"error")))))</f>
        <v>3</v>
      </c>
      <c r="J59" t="str">
        <f>IF('[1]INSERT DATA HERE'!G5603="4long","long",IF('[1]INSERT DATA HERE'!G5603="4wide","wide",IF('[1]INSERT DATA HERE'!G5603="4net","net","")))</f>
        <v/>
      </c>
      <c r="K59">
        <f>IF('[1]INSERT DATA HERE'!G5603="1opass",1,0)</f>
        <v>0</v>
      </c>
      <c r="L59">
        <f>IF('[1]INSERT DATA HERE'!H5603="","",'[1]INSERT DATA HERE'!H5603)</f>
        <v>5</v>
      </c>
      <c r="M59" t="str">
        <f>IF(ISNUMBER(SEARCH(OR("mm","m"),'[1]INSERT DATA HERE'!E5603)),"MC",IF(ISNUMBER(SEARCH("mh",'[1]INSERT DATA HERE'!E5603)),"HC",IF(ISNUMBER(SEARCH("ml",'[1]INSERT DATA HERE'!E5603)),"LC",IF(ISNUMBER(SEARCH("rsm",'[1]INSERT DATA HERE'!E5603)),"MR",IF(ISNUMBER(SEARCH("rsh",'[1]INSERT DATA HERE'!E5603)),"HR",IF(ISNUMBER(SEARCH("rsl",'[1]INSERT DATA HERE'!E5603)),"RL",IF(ISNUMBER(SEARCH("lsh",'[1]INSERT DATA HERE'!E5603)),"HL",IF(ISNUMBER(SEARCH("lsm",'[1]INSERT DATA HERE'!E5603)),"ML",IF(ISNUMBER(SEARCH("lsl",'[1]INSERT DATA HERE'!E5603)),"LL","")))))))))</f>
        <v/>
      </c>
    </row>
    <row r="60" spans="3:13" x14ac:dyDescent="0.2">
      <c r="C60" s="2">
        <v>15</v>
      </c>
      <c r="D60" s="2">
        <v>1</v>
      </c>
      <c r="E60" s="2">
        <f>IF(ISNUMBER(SEARCH("5",'[1]INSERT DATA HERE'!E5604)),5,IF(ISNUMBER(SEARCH("6",'[1]INSERT DATA HERE'!E5604)),6,1))</f>
        <v>5</v>
      </c>
      <c r="F60" t="str">
        <f>IF('[1]INSERT DATA HERE'!D5604="f","float",IF('[1]INSERT DATA HERE'!D5604="s","spin",IF('[1]INSERT DATA HERE'!D5604="scr","cut_spin",IF('[1]INSERT DATA HERE'!D5604="sc","cut_spin",IF('[1]INSERT DATA HERE'!D5604="h","hybrid",IF('[1]INSERT DATA HERE'!D5604="st","spin",IF('[1]INSERT DATA HERE'!D5604="ft","float",IF('[1]INSERT DATA HERE'!D5604="sct","cut_spin",IF('[1]INSERT DATA HERE'!D5604="scrt","cut_spin",IF('[1]INSERT DATA HERE'!D5604="ht","hybrid"))))))))))</f>
        <v>float</v>
      </c>
      <c r="G60">
        <f>IF(ISNUMBER(SEARCH("t",'[1]INSERT DATA HERE'!D5604)),1,0)</f>
        <v>0</v>
      </c>
      <c r="H60">
        <f>'[1]INSERT DATA HERE'!F5604</f>
        <v>68</v>
      </c>
      <c r="I60">
        <f>IF('[1]INSERT DATA HERE'!G5604=1,1,IF('[1]INSERT DATA HERE'!G5604=2,2,IF('[1]INSERT DATA HERE'!G5604=3,3,IF('[1]INSERT DATA HERE'!G5604=0,0,IF('[1]INSERT DATA HERE'!G5604="3*",4,"error")))))</f>
        <v>0</v>
      </c>
      <c r="J60" t="str">
        <f>IF('[1]INSERT DATA HERE'!G5604="4long","long",IF('[1]INSERT DATA HERE'!G5604="4wide","wide",IF('[1]INSERT DATA HERE'!G5604="4net","net","")))</f>
        <v/>
      </c>
      <c r="K60">
        <f>IF('[1]INSERT DATA HERE'!G5604="1opass",1,0)</f>
        <v>0</v>
      </c>
      <c r="L60">
        <f>IF('[1]INSERT DATA HERE'!H5604="","",'[1]INSERT DATA HERE'!H5604)</f>
        <v>5</v>
      </c>
      <c r="M60" t="str">
        <f>IF(ISNUMBER(SEARCH(OR("mm","m"),'[1]INSERT DATA HERE'!E5604)),"MC",IF(ISNUMBER(SEARCH("mh",'[1]INSERT DATA HERE'!E5604)),"HC",IF(ISNUMBER(SEARCH("ml",'[1]INSERT DATA HERE'!E5604)),"LC",IF(ISNUMBER(SEARCH("rsm",'[1]INSERT DATA HERE'!E5604)),"MR",IF(ISNUMBER(SEARCH("rsh",'[1]INSERT DATA HERE'!E5604)),"HR",IF(ISNUMBER(SEARCH("rsl",'[1]INSERT DATA HERE'!E5604)),"RL",IF(ISNUMBER(SEARCH("lsh",'[1]INSERT DATA HERE'!E5604)),"HL",IF(ISNUMBER(SEARCH("lsm",'[1]INSERT DATA HERE'!E5604)),"ML",IF(ISNUMBER(SEARCH("lsl",'[1]INSERT DATA HERE'!E5604)),"LL","")))))))))</f>
        <v/>
      </c>
    </row>
    <row r="61" spans="3:13" x14ac:dyDescent="0.2">
      <c r="C61" s="2">
        <v>15</v>
      </c>
      <c r="D61" s="2">
        <v>1</v>
      </c>
      <c r="E61" s="2">
        <f>IF(ISNUMBER(SEARCH("5",'[1]INSERT DATA HERE'!E5605)),5,IF(ISNUMBER(SEARCH("6",'[1]INSERT DATA HERE'!E5605)),6,1))</f>
        <v>6</v>
      </c>
      <c r="F61" t="str">
        <f>IF('[1]INSERT DATA HERE'!D5605="f","float",IF('[1]INSERT DATA HERE'!D5605="s","spin",IF('[1]INSERT DATA HERE'!D5605="scr","cut_spin",IF('[1]INSERT DATA HERE'!D5605="sc","cut_spin",IF('[1]INSERT DATA HERE'!D5605="h","hybrid",IF('[1]INSERT DATA HERE'!D5605="st","spin",IF('[1]INSERT DATA HERE'!D5605="ft","float",IF('[1]INSERT DATA HERE'!D5605="sct","cut_spin",IF('[1]INSERT DATA HERE'!D5605="scrt","cut_spin",IF('[1]INSERT DATA HERE'!D5605="ht","hybrid"))))))))))</f>
        <v>float</v>
      </c>
      <c r="G61">
        <f>IF(ISNUMBER(SEARCH("t",'[1]INSERT DATA HERE'!D5605)),1,0)</f>
        <v>0</v>
      </c>
      <c r="H61">
        <f>'[1]INSERT DATA HERE'!F5605</f>
        <v>63</v>
      </c>
      <c r="I61">
        <f>IF('[1]INSERT DATA HERE'!G5605=1,1,IF('[1]INSERT DATA HERE'!G5605=2,2,IF('[1]INSERT DATA HERE'!G5605=3,3,IF('[1]INSERT DATA HERE'!G5605=0,0,IF('[1]INSERT DATA HERE'!G5605="3*",4,"error")))))</f>
        <v>3</v>
      </c>
      <c r="J61" t="str">
        <f>IF('[1]INSERT DATA HERE'!G5605="4long","long",IF('[1]INSERT DATA HERE'!G5605="4wide","wide",IF('[1]INSERT DATA HERE'!G5605="4net","net","")))</f>
        <v/>
      </c>
      <c r="K61">
        <f>IF('[1]INSERT DATA HERE'!G5605="1opass",1,0)</f>
        <v>0</v>
      </c>
      <c r="L61">
        <f>IF('[1]INSERT DATA HERE'!H5605="","",'[1]INSERT DATA HERE'!H5605)</f>
        <v>6</v>
      </c>
      <c r="M61" t="str">
        <f>IF(ISNUMBER(SEARCH(OR("mm","m"),'[1]INSERT DATA HERE'!E5605)),"MC",IF(ISNUMBER(SEARCH("mh",'[1]INSERT DATA HERE'!E5605)),"HC",IF(ISNUMBER(SEARCH("ml",'[1]INSERT DATA HERE'!E5605)),"LC",IF(ISNUMBER(SEARCH("rsm",'[1]INSERT DATA HERE'!E5605)),"MR",IF(ISNUMBER(SEARCH("rsh",'[1]INSERT DATA HERE'!E5605)),"HR",IF(ISNUMBER(SEARCH("rsl",'[1]INSERT DATA HERE'!E5605)),"RL",IF(ISNUMBER(SEARCH("lsh",'[1]INSERT DATA HERE'!E5605)),"HL",IF(ISNUMBER(SEARCH("lsm",'[1]INSERT DATA HERE'!E5605)),"ML",IF(ISNUMBER(SEARCH("lsl",'[1]INSERT DATA HERE'!E5605)),"LL","")))))))))</f>
        <v>MR</v>
      </c>
    </row>
    <row r="62" spans="3:13" x14ac:dyDescent="0.2">
      <c r="C62" s="2">
        <v>14</v>
      </c>
      <c r="D62" s="2">
        <v>1</v>
      </c>
      <c r="E62" s="2">
        <f>IF(ISNUMBER(SEARCH("5",'[1]INSERT DATA HERE'!E5606)),5,IF(ISNUMBER(SEARCH("6",'[1]INSERT DATA HERE'!E5606)),6,1))</f>
        <v>6</v>
      </c>
      <c r="F62" t="str">
        <f>IF('[1]INSERT DATA HERE'!D5606="f","float",IF('[1]INSERT DATA HERE'!D5606="s","spin",IF('[1]INSERT DATA HERE'!D5606="scr","cut_spin",IF('[1]INSERT DATA HERE'!D5606="sc","cut_spin",IF('[1]INSERT DATA HERE'!D5606="h","hybrid",IF('[1]INSERT DATA HERE'!D5606="st","spin",IF('[1]INSERT DATA HERE'!D5606="ft","float",IF('[1]INSERT DATA HERE'!D5606="sct","cut_spin",IF('[1]INSERT DATA HERE'!D5606="scrt","cut_spin",IF('[1]INSERT DATA HERE'!D5606="ht","hybrid"))))))))))</f>
        <v>spin</v>
      </c>
      <c r="G62">
        <f>IF(ISNUMBER(SEARCH("t",'[1]INSERT DATA HERE'!D5606)),1,0)</f>
        <v>0</v>
      </c>
      <c r="H62">
        <f>'[1]INSERT DATA HERE'!F5606</f>
        <v>87</v>
      </c>
      <c r="I62">
        <f>IF('[1]INSERT DATA HERE'!G5606=1,1,IF('[1]INSERT DATA HERE'!G5606=2,2,IF('[1]INSERT DATA HERE'!G5606=3,3,IF('[1]INSERT DATA HERE'!G5606=0,0,IF('[1]INSERT DATA HERE'!G5606="3*",4,"error")))))</f>
        <v>2</v>
      </c>
      <c r="J62" t="str">
        <f>IF('[1]INSERT DATA HERE'!G5606="4long","long",IF('[1]INSERT DATA HERE'!G5606="4wide","wide",IF('[1]INSERT DATA HERE'!G5606="4net","net","")))</f>
        <v/>
      </c>
      <c r="K62">
        <f>IF('[1]INSERT DATA HERE'!G5606="1opass",1,0)</f>
        <v>0</v>
      </c>
      <c r="L62">
        <f>IF('[1]INSERT DATA HERE'!H5606="","",'[1]INSERT DATA HERE'!H5606)</f>
        <v>6</v>
      </c>
      <c r="M62" t="str">
        <f>IF(ISNUMBER(SEARCH(OR("mm","m"),'[1]INSERT DATA HERE'!E5606)),"MC",IF(ISNUMBER(SEARCH("mh",'[1]INSERT DATA HERE'!E5606)),"HC",IF(ISNUMBER(SEARCH("ml",'[1]INSERT DATA HERE'!E5606)),"LC",IF(ISNUMBER(SEARCH("rsm",'[1]INSERT DATA HERE'!E5606)),"MR",IF(ISNUMBER(SEARCH("rsh",'[1]INSERT DATA HERE'!E5606)),"HR",IF(ISNUMBER(SEARCH("rsl",'[1]INSERT DATA HERE'!E5606)),"RL",IF(ISNUMBER(SEARCH("lsh",'[1]INSERT DATA HERE'!E5606)),"HL",IF(ISNUMBER(SEARCH("lsm",'[1]INSERT DATA HERE'!E5606)),"ML",IF(ISNUMBER(SEARCH("lsl",'[1]INSERT DATA HERE'!E5606)),"LL","")))))))))</f>
        <v/>
      </c>
    </row>
    <row r="63" spans="3:13" x14ac:dyDescent="0.2">
      <c r="C63" s="2">
        <v>11</v>
      </c>
      <c r="D63" s="2">
        <v>1</v>
      </c>
      <c r="E63" s="2">
        <f>IF(ISNUMBER(SEARCH("5",'[1]INSERT DATA HERE'!E5607)),5,IF(ISNUMBER(SEARCH("6",'[1]INSERT DATA HERE'!E5607)),6,1))</f>
        <v>1</v>
      </c>
      <c r="F63" t="str">
        <f>IF('[1]INSERT DATA HERE'!D5607="f","float",IF('[1]INSERT DATA HERE'!D5607="s","spin",IF('[1]INSERT DATA HERE'!D5607="scr","cut_spin",IF('[1]INSERT DATA HERE'!D5607="sc","cut_spin",IF('[1]INSERT DATA HERE'!D5607="h","hybrid",IF('[1]INSERT DATA HERE'!D5607="st","spin",IF('[1]INSERT DATA HERE'!D5607="ft","float",IF('[1]INSERT DATA HERE'!D5607="sct","cut_spin",IF('[1]INSERT DATA HERE'!D5607="scrt","cut_spin",IF('[1]INSERT DATA HERE'!D5607="ht","hybrid"))))))))))</f>
        <v>cut_spin</v>
      </c>
      <c r="G63">
        <f>IF(ISNUMBER(SEARCH("t",'[1]INSERT DATA HERE'!D5607)),1,0)</f>
        <v>0</v>
      </c>
      <c r="H63">
        <f>'[1]INSERT DATA HERE'!F5607</f>
        <v>85</v>
      </c>
      <c r="I63" t="str">
        <f>IF('[1]INSERT DATA HERE'!G5607=1,1,IF('[1]INSERT DATA HERE'!G5607=2,2,IF('[1]INSERT DATA HERE'!G5607=3,3,IF('[1]INSERT DATA HERE'!G5607=0,0,IF('[1]INSERT DATA HERE'!G5607="3*",4,"error")))))</f>
        <v>error</v>
      </c>
      <c r="J63" t="str">
        <f>IF('[1]INSERT DATA HERE'!G5607="4long","long",IF('[1]INSERT DATA HERE'!G5607="4wide","wide",IF('[1]INSERT DATA HERE'!G5607="4net","net","")))</f>
        <v/>
      </c>
      <c r="K63">
        <f>IF('[1]INSERT DATA HERE'!G5607="1opass",1,0)</f>
        <v>0</v>
      </c>
      <c r="L63" t="str">
        <f>IF('[1]INSERT DATA HERE'!H5607="","",'[1]INSERT DATA HERE'!H5607)</f>
        <v/>
      </c>
      <c r="M63" t="str">
        <f>IF(ISNUMBER(SEARCH(OR("mm","m"),'[1]INSERT DATA HERE'!E5607)),"MC",IF(ISNUMBER(SEARCH("mh",'[1]INSERT DATA HERE'!E5607)),"HC",IF(ISNUMBER(SEARCH("ml",'[1]INSERT DATA HERE'!E5607)),"LC",IF(ISNUMBER(SEARCH("rsm",'[1]INSERT DATA HERE'!E5607)),"MR",IF(ISNUMBER(SEARCH("rsh",'[1]INSERT DATA HERE'!E5607)),"HR",IF(ISNUMBER(SEARCH("rsl",'[1]INSERT DATA HERE'!E5607)),"RL",IF(ISNUMBER(SEARCH("lsh",'[1]INSERT DATA HERE'!E5607)),"HL",IF(ISNUMBER(SEARCH("lsm",'[1]INSERT DATA HERE'!E5607)),"ML",IF(ISNUMBER(SEARCH("lsl",'[1]INSERT DATA HERE'!E5607)),"LL","")))))))))</f>
        <v/>
      </c>
    </row>
    <row r="64" spans="3:13" x14ac:dyDescent="0.2">
      <c r="C64" s="2">
        <v>5</v>
      </c>
      <c r="D64" s="2">
        <v>1</v>
      </c>
      <c r="E64" s="2">
        <f>IF(ISNUMBER(SEARCH("5",'[1]INSERT DATA HERE'!E5608)),5,IF(ISNUMBER(SEARCH("6",'[1]INSERT DATA HERE'!E5608)),6,1))</f>
        <v>5</v>
      </c>
      <c r="F64" t="str">
        <f>IF('[1]INSERT DATA HERE'!D5608="f","float",IF('[1]INSERT DATA HERE'!D5608="s","spin",IF('[1]INSERT DATA HERE'!D5608="scr","cut_spin",IF('[1]INSERT DATA HERE'!D5608="sc","cut_spin",IF('[1]INSERT DATA HERE'!D5608="h","hybrid",IF('[1]INSERT DATA HERE'!D5608="st","spin",IF('[1]INSERT DATA HERE'!D5608="ft","float",IF('[1]INSERT DATA HERE'!D5608="sct","cut_spin",IF('[1]INSERT DATA HERE'!D5608="scrt","cut_spin",IF('[1]INSERT DATA HERE'!D5608="ht","hybrid"))))))))))</f>
        <v>spin</v>
      </c>
      <c r="G64">
        <f>IF(ISNUMBER(SEARCH("t",'[1]INSERT DATA HERE'!D5608)),1,0)</f>
        <v>0</v>
      </c>
      <c r="H64">
        <f>'[1]INSERT DATA HERE'!F5608</f>
        <v>77</v>
      </c>
      <c r="I64">
        <f>IF('[1]INSERT DATA HERE'!G5608=1,1,IF('[1]INSERT DATA HERE'!G5608=2,2,IF('[1]INSERT DATA HERE'!G5608=3,3,IF('[1]INSERT DATA HERE'!G5608=0,0,IF('[1]INSERT DATA HERE'!G5608="3*",4,"error")))))</f>
        <v>3</v>
      </c>
      <c r="J64" t="str">
        <f>IF('[1]INSERT DATA HERE'!G5608="4long","long",IF('[1]INSERT DATA HERE'!G5608="4wide","wide",IF('[1]INSERT DATA HERE'!G5608="4net","net","")))</f>
        <v/>
      </c>
      <c r="K64">
        <f>IF('[1]INSERT DATA HERE'!G5608="1opass",1,0)</f>
        <v>0</v>
      </c>
      <c r="L64">
        <f>IF('[1]INSERT DATA HERE'!H5608="","",'[1]INSERT DATA HERE'!H5608)</f>
        <v>9</v>
      </c>
      <c r="M64" t="str">
        <f>IF(ISNUMBER(SEARCH(OR("mm","m"),'[1]INSERT DATA HERE'!E5608)),"MC",IF(ISNUMBER(SEARCH("mh",'[1]INSERT DATA HERE'!E5608)),"HC",IF(ISNUMBER(SEARCH("ml",'[1]INSERT DATA HERE'!E5608)),"LC",IF(ISNUMBER(SEARCH("rsm",'[1]INSERT DATA HERE'!E5608)),"MR",IF(ISNUMBER(SEARCH("rsh",'[1]INSERT DATA HERE'!E5608)),"HR",IF(ISNUMBER(SEARCH("rsl",'[1]INSERT DATA HERE'!E5608)),"RL",IF(ISNUMBER(SEARCH("lsh",'[1]INSERT DATA HERE'!E5608)),"HL",IF(ISNUMBER(SEARCH("lsm",'[1]INSERT DATA HERE'!E5608)),"ML",IF(ISNUMBER(SEARCH("lsl",'[1]INSERT DATA HERE'!E5608)),"LL","")))))))))</f>
        <v/>
      </c>
    </row>
    <row r="65" spans="3:13" x14ac:dyDescent="0.2">
      <c r="C65" s="2">
        <v>5</v>
      </c>
      <c r="D65" s="2">
        <v>1</v>
      </c>
      <c r="E65" s="2">
        <f>IF(ISNUMBER(SEARCH("5",'[1]INSERT DATA HERE'!E5609)),5,IF(ISNUMBER(SEARCH("6",'[1]INSERT DATA HERE'!E5609)),6,1))</f>
        <v>6</v>
      </c>
      <c r="F65" t="str">
        <f>IF('[1]INSERT DATA HERE'!D5609="f","float",IF('[1]INSERT DATA HERE'!D5609="s","spin",IF('[1]INSERT DATA HERE'!D5609="scr","cut_spin",IF('[1]INSERT DATA HERE'!D5609="sc","cut_spin",IF('[1]INSERT DATA HERE'!D5609="h","hybrid",IF('[1]INSERT DATA HERE'!D5609="st","spin",IF('[1]INSERT DATA HERE'!D5609="ft","float",IF('[1]INSERT DATA HERE'!D5609="sct","cut_spin",IF('[1]INSERT DATA HERE'!D5609="scrt","cut_spin",IF('[1]INSERT DATA HERE'!D5609="ht","hybrid"))))))))))</f>
        <v>spin</v>
      </c>
      <c r="G65">
        <f>IF(ISNUMBER(SEARCH("t",'[1]INSERT DATA HERE'!D5609)),1,0)</f>
        <v>0</v>
      </c>
      <c r="H65">
        <f>'[1]INSERT DATA HERE'!F5609</f>
        <v>77</v>
      </c>
      <c r="I65">
        <f>IF('[1]INSERT DATA HERE'!G5609=1,1,IF('[1]INSERT DATA HERE'!G5609=2,2,IF('[1]INSERT DATA HERE'!G5609=3,3,IF('[1]INSERT DATA HERE'!G5609=0,0,IF('[1]INSERT DATA HERE'!G5609="3*",4,"error")))))</f>
        <v>1</v>
      </c>
      <c r="J65" t="str">
        <f>IF('[1]INSERT DATA HERE'!G5609="4long","long",IF('[1]INSERT DATA HERE'!G5609="4wide","wide",IF('[1]INSERT DATA HERE'!G5609="4net","net","")))</f>
        <v/>
      </c>
      <c r="K65">
        <f>IF('[1]INSERT DATA HERE'!G5609="1opass",1,0)</f>
        <v>0</v>
      </c>
      <c r="L65">
        <f>IF('[1]INSERT DATA HERE'!H5609="","",'[1]INSERT DATA HERE'!H5609)</f>
        <v>19</v>
      </c>
      <c r="M65" t="str">
        <f>IF(ISNUMBER(SEARCH(OR("mm","m"),'[1]INSERT DATA HERE'!E5609)),"MC",IF(ISNUMBER(SEARCH("mh",'[1]INSERT DATA HERE'!E5609)),"HC",IF(ISNUMBER(SEARCH("ml",'[1]INSERT DATA HERE'!E5609)),"LC",IF(ISNUMBER(SEARCH("rsm",'[1]INSERT DATA HERE'!E5609)),"MR",IF(ISNUMBER(SEARCH("rsh",'[1]INSERT DATA HERE'!E5609)),"HR",IF(ISNUMBER(SEARCH("rsl",'[1]INSERT DATA HERE'!E5609)),"RL",IF(ISNUMBER(SEARCH("lsh",'[1]INSERT DATA HERE'!E5609)),"HL",IF(ISNUMBER(SEARCH("lsm",'[1]INSERT DATA HERE'!E5609)),"ML",IF(ISNUMBER(SEARCH("lsl",'[1]INSERT DATA HERE'!E5609)),"LL","")))))))))</f>
        <v>MR</v>
      </c>
    </row>
    <row r="66" spans="3:13" x14ac:dyDescent="0.2">
      <c r="C66" s="2">
        <v>5</v>
      </c>
      <c r="D66" s="2">
        <v>1</v>
      </c>
      <c r="E66" s="2">
        <f>IF(ISNUMBER(SEARCH("5",'[1]INSERT DATA HERE'!E5610)),5,IF(ISNUMBER(SEARCH("6",'[1]INSERT DATA HERE'!E5610)),6,1))</f>
        <v>5</v>
      </c>
      <c r="F66" t="str">
        <f>IF('[1]INSERT DATA HERE'!D5610="f","float",IF('[1]INSERT DATA HERE'!D5610="s","spin",IF('[1]INSERT DATA HERE'!D5610="scr","cut_spin",IF('[1]INSERT DATA HERE'!D5610="sc","cut_spin",IF('[1]INSERT DATA HERE'!D5610="h","hybrid",IF('[1]INSERT DATA HERE'!D5610="st","spin",IF('[1]INSERT DATA HERE'!D5610="ft","float",IF('[1]INSERT DATA HERE'!D5610="sct","cut_spin",IF('[1]INSERT DATA HERE'!D5610="scrt","cut_spin",IF('[1]INSERT DATA HERE'!D5610="ht","hybrid"))))))))))</f>
        <v>spin</v>
      </c>
      <c r="G66">
        <f>IF(ISNUMBER(SEARCH("t",'[1]INSERT DATA HERE'!D5610)),1,0)</f>
        <v>0</v>
      </c>
      <c r="H66">
        <f>'[1]INSERT DATA HERE'!F5610</f>
        <v>92</v>
      </c>
      <c r="I66" t="str">
        <f>IF('[1]INSERT DATA HERE'!G5610=1,1,IF('[1]INSERT DATA HERE'!G5610=2,2,IF('[1]INSERT DATA HERE'!G5610=3,3,IF('[1]INSERT DATA HERE'!G5610=0,0,IF('[1]INSERT DATA HERE'!G5610="3*",4,"error")))))</f>
        <v>error</v>
      </c>
      <c r="J66" t="str">
        <f>IF('[1]INSERT DATA HERE'!G5610="4long","long",IF('[1]INSERT DATA HERE'!G5610="4wide","wide",IF('[1]INSERT DATA HERE'!G5610="4net","net","")))</f>
        <v/>
      </c>
      <c r="K66">
        <f>IF('[1]INSERT DATA HERE'!G5610="1opass",1,0)</f>
        <v>0</v>
      </c>
      <c r="L66" t="str">
        <f>IF('[1]INSERT DATA HERE'!H5610="","",'[1]INSERT DATA HERE'!H5610)</f>
        <v/>
      </c>
      <c r="M66" t="str">
        <f>IF(ISNUMBER(SEARCH(OR("mm","m"),'[1]INSERT DATA HERE'!E5610)),"MC",IF(ISNUMBER(SEARCH("mh",'[1]INSERT DATA HERE'!E5610)),"HC",IF(ISNUMBER(SEARCH("ml",'[1]INSERT DATA HERE'!E5610)),"LC",IF(ISNUMBER(SEARCH("rsm",'[1]INSERT DATA HERE'!E5610)),"MR",IF(ISNUMBER(SEARCH("rsh",'[1]INSERT DATA HERE'!E5610)),"HR",IF(ISNUMBER(SEARCH("rsl",'[1]INSERT DATA HERE'!E5610)),"RL",IF(ISNUMBER(SEARCH("lsh",'[1]INSERT DATA HERE'!E5610)),"HL",IF(ISNUMBER(SEARCH("lsm",'[1]INSERT DATA HERE'!E5610)),"ML",IF(ISNUMBER(SEARCH("lsl",'[1]INSERT DATA HERE'!E5610)),"LL","")))))))))</f>
        <v/>
      </c>
    </row>
    <row r="67" spans="3:13" x14ac:dyDescent="0.2">
      <c r="C67" s="2">
        <v>18</v>
      </c>
      <c r="D67" s="2">
        <v>1</v>
      </c>
      <c r="E67" s="2">
        <f>IF(ISNUMBER(SEARCH("5",'[1]INSERT DATA HERE'!E5611)),5,IF(ISNUMBER(SEARCH("6",'[1]INSERT DATA HERE'!E5611)),6,1))</f>
        <v>6</v>
      </c>
      <c r="F67" t="str">
        <f>IF('[1]INSERT DATA HERE'!D5611="f","float",IF('[1]INSERT DATA HERE'!D5611="s","spin",IF('[1]INSERT DATA HERE'!D5611="scr","cut_spin",IF('[1]INSERT DATA HERE'!D5611="sc","cut_spin",IF('[1]INSERT DATA HERE'!D5611="h","hybrid",IF('[1]INSERT DATA HERE'!D5611="st","spin",IF('[1]INSERT DATA HERE'!D5611="ft","float",IF('[1]INSERT DATA HERE'!D5611="sct","cut_spin",IF('[1]INSERT DATA HERE'!D5611="scrt","cut_spin",IF('[1]INSERT DATA HERE'!D5611="ht","hybrid"))))))))))</f>
        <v>float</v>
      </c>
      <c r="G67">
        <f>IF(ISNUMBER(SEARCH("t",'[1]INSERT DATA HERE'!D5611)),1,0)</f>
        <v>0</v>
      </c>
      <c r="H67">
        <f>'[1]INSERT DATA HERE'!F5611</f>
        <v>60</v>
      </c>
      <c r="I67" t="str">
        <f>IF('[1]INSERT DATA HERE'!G5611=1,1,IF('[1]INSERT DATA HERE'!G5611=2,2,IF('[1]INSERT DATA HERE'!G5611=3,3,IF('[1]INSERT DATA HERE'!G5611=0,0,IF('[1]INSERT DATA HERE'!G5611="3*",4,"error")))))</f>
        <v>error</v>
      </c>
      <c r="J67" t="str">
        <f>IF('[1]INSERT DATA HERE'!G5611="4long","long",IF('[1]INSERT DATA HERE'!G5611="4wide","wide",IF('[1]INSERT DATA HERE'!G5611="4net","net","")))</f>
        <v/>
      </c>
      <c r="K67">
        <f>IF('[1]INSERT DATA HERE'!G5611="1opass",1,0)</f>
        <v>0</v>
      </c>
      <c r="L67" t="str">
        <f>IF('[1]INSERT DATA HERE'!H5611="","",'[1]INSERT DATA HERE'!H5611)</f>
        <v/>
      </c>
      <c r="M67" t="str">
        <f>IF(ISNUMBER(SEARCH(OR("mm","m"),'[1]INSERT DATA HERE'!E5611)),"MC",IF(ISNUMBER(SEARCH("mh",'[1]INSERT DATA HERE'!E5611)),"HC",IF(ISNUMBER(SEARCH("ml",'[1]INSERT DATA HERE'!E5611)),"LC",IF(ISNUMBER(SEARCH("rsm",'[1]INSERT DATA HERE'!E5611)),"MR",IF(ISNUMBER(SEARCH("rsh",'[1]INSERT DATA HERE'!E5611)),"HR",IF(ISNUMBER(SEARCH("rsl",'[1]INSERT DATA HERE'!E5611)),"RL",IF(ISNUMBER(SEARCH("lsh",'[1]INSERT DATA HERE'!E5611)),"HL",IF(ISNUMBER(SEARCH("lsm",'[1]INSERT DATA HERE'!E5611)),"ML",IF(ISNUMBER(SEARCH("lsl",'[1]INSERT DATA HERE'!E5611)),"LL","")))))))))</f>
        <v/>
      </c>
    </row>
    <row r="68" spans="3:13" x14ac:dyDescent="0.2">
      <c r="C68" s="2">
        <v>12</v>
      </c>
      <c r="D68" s="2">
        <v>5</v>
      </c>
      <c r="E68" s="2">
        <f>IF(ISNUMBER(SEARCH("5",'[1]INSERT DATA HERE'!E5612)),5,IF(ISNUMBER(SEARCH("6",'[1]INSERT DATA HERE'!E5612)),6,1))</f>
        <v>6</v>
      </c>
      <c r="F68" t="str">
        <f>IF('[1]INSERT DATA HERE'!D5612="f","float",IF('[1]INSERT DATA HERE'!D5612="s","spin",IF('[1]INSERT DATA HERE'!D5612="scr","cut_spin",IF('[1]INSERT DATA HERE'!D5612="sc","cut_spin",IF('[1]INSERT DATA HERE'!D5612="h","hybrid",IF('[1]INSERT DATA HERE'!D5612="st","spin",IF('[1]INSERT DATA HERE'!D5612="ft","float",IF('[1]INSERT DATA HERE'!D5612="sct","cut_spin",IF('[1]INSERT DATA HERE'!D5612="scrt","cut_spin",IF('[1]INSERT DATA HERE'!D5612="ht","hybrid"))))))))))</f>
        <v>float</v>
      </c>
      <c r="G68">
        <f>IF(ISNUMBER(SEARCH("t",'[1]INSERT DATA HERE'!D5612)),1,0)</f>
        <v>0</v>
      </c>
      <c r="H68">
        <f>'[1]INSERT DATA HERE'!F5612</f>
        <v>47</v>
      </c>
      <c r="I68" t="str">
        <f>IF('[1]INSERT DATA HERE'!G5612=1,1,IF('[1]INSERT DATA HERE'!G5612=2,2,IF('[1]INSERT DATA HERE'!G5612=3,3,IF('[1]INSERT DATA HERE'!G5612=0,0,IF('[1]INSERT DATA HERE'!G5612="3*",4,"error")))))</f>
        <v>error</v>
      </c>
      <c r="J68" t="str">
        <f>IF('[1]INSERT DATA HERE'!G5612="4long","long",IF('[1]INSERT DATA HERE'!G5612="4wide","wide",IF('[1]INSERT DATA HERE'!G5612="4net","net","")))</f>
        <v/>
      </c>
      <c r="K68">
        <f>IF('[1]INSERT DATA HERE'!G5612="1opass",1,0)</f>
        <v>0</v>
      </c>
      <c r="L68" t="str">
        <f>IF('[1]INSERT DATA HERE'!H5612="","",'[1]INSERT DATA HERE'!H5612)</f>
        <v/>
      </c>
      <c r="M68" t="str">
        <f>IF(ISNUMBER(SEARCH(OR("mm","m"),'[1]INSERT DATA HERE'!E5612)),"MC",IF(ISNUMBER(SEARCH("mh",'[1]INSERT DATA HERE'!E5612)),"HC",IF(ISNUMBER(SEARCH("ml",'[1]INSERT DATA HERE'!E5612)),"LC",IF(ISNUMBER(SEARCH("rsm",'[1]INSERT DATA HERE'!E5612)),"MR",IF(ISNUMBER(SEARCH("rsh",'[1]INSERT DATA HERE'!E5612)),"HR",IF(ISNUMBER(SEARCH("rsl",'[1]INSERT DATA HERE'!E5612)),"RL",IF(ISNUMBER(SEARCH("lsh",'[1]INSERT DATA HERE'!E5612)),"HL",IF(ISNUMBER(SEARCH("lsm",'[1]INSERT DATA HERE'!E5612)),"ML",IF(ISNUMBER(SEARCH("lsl",'[1]INSERT DATA HERE'!E5612)),"LL","")))))))))</f>
        <v/>
      </c>
    </row>
    <row r="69" spans="3:13" x14ac:dyDescent="0.2">
      <c r="C69" s="2">
        <v>10</v>
      </c>
      <c r="D69" s="2">
        <v>1</v>
      </c>
      <c r="E69" s="2">
        <f>IF(ISNUMBER(SEARCH("5",'[1]INSERT DATA HERE'!E5613)),5,IF(ISNUMBER(SEARCH("6",'[1]INSERT DATA HERE'!E5613)),6,1))</f>
        <v>6</v>
      </c>
      <c r="F69" t="str">
        <f>IF('[1]INSERT DATA HERE'!D5613="f","float",IF('[1]INSERT DATA HERE'!D5613="s","spin",IF('[1]INSERT DATA HERE'!D5613="scr","cut_spin",IF('[1]INSERT DATA HERE'!D5613="sc","cut_spin",IF('[1]INSERT DATA HERE'!D5613="h","hybrid",IF('[1]INSERT DATA HERE'!D5613="st","spin",IF('[1]INSERT DATA HERE'!D5613="ft","float",IF('[1]INSERT DATA HERE'!D5613="sct","cut_spin",IF('[1]INSERT DATA HERE'!D5613="scrt","cut_spin",IF('[1]INSERT DATA HERE'!D5613="ht","hybrid"))))))))))</f>
        <v>spin</v>
      </c>
      <c r="G69">
        <f>IF(ISNUMBER(SEARCH("t",'[1]INSERT DATA HERE'!D5613)),1,0)</f>
        <v>0</v>
      </c>
      <c r="H69">
        <f>'[1]INSERT DATA HERE'!F5613</f>
        <v>89</v>
      </c>
      <c r="I69">
        <f>IF('[1]INSERT DATA HERE'!G5613=1,1,IF('[1]INSERT DATA HERE'!G5613=2,2,IF('[1]INSERT DATA HERE'!G5613=3,3,IF('[1]INSERT DATA HERE'!G5613=0,0,IF('[1]INSERT DATA HERE'!G5613="3*",4,"error")))))</f>
        <v>0</v>
      </c>
      <c r="J69" t="str">
        <f>IF('[1]INSERT DATA HERE'!G5613="4long","long",IF('[1]INSERT DATA HERE'!G5613="4wide","wide",IF('[1]INSERT DATA HERE'!G5613="4net","net","")))</f>
        <v/>
      </c>
      <c r="K69">
        <f>IF('[1]INSERT DATA HERE'!G5613="1opass",1,0)</f>
        <v>0</v>
      </c>
      <c r="L69">
        <f>IF('[1]INSERT DATA HERE'!H5613="","",'[1]INSERT DATA HERE'!H5613)</f>
        <v>5</v>
      </c>
      <c r="M69" t="str">
        <f>IF(ISNUMBER(SEARCH(OR("mm","m"),'[1]INSERT DATA HERE'!E5613)),"MC",IF(ISNUMBER(SEARCH("mh",'[1]INSERT DATA HERE'!E5613)),"HC",IF(ISNUMBER(SEARCH("ml",'[1]INSERT DATA HERE'!E5613)),"LC",IF(ISNUMBER(SEARCH("rsm",'[1]INSERT DATA HERE'!E5613)),"MR",IF(ISNUMBER(SEARCH("rsh",'[1]INSERT DATA HERE'!E5613)),"HR",IF(ISNUMBER(SEARCH("rsl",'[1]INSERT DATA HERE'!E5613)),"RL",IF(ISNUMBER(SEARCH("lsh",'[1]INSERT DATA HERE'!E5613)),"HL",IF(ISNUMBER(SEARCH("lsm",'[1]INSERT DATA HERE'!E5613)),"ML",IF(ISNUMBER(SEARCH("lsl",'[1]INSERT DATA HERE'!E5613)),"LL","")))))))))</f>
        <v/>
      </c>
    </row>
    <row r="70" spans="3:13" x14ac:dyDescent="0.2">
      <c r="C70" s="2">
        <v>9</v>
      </c>
      <c r="D70" s="2">
        <v>1</v>
      </c>
      <c r="E70" s="2">
        <f>IF(ISNUMBER(SEARCH("5",'[1]INSERT DATA HERE'!E5614)),5,IF(ISNUMBER(SEARCH("6",'[1]INSERT DATA HERE'!E5614)),6,1))</f>
        <v>1</v>
      </c>
      <c r="F70" t="str">
        <f>IF('[1]INSERT DATA HERE'!D5614="f","float",IF('[1]INSERT DATA HERE'!D5614="s","spin",IF('[1]INSERT DATA HERE'!D5614="scr","cut_spin",IF('[1]INSERT DATA HERE'!D5614="sc","cut_spin",IF('[1]INSERT DATA HERE'!D5614="h","hybrid",IF('[1]INSERT DATA HERE'!D5614="st","spin",IF('[1]INSERT DATA HERE'!D5614="ft","float",IF('[1]INSERT DATA HERE'!D5614="sct","cut_spin",IF('[1]INSERT DATA HERE'!D5614="scrt","cut_spin",IF('[1]INSERT DATA HERE'!D5614="ht","hybrid"))))))))))</f>
        <v>spin</v>
      </c>
      <c r="G70">
        <f>IF(ISNUMBER(SEARCH("t",'[1]INSERT DATA HERE'!D5614)),1,0)</f>
        <v>0</v>
      </c>
      <c r="H70">
        <f>'[1]INSERT DATA HERE'!F5614</f>
        <v>95</v>
      </c>
      <c r="I70" t="str">
        <f>IF('[1]INSERT DATA HERE'!G5614=1,1,IF('[1]INSERT DATA HERE'!G5614=2,2,IF('[1]INSERT DATA HERE'!G5614=3,3,IF('[1]INSERT DATA HERE'!G5614=0,0,IF('[1]INSERT DATA HERE'!G5614="3*",4,"error")))))</f>
        <v>error</v>
      </c>
      <c r="J70" t="str">
        <f>IF('[1]INSERT DATA HERE'!G5614="4long","long",IF('[1]INSERT DATA HERE'!G5614="4wide","wide",IF('[1]INSERT DATA HERE'!G5614="4net","net","")))</f>
        <v/>
      </c>
      <c r="K70">
        <f>IF('[1]INSERT DATA HERE'!G5614="1opass",1,0)</f>
        <v>0</v>
      </c>
      <c r="L70" t="str">
        <f>IF('[1]INSERT DATA HERE'!H5614="","",'[1]INSERT DATA HERE'!H5614)</f>
        <v/>
      </c>
      <c r="M70" t="str">
        <f>IF(ISNUMBER(SEARCH(OR("mm","m"),'[1]INSERT DATA HERE'!E5614)),"MC",IF(ISNUMBER(SEARCH("mh",'[1]INSERT DATA HERE'!E5614)),"HC",IF(ISNUMBER(SEARCH("ml",'[1]INSERT DATA HERE'!E5614)),"LC",IF(ISNUMBER(SEARCH("rsm",'[1]INSERT DATA HERE'!E5614)),"MR",IF(ISNUMBER(SEARCH("rsh",'[1]INSERT DATA HERE'!E5614)),"HR",IF(ISNUMBER(SEARCH("rsl",'[1]INSERT DATA HERE'!E5614)),"RL",IF(ISNUMBER(SEARCH("lsh",'[1]INSERT DATA HERE'!E5614)),"HL",IF(ISNUMBER(SEARCH("lsm",'[1]INSERT DATA HERE'!E5614)),"ML",IF(ISNUMBER(SEARCH("lsl",'[1]INSERT DATA HERE'!E5614)),"LL","")))))))))</f>
        <v/>
      </c>
    </row>
    <row r="71" spans="3:13" x14ac:dyDescent="0.2">
      <c r="C71" s="2">
        <v>3</v>
      </c>
      <c r="D71" s="2">
        <v>1</v>
      </c>
      <c r="E71" s="2">
        <f>IF(ISNUMBER(SEARCH("5",'[1]INSERT DATA HERE'!E5615)),5,IF(ISNUMBER(SEARCH("6",'[1]INSERT DATA HERE'!E5615)),6,1))</f>
        <v>6</v>
      </c>
      <c r="F71" t="str">
        <f>IF('[1]INSERT DATA HERE'!D5615="f","float",IF('[1]INSERT DATA HERE'!D5615="s","spin",IF('[1]INSERT DATA HERE'!D5615="scr","cut_spin",IF('[1]INSERT DATA HERE'!D5615="sc","cut_spin",IF('[1]INSERT DATA HERE'!D5615="h","hybrid",IF('[1]INSERT DATA HERE'!D5615="st","spin",IF('[1]INSERT DATA HERE'!D5615="ft","float",IF('[1]INSERT DATA HERE'!D5615="sct","cut_spin",IF('[1]INSERT DATA HERE'!D5615="scrt","cut_spin",IF('[1]INSERT DATA HERE'!D5615="ht","hybrid"))))))))))</f>
        <v>spin</v>
      </c>
      <c r="G71">
        <f>IF(ISNUMBER(SEARCH("t",'[1]INSERT DATA HERE'!D5615)),1,0)</f>
        <v>0</v>
      </c>
      <c r="H71">
        <f>'[1]INSERT DATA HERE'!F5615</f>
        <v>95</v>
      </c>
      <c r="I71" t="str">
        <f>IF('[1]INSERT DATA HERE'!G5615=1,1,IF('[1]INSERT DATA HERE'!G5615=2,2,IF('[1]INSERT DATA HERE'!G5615=3,3,IF('[1]INSERT DATA HERE'!G5615=0,0,IF('[1]INSERT DATA HERE'!G5615="3*",4,"error")))))</f>
        <v>error</v>
      </c>
      <c r="J71" t="str">
        <f>IF('[1]INSERT DATA HERE'!G5615="4long","long",IF('[1]INSERT DATA HERE'!G5615="4wide","wide",IF('[1]INSERT DATA HERE'!G5615="4net","net","")))</f>
        <v/>
      </c>
      <c r="K71">
        <f>IF('[1]INSERT DATA HERE'!G5615="1opass",1,0)</f>
        <v>0</v>
      </c>
      <c r="L71" t="str">
        <f>IF('[1]INSERT DATA HERE'!H5615="","",'[1]INSERT DATA HERE'!H5615)</f>
        <v/>
      </c>
      <c r="M71" t="str">
        <f>IF(ISNUMBER(SEARCH(OR("mm","m"),'[1]INSERT DATA HERE'!E5615)),"MC",IF(ISNUMBER(SEARCH("mh",'[1]INSERT DATA HERE'!E5615)),"HC",IF(ISNUMBER(SEARCH("ml",'[1]INSERT DATA HERE'!E5615)),"LC",IF(ISNUMBER(SEARCH("rsm",'[1]INSERT DATA HERE'!E5615)),"MR",IF(ISNUMBER(SEARCH("rsh",'[1]INSERT DATA HERE'!E5615)),"HR",IF(ISNUMBER(SEARCH("rsl",'[1]INSERT DATA HERE'!E5615)),"RL",IF(ISNUMBER(SEARCH("lsh",'[1]INSERT DATA HERE'!E5615)),"HL",IF(ISNUMBER(SEARCH("lsm",'[1]INSERT DATA HERE'!E5615)),"ML",IF(ISNUMBER(SEARCH("lsl",'[1]INSERT DATA HERE'!E5615)),"LL","")))))))))</f>
        <v/>
      </c>
    </row>
    <row r="72" spans="3:13" x14ac:dyDescent="0.2">
      <c r="C72" s="2">
        <v>15</v>
      </c>
      <c r="D72" s="2">
        <v>1</v>
      </c>
      <c r="E72" s="2">
        <f>IF(ISNUMBER(SEARCH("5",'[1]INSERT DATA HERE'!E5616)),5,IF(ISNUMBER(SEARCH("6",'[1]INSERT DATA HERE'!E5616)),6,1))</f>
        <v>5</v>
      </c>
      <c r="F72" t="str">
        <f>IF('[1]INSERT DATA HERE'!D5616="f","float",IF('[1]INSERT DATA HERE'!D5616="s","spin",IF('[1]INSERT DATA HERE'!D5616="scr","cut_spin",IF('[1]INSERT DATA HERE'!D5616="sc","cut_spin",IF('[1]INSERT DATA HERE'!D5616="h","hybrid",IF('[1]INSERT DATA HERE'!D5616="st","spin",IF('[1]INSERT DATA HERE'!D5616="ft","float",IF('[1]INSERT DATA HERE'!D5616="sct","cut_spin",IF('[1]INSERT DATA HERE'!D5616="scrt","cut_spin",IF('[1]INSERT DATA HERE'!D5616="ht","hybrid"))))))))))</f>
        <v>float</v>
      </c>
      <c r="G72">
        <f>IF(ISNUMBER(SEARCH("t",'[1]INSERT DATA HERE'!D5616)),1,0)</f>
        <v>0</v>
      </c>
      <c r="H72">
        <f>'[1]INSERT DATA HERE'!F5616</f>
        <v>61</v>
      </c>
      <c r="I72">
        <f>IF('[1]INSERT DATA HERE'!G5616=1,1,IF('[1]INSERT DATA HERE'!G5616=2,2,IF('[1]INSERT DATA HERE'!G5616=3,3,IF('[1]INSERT DATA HERE'!G5616=0,0,IF('[1]INSERT DATA HERE'!G5616="3*",4,"error")))))</f>
        <v>1</v>
      </c>
      <c r="J72" t="str">
        <f>IF('[1]INSERT DATA HERE'!G5616="4long","long",IF('[1]INSERT DATA HERE'!G5616="4wide","wide",IF('[1]INSERT DATA HERE'!G5616="4net","net","")))</f>
        <v/>
      </c>
      <c r="K72">
        <f>IF('[1]INSERT DATA HERE'!G5616="1opass",1,0)</f>
        <v>0</v>
      </c>
      <c r="L72">
        <f>IF('[1]INSERT DATA HERE'!H5616="","",'[1]INSERT DATA HERE'!H5616)</f>
        <v>5</v>
      </c>
      <c r="M72" t="str">
        <f>IF(ISNUMBER(SEARCH(OR("mm","m"),'[1]INSERT DATA HERE'!E5616)),"MC",IF(ISNUMBER(SEARCH("mh",'[1]INSERT DATA HERE'!E5616)),"HC",IF(ISNUMBER(SEARCH("ml",'[1]INSERT DATA HERE'!E5616)),"LC",IF(ISNUMBER(SEARCH("rsm",'[1]INSERT DATA HERE'!E5616)),"MR",IF(ISNUMBER(SEARCH("rsh",'[1]INSERT DATA HERE'!E5616)),"HR",IF(ISNUMBER(SEARCH("rsl",'[1]INSERT DATA HERE'!E5616)),"RL",IF(ISNUMBER(SEARCH("lsh",'[1]INSERT DATA HERE'!E5616)),"HL",IF(ISNUMBER(SEARCH("lsm",'[1]INSERT DATA HERE'!E5616)),"ML",IF(ISNUMBER(SEARCH("lsl",'[1]INSERT DATA HERE'!E5616)),"LL","")))))))))</f>
        <v/>
      </c>
    </row>
    <row r="73" spans="3:13" x14ac:dyDescent="0.2">
      <c r="C73" s="2">
        <v>15</v>
      </c>
      <c r="D73" s="2">
        <v>1</v>
      </c>
      <c r="E73" s="2">
        <f>IF(ISNUMBER(SEARCH("5",'[1]INSERT DATA HERE'!E5617)),5,IF(ISNUMBER(SEARCH("6",'[1]INSERT DATA HERE'!E5617)),6,1))</f>
        <v>5</v>
      </c>
      <c r="F73" t="str">
        <f>IF('[1]INSERT DATA HERE'!D5617="f","float",IF('[1]INSERT DATA HERE'!D5617="s","spin",IF('[1]INSERT DATA HERE'!D5617="scr","cut_spin",IF('[1]INSERT DATA HERE'!D5617="sc","cut_spin",IF('[1]INSERT DATA HERE'!D5617="h","hybrid",IF('[1]INSERT DATA HERE'!D5617="st","spin",IF('[1]INSERT DATA HERE'!D5617="ft","float",IF('[1]INSERT DATA HERE'!D5617="sct","cut_spin",IF('[1]INSERT DATA HERE'!D5617="scrt","cut_spin",IF('[1]INSERT DATA HERE'!D5617="ht","hybrid"))))))))))</f>
        <v>float</v>
      </c>
      <c r="G73">
        <f>IF(ISNUMBER(SEARCH("t",'[1]INSERT DATA HERE'!D5617)),1,0)</f>
        <v>0</v>
      </c>
      <c r="H73">
        <f>'[1]INSERT DATA HERE'!F5617</f>
        <v>66</v>
      </c>
      <c r="I73" t="str">
        <f>IF('[1]INSERT DATA HERE'!G5617=1,1,IF('[1]INSERT DATA HERE'!G5617=2,2,IF('[1]INSERT DATA HERE'!G5617=3,3,IF('[1]INSERT DATA HERE'!G5617=0,0,IF('[1]INSERT DATA HERE'!G5617="3*",4,"error")))))</f>
        <v>error</v>
      </c>
      <c r="J73" t="str">
        <f>IF('[1]INSERT DATA HERE'!G5617="4long","long",IF('[1]INSERT DATA HERE'!G5617="4wide","wide",IF('[1]INSERT DATA HERE'!G5617="4net","net","")))</f>
        <v/>
      </c>
      <c r="K73">
        <f>IF('[1]INSERT DATA HERE'!G5617="1opass",1,0)</f>
        <v>0</v>
      </c>
      <c r="L73" t="str">
        <f>IF('[1]INSERT DATA HERE'!H5617="","",'[1]INSERT DATA HERE'!H5617)</f>
        <v/>
      </c>
      <c r="M73" t="str">
        <f>IF(ISNUMBER(SEARCH(OR("mm","m"),'[1]INSERT DATA HERE'!E5617)),"MC",IF(ISNUMBER(SEARCH("mh",'[1]INSERT DATA HERE'!E5617)),"HC",IF(ISNUMBER(SEARCH("ml",'[1]INSERT DATA HERE'!E5617)),"LC",IF(ISNUMBER(SEARCH("rsm",'[1]INSERT DATA HERE'!E5617)),"MR",IF(ISNUMBER(SEARCH("rsh",'[1]INSERT DATA HERE'!E5617)),"HR",IF(ISNUMBER(SEARCH("rsl",'[1]INSERT DATA HERE'!E5617)),"RL",IF(ISNUMBER(SEARCH("lsh",'[1]INSERT DATA HERE'!E5617)),"HL",IF(ISNUMBER(SEARCH("lsm",'[1]INSERT DATA HERE'!E5617)),"ML",IF(ISNUMBER(SEARCH("lsl",'[1]INSERT DATA HERE'!E5617)),"LL","")))))))))</f>
        <v/>
      </c>
    </row>
    <row r="74" spans="3:13" x14ac:dyDescent="0.2">
      <c r="C74" s="2">
        <v>1</v>
      </c>
      <c r="D74" s="2">
        <v>5</v>
      </c>
      <c r="E74" s="2">
        <f>IF(ISNUMBER(SEARCH("5",'[1]INSERT DATA HERE'!E5618)),5,IF(ISNUMBER(SEARCH("6",'[1]INSERT DATA HERE'!E5618)),6,1))</f>
        <v>6</v>
      </c>
      <c r="F74" t="str">
        <f>IF('[1]INSERT DATA HERE'!D5618="f","float",IF('[1]INSERT DATA HERE'!D5618="s","spin",IF('[1]INSERT DATA HERE'!D5618="scr","cut_spin",IF('[1]INSERT DATA HERE'!D5618="sc","cut_spin",IF('[1]INSERT DATA HERE'!D5618="h","hybrid",IF('[1]INSERT DATA HERE'!D5618="st","spin",IF('[1]INSERT DATA HERE'!D5618="ft","float",IF('[1]INSERT DATA HERE'!D5618="sct","cut_spin",IF('[1]INSERT DATA HERE'!D5618="scrt","cut_spin",IF('[1]INSERT DATA HERE'!D5618="ht","hybrid"))))))))))</f>
        <v>float</v>
      </c>
      <c r="G74">
        <f>IF(ISNUMBER(SEARCH("t",'[1]INSERT DATA HERE'!D5618)),1,0)</f>
        <v>0</v>
      </c>
      <c r="H74">
        <f>'[1]INSERT DATA HERE'!F5618</f>
        <v>55</v>
      </c>
      <c r="I74">
        <f>IF('[1]INSERT DATA HERE'!G5618=1,1,IF('[1]INSERT DATA HERE'!G5618=2,2,IF('[1]INSERT DATA HERE'!G5618=3,3,IF('[1]INSERT DATA HERE'!G5618=0,0,IF('[1]INSERT DATA HERE'!G5618="3*",4,"error")))))</f>
        <v>3</v>
      </c>
      <c r="J74" t="str">
        <f>IF('[1]INSERT DATA HERE'!G5618="4long","long",IF('[1]INSERT DATA HERE'!G5618="4wide","wide",IF('[1]INSERT DATA HERE'!G5618="4net","net","")))</f>
        <v/>
      </c>
      <c r="K74">
        <f>IF('[1]INSERT DATA HERE'!G5618="1opass",1,0)</f>
        <v>0</v>
      </c>
      <c r="L74">
        <f>IF('[1]INSERT DATA HERE'!H5618="","",'[1]INSERT DATA HERE'!H5618)</f>
        <v>20</v>
      </c>
      <c r="M74" t="str">
        <f>IF(ISNUMBER(SEARCH(OR("mm","m"),'[1]INSERT DATA HERE'!E5618)),"MC",IF(ISNUMBER(SEARCH("mh",'[1]INSERT DATA HERE'!E5618)),"HC",IF(ISNUMBER(SEARCH("ml",'[1]INSERT DATA HERE'!E5618)),"LC",IF(ISNUMBER(SEARCH("rsm",'[1]INSERT DATA HERE'!E5618)),"MR",IF(ISNUMBER(SEARCH("rsh",'[1]INSERT DATA HERE'!E5618)),"HR",IF(ISNUMBER(SEARCH("rsl",'[1]INSERT DATA HERE'!E5618)),"RL",IF(ISNUMBER(SEARCH("lsh",'[1]INSERT DATA HERE'!E5618)),"HL",IF(ISNUMBER(SEARCH("lsm",'[1]INSERT DATA HERE'!E5618)),"ML",IF(ISNUMBER(SEARCH("lsl",'[1]INSERT DATA HERE'!E5618)),"LL","")))))))))</f>
        <v/>
      </c>
    </row>
    <row r="75" spans="3:13" x14ac:dyDescent="0.2">
      <c r="C75" s="2">
        <v>1</v>
      </c>
      <c r="D75" s="2">
        <v>5</v>
      </c>
      <c r="E75" s="2">
        <f>IF(ISNUMBER(SEARCH("5",'[1]INSERT DATA HERE'!E5619)),5,IF(ISNUMBER(SEARCH("6",'[1]INSERT DATA HERE'!E5619)),6,1))</f>
        <v>6</v>
      </c>
      <c r="F75" t="str">
        <f>IF('[1]INSERT DATA HERE'!D5619="f","float",IF('[1]INSERT DATA HERE'!D5619="s","spin",IF('[1]INSERT DATA HERE'!D5619="scr","cut_spin",IF('[1]INSERT DATA HERE'!D5619="sc","cut_spin",IF('[1]INSERT DATA HERE'!D5619="h","hybrid",IF('[1]INSERT DATA HERE'!D5619="st","spin",IF('[1]INSERT DATA HERE'!D5619="ft","float",IF('[1]INSERT DATA HERE'!D5619="sct","cut_spin",IF('[1]INSERT DATA HERE'!D5619="scrt","cut_spin",IF('[1]INSERT DATA HERE'!D5619="ht","hybrid"))))))))))</f>
        <v>float</v>
      </c>
      <c r="G75">
        <f>IF(ISNUMBER(SEARCH("t",'[1]INSERT DATA HERE'!D5619)),1,0)</f>
        <v>0</v>
      </c>
      <c r="H75">
        <f>'[1]INSERT DATA HERE'!F5619</f>
        <v>69</v>
      </c>
      <c r="I75" t="str">
        <f>IF('[1]INSERT DATA HERE'!G5619=1,1,IF('[1]INSERT DATA HERE'!G5619=2,2,IF('[1]INSERT DATA HERE'!G5619=3,3,IF('[1]INSERT DATA HERE'!G5619=0,0,IF('[1]INSERT DATA HERE'!G5619="3*",4,"error")))))</f>
        <v>error</v>
      </c>
      <c r="J75" t="str">
        <f>IF('[1]INSERT DATA HERE'!G5619="4long","long",IF('[1]INSERT DATA HERE'!G5619="4wide","wide",IF('[1]INSERT DATA HERE'!G5619="4net","net","")))</f>
        <v/>
      </c>
      <c r="K75">
        <f>IF('[1]INSERT DATA HERE'!G5619="1opass",1,0)</f>
        <v>0</v>
      </c>
      <c r="L75" t="str">
        <f>IF('[1]INSERT DATA HERE'!H5619="","",'[1]INSERT DATA HERE'!H5619)</f>
        <v/>
      </c>
      <c r="M75" t="str">
        <f>IF(ISNUMBER(SEARCH(OR("mm","m"),'[1]INSERT DATA HERE'!E5619)),"MC",IF(ISNUMBER(SEARCH("mh",'[1]INSERT DATA HERE'!E5619)),"HC",IF(ISNUMBER(SEARCH("ml",'[1]INSERT DATA HERE'!E5619)),"LC",IF(ISNUMBER(SEARCH("rsm",'[1]INSERT DATA HERE'!E5619)),"MR",IF(ISNUMBER(SEARCH("rsh",'[1]INSERT DATA HERE'!E5619)),"HR",IF(ISNUMBER(SEARCH("rsl",'[1]INSERT DATA HERE'!E5619)),"RL",IF(ISNUMBER(SEARCH("lsh",'[1]INSERT DATA HERE'!E5619)),"HL",IF(ISNUMBER(SEARCH("lsm",'[1]INSERT DATA HERE'!E5619)),"ML",IF(ISNUMBER(SEARCH("lsl",'[1]INSERT DATA HERE'!E5619)),"LL","")))))))))</f>
        <v/>
      </c>
    </row>
    <row r="76" spans="3:13" x14ac:dyDescent="0.2">
      <c r="C76" s="2">
        <v>14</v>
      </c>
      <c r="D76" s="2">
        <v>5</v>
      </c>
      <c r="E76" s="2">
        <f>IF(ISNUMBER(SEARCH("5",'[1]INSERT DATA HERE'!E5620)),5,IF(ISNUMBER(SEARCH("6",'[1]INSERT DATA HERE'!E5620)),6,1))</f>
        <v>5</v>
      </c>
      <c r="F76" t="str">
        <f>IF('[1]INSERT DATA HERE'!D5620="f","float",IF('[1]INSERT DATA HERE'!D5620="s","spin",IF('[1]INSERT DATA HERE'!D5620="scr","cut_spin",IF('[1]INSERT DATA HERE'!D5620="sc","cut_spin",IF('[1]INSERT DATA HERE'!D5620="h","hybrid",IF('[1]INSERT DATA HERE'!D5620="st","spin",IF('[1]INSERT DATA HERE'!D5620="ft","float",IF('[1]INSERT DATA HERE'!D5620="sct","cut_spin",IF('[1]INSERT DATA HERE'!D5620="scrt","cut_spin",IF('[1]INSERT DATA HERE'!D5620="ht","hybrid"))))))))))</f>
        <v>spin</v>
      </c>
      <c r="G76">
        <f>IF(ISNUMBER(SEARCH("t",'[1]INSERT DATA HERE'!D5620)),1,0)</f>
        <v>0</v>
      </c>
      <c r="H76">
        <f>'[1]INSERT DATA HERE'!F5620</f>
        <v>93</v>
      </c>
      <c r="I76">
        <f>IF('[1]INSERT DATA HERE'!G5620=1,1,IF('[1]INSERT DATA HERE'!G5620=2,2,IF('[1]INSERT DATA HERE'!G5620=3,3,IF('[1]INSERT DATA HERE'!G5620=0,0,IF('[1]INSERT DATA HERE'!G5620="3*",4,"error")))))</f>
        <v>0</v>
      </c>
      <c r="J76" t="str">
        <f>IF('[1]INSERT DATA HERE'!G5620="4long","long",IF('[1]INSERT DATA HERE'!G5620="4wide","wide",IF('[1]INSERT DATA HERE'!G5620="4net","net","")))</f>
        <v/>
      </c>
      <c r="K76">
        <f>IF('[1]INSERT DATA HERE'!G5620="1opass",1,0)</f>
        <v>0</v>
      </c>
      <c r="L76">
        <f>IF('[1]INSERT DATA HERE'!H5620="","",'[1]INSERT DATA HERE'!H5620)</f>
        <v>7</v>
      </c>
      <c r="M76" t="str">
        <f>IF(ISNUMBER(SEARCH(OR("mm","m"),'[1]INSERT DATA HERE'!E5620)),"MC",IF(ISNUMBER(SEARCH("mh",'[1]INSERT DATA HERE'!E5620)),"HC",IF(ISNUMBER(SEARCH("ml",'[1]INSERT DATA HERE'!E5620)),"LC",IF(ISNUMBER(SEARCH("rsm",'[1]INSERT DATA HERE'!E5620)),"MR",IF(ISNUMBER(SEARCH("rsh",'[1]INSERT DATA HERE'!E5620)),"HR",IF(ISNUMBER(SEARCH("rsl",'[1]INSERT DATA HERE'!E5620)),"RL",IF(ISNUMBER(SEARCH("lsh",'[1]INSERT DATA HERE'!E5620)),"HL",IF(ISNUMBER(SEARCH("lsm",'[1]INSERT DATA HERE'!E5620)),"ML",IF(ISNUMBER(SEARCH("lsl",'[1]INSERT DATA HERE'!E5620)),"LL","")))))))))</f>
        <v/>
      </c>
    </row>
    <row r="77" spans="3:13" x14ac:dyDescent="0.2">
      <c r="C77" s="2">
        <v>14</v>
      </c>
      <c r="D77" s="2">
        <v>1</v>
      </c>
      <c r="E77" s="2">
        <f>IF(ISNUMBER(SEARCH("5",'[1]INSERT DATA HERE'!E5621)),5,IF(ISNUMBER(SEARCH("6",'[1]INSERT DATA HERE'!E5621)),6,1))</f>
        <v>6</v>
      </c>
      <c r="F77" t="str">
        <f>IF('[1]INSERT DATA HERE'!D5621="f","float",IF('[1]INSERT DATA HERE'!D5621="s","spin",IF('[1]INSERT DATA HERE'!D5621="scr","cut_spin",IF('[1]INSERT DATA HERE'!D5621="sc","cut_spin",IF('[1]INSERT DATA HERE'!D5621="h","hybrid",IF('[1]INSERT DATA HERE'!D5621="st","spin",IF('[1]INSERT DATA HERE'!D5621="ft","float",IF('[1]INSERT DATA HERE'!D5621="sct","cut_spin",IF('[1]INSERT DATA HERE'!D5621="scrt","cut_spin",IF('[1]INSERT DATA HERE'!D5621="ht","hybrid"))))))))))</f>
        <v>spin</v>
      </c>
      <c r="G77">
        <f>IF(ISNUMBER(SEARCH("t",'[1]INSERT DATA HERE'!D5621)),1,0)</f>
        <v>0</v>
      </c>
      <c r="H77">
        <f>'[1]INSERT DATA HERE'!F5621</f>
        <v>98</v>
      </c>
      <c r="I77">
        <f>IF('[1]INSERT DATA HERE'!G5621=1,1,IF('[1]INSERT DATA HERE'!G5621=2,2,IF('[1]INSERT DATA HERE'!G5621=3,3,IF('[1]INSERT DATA HERE'!G5621=0,0,IF('[1]INSERT DATA HERE'!G5621="3*",4,"error")))))</f>
        <v>3</v>
      </c>
      <c r="J77" t="str">
        <f>IF('[1]INSERT DATA HERE'!G5621="4long","long",IF('[1]INSERT DATA HERE'!G5621="4wide","wide",IF('[1]INSERT DATA HERE'!G5621="4net","net","")))</f>
        <v/>
      </c>
      <c r="K77">
        <f>IF('[1]INSERT DATA HERE'!G5621="1opass",1,0)</f>
        <v>0</v>
      </c>
      <c r="L77">
        <f>IF('[1]INSERT DATA HERE'!H5621="","",'[1]INSERT DATA HERE'!H5621)</f>
        <v>6</v>
      </c>
      <c r="M77" t="str">
        <f>IF(ISNUMBER(SEARCH(OR("mm","m"),'[1]INSERT DATA HERE'!E5621)),"MC",IF(ISNUMBER(SEARCH("mh",'[1]INSERT DATA HERE'!E5621)),"HC",IF(ISNUMBER(SEARCH("ml",'[1]INSERT DATA HERE'!E5621)),"LC",IF(ISNUMBER(SEARCH("rsm",'[1]INSERT DATA HERE'!E5621)),"MR",IF(ISNUMBER(SEARCH("rsh",'[1]INSERT DATA HERE'!E5621)),"HR",IF(ISNUMBER(SEARCH("rsl",'[1]INSERT DATA HERE'!E5621)),"RL",IF(ISNUMBER(SEARCH("lsh",'[1]INSERT DATA HERE'!E5621)),"HL",IF(ISNUMBER(SEARCH("lsm",'[1]INSERT DATA HERE'!E5621)),"ML",IF(ISNUMBER(SEARCH("lsl",'[1]INSERT DATA HERE'!E5621)),"LL","")))))))))</f>
        <v>ML</v>
      </c>
    </row>
    <row r="78" spans="3:13" x14ac:dyDescent="0.2">
      <c r="C78" s="2">
        <v>10</v>
      </c>
      <c r="D78" s="2">
        <v>1</v>
      </c>
      <c r="E78" s="2">
        <f>IF(ISNUMBER(SEARCH("5",'[1]INSERT DATA HERE'!E5622)),5,IF(ISNUMBER(SEARCH("6",'[1]INSERT DATA HERE'!E5622)),6,1))</f>
        <v>5</v>
      </c>
      <c r="F78" t="str">
        <f>IF('[1]INSERT DATA HERE'!D5622="f","float",IF('[1]INSERT DATA HERE'!D5622="s","spin",IF('[1]INSERT DATA HERE'!D5622="scr","cut_spin",IF('[1]INSERT DATA HERE'!D5622="sc","cut_spin",IF('[1]INSERT DATA HERE'!D5622="h","hybrid",IF('[1]INSERT DATA HERE'!D5622="st","spin",IF('[1]INSERT DATA HERE'!D5622="ft","float",IF('[1]INSERT DATA HERE'!D5622="sct","cut_spin",IF('[1]INSERT DATA HERE'!D5622="scrt","cut_spin",IF('[1]INSERT DATA HERE'!D5622="ht","hybrid"))))))))))</f>
        <v>spin</v>
      </c>
      <c r="G78">
        <f>IF(ISNUMBER(SEARCH("t",'[1]INSERT DATA HERE'!D5622)),1,0)</f>
        <v>0</v>
      </c>
      <c r="H78">
        <f>'[1]INSERT DATA HERE'!F5622</f>
        <v>95</v>
      </c>
      <c r="I78" t="str">
        <f>IF('[1]INSERT DATA HERE'!G5622=1,1,IF('[1]INSERT DATA HERE'!G5622=2,2,IF('[1]INSERT DATA HERE'!G5622=3,3,IF('[1]INSERT DATA HERE'!G5622=0,0,IF('[1]INSERT DATA HERE'!G5622="3*",4,"error")))))</f>
        <v>error</v>
      </c>
      <c r="J78" t="str">
        <f>IF('[1]INSERT DATA HERE'!G5622="4long","long",IF('[1]INSERT DATA HERE'!G5622="4wide","wide",IF('[1]INSERT DATA HERE'!G5622="4net","net","")))</f>
        <v/>
      </c>
      <c r="K78">
        <f>IF('[1]INSERT DATA HERE'!G5622="1opass",1,0)</f>
        <v>0</v>
      </c>
      <c r="L78" t="str">
        <f>IF('[1]INSERT DATA HERE'!H5622="","",'[1]INSERT DATA HERE'!H5622)</f>
        <v/>
      </c>
      <c r="M78" t="str">
        <f>IF(ISNUMBER(SEARCH(OR("mm","m"),'[1]INSERT DATA HERE'!E5622)),"MC",IF(ISNUMBER(SEARCH("mh",'[1]INSERT DATA HERE'!E5622)),"HC",IF(ISNUMBER(SEARCH("ml",'[1]INSERT DATA HERE'!E5622)),"LC",IF(ISNUMBER(SEARCH("rsm",'[1]INSERT DATA HERE'!E5622)),"MR",IF(ISNUMBER(SEARCH("rsh",'[1]INSERT DATA HERE'!E5622)),"HR",IF(ISNUMBER(SEARCH("rsl",'[1]INSERT DATA HERE'!E5622)),"RL",IF(ISNUMBER(SEARCH("lsh",'[1]INSERT DATA HERE'!E5622)),"HL",IF(ISNUMBER(SEARCH("lsm",'[1]INSERT DATA HERE'!E5622)),"ML",IF(ISNUMBER(SEARCH("lsl",'[1]INSERT DATA HERE'!E5622)),"LL","")))))))))</f>
        <v/>
      </c>
    </row>
    <row r="79" spans="3:13" x14ac:dyDescent="0.2">
      <c r="C79" s="2">
        <v>11</v>
      </c>
      <c r="D79" s="2">
        <v>1</v>
      </c>
      <c r="E79" s="2">
        <f>IF(ISNUMBER(SEARCH("5",'[1]INSERT DATA HERE'!E5623)),5,IF(ISNUMBER(SEARCH("6",'[1]INSERT DATA HERE'!E5623)),6,1))</f>
        <v>6</v>
      </c>
      <c r="F79" t="str">
        <f>IF('[1]INSERT DATA HERE'!D5623="f","float",IF('[1]INSERT DATA HERE'!D5623="s","spin",IF('[1]INSERT DATA HERE'!D5623="scr","cut_spin",IF('[1]INSERT DATA HERE'!D5623="sc","cut_spin",IF('[1]INSERT DATA HERE'!D5623="h","hybrid",IF('[1]INSERT DATA HERE'!D5623="st","spin",IF('[1]INSERT DATA HERE'!D5623="ft","float",IF('[1]INSERT DATA HERE'!D5623="sct","cut_spin",IF('[1]INSERT DATA HERE'!D5623="scrt","cut_spin",IF('[1]INSERT DATA HERE'!D5623="ht","hybrid"))))))))))</f>
        <v>float</v>
      </c>
      <c r="G79">
        <f>IF(ISNUMBER(SEARCH("t",'[1]INSERT DATA HERE'!D5623)),1,0)</f>
        <v>0</v>
      </c>
      <c r="H79">
        <f>'[1]INSERT DATA HERE'!F5623</f>
        <v>55</v>
      </c>
      <c r="I79">
        <f>IF('[1]INSERT DATA HERE'!G5623=1,1,IF('[1]INSERT DATA HERE'!G5623=2,2,IF('[1]INSERT DATA HERE'!G5623=3,3,IF('[1]INSERT DATA HERE'!G5623=0,0,IF('[1]INSERT DATA HERE'!G5623="3*",4,"error")))))</f>
        <v>3</v>
      </c>
      <c r="J79" t="str">
        <f>IF('[1]INSERT DATA HERE'!G5623="4long","long",IF('[1]INSERT DATA HERE'!G5623="4wide","wide",IF('[1]INSERT DATA HERE'!G5623="4net","net","")))</f>
        <v/>
      </c>
      <c r="K79">
        <f>IF('[1]INSERT DATA HERE'!G5623="1opass",1,0)</f>
        <v>0</v>
      </c>
      <c r="L79">
        <f>IF('[1]INSERT DATA HERE'!H5623="","",'[1]INSERT DATA HERE'!H5623)</f>
        <v>19</v>
      </c>
      <c r="M79" t="str">
        <f>IF(ISNUMBER(SEARCH(OR("mm","m"),'[1]INSERT DATA HERE'!E5623)),"MC",IF(ISNUMBER(SEARCH("mh",'[1]INSERT DATA HERE'!E5623)),"HC",IF(ISNUMBER(SEARCH("ml",'[1]INSERT DATA HERE'!E5623)),"LC",IF(ISNUMBER(SEARCH("rsm",'[1]INSERT DATA HERE'!E5623)),"MR",IF(ISNUMBER(SEARCH("rsh",'[1]INSERT DATA HERE'!E5623)),"HR",IF(ISNUMBER(SEARCH("rsl",'[1]INSERT DATA HERE'!E5623)),"RL",IF(ISNUMBER(SEARCH("lsh",'[1]INSERT DATA HERE'!E5623)),"HL",IF(ISNUMBER(SEARCH("lsm",'[1]INSERT DATA HERE'!E5623)),"ML",IF(ISNUMBER(SEARCH("lsl",'[1]INSERT DATA HERE'!E5623)),"LL","")))))))))</f>
        <v>MR</v>
      </c>
    </row>
    <row r="80" spans="3:13" x14ac:dyDescent="0.2">
      <c r="C80" s="2">
        <v>20</v>
      </c>
      <c r="D80" s="2">
        <v>1</v>
      </c>
      <c r="E80" s="2">
        <f>IF(ISNUMBER(SEARCH("5",'[1]INSERT DATA HERE'!E5624)),5,IF(ISNUMBER(SEARCH("6",'[1]INSERT DATA HERE'!E5624)),6,1))</f>
        <v>5</v>
      </c>
      <c r="F80" t="str">
        <f>IF('[1]INSERT DATA HERE'!D5624="f","float",IF('[1]INSERT DATA HERE'!D5624="s","spin",IF('[1]INSERT DATA HERE'!D5624="scr","cut_spin",IF('[1]INSERT DATA HERE'!D5624="sc","cut_spin",IF('[1]INSERT DATA HERE'!D5624="h","hybrid",IF('[1]INSERT DATA HERE'!D5624="st","spin",IF('[1]INSERT DATA HERE'!D5624="ft","float",IF('[1]INSERT DATA HERE'!D5624="sct","cut_spin",IF('[1]INSERT DATA HERE'!D5624="scrt","cut_spin",IF('[1]INSERT DATA HERE'!D5624="ht","hybrid"))))))))))</f>
        <v>float</v>
      </c>
      <c r="G80">
        <f>IF(ISNUMBER(SEARCH("t",'[1]INSERT DATA HERE'!D5624)),1,0)</f>
        <v>0</v>
      </c>
      <c r="H80">
        <f>'[1]INSERT DATA HERE'!F5624</f>
        <v>55</v>
      </c>
      <c r="I80">
        <f>IF('[1]INSERT DATA HERE'!G5624=1,1,IF('[1]INSERT DATA HERE'!G5624=2,2,IF('[1]INSERT DATA HERE'!G5624=3,3,IF('[1]INSERT DATA HERE'!G5624=0,0,IF('[1]INSERT DATA HERE'!G5624="3*",4,"error")))))</f>
        <v>1</v>
      </c>
      <c r="J80" t="str">
        <f>IF('[1]INSERT DATA HERE'!G5624="4long","long",IF('[1]INSERT DATA HERE'!G5624="4wide","wide",IF('[1]INSERT DATA HERE'!G5624="4net","net","")))</f>
        <v/>
      </c>
      <c r="K80">
        <f>IF('[1]INSERT DATA HERE'!G5624="1opass",1,0)</f>
        <v>0</v>
      </c>
      <c r="L80">
        <f>IF('[1]INSERT DATA HERE'!H5624="","",'[1]INSERT DATA HERE'!H5624)</f>
        <v>12</v>
      </c>
      <c r="M80" t="str">
        <f>IF(ISNUMBER(SEARCH(OR("mm","m"),'[1]INSERT DATA HERE'!E5624)),"MC",IF(ISNUMBER(SEARCH("mh",'[1]INSERT DATA HERE'!E5624)),"HC",IF(ISNUMBER(SEARCH("ml",'[1]INSERT DATA HERE'!E5624)),"LC",IF(ISNUMBER(SEARCH("rsm",'[1]INSERT DATA HERE'!E5624)),"MR",IF(ISNUMBER(SEARCH("rsh",'[1]INSERT DATA HERE'!E5624)),"HR",IF(ISNUMBER(SEARCH("rsl",'[1]INSERT DATA HERE'!E5624)),"RL",IF(ISNUMBER(SEARCH("lsh",'[1]INSERT DATA HERE'!E5624)),"HL",IF(ISNUMBER(SEARCH("lsm",'[1]INSERT DATA HERE'!E5624)),"ML",IF(ISNUMBER(SEARCH("lsl",'[1]INSERT DATA HERE'!E5624)),"LL","")))))))))</f>
        <v/>
      </c>
    </row>
    <row r="81" spans="3:13" x14ac:dyDescent="0.2">
      <c r="C81" s="2">
        <v>20</v>
      </c>
      <c r="D81" s="2">
        <v>1</v>
      </c>
      <c r="E81" s="2">
        <f>IF(ISNUMBER(SEARCH("5",'[1]INSERT DATA HERE'!E5625)),5,IF(ISNUMBER(SEARCH("6",'[1]INSERT DATA HERE'!E5625)),6,1))</f>
        <v>6</v>
      </c>
      <c r="F81" t="str">
        <f>IF('[1]INSERT DATA HERE'!D5625="f","float",IF('[1]INSERT DATA HERE'!D5625="s","spin",IF('[1]INSERT DATA HERE'!D5625="scr","cut_spin",IF('[1]INSERT DATA HERE'!D5625="sc","cut_spin",IF('[1]INSERT DATA HERE'!D5625="h","hybrid",IF('[1]INSERT DATA HERE'!D5625="st","spin",IF('[1]INSERT DATA HERE'!D5625="ft","float",IF('[1]INSERT DATA HERE'!D5625="sct","cut_spin",IF('[1]INSERT DATA HERE'!D5625="scrt","cut_spin",IF('[1]INSERT DATA HERE'!D5625="ht","hybrid"))))))))))</f>
        <v>float</v>
      </c>
      <c r="G81">
        <f>IF(ISNUMBER(SEARCH("t",'[1]INSERT DATA HERE'!D5625)),1,0)</f>
        <v>0</v>
      </c>
      <c r="H81">
        <f>'[1]INSERT DATA HERE'!F5625</f>
        <v>56</v>
      </c>
      <c r="I81">
        <f>IF('[1]INSERT DATA HERE'!G5625=1,1,IF('[1]INSERT DATA HERE'!G5625=2,2,IF('[1]INSERT DATA HERE'!G5625=3,3,IF('[1]INSERT DATA HERE'!G5625=0,0,IF('[1]INSERT DATA HERE'!G5625="3*",4,"error")))))</f>
        <v>1</v>
      </c>
      <c r="J81" t="str">
        <f>IF('[1]INSERT DATA HERE'!G5625="4long","long",IF('[1]INSERT DATA HERE'!G5625="4wide","wide",IF('[1]INSERT DATA HERE'!G5625="4net","net","")))</f>
        <v/>
      </c>
      <c r="K81">
        <f>IF('[1]INSERT DATA HERE'!G5625="1opass",1,0)</f>
        <v>0</v>
      </c>
      <c r="L81">
        <f>IF('[1]INSERT DATA HERE'!H5625="","",'[1]INSERT DATA HERE'!H5625)</f>
        <v>6</v>
      </c>
      <c r="M81" t="str">
        <f>IF(ISNUMBER(SEARCH(OR("mm","m"),'[1]INSERT DATA HERE'!E5625)),"MC",IF(ISNUMBER(SEARCH("mh",'[1]INSERT DATA HERE'!E5625)),"HC",IF(ISNUMBER(SEARCH("ml",'[1]INSERT DATA HERE'!E5625)),"LC",IF(ISNUMBER(SEARCH("rsm",'[1]INSERT DATA HERE'!E5625)),"MR",IF(ISNUMBER(SEARCH("rsh",'[1]INSERT DATA HERE'!E5625)),"HR",IF(ISNUMBER(SEARCH("rsl",'[1]INSERT DATA HERE'!E5625)),"RL",IF(ISNUMBER(SEARCH("lsh",'[1]INSERT DATA HERE'!E5625)),"HL",IF(ISNUMBER(SEARCH("lsm",'[1]INSERT DATA HERE'!E5625)),"ML",IF(ISNUMBER(SEARCH("lsl",'[1]INSERT DATA HERE'!E5625)),"LL","")))))))))</f>
        <v>ML</v>
      </c>
    </row>
    <row r="82" spans="3:13" x14ac:dyDescent="0.2">
      <c r="C82" s="2">
        <v>20</v>
      </c>
      <c r="D82" s="2">
        <v>1</v>
      </c>
      <c r="E82" s="2">
        <f>IF(ISNUMBER(SEARCH("5",'[1]INSERT DATA HERE'!E5626)),5,IF(ISNUMBER(SEARCH("6",'[1]INSERT DATA HERE'!E5626)),6,1))</f>
        <v>5</v>
      </c>
      <c r="F82" t="str">
        <f>IF('[1]INSERT DATA HERE'!D5626="f","float",IF('[1]INSERT DATA HERE'!D5626="s","spin",IF('[1]INSERT DATA HERE'!D5626="scr","cut_spin",IF('[1]INSERT DATA HERE'!D5626="sc","cut_spin",IF('[1]INSERT DATA HERE'!D5626="h","hybrid",IF('[1]INSERT DATA HERE'!D5626="st","spin",IF('[1]INSERT DATA HERE'!D5626="ft","float",IF('[1]INSERT DATA HERE'!D5626="sct","cut_spin",IF('[1]INSERT DATA HERE'!D5626="scrt","cut_spin",IF('[1]INSERT DATA HERE'!D5626="ht","hybrid"))))))))))</f>
        <v>float</v>
      </c>
      <c r="G82">
        <f>IF(ISNUMBER(SEARCH("t",'[1]INSERT DATA HERE'!D5626)),1,0)</f>
        <v>0</v>
      </c>
      <c r="H82">
        <f>'[1]INSERT DATA HERE'!F5626</f>
        <v>55</v>
      </c>
      <c r="I82" t="str">
        <f>IF('[1]INSERT DATA HERE'!G5626=1,1,IF('[1]INSERT DATA HERE'!G5626=2,2,IF('[1]INSERT DATA HERE'!G5626=3,3,IF('[1]INSERT DATA HERE'!G5626=0,0,IF('[1]INSERT DATA HERE'!G5626="3*",4,"error")))))</f>
        <v>error</v>
      </c>
      <c r="J82" t="str">
        <f>IF('[1]INSERT DATA HERE'!G5626="4long","long",IF('[1]INSERT DATA HERE'!G5626="4wide","wide",IF('[1]INSERT DATA HERE'!G5626="4net","net","")))</f>
        <v/>
      </c>
      <c r="K82">
        <f>IF('[1]INSERT DATA HERE'!G5626="1opass",1,0)</f>
        <v>0</v>
      </c>
      <c r="L82" t="str">
        <f>IF('[1]INSERT DATA HERE'!H5626="","",'[1]INSERT DATA HERE'!H5626)</f>
        <v/>
      </c>
      <c r="M82" t="str">
        <f>IF(ISNUMBER(SEARCH(OR("mm","m"),'[1]INSERT DATA HERE'!E5626)),"MC",IF(ISNUMBER(SEARCH("mh",'[1]INSERT DATA HERE'!E5626)),"HC",IF(ISNUMBER(SEARCH("ml",'[1]INSERT DATA HERE'!E5626)),"LC",IF(ISNUMBER(SEARCH("rsm",'[1]INSERT DATA HERE'!E5626)),"MR",IF(ISNUMBER(SEARCH("rsh",'[1]INSERT DATA HERE'!E5626)),"HR",IF(ISNUMBER(SEARCH("rsl",'[1]INSERT DATA HERE'!E5626)),"RL",IF(ISNUMBER(SEARCH("lsh",'[1]INSERT DATA HERE'!E5626)),"HL",IF(ISNUMBER(SEARCH("lsm",'[1]INSERT DATA HERE'!E5626)),"ML",IF(ISNUMBER(SEARCH("lsl",'[1]INSERT DATA HERE'!E5626)),"LL","")))))))))</f>
        <v/>
      </c>
    </row>
    <row r="83" spans="3:13" x14ac:dyDescent="0.2">
      <c r="C83" s="2">
        <v>7</v>
      </c>
      <c r="D83" s="2">
        <v>1</v>
      </c>
      <c r="E83" s="2">
        <f>IF(ISNUMBER(SEARCH("5",'[1]INSERT DATA HERE'!E5627)),5,IF(ISNUMBER(SEARCH("6",'[1]INSERT DATA HERE'!E5627)),6,1))</f>
        <v>5</v>
      </c>
      <c r="F83" t="str">
        <f>IF('[1]INSERT DATA HERE'!D5627="f","float",IF('[1]INSERT DATA HERE'!D5627="s","spin",IF('[1]INSERT DATA HERE'!D5627="scr","cut_spin",IF('[1]INSERT DATA HERE'!D5627="sc","cut_spin",IF('[1]INSERT DATA HERE'!D5627="h","hybrid",IF('[1]INSERT DATA HERE'!D5627="st","spin",IF('[1]INSERT DATA HERE'!D5627="ft","float",IF('[1]INSERT DATA HERE'!D5627="sct","cut_spin",IF('[1]INSERT DATA HERE'!D5627="scrt","cut_spin",IF('[1]INSERT DATA HERE'!D5627="ht","hybrid"))))))))))</f>
        <v>spin</v>
      </c>
      <c r="G83">
        <f>IF(ISNUMBER(SEARCH("t",'[1]INSERT DATA HERE'!D5627)),1,0)</f>
        <v>0</v>
      </c>
      <c r="H83">
        <f>'[1]INSERT DATA HERE'!F5627</f>
        <v>89</v>
      </c>
      <c r="I83">
        <f>IF('[1]INSERT DATA HERE'!G5627=1,1,IF('[1]INSERT DATA HERE'!G5627=2,2,IF('[1]INSERT DATA HERE'!G5627=3,3,IF('[1]INSERT DATA HERE'!G5627=0,0,IF('[1]INSERT DATA HERE'!G5627="3*",4,"error")))))</f>
        <v>3</v>
      </c>
      <c r="J83" t="str">
        <f>IF('[1]INSERT DATA HERE'!G5627="4long","long",IF('[1]INSERT DATA HERE'!G5627="4wide","wide",IF('[1]INSERT DATA HERE'!G5627="4net","net","")))</f>
        <v/>
      </c>
      <c r="K83">
        <f>IF('[1]INSERT DATA HERE'!G5627="1opass",1,0)</f>
        <v>0</v>
      </c>
      <c r="L83">
        <f>IF('[1]INSERT DATA HERE'!H5627="","",'[1]INSERT DATA HERE'!H5627)</f>
        <v>14</v>
      </c>
      <c r="M83" t="str">
        <f>IF(ISNUMBER(SEARCH(OR("mm","m"),'[1]INSERT DATA HERE'!E5627)),"MC",IF(ISNUMBER(SEARCH("mh",'[1]INSERT DATA HERE'!E5627)),"HC",IF(ISNUMBER(SEARCH("ml",'[1]INSERT DATA HERE'!E5627)),"LC",IF(ISNUMBER(SEARCH("rsm",'[1]INSERT DATA HERE'!E5627)),"MR",IF(ISNUMBER(SEARCH("rsh",'[1]INSERT DATA HERE'!E5627)),"HR",IF(ISNUMBER(SEARCH("rsl",'[1]INSERT DATA HERE'!E5627)),"RL",IF(ISNUMBER(SEARCH("lsh",'[1]INSERT DATA HERE'!E5627)),"HL",IF(ISNUMBER(SEARCH("lsm",'[1]INSERT DATA HERE'!E5627)),"ML",IF(ISNUMBER(SEARCH("lsl",'[1]INSERT DATA HERE'!E5627)),"LL","")))))))))</f>
        <v>MR</v>
      </c>
    </row>
    <row r="84" spans="3:13" x14ac:dyDescent="0.2">
      <c r="C84" s="2">
        <v>18</v>
      </c>
      <c r="D84" s="2">
        <v>1</v>
      </c>
      <c r="E84" s="2">
        <f>IF(ISNUMBER(SEARCH("5",'[1]INSERT DATA HERE'!E5628)),5,IF(ISNUMBER(SEARCH("6",'[1]INSERT DATA HERE'!E5628)),6,1))</f>
        <v>1</v>
      </c>
      <c r="F84" t="str">
        <f>IF('[1]INSERT DATA HERE'!D5628="f","float",IF('[1]INSERT DATA HERE'!D5628="s","spin",IF('[1]INSERT DATA HERE'!D5628="scr","cut_spin",IF('[1]INSERT DATA HERE'!D5628="sc","cut_spin",IF('[1]INSERT DATA HERE'!D5628="h","hybrid",IF('[1]INSERT DATA HERE'!D5628="st","spin",IF('[1]INSERT DATA HERE'!D5628="ft","float",IF('[1]INSERT DATA HERE'!D5628="sct","cut_spin",IF('[1]INSERT DATA HERE'!D5628="scrt","cut_spin",IF('[1]INSERT DATA HERE'!D5628="ht","hybrid"))))))))))</f>
        <v>float</v>
      </c>
      <c r="G84">
        <f>IF(ISNUMBER(SEARCH("t",'[1]INSERT DATA HERE'!D5628)),1,0)</f>
        <v>0</v>
      </c>
      <c r="H84">
        <f>'[1]INSERT DATA HERE'!F5628</f>
        <v>58</v>
      </c>
      <c r="I84">
        <f>IF('[1]INSERT DATA HERE'!G5628=1,1,IF('[1]INSERT DATA HERE'!G5628=2,2,IF('[1]INSERT DATA HERE'!G5628=3,3,IF('[1]INSERT DATA HERE'!G5628=0,0,IF('[1]INSERT DATA HERE'!G5628="3*",4,"error")))))</f>
        <v>2</v>
      </c>
      <c r="J84" t="str">
        <f>IF('[1]INSERT DATA HERE'!G5628="4long","long",IF('[1]INSERT DATA HERE'!G5628="4wide","wide",IF('[1]INSERT DATA HERE'!G5628="4net","net","")))</f>
        <v/>
      </c>
      <c r="K84">
        <f>IF('[1]INSERT DATA HERE'!G5628="1opass",1,0)</f>
        <v>0</v>
      </c>
      <c r="L84">
        <f>IF('[1]INSERT DATA HERE'!H5628="","",'[1]INSERT DATA HERE'!H5628)</f>
        <v>11</v>
      </c>
      <c r="M84" t="str">
        <f>IF(ISNUMBER(SEARCH(OR("mm","m"),'[1]INSERT DATA HERE'!E5628)),"MC",IF(ISNUMBER(SEARCH("mh",'[1]INSERT DATA HERE'!E5628)),"HC",IF(ISNUMBER(SEARCH("ml",'[1]INSERT DATA HERE'!E5628)),"LC",IF(ISNUMBER(SEARCH("rsm",'[1]INSERT DATA HERE'!E5628)),"MR",IF(ISNUMBER(SEARCH("rsh",'[1]INSERT DATA HERE'!E5628)),"HR",IF(ISNUMBER(SEARCH("rsl",'[1]INSERT DATA HERE'!E5628)),"RL",IF(ISNUMBER(SEARCH("lsh",'[1]INSERT DATA HERE'!E5628)),"HL",IF(ISNUMBER(SEARCH("lsm",'[1]INSERT DATA HERE'!E5628)),"ML",IF(ISNUMBER(SEARCH("lsl",'[1]INSERT DATA HERE'!E5628)),"LL","")))))))))</f>
        <v>RL</v>
      </c>
    </row>
    <row r="85" spans="3:13" x14ac:dyDescent="0.2">
      <c r="C85" s="2">
        <v>12</v>
      </c>
      <c r="D85" s="2">
        <v>5</v>
      </c>
      <c r="E85" s="2">
        <f>IF(ISNUMBER(SEARCH("5",'[1]INSERT DATA HERE'!E5629)),5,IF(ISNUMBER(SEARCH("6",'[1]INSERT DATA HERE'!E5629)),6,1))</f>
        <v>6</v>
      </c>
      <c r="F85" t="str">
        <f>IF('[1]INSERT DATA HERE'!D5629="f","float",IF('[1]INSERT DATA HERE'!D5629="s","spin",IF('[1]INSERT DATA HERE'!D5629="scr","cut_spin",IF('[1]INSERT DATA HERE'!D5629="sc","cut_spin",IF('[1]INSERT DATA HERE'!D5629="h","hybrid",IF('[1]INSERT DATA HERE'!D5629="st","spin",IF('[1]INSERT DATA HERE'!D5629="ft","float",IF('[1]INSERT DATA HERE'!D5629="sct","cut_spin",IF('[1]INSERT DATA HERE'!D5629="scrt","cut_spin",IF('[1]INSERT DATA HERE'!D5629="ht","hybrid"))))))))))</f>
        <v>float</v>
      </c>
      <c r="G85">
        <f>IF(ISNUMBER(SEARCH("t",'[1]INSERT DATA HERE'!D5629)),1,0)</f>
        <v>0</v>
      </c>
      <c r="H85">
        <f>'[1]INSERT DATA HERE'!F5629</f>
        <v>53</v>
      </c>
      <c r="I85">
        <f>IF('[1]INSERT DATA HERE'!G5629=1,1,IF('[1]INSERT DATA HERE'!G5629=2,2,IF('[1]INSERT DATA HERE'!G5629=3,3,IF('[1]INSERT DATA HERE'!G5629=0,0,IF('[1]INSERT DATA HERE'!G5629="3*",4,"error")))))</f>
        <v>3</v>
      </c>
      <c r="J85" t="str">
        <f>IF('[1]INSERT DATA HERE'!G5629="4long","long",IF('[1]INSERT DATA HERE'!G5629="4wide","wide",IF('[1]INSERT DATA HERE'!G5629="4net","net","")))</f>
        <v/>
      </c>
      <c r="K85">
        <f>IF('[1]INSERT DATA HERE'!G5629="1opass",1,0)</f>
        <v>0</v>
      </c>
      <c r="L85">
        <f>IF('[1]INSERT DATA HERE'!H5629="","",'[1]INSERT DATA HERE'!H5629)</f>
        <v>20</v>
      </c>
      <c r="M85" t="str">
        <f>IF(ISNUMBER(SEARCH(OR("mm","m"),'[1]INSERT DATA HERE'!E5629)),"MC",IF(ISNUMBER(SEARCH("mh",'[1]INSERT DATA HERE'!E5629)),"HC",IF(ISNUMBER(SEARCH("ml",'[1]INSERT DATA HERE'!E5629)),"LC",IF(ISNUMBER(SEARCH("rsm",'[1]INSERT DATA HERE'!E5629)),"MR",IF(ISNUMBER(SEARCH("rsh",'[1]INSERT DATA HERE'!E5629)),"HR",IF(ISNUMBER(SEARCH("rsl",'[1]INSERT DATA HERE'!E5629)),"RL",IF(ISNUMBER(SEARCH("lsh",'[1]INSERT DATA HERE'!E5629)),"HL",IF(ISNUMBER(SEARCH("lsm",'[1]INSERT DATA HERE'!E5629)),"ML",IF(ISNUMBER(SEARCH("lsl",'[1]INSERT DATA HERE'!E5629)),"LL","")))))))))</f>
        <v/>
      </c>
    </row>
    <row r="86" spans="3:13" x14ac:dyDescent="0.2">
      <c r="C86" s="2">
        <v>12</v>
      </c>
      <c r="D86" s="2">
        <v>5</v>
      </c>
      <c r="E86" s="2">
        <f>IF(ISNUMBER(SEARCH("5",'[1]INSERT DATA HERE'!E5630)),5,IF(ISNUMBER(SEARCH("6",'[1]INSERT DATA HERE'!E5630)),6,1))</f>
        <v>5</v>
      </c>
      <c r="F86" t="str">
        <f>IF('[1]INSERT DATA HERE'!D5630="f","float",IF('[1]INSERT DATA HERE'!D5630="s","spin",IF('[1]INSERT DATA HERE'!D5630="scr","cut_spin",IF('[1]INSERT DATA HERE'!D5630="sc","cut_spin",IF('[1]INSERT DATA HERE'!D5630="h","hybrid",IF('[1]INSERT DATA HERE'!D5630="st","spin",IF('[1]INSERT DATA HERE'!D5630="ft","float",IF('[1]INSERT DATA HERE'!D5630="sct","cut_spin",IF('[1]INSERT DATA HERE'!D5630="scrt","cut_spin",IF('[1]INSERT DATA HERE'!D5630="ht","hybrid"))))))))))</f>
        <v>float</v>
      </c>
      <c r="G86">
        <f>IF(ISNUMBER(SEARCH("t",'[1]INSERT DATA HERE'!D5630)),1,0)</f>
        <v>0</v>
      </c>
      <c r="H86">
        <f>'[1]INSERT DATA HERE'!F5630</f>
        <v>60</v>
      </c>
      <c r="I86">
        <f>IF('[1]INSERT DATA HERE'!G5630=1,1,IF('[1]INSERT DATA HERE'!G5630=2,2,IF('[1]INSERT DATA HERE'!G5630=3,3,IF('[1]INSERT DATA HERE'!G5630=0,0,IF('[1]INSERT DATA HERE'!G5630="3*",4,"error")))))</f>
        <v>2</v>
      </c>
      <c r="J86" t="str">
        <f>IF('[1]INSERT DATA HERE'!G5630="4long","long",IF('[1]INSERT DATA HERE'!G5630="4wide","wide",IF('[1]INSERT DATA HERE'!G5630="4net","net","")))</f>
        <v/>
      </c>
      <c r="K86">
        <f>IF('[1]INSERT DATA HERE'!G5630="1opass",1,0)</f>
        <v>0</v>
      </c>
      <c r="L86">
        <f>IF('[1]INSERT DATA HERE'!H5630="","",'[1]INSERT DATA HERE'!H5630)</f>
        <v>14</v>
      </c>
      <c r="M86" t="str">
        <f>IF(ISNUMBER(SEARCH(OR("mm","m"),'[1]INSERT DATA HERE'!E5630)),"MC",IF(ISNUMBER(SEARCH("mh",'[1]INSERT DATA HERE'!E5630)),"HC",IF(ISNUMBER(SEARCH("ml",'[1]INSERT DATA HERE'!E5630)),"LC",IF(ISNUMBER(SEARCH("rsm",'[1]INSERT DATA HERE'!E5630)),"MR",IF(ISNUMBER(SEARCH("rsh",'[1]INSERT DATA HERE'!E5630)),"HR",IF(ISNUMBER(SEARCH("rsl",'[1]INSERT DATA HERE'!E5630)),"RL",IF(ISNUMBER(SEARCH("lsh",'[1]INSERT DATA HERE'!E5630)),"HL",IF(ISNUMBER(SEARCH("lsm",'[1]INSERT DATA HERE'!E5630)),"ML",IF(ISNUMBER(SEARCH("lsl",'[1]INSERT DATA HERE'!E5630)),"LL","")))))))))</f>
        <v>HC</v>
      </c>
    </row>
    <row r="87" spans="3:13" x14ac:dyDescent="0.2">
      <c r="C87" s="2">
        <v>12</v>
      </c>
      <c r="D87" s="2">
        <v>5</v>
      </c>
      <c r="E87" s="2">
        <f>IF(ISNUMBER(SEARCH("5",'[1]INSERT DATA HERE'!E5631)),5,IF(ISNUMBER(SEARCH("6",'[1]INSERT DATA HERE'!E5631)),6,1))</f>
        <v>5</v>
      </c>
      <c r="F87" t="str">
        <f>IF('[1]INSERT DATA HERE'!D5631="f","float",IF('[1]INSERT DATA HERE'!D5631="s","spin",IF('[1]INSERT DATA HERE'!D5631="scr","cut_spin",IF('[1]INSERT DATA HERE'!D5631="sc","cut_spin",IF('[1]INSERT DATA HERE'!D5631="h","hybrid",IF('[1]INSERT DATA HERE'!D5631="st","spin",IF('[1]INSERT DATA HERE'!D5631="ft","float",IF('[1]INSERT DATA HERE'!D5631="sct","cut_spin",IF('[1]INSERT DATA HERE'!D5631="scrt","cut_spin",IF('[1]INSERT DATA HERE'!D5631="ht","hybrid"))))))))))</f>
        <v>float</v>
      </c>
      <c r="G87">
        <f>IF(ISNUMBER(SEARCH("t",'[1]INSERT DATA HERE'!D5631)),1,0)</f>
        <v>0</v>
      </c>
      <c r="H87">
        <f>'[1]INSERT DATA HERE'!F5631</f>
        <v>55</v>
      </c>
      <c r="I87">
        <f>IF('[1]INSERT DATA HERE'!G5631=1,1,IF('[1]INSERT DATA HERE'!G5631=2,2,IF('[1]INSERT DATA HERE'!G5631=3,3,IF('[1]INSERT DATA HERE'!G5631=0,0,IF('[1]INSERT DATA HERE'!G5631="3*",4,"error")))))</f>
        <v>2</v>
      </c>
      <c r="J87" t="str">
        <f>IF('[1]INSERT DATA HERE'!G5631="4long","long",IF('[1]INSERT DATA HERE'!G5631="4wide","wide",IF('[1]INSERT DATA HERE'!G5631="4net","net","")))</f>
        <v/>
      </c>
      <c r="K87">
        <f>IF('[1]INSERT DATA HERE'!G5631="1opass",1,0)</f>
        <v>0</v>
      </c>
      <c r="L87">
        <f>IF('[1]INSERT DATA HERE'!H5631="","",'[1]INSERT DATA HERE'!H5631)</f>
        <v>14</v>
      </c>
      <c r="M87" t="str">
        <f>IF(ISNUMBER(SEARCH(OR("mm","m"),'[1]INSERT DATA HERE'!E5631)),"MC",IF(ISNUMBER(SEARCH("mh",'[1]INSERT DATA HERE'!E5631)),"HC",IF(ISNUMBER(SEARCH("ml",'[1]INSERT DATA HERE'!E5631)),"LC",IF(ISNUMBER(SEARCH("rsm",'[1]INSERT DATA HERE'!E5631)),"MR",IF(ISNUMBER(SEARCH("rsh",'[1]INSERT DATA HERE'!E5631)),"HR",IF(ISNUMBER(SEARCH("rsl",'[1]INSERT DATA HERE'!E5631)),"RL",IF(ISNUMBER(SEARCH("lsh",'[1]INSERT DATA HERE'!E5631)),"HL",IF(ISNUMBER(SEARCH("lsm",'[1]INSERT DATA HERE'!E5631)),"ML",IF(ISNUMBER(SEARCH("lsl",'[1]INSERT DATA HERE'!E5631)),"LL","")))))))))</f>
        <v/>
      </c>
    </row>
    <row r="88" spans="3:13" x14ac:dyDescent="0.2">
      <c r="C88" s="2">
        <v>12</v>
      </c>
      <c r="D88" s="2">
        <v>5</v>
      </c>
      <c r="E88" s="2">
        <f>IF(ISNUMBER(SEARCH("5",'[1]INSERT DATA HERE'!E5632)),5,IF(ISNUMBER(SEARCH("6",'[1]INSERT DATA HERE'!E5632)),6,1))</f>
        <v>1</v>
      </c>
      <c r="F88" t="str">
        <f>IF('[1]INSERT DATA HERE'!D5632="f","float",IF('[1]INSERT DATA HERE'!D5632="s","spin",IF('[1]INSERT DATA HERE'!D5632="scr","cut_spin",IF('[1]INSERT DATA HERE'!D5632="sc","cut_spin",IF('[1]INSERT DATA HERE'!D5632="h","hybrid",IF('[1]INSERT DATA HERE'!D5632="st","spin",IF('[1]INSERT DATA HERE'!D5632="ft","float",IF('[1]INSERT DATA HERE'!D5632="sct","cut_spin",IF('[1]INSERT DATA HERE'!D5632="scrt","cut_spin",IF('[1]INSERT DATA HERE'!D5632="ht","hybrid"))))))))))</f>
        <v>hybrid</v>
      </c>
      <c r="G88">
        <f>IF(ISNUMBER(SEARCH("t",'[1]INSERT DATA HERE'!D5632)),1,0)</f>
        <v>0</v>
      </c>
      <c r="H88">
        <f>'[1]INSERT DATA HERE'!F5632</f>
        <v>85</v>
      </c>
      <c r="I88" t="str">
        <f>IF('[1]INSERT DATA HERE'!G5632=1,1,IF('[1]INSERT DATA HERE'!G5632=2,2,IF('[1]INSERT DATA HERE'!G5632=3,3,IF('[1]INSERT DATA HERE'!G5632=0,0,IF('[1]INSERT DATA HERE'!G5632="3*",4,"error")))))</f>
        <v>error</v>
      </c>
      <c r="J88" t="str">
        <f>IF('[1]INSERT DATA HERE'!G5632="4long","long",IF('[1]INSERT DATA HERE'!G5632="4wide","wide",IF('[1]INSERT DATA HERE'!G5632="4net","net","")))</f>
        <v/>
      </c>
      <c r="K88">
        <f>IF('[1]INSERT DATA HERE'!G5632="1opass",1,0)</f>
        <v>0</v>
      </c>
      <c r="L88" t="str">
        <f>IF('[1]INSERT DATA HERE'!H5632="","",'[1]INSERT DATA HERE'!H5632)</f>
        <v/>
      </c>
      <c r="M88" t="str">
        <f>IF(ISNUMBER(SEARCH(OR("mm","m"),'[1]INSERT DATA HERE'!E5632)),"MC",IF(ISNUMBER(SEARCH("mh",'[1]INSERT DATA HERE'!E5632)),"HC",IF(ISNUMBER(SEARCH("ml",'[1]INSERT DATA HERE'!E5632)),"LC",IF(ISNUMBER(SEARCH("rsm",'[1]INSERT DATA HERE'!E5632)),"MR",IF(ISNUMBER(SEARCH("rsh",'[1]INSERT DATA HERE'!E5632)),"HR",IF(ISNUMBER(SEARCH("rsl",'[1]INSERT DATA HERE'!E5632)),"RL",IF(ISNUMBER(SEARCH("lsh",'[1]INSERT DATA HERE'!E5632)),"HL",IF(ISNUMBER(SEARCH("lsm",'[1]INSERT DATA HERE'!E5632)),"ML",IF(ISNUMBER(SEARCH("lsl",'[1]INSERT DATA HERE'!E5632)),"LL","")))))))))</f>
        <v/>
      </c>
    </row>
    <row r="89" spans="3:13" x14ac:dyDescent="0.2">
      <c r="C89" s="2">
        <v>9</v>
      </c>
      <c r="D89" s="2">
        <v>1</v>
      </c>
      <c r="E89" s="2">
        <f>IF(ISNUMBER(SEARCH("5",'[1]INSERT DATA HERE'!E5633)),5,IF(ISNUMBER(SEARCH("6",'[1]INSERT DATA HERE'!E5633)),6,1))</f>
        <v>5</v>
      </c>
      <c r="F89" t="str">
        <f>IF('[1]INSERT DATA HERE'!D5633="f","float",IF('[1]INSERT DATA HERE'!D5633="s","spin",IF('[1]INSERT DATA HERE'!D5633="scr","cut_spin",IF('[1]INSERT DATA HERE'!D5633="sc","cut_spin",IF('[1]INSERT DATA HERE'!D5633="h","hybrid",IF('[1]INSERT DATA HERE'!D5633="st","spin",IF('[1]INSERT DATA HERE'!D5633="ft","float",IF('[1]INSERT DATA HERE'!D5633="sct","cut_spin",IF('[1]INSERT DATA HERE'!D5633="scrt","cut_spin",IF('[1]INSERT DATA HERE'!D5633="ht","hybrid"))))))))))</f>
        <v>spin</v>
      </c>
      <c r="G89">
        <f>IF(ISNUMBER(SEARCH("t",'[1]INSERT DATA HERE'!D5633)),1,0)</f>
        <v>0</v>
      </c>
      <c r="H89">
        <f>'[1]INSERT DATA HERE'!F5633</f>
        <v>90</v>
      </c>
      <c r="I89">
        <f>IF('[1]INSERT DATA HERE'!G5633=1,1,IF('[1]INSERT DATA HERE'!G5633=2,2,IF('[1]INSERT DATA HERE'!G5633=3,3,IF('[1]INSERT DATA HERE'!G5633=0,0,IF('[1]INSERT DATA HERE'!G5633="3*",4,"error")))))</f>
        <v>2</v>
      </c>
      <c r="J89" t="str">
        <f>IF('[1]INSERT DATA HERE'!G5633="4long","long",IF('[1]INSERT DATA HERE'!G5633="4wide","wide",IF('[1]INSERT DATA HERE'!G5633="4net","net","")))</f>
        <v/>
      </c>
      <c r="K89">
        <f>IF('[1]INSERT DATA HERE'!G5633="1opass",1,0)</f>
        <v>0</v>
      </c>
      <c r="L89">
        <f>IF('[1]INSERT DATA HERE'!H5633="","",'[1]INSERT DATA HERE'!H5633)</f>
        <v>3</v>
      </c>
      <c r="M89" t="str">
        <f>IF(ISNUMBER(SEARCH(OR("mm","m"),'[1]INSERT DATA HERE'!E5633)),"MC",IF(ISNUMBER(SEARCH("mh",'[1]INSERT DATA HERE'!E5633)),"HC",IF(ISNUMBER(SEARCH("ml",'[1]INSERT DATA HERE'!E5633)),"LC",IF(ISNUMBER(SEARCH("rsm",'[1]INSERT DATA HERE'!E5633)),"MR",IF(ISNUMBER(SEARCH("rsh",'[1]INSERT DATA HERE'!E5633)),"HR",IF(ISNUMBER(SEARCH("rsl",'[1]INSERT DATA HERE'!E5633)),"RL",IF(ISNUMBER(SEARCH("lsh",'[1]INSERT DATA HERE'!E5633)),"HL",IF(ISNUMBER(SEARCH("lsm",'[1]INSERT DATA HERE'!E5633)),"ML",IF(ISNUMBER(SEARCH("lsl",'[1]INSERT DATA HERE'!E5633)),"LL","")))))))))</f>
        <v>MR</v>
      </c>
    </row>
    <row r="90" spans="3:13" x14ac:dyDescent="0.2">
      <c r="C90" s="2">
        <v>16</v>
      </c>
      <c r="D90" s="2">
        <v>1</v>
      </c>
      <c r="E90" s="2">
        <f>IF(ISNUMBER(SEARCH("5",'[1]INSERT DATA HERE'!E5634)),5,IF(ISNUMBER(SEARCH("6",'[1]INSERT DATA HERE'!E5634)),6,1))</f>
        <v>6</v>
      </c>
      <c r="F90" t="str">
        <f>IF('[1]INSERT DATA HERE'!D5634="f","float",IF('[1]INSERT DATA HERE'!D5634="s","spin",IF('[1]INSERT DATA HERE'!D5634="scr","cut_spin",IF('[1]INSERT DATA HERE'!D5634="sc","cut_spin",IF('[1]INSERT DATA HERE'!D5634="h","hybrid",IF('[1]INSERT DATA HERE'!D5634="st","spin",IF('[1]INSERT DATA HERE'!D5634="ft","float",IF('[1]INSERT DATA HERE'!D5634="sct","cut_spin",IF('[1]INSERT DATA HERE'!D5634="scrt","cut_spin",IF('[1]INSERT DATA HERE'!D5634="ht","hybrid"))))))))))</f>
        <v>spin</v>
      </c>
      <c r="G90">
        <f>IF(ISNUMBER(SEARCH("t",'[1]INSERT DATA HERE'!D5634)),1,0)</f>
        <v>0</v>
      </c>
      <c r="H90">
        <f>'[1]INSERT DATA HERE'!F5634</f>
        <v>89</v>
      </c>
      <c r="I90" t="str">
        <f>IF('[1]INSERT DATA HERE'!G5634=1,1,IF('[1]INSERT DATA HERE'!G5634=2,2,IF('[1]INSERT DATA HERE'!G5634=3,3,IF('[1]INSERT DATA HERE'!G5634=0,0,IF('[1]INSERT DATA HERE'!G5634="3*",4,"error")))))</f>
        <v>error</v>
      </c>
      <c r="J90" t="str">
        <f>IF('[1]INSERT DATA HERE'!G5634="4long","long",IF('[1]INSERT DATA HERE'!G5634="4wide","wide",IF('[1]INSERT DATA HERE'!G5634="4net","net","")))</f>
        <v/>
      </c>
      <c r="K90">
        <f>IF('[1]INSERT DATA HERE'!G5634="1opass",1,0)</f>
        <v>0</v>
      </c>
      <c r="L90" t="str">
        <f>IF('[1]INSERT DATA HERE'!H5634="","",'[1]INSERT DATA HERE'!H5634)</f>
        <v/>
      </c>
      <c r="M90" t="str">
        <f>IF(ISNUMBER(SEARCH(OR("mm","m"),'[1]INSERT DATA HERE'!E5634)),"MC",IF(ISNUMBER(SEARCH("mh",'[1]INSERT DATA HERE'!E5634)),"HC",IF(ISNUMBER(SEARCH("ml",'[1]INSERT DATA HERE'!E5634)),"LC",IF(ISNUMBER(SEARCH("rsm",'[1]INSERT DATA HERE'!E5634)),"MR",IF(ISNUMBER(SEARCH("rsh",'[1]INSERT DATA HERE'!E5634)),"HR",IF(ISNUMBER(SEARCH("rsl",'[1]INSERT DATA HERE'!E5634)),"RL",IF(ISNUMBER(SEARCH("lsh",'[1]INSERT DATA HERE'!E5634)),"HL",IF(ISNUMBER(SEARCH("lsm",'[1]INSERT DATA HERE'!E5634)),"ML",IF(ISNUMBER(SEARCH("lsl",'[1]INSERT DATA HERE'!E5634)),"LL","")))))))))</f>
        <v/>
      </c>
    </row>
    <row r="91" spans="3:13" x14ac:dyDescent="0.2">
      <c r="C91" s="2">
        <v>13</v>
      </c>
      <c r="D91" s="2">
        <v>5</v>
      </c>
      <c r="E91" s="2">
        <f>IF(ISNUMBER(SEARCH("5",'[1]INSERT DATA HERE'!E5635)),5,IF(ISNUMBER(SEARCH("6",'[1]INSERT DATA HERE'!E5635)),6,1))</f>
        <v>6</v>
      </c>
      <c r="F91" t="str">
        <f>IF('[1]INSERT DATA HERE'!D5635="f","float",IF('[1]INSERT DATA HERE'!D5635="s","spin",IF('[1]INSERT DATA HERE'!D5635="scr","cut_spin",IF('[1]INSERT DATA HERE'!D5635="sc","cut_spin",IF('[1]INSERT DATA HERE'!D5635="h","hybrid",IF('[1]INSERT DATA HERE'!D5635="st","spin",IF('[1]INSERT DATA HERE'!D5635="ft","float",IF('[1]INSERT DATA HERE'!D5635="sct","cut_spin",IF('[1]INSERT DATA HERE'!D5635="scrt","cut_spin",IF('[1]INSERT DATA HERE'!D5635="ht","hybrid"))))))))))</f>
        <v>cut_spin</v>
      </c>
      <c r="G91">
        <f>IF(ISNUMBER(SEARCH("t",'[1]INSERT DATA HERE'!D5635)),1,0)</f>
        <v>0</v>
      </c>
      <c r="H91">
        <f>'[1]INSERT DATA HERE'!F5635</f>
        <v>92</v>
      </c>
      <c r="I91">
        <f>IF('[1]INSERT DATA HERE'!G5635=1,1,IF('[1]INSERT DATA HERE'!G5635=2,2,IF('[1]INSERT DATA HERE'!G5635=3,3,IF('[1]INSERT DATA HERE'!G5635=0,0,IF('[1]INSERT DATA HERE'!G5635="3*",4,"error")))))</f>
        <v>3</v>
      </c>
      <c r="J91" t="str">
        <f>IF('[1]INSERT DATA HERE'!G5635="4long","long",IF('[1]INSERT DATA HERE'!G5635="4wide","wide",IF('[1]INSERT DATA HERE'!G5635="4net","net","")))</f>
        <v/>
      </c>
      <c r="K91">
        <f>IF('[1]INSERT DATA HERE'!G5635="1opass",1,0)</f>
        <v>0</v>
      </c>
      <c r="L91">
        <f>IF('[1]INSERT DATA HERE'!H5635="","",'[1]INSERT DATA HERE'!H5635)</f>
        <v>6</v>
      </c>
      <c r="M91" t="str">
        <f>IF(ISNUMBER(SEARCH(OR("mm","m"),'[1]INSERT DATA HERE'!E5635)),"MC",IF(ISNUMBER(SEARCH("mh",'[1]INSERT DATA HERE'!E5635)),"HC",IF(ISNUMBER(SEARCH("ml",'[1]INSERT DATA HERE'!E5635)),"LC",IF(ISNUMBER(SEARCH("rsm",'[1]INSERT DATA HERE'!E5635)),"MR",IF(ISNUMBER(SEARCH("rsh",'[1]INSERT DATA HERE'!E5635)),"HR",IF(ISNUMBER(SEARCH("rsl",'[1]INSERT DATA HERE'!E5635)),"RL",IF(ISNUMBER(SEARCH("lsh",'[1]INSERT DATA HERE'!E5635)),"HL",IF(ISNUMBER(SEARCH("lsm",'[1]INSERT DATA HERE'!E5635)),"ML",IF(ISNUMBER(SEARCH("lsl",'[1]INSERT DATA HERE'!E5635)),"LL","")))))))))</f>
        <v/>
      </c>
    </row>
    <row r="92" spans="3:13" x14ac:dyDescent="0.2">
      <c r="C92" s="2">
        <v>7</v>
      </c>
      <c r="D92" s="2">
        <v>1</v>
      </c>
      <c r="E92" s="2">
        <f>IF(ISNUMBER(SEARCH("5",'[1]INSERT DATA HERE'!E5636)),5,IF(ISNUMBER(SEARCH("6",'[1]INSERT DATA HERE'!E5636)),6,1))</f>
        <v>1</v>
      </c>
      <c r="F92" t="str">
        <f>IF('[1]INSERT DATA HERE'!D5636="f","float",IF('[1]INSERT DATA HERE'!D5636="s","spin",IF('[1]INSERT DATA HERE'!D5636="scr","cut_spin",IF('[1]INSERT DATA HERE'!D5636="sc","cut_spin",IF('[1]INSERT DATA HERE'!D5636="h","hybrid",IF('[1]INSERT DATA HERE'!D5636="st","spin",IF('[1]INSERT DATA HERE'!D5636="ft","float",IF('[1]INSERT DATA HERE'!D5636="sct","cut_spin",IF('[1]INSERT DATA HERE'!D5636="scrt","cut_spin",IF('[1]INSERT DATA HERE'!D5636="ht","hybrid"))))))))))</f>
        <v>spin</v>
      </c>
      <c r="G92">
        <f>IF(ISNUMBER(SEARCH("t",'[1]INSERT DATA HERE'!D5636)),1,0)</f>
        <v>0</v>
      </c>
      <c r="H92">
        <f>'[1]INSERT DATA HERE'!F5636</f>
        <v>80</v>
      </c>
      <c r="I92" t="str">
        <f>IF('[1]INSERT DATA HERE'!G5636=1,1,IF('[1]INSERT DATA HERE'!G5636=2,2,IF('[1]INSERT DATA HERE'!G5636=3,3,IF('[1]INSERT DATA HERE'!G5636=0,0,IF('[1]INSERT DATA HERE'!G5636="3*",4,"error")))))</f>
        <v>error</v>
      </c>
      <c r="J92" t="str">
        <f>IF('[1]INSERT DATA HERE'!G5636="4long","long",IF('[1]INSERT DATA HERE'!G5636="4wide","wide",IF('[1]INSERT DATA HERE'!G5636="4net","net","")))</f>
        <v/>
      </c>
      <c r="K92">
        <f>IF('[1]INSERT DATA HERE'!G5636="1opass",1,0)</f>
        <v>0</v>
      </c>
      <c r="L92" t="str">
        <f>IF('[1]INSERT DATA HERE'!H5636="","",'[1]INSERT DATA HERE'!H5636)</f>
        <v/>
      </c>
      <c r="M92" t="str">
        <f>IF(ISNUMBER(SEARCH(OR("mm","m"),'[1]INSERT DATA HERE'!E5636)),"MC",IF(ISNUMBER(SEARCH("mh",'[1]INSERT DATA HERE'!E5636)),"HC",IF(ISNUMBER(SEARCH("ml",'[1]INSERT DATA HERE'!E5636)),"LC",IF(ISNUMBER(SEARCH("rsm",'[1]INSERT DATA HERE'!E5636)),"MR",IF(ISNUMBER(SEARCH("rsh",'[1]INSERT DATA HERE'!E5636)),"HR",IF(ISNUMBER(SEARCH("rsl",'[1]INSERT DATA HERE'!E5636)),"RL",IF(ISNUMBER(SEARCH("lsh",'[1]INSERT DATA HERE'!E5636)),"HL",IF(ISNUMBER(SEARCH("lsm",'[1]INSERT DATA HERE'!E5636)),"ML",IF(ISNUMBER(SEARCH("lsl",'[1]INSERT DATA HERE'!E5636)),"LL","")))))))))</f>
        <v/>
      </c>
    </row>
    <row r="93" spans="3:13" x14ac:dyDescent="0.2">
      <c r="C93" s="2">
        <v>2</v>
      </c>
      <c r="D93" s="2">
        <v>1</v>
      </c>
      <c r="E93" s="2">
        <f>IF(ISNUMBER(SEARCH("5",'[1]INSERT DATA HERE'!E5637)),5,IF(ISNUMBER(SEARCH("6",'[1]INSERT DATA HERE'!E5637)),6,1))</f>
        <v>5</v>
      </c>
      <c r="F93" t="str">
        <f>IF('[1]INSERT DATA HERE'!D5637="f","float",IF('[1]INSERT DATA HERE'!D5637="s","spin",IF('[1]INSERT DATA HERE'!D5637="scr","cut_spin",IF('[1]INSERT DATA HERE'!D5637="sc","cut_spin",IF('[1]INSERT DATA HERE'!D5637="h","hybrid",IF('[1]INSERT DATA HERE'!D5637="st","spin",IF('[1]INSERT DATA HERE'!D5637="ft","float",IF('[1]INSERT DATA HERE'!D5637="sct","cut_spin",IF('[1]INSERT DATA HERE'!D5637="scrt","cut_spin",IF('[1]INSERT DATA HERE'!D5637="ht","hybrid"))))))))))</f>
        <v>cut_spin</v>
      </c>
      <c r="G93">
        <f>IF(ISNUMBER(SEARCH("t",'[1]INSERT DATA HERE'!D5637)),1,0)</f>
        <v>0</v>
      </c>
      <c r="H93">
        <f>'[1]INSERT DATA HERE'!F5637</f>
        <v>99</v>
      </c>
      <c r="I93" t="str">
        <f>IF('[1]INSERT DATA HERE'!G5637=1,1,IF('[1]INSERT DATA HERE'!G5637=2,2,IF('[1]INSERT DATA HERE'!G5637=3,3,IF('[1]INSERT DATA HERE'!G5637=0,0,IF('[1]INSERT DATA HERE'!G5637="3*",4,"error")))))</f>
        <v>error</v>
      </c>
      <c r="J93" t="str">
        <f>IF('[1]INSERT DATA HERE'!G5637="4long","long",IF('[1]INSERT DATA HERE'!G5637="4wide","wide",IF('[1]INSERT DATA HERE'!G5637="4net","net","")))</f>
        <v/>
      </c>
      <c r="K93">
        <f>IF('[1]INSERT DATA HERE'!G5637="1opass",1,0)</f>
        <v>0</v>
      </c>
      <c r="L93" t="str">
        <f>IF('[1]INSERT DATA HERE'!H5637="","",'[1]INSERT DATA HERE'!H5637)</f>
        <v/>
      </c>
      <c r="M93" t="str">
        <f>IF(ISNUMBER(SEARCH(OR("mm","m"),'[1]INSERT DATA HERE'!E5637)),"MC",IF(ISNUMBER(SEARCH("mh",'[1]INSERT DATA HERE'!E5637)),"HC",IF(ISNUMBER(SEARCH("ml",'[1]INSERT DATA HERE'!E5637)),"LC",IF(ISNUMBER(SEARCH("rsm",'[1]INSERT DATA HERE'!E5637)),"MR",IF(ISNUMBER(SEARCH("rsh",'[1]INSERT DATA HERE'!E5637)),"HR",IF(ISNUMBER(SEARCH("rsl",'[1]INSERT DATA HERE'!E5637)),"RL",IF(ISNUMBER(SEARCH("lsh",'[1]INSERT DATA HERE'!E5637)),"HL",IF(ISNUMBER(SEARCH("lsm",'[1]INSERT DATA HERE'!E5637)),"ML",IF(ISNUMBER(SEARCH("lsl",'[1]INSERT DATA HERE'!E5637)),"LL","")))))))))</f>
        <v/>
      </c>
    </row>
    <row r="94" spans="3:13" x14ac:dyDescent="0.2">
      <c r="C94" s="2">
        <v>15</v>
      </c>
      <c r="D94" s="2">
        <v>1</v>
      </c>
      <c r="E94" s="2">
        <f>IF(ISNUMBER(SEARCH("5",'[1]INSERT DATA HERE'!E5638)),5,IF(ISNUMBER(SEARCH("6",'[1]INSERT DATA HERE'!E5638)),6,1))</f>
        <v>6</v>
      </c>
      <c r="F94" t="str">
        <f>IF('[1]INSERT DATA HERE'!D5638="f","float",IF('[1]INSERT DATA HERE'!D5638="s","spin",IF('[1]INSERT DATA HERE'!D5638="scr","cut_spin",IF('[1]INSERT DATA HERE'!D5638="sc","cut_spin",IF('[1]INSERT DATA HERE'!D5638="h","hybrid",IF('[1]INSERT DATA HERE'!D5638="st","spin",IF('[1]INSERT DATA HERE'!D5638="ft","float",IF('[1]INSERT DATA HERE'!D5638="sct","cut_spin",IF('[1]INSERT DATA HERE'!D5638="scrt","cut_spin",IF('[1]INSERT DATA HERE'!D5638="ht","hybrid"))))))))))</f>
        <v>float</v>
      </c>
      <c r="G94">
        <f>IF(ISNUMBER(SEARCH("t",'[1]INSERT DATA HERE'!D5638)),1,0)</f>
        <v>0</v>
      </c>
      <c r="H94">
        <f>'[1]INSERT DATA HERE'!F5638</f>
        <v>68</v>
      </c>
      <c r="I94" t="str">
        <f>IF('[1]INSERT DATA HERE'!G5638=1,1,IF('[1]INSERT DATA HERE'!G5638=2,2,IF('[1]INSERT DATA HERE'!G5638=3,3,IF('[1]INSERT DATA HERE'!G5638=0,0,IF('[1]INSERT DATA HERE'!G5638="3*",4,"error")))))</f>
        <v>error</v>
      </c>
      <c r="J94" t="str">
        <f>IF('[1]INSERT DATA HERE'!G5638="4long","long",IF('[1]INSERT DATA HERE'!G5638="4wide","wide",IF('[1]INSERT DATA HERE'!G5638="4net","net","")))</f>
        <v/>
      </c>
      <c r="K94">
        <f>IF('[1]INSERT DATA HERE'!G5638="1opass",1,0)</f>
        <v>0</v>
      </c>
      <c r="L94" t="str">
        <f>IF('[1]INSERT DATA HERE'!H5638="","",'[1]INSERT DATA HERE'!H5638)</f>
        <v/>
      </c>
      <c r="M94" t="str">
        <f>IF(ISNUMBER(SEARCH(OR("mm","m"),'[1]INSERT DATA HERE'!E5638)),"MC",IF(ISNUMBER(SEARCH("mh",'[1]INSERT DATA HERE'!E5638)),"HC",IF(ISNUMBER(SEARCH("ml",'[1]INSERT DATA HERE'!E5638)),"LC",IF(ISNUMBER(SEARCH("rsm",'[1]INSERT DATA HERE'!E5638)),"MR",IF(ISNUMBER(SEARCH("rsh",'[1]INSERT DATA HERE'!E5638)),"HR",IF(ISNUMBER(SEARCH("rsl",'[1]INSERT DATA HERE'!E5638)),"RL",IF(ISNUMBER(SEARCH("lsh",'[1]INSERT DATA HERE'!E5638)),"HL",IF(ISNUMBER(SEARCH("lsm",'[1]INSERT DATA HERE'!E5638)),"ML",IF(ISNUMBER(SEARCH("lsl",'[1]INSERT DATA HERE'!E5638)),"LL","")))))))))</f>
        <v/>
      </c>
    </row>
    <row r="95" spans="3:13" x14ac:dyDescent="0.2">
      <c r="C95" s="2">
        <v>16</v>
      </c>
      <c r="D95" s="2">
        <v>1</v>
      </c>
      <c r="E95" s="2">
        <f>IF(ISNUMBER(SEARCH("5",'[1]INSERT DATA HERE'!E5639)),5,IF(ISNUMBER(SEARCH("6",'[1]INSERT DATA HERE'!E5639)),6,1))</f>
        <v>1</v>
      </c>
      <c r="F95" t="str">
        <f>IF('[1]INSERT DATA HERE'!D5639="f","float",IF('[1]INSERT DATA HERE'!D5639="s","spin",IF('[1]INSERT DATA HERE'!D5639="scr","cut_spin",IF('[1]INSERT DATA HERE'!D5639="sc","cut_spin",IF('[1]INSERT DATA HERE'!D5639="h","hybrid",IF('[1]INSERT DATA HERE'!D5639="st","spin",IF('[1]INSERT DATA HERE'!D5639="ft","float",IF('[1]INSERT DATA HERE'!D5639="sct","cut_spin",IF('[1]INSERT DATA HERE'!D5639="scrt","cut_spin",IF('[1]INSERT DATA HERE'!D5639="ht","hybrid"))))))))))</f>
        <v>spin</v>
      </c>
      <c r="G95">
        <f>IF(ISNUMBER(SEARCH("t",'[1]INSERT DATA HERE'!D5639)),1,0)</f>
        <v>0</v>
      </c>
      <c r="H95">
        <f>'[1]INSERT DATA HERE'!F5639</f>
        <v>93</v>
      </c>
      <c r="I95">
        <f>IF('[1]INSERT DATA HERE'!G5639=1,1,IF('[1]INSERT DATA HERE'!G5639=2,2,IF('[1]INSERT DATA HERE'!G5639=3,3,IF('[1]INSERT DATA HERE'!G5639=0,0,IF('[1]INSERT DATA HERE'!G5639="3*",4,"error")))))</f>
        <v>3</v>
      </c>
      <c r="J95" t="str">
        <f>IF('[1]INSERT DATA HERE'!G5639="4long","long",IF('[1]INSERT DATA HERE'!G5639="4wide","wide",IF('[1]INSERT DATA HERE'!G5639="4net","net","")))</f>
        <v/>
      </c>
      <c r="K95">
        <f>IF('[1]INSERT DATA HERE'!G5639="1opass",1,0)</f>
        <v>0</v>
      </c>
      <c r="L95">
        <f>IF('[1]INSERT DATA HERE'!H5639="","",'[1]INSERT DATA HERE'!H5639)</f>
        <v>9</v>
      </c>
      <c r="M95" t="str">
        <f>IF(ISNUMBER(SEARCH(OR("mm","m"),'[1]INSERT DATA HERE'!E5639)),"MC",IF(ISNUMBER(SEARCH("mh",'[1]INSERT DATA HERE'!E5639)),"HC",IF(ISNUMBER(SEARCH("ml",'[1]INSERT DATA HERE'!E5639)),"LC",IF(ISNUMBER(SEARCH("rsm",'[1]INSERT DATA HERE'!E5639)),"MR",IF(ISNUMBER(SEARCH("rsh",'[1]INSERT DATA HERE'!E5639)),"HR",IF(ISNUMBER(SEARCH("rsl",'[1]INSERT DATA HERE'!E5639)),"RL",IF(ISNUMBER(SEARCH("lsh",'[1]INSERT DATA HERE'!E5639)),"HL",IF(ISNUMBER(SEARCH("lsm",'[1]INSERT DATA HERE'!E5639)),"ML",IF(ISNUMBER(SEARCH("lsl",'[1]INSERT DATA HERE'!E5639)),"LL","")))))))))</f>
        <v/>
      </c>
    </row>
    <row r="96" spans="3:13" x14ac:dyDescent="0.2">
      <c r="C96" s="2">
        <v>13</v>
      </c>
      <c r="D96" s="2">
        <v>5</v>
      </c>
      <c r="E96" s="2">
        <f>IF(ISNUMBER(SEARCH("5",'[1]INSERT DATA HERE'!E5640)),5,IF(ISNUMBER(SEARCH("6",'[1]INSERT DATA HERE'!E5640)),6,1))</f>
        <v>6</v>
      </c>
      <c r="F96" t="str">
        <f>IF('[1]INSERT DATA HERE'!D5640="f","float",IF('[1]INSERT DATA HERE'!D5640="s","spin",IF('[1]INSERT DATA HERE'!D5640="scr","cut_spin",IF('[1]INSERT DATA HERE'!D5640="sc","cut_spin",IF('[1]INSERT DATA HERE'!D5640="h","hybrid",IF('[1]INSERT DATA HERE'!D5640="st","spin",IF('[1]INSERT DATA HERE'!D5640="ft","float",IF('[1]INSERT DATA HERE'!D5640="sct","cut_spin",IF('[1]INSERT DATA HERE'!D5640="scrt","cut_spin",IF('[1]INSERT DATA HERE'!D5640="ht","hybrid"))))))))))</f>
        <v>spin</v>
      </c>
      <c r="G96">
        <f>IF(ISNUMBER(SEARCH("t",'[1]INSERT DATA HERE'!D5640)),1,0)</f>
        <v>0</v>
      </c>
      <c r="H96">
        <f>'[1]INSERT DATA HERE'!F5640</f>
        <v>92</v>
      </c>
      <c r="I96">
        <f>IF('[1]INSERT DATA HERE'!G5640=1,1,IF('[1]INSERT DATA HERE'!G5640=2,2,IF('[1]INSERT DATA HERE'!G5640=3,3,IF('[1]INSERT DATA HERE'!G5640=0,0,IF('[1]INSERT DATA HERE'!G5640="3*",4,"error")))))</f>
        <v>3</v>
      </c>
      <c r="J96" t="str">
        <f>IF('[1]INSERT DATA HERE'!G5640="4long","long",IF('[1]INSERT DATA HERE'!G5640="4wide","wide",IF('[1]INSERT DATA HERE'!G5640="4net","net","")))</f>
        <v/>
      </c>
      <c r="K96">
        <f>IF('[1]INSERT DATA HERE'!G5640="1opass",1,0)</f>
        <v>0</v>
      </c>
      <c r="L96">
        <f>IF('[1]INSERT DATA HERE'!H5640="","",'[1]INSERT DATA HERE'!H5640)</f>
        <v>6</v>
      </c>
      <c r="M96" t="str">
        <f>IF(ISNUMBER(SEARCH(OR("mm","m"),'[1]INSERT DATA HERE'!E5640)),"MC",IF(ISNUMBER(SEARCH("mh",'[1]INSERT DATA HERE'!E5640)),"HC",IF(ISNUMBER(SEARCH("ml",'[1]INSERT DATA HERE'!E5640)),"LC",IF(ISNUMBER(SEARCH("rsm",'[1]INSERT DATA HERE'!E5640)),"MR",IF(ISNUMBER(SEARCH("rsh",'[1]INSERT DATA HERE'!E5640)),"HR",IF(ISNUMBER(SEARCH("rsl",'[1]INSERT DATA HERE'!E5640)),"RL",IF(ISNUMBER(SEARCH("lsh",'[1]INSERT DATA HERE'!E5640)),"HL",IF(ISNUMBER(SEARCH("lsm",'[1]INSERT DATA HERE'!E5640)),"ML",IF(ISNUMBER(SEARCH("lsl",'[1]INSERT DATA HERE'!E5640)),"LL","")))))))))</f>
        <v/>
      </c>
    </row>
    <row r="97" spans="3:13" x14ac:dyDescent="0.2">
      <c r="C97" s="2">
        <v>1</v>
      </c>
      <c r="D97" s="2">
        <v>5</v>
      </c>
      <c r="E97" s="2">
        <f>IF(ISNUMBER(SEARCH("5",'[1]INSERT DATA HERE'!E5641)),5,IF(ISNUMBER(SEARCH("6",'[1]INSERT DATA HERE'!E5641)),6,1))</f>
        <v>1</v>
      </c>
      <c r="F97" t="str">
        <f>IF('[1]INSERT DATA HERE'!D5641="f","float",IF('[1]INSERT DATA HERE'!D5641="s","spin",IF('[1]INSERT DATA HERE'!D5641="scr","cut_spin",IF('[1]INSERT DATA HERE'!D5641="sc","cut_spin",IF('[1]INSERT DATA HERE'!D5641="h","hybrid",IF('[1]INSERT DATA HERE'!D5641="st","spin",IF('[1]INSERT DATA HERE'!D5641="ft","float",IF('[1]INSERT DATA HERE'!D5641="sct","cut_spin",IF('[1]INSERT DATA HERE'!D5641="scrt","cut_spin",IF('[1]INSERT DATA HERE'!D5641="ht","hybrid"))))))))))</f>
        <v>float</v>
      </c>
      <c r="G97">
        <f>IF(ISNUMBER(SEARCH("t",'[1]INSERT DATA HERE'!D5641)),1,0)</f>
        <v>0</v>
      </c>
      <c r="H97">
        <f>'[1]INSERT DATA HERE'!F5641</f>
        <v>60</v>
      </c>
      <c r="I97">
        <f>IF('[1]INSERT DATA HERE'!G5641=1,1,IF('[1]INSERT DATA HERE'!G5641=2,2,IF('[1]INSERT DATA HERE'!G5641=3,3,IF('[1]INSERT DATA HERE'!G5641=0,0,IF('[1]INSERT DATA HERE'!G5641="3*",4,"error")))))</f>
        <v>3</v>
      </c>
      <c r="J97" t="str">
        <f>IF('[1]INSERT DATA HERE'!G5641="4long","long",IF('[1]INSERT DATA HERE'!G5641="4wide","wide",IF('[1]INSERT DATA HERE'!G5641="4net","net","")))</f>
        <v/>
      </c>
      <c r="K97">
        <f>IF('[1]INSERT DATA HERE'!G5641="1opass",1,0)</f>
        <v>0</v>
      </c>
      <c r="L97">
        <f>IF('[1]INSERT DATA HERE'!H5641="","",'[1]INSERT DATA HERE'!H5641)</f>
        <v>6</v>
      </c>
      <c r="M97" t="str">
        <f>IF(ISNUMBER(SEARCH(OR("mm","m"),'[1]INSERT DATA HERE'!E5641)),"MC",IF(ISNUMBER(SEARCH("mh",'[1]INSERT DATA HERE'!E5641)),"HC",IF(ISNUMBER(SEARCH("ml",'[1]INSERT DATA HERE'!E5641)),"LC",IF(ISNUMBER(SEARCH("rsm",'[1]INSERT DATA HERE'!E5641)),"MR",IF(ISNUMBER(SEARCH("rsh",'[1]INSERT DATA HERE'!E5641)),"HR",IF(ISNUMBER(SEARCH("rsl",'[1]INSERT DATA HERE'!E5641)),"RL",IF(ISNUMBER(SEARCH("lsh",'[1]INSERT DATA HERE'!E5641)),"HL",IF(ISNUMBER(SEARCH("lsm",'[1]INSERT DATA HERE'!E5641)),"ML",IF(ISNUMBER(SEARCH("lsl",'[1]INSERT DATA HERE'!E5641)),"LL","")))))))))</f>
        <v/>
      </c>
    </row>
    <row r="98" spans="3:13" x14ac:dyDescent="0.2">
      <c r="C98" s="2">
        <v>7</v>
      </c>
      <c r="D98" s="2">
        <v>1</v>
      </c>
      <c r="E98" s="2">
        <f>IF(ISNUMBER(SEARCH("5",'[1]INSERT DATA HERE'!E5642)),5,IF(ISNUMBER(SEARCH("6",'[1]INSERT DATA HERE'!E5642)),6,1))</f>
        <v>6</v>
      </c>
      <c r="F98" t="str">
        <f>IF('[1]INSERT DATA HERE'!D5642="f","float",IF('[1]INSERT DATA HERE'!D5642="s","spin",IF('[1]INSERT DATA HERE'!D5642="scr","cut_spin",IF('[1]INSERT DATA HERE'!D5642="sc","cut_spin",IF('[1]INSERT DATA HERE'!D5642="h","hybrid",IF('[1]INSERT DATA HERE'!D5642="st","spin",IF('[1]INSERT DATA HERE'!D5642="ft","float",IF('[1]INSERT DATA HERE'!D5642="sct","cut_spin",IF('[1]INSERT DATA HERE'!D5642="scrt","cut_spin",IF('[1]INSERT DATA HERE'!D5642="ht","hybrid"))))))))))</f>
        <v>spin</v>
      </c>
      <c r="G98">
        <f>IF(ISNUMBER(SEARCH("t",'[1]INSERT DATA HERE'!D5642)),1,0)</f>
        <v>0</v>
      </c>
      <c r="H98">
        <f>'[1]INSERT DATA HERE'!F5642</f>
        <v>90</v>
      </c>
      <c r="I98">
        <f>IF('[1]INSERT DATA HERE'!G5642=1,1,IF('[1]INSERT DATA HERE'!G5642=2,2,IF('[1]INSERT DATA HERE'!G5642=3,3,IF('[1]INSERT DATA HERE'!G5642=0,0,IF('[1]INSERT DATA HERE'!G5642="3*",4,"error")))))</f>
        <v>0</v>
      </c>
      <c r="J98" t="str">
        <f>IF('[1]INSERT DATA HERE'!G5642="4long","long",IF('[1]INSERT DATA HERE'!G5642="4wide","wide",IF('[1]INSERT DATA HERE'!G5642="4net","net","")))</f>
        <v/>
      </c>
      <c r="K98">
        <f>IF('[1]INSERT DATA HERE'!G5642="1opass",1,0)</f>
        <v>0</v>
      </c>
      <c r="L98">
        <f>IF('[1]INSERT DATA HERE'!H5642="","",'[1]INSERT DATA HERE'!H5642)</f>
        <v>20</v>
      </c>
      <c r="M98" t="str">
        <f>IF(ISNUMBER(SEARCH(OR("mm","m"),'[1]INSERT DATA HERE'!E5642)),"MC",IF(ISNUMBER(SEARCH("mh",'[1]INSERT DATA HERE'!E5642)),"HC",IF(ISNUMBER(SEARCH("ml",'[1]INSERT DATA HERE'!E5642)),"LC",IF(ISNUMBER(SEARCH("rsm",'[1]INSERT DATA HERE'!E5642)),"MR",IF(ISNUMBER(SEARCH("rsh",'[1]INSERT DATA HERE'!E5642)),"HR",IF(ISNUMBER(SEARCH("rsl",'[1]INSERT DATA HERE'!E5642)),"RL",IF(ISNUMBER(SEARCH("lsh",'[1]INSERT DATA HERE'!E5642)),"HL",IF(ISNUMBER(SEARCH("lsm",'[1]INSERT DATA HERE'!E5642)),"ML",IF(ISNUMBER(SEARCH("lsl",'[1]INSERT DATA HERE'!E5642)),"LL","")))))))))</f>
        <v>LL</v>
      </c>
    </row>
    <row r="99" spans="3:13" x14ac:dyDescent="0.2">
      <c r="C99" s="2">
        <v>2</v>
      </c>
      <c r="D99" s="2">
        <v>1</v>
      </c>
      <c r="E99" s="2">
        <f>IF(ISNUMBER(SEARCH("5",'[1]INSERT DATA HERE'!E5643)),5,IF(ISNUMBER(SEARCH("6",'[1]INSERT DATA HERE'!E5643)),6,1))</f>
        <v>6</v>
      </c>
      <c r="F99" t="str">
        <f>IF('[1]INSERT DATA HERE'!D5643="f","float",IF('[1]INSERT DATA HERE'!D5643="s","spin",IF('[1]INSERT DATA HERE'!D5643="scr","cut_spin",IF('[1]INSERT DATA HERE'!D5643="sc","cut_spin",IF('[1]INSERT DATA HERE'!D5643="h","hybrid",IF('[1]INSERT DATA HERE'!D5643="st","spin",IF('[1]INSERT DATA HERE'!D5643="ft","float",IF('[1]INSERT DATA HERE'!D5643="sct","cut_spin",IF('[1]INSERT DATA HERE'!D5643="scrt","cut_spin",IF('[1]INSERT DATA HERE'!D5643="ht","hybrid"))))))))))</f>
        <v>spin</v>
      </c>
      <c r="G99">
        <f>IF(ISNUMBER(SEARCH("t",'[1]INSERT DATA HERE'!D5643)),1,0)</f>
        <v>0</v>
      </c>
      <c r="H99">
        <f>'[1]INSERT DATA HERE'!F5643</f>
        <v>90</v>
      </c>
      <c r="I99">
        <f>IF('[1]INSERT DATA HERE'!G5643=1,1,IF('[1]INSERT DATA HERE'!G5643=2,2,IF('[1]INSERT DATA HERE'!G5643=3,3,IF('[1]INSERT DATA HERE'!G5643=0,0,IF('[1]INSERT DATA HERE'!G5643="3*",4,"error")))))</f>
        <v>3</v>
      </c>
      <c r="J99" t="str">
        <f>IF('[1]INSERT DATA HERE'!G5643="4long","long",IF('[1]INSERT DATA HERE'!G5643="4wide","wide",IF('[1]INSERT DATA HERE'!G5643="4net","net","")))</f>
        <v/>
      </c>
      <c r="K99">
        <f>IF('[1]INSERT DATA HERE'!G5643="1opass",1,0)</f>
        <v>0</v>
      </c>
      <c r="L99">
        <f>IF('[1]INSERT DATA HERE'!H5643="","",'[1]INSERT DATA HERE'!H5643)</f>
        <v>6</v>
      </c>
      <c r="M99" t="str">
        <f>IF(ISNUMBER(SEARCH(OR("mm","m"),'[1]INSERT DATA HERE'!E5643)),"MC",IF(ISNUMBER(SEARCH("mh",'[1]INSERT DATA HERE'!E5643)),"HC",IF(ISNUMBER(SEARCH("ml",'[1]INSERT DATA HERE'!E5643)),"LC",IF(ISNUMBER(SEARCH("rsm",'[1]INSERT DATA HERE'!E5643)),"MR",IF(ISNUMBER(SEARCH("rsh",'[1]INSERT DATA HERE'!E5643)),"HR",IF(ISNUMBER(SEARCH("rsl",'[1]INSERT DATA HERE'!E5643)),"RL",IF(ISNUMBER(SEARCH("lsh",'[1]INSERT DATA HERE'!E5643)),"HL",IF(ISNUMBER(SEARCH("lsm",'[1]INSERT DATA HERE'!E5643)),"ML",IF(ISNUMBER(SEARCH("lsl",'[1]INSERT DATA HERE'!E5643)),"LL","")))))))))</f>
        <v/>
      </c>
    </row>
    <row r="100" spans="3:13" x14ac:dyDescent="0.2">
      <c r="C100" s="2">
        <v>15</v>
      </c>
      <c r="D100" s="2">
        <v>1</v>
      </c>
      <c r="E100" s="2">
        <f>IF(ISNUMBER(SEARCH("5",'[1]INSERT DATA HERE'!E5644)),5,IF(ISNUMBER(SEARCH("6",'[1]INSERT DATA HERE'!E5644)),6,1))</f>
        <v>1</v>
      </c>
      <c r="F100" t="str">
        <f>IF('[1]INSERT DATA HERE'!D5644="f","float",IF('[1]INSERT DATA HERE'!D5644="s","spin",IF('[1]INSERT DATA HERE'!D5644="scr","cut_spin",IF('[1]INSERT DATA HERE'!D5644="sc","cut_spin",IF('[1]INSERT DATA HERE'!D5644="h","hybrid",IF('[1]INSERT DATA HERE'!D5644="st","spin",IF('[1]INSERT DATA HERE'!D5644="ft","float",IF('[1]INSERT DATA HERE'!D5644="sct","cut_spin",IF('[1]INSERT DATA HERE'!D5644="scrt","cut_spin",IF('[1]INSERT DATA HERE'!D5644="ht","hybrid"))))))))))</f>
        <v>float</v>
      </c>
      <c r="G100">
        <f>IF(ISNUMBER(SEARCH("t",'[1]INSERT DATA HERE'!D5644)),1,0)</f>
        <v>0</v>
      </c>
      <c r="H100">
        <f>'[1]INSERT DATA HERE'!F5644</f>
        <v>69</v>
      </c>
      <c r="I100" t="str">
        <f>IF('[1]INSERT DATA HERE'!G5644=1,1,IF('[1]INSERT DATA HERE'!G5644=2,2,IF('[1]INSERT DATA HERE'!G5644=3,3,IF('[1]INSERT DATA HERE'!G5644=0,0,IF('[1]INSERT DATA HERE'!G5644="3*",4,"error")))))</f>
        <v>error</v>
      </c>
      <c r="J100" t="str">
        <f>IF('[1]INSERT DATA HERE'!G5644="4long","long",IF('[1]INSERT DATA HERE'!G5644="4wide","wide",IF('[1]INSERT DATA HERE'!G5644="4net","net","")))</f>
        <v/>
      </c>
      <c r="K100">
        <f>IF('[1]INSERT DATA HERE'!G5644="1opass",1,0)</f>
        <v>0</v>
      </c>
      <c r="L100" t="str">
        <f>IF('[1]INSERT DATA HERE'!H5644="","",'[1]INSERT DATA HERE'!H5644)</f>
        <v/>
      </c>
      <c r="M100" t="str">
        <f>IF(ISNUMBER(SEARCH(OR("mm","m"),'[1]INSERT DATA HERE'!E5644)),"MC",IF(ISNUMBER(SEARCH("mh",'[1]INSERT DATA HERE'!E5644)),"HC",IF(ISNUMBER(SEARCH("ml",'[1]INSERT DATA HERE'!E5644)),"LC",IF(ISNUMBER(SEARCH("rsm",'[1]INSERT DATA HERE'!E5644)),"MR",IF(ISNUMBER(SEARCH("rsh",'[1]INSERT DATA HERE'!E5644)),"HR",IF(ISNUMBER(SEARCH("rsl",'[1]INSERT DATA HERE'!E5644)),"RL",IF(ISNUMBER(SEARCH("lsh",'[1]INSERT DATA HERE'!E5644)),"HL",IF(ISNUMBER(SEARCH("lsm",'[1]INSERT DATA HERE'!E5644)),"ML",IF(ISNUMBER(SEARCH("lsl",'[1]INSERT DATA HERE'!E5644)),"LL","")))))))))</f>
        <v/>
      </c>
    </row>
    <row r="101" spans="3:13" x14ac:dyDescent="0.2">
      <c r="C101" s="2">
        <v>8</v>
      </c>
      <c r="D101" s="2">
        <v>1</v>
      </c>
      <c r="E101" s="2">
        <f>IF(ISNUMBER(SEARCH("5",'[1]INSERT DATA HERE'!E5645)),5,IF(ISNUMBER(SEARCH("6",'[1]INSERT DATA HERE'!E5645)),6,1))</f>
        <v>6</v>
      </c>
      <c r="F101" t="str">
        <f>IF('[1]INSERT DATA HERE'!D5645="f","float",IF('[1]INSERT DATA HERE'!D5645="s","spin",IF('[1]INSERT DATA HERE'!D5645="scr","cut_spin",IF('[1]INSERT DATA HERE'!D5645="sc","cut_spin",IF('[1]INSERT DATA HERE'!D5645="h","hybrid",IF('[1]INSERT DATA HERE'!D5645="st","spin",IF('[1]INSERT DATA HERE'!D5645="ft","float",IF('[1]INSERT DATA HERE'!D5645="sct","cut_spin",IF('[1]INSERT DATA HERE'!D5645="scrt","cut_spin",IF('[1]INSERT DATA HERE'!D5645="ht","hybrid"))))))))))</f>
        <v>spin</v>
      </c>
      <c r="G101">
        <f>IF(ISNUMBER(SEARCH("t",'[1]INSERT DATA HERE'!D5645)),1,0)</f>
        <v>0</v>
      </c>
      <c r="H101">
        <f>'[1]INSERT DATA HERE'!F5645</f>
        <v>89</v>
      </c>
      <c r="I101">
        <f>IF('[1]INSERT DATA HERE'!G5645=1,1,IF('[1]INSERT DATA HERE'!G5645=2,2,IF('[1]INSERT DATA HERE'!G5645=3,3,IF('[1]INSERT DATA HERE'!G5645=0,0,IF('[1]INSERT DATA HERE'!G5645="3*",4,"error")))))</f>
        <v>3</v>
      </c>
      <c r="J101" t="str">
        <f>IF('[1]INSERT DATA HERE'!G5645="4long","long",IF('[1]INSERT DATA HERE'!G5645="4wide","wide",IF('[1]INSERT DATA HERE'!G5645="4net","net","")))</f>
        <v/>
      </c>
      <c r="K101">
        <f>IF('[1]INSERT DATA HERE'!G5645="1opass",1,0)</f>
        <v>0</v>
      </c>
      <c r="L101">
        <f>IF('[1]INSERT DATA HERE'!H5645="","",'[1]INSERT DATA HERE'!H5645)</f>
        <v>19</v>
      </c>
      <c r="M101" t="str">
        <f>IF(ISNUMBER(SEARCH(OR("mm","m"),'[1]INSERT DATA HERE'!E5645)),"MC",IF(ISNUMBER(SEARCH("mh",'[1]INSERT DATA HERE'!E5645)),"HC",IF(ISNUMBER(SEARCH("ml",'[1]INSERT DATA HERE'!E5645)),"LC",IF(ISNUMBER(SEARCH("rsm",'[1]INSERT DATA HERE'!E5645)),"MR",IF(ISNUMBER(SEARCH("rsh",'[1]INSERT DATA HERE'!E5645)),"HR",IF(ISNUMBER(SEARCH("rsl",'[1]INSERT DATA HERE'!E5645)),"RL",IF(ISNUMBER(SEARCH("lsh",'[1]INSERT DATA HERE'!E5645)),"HL",IF(ISNUMBER(SEARCH("lsm",'[1]INSERT DATA HERE'!E5645)),"ML",IF(ISNUMBER(SEARCH("lsl",'[1]INSERT DATA HERE'!E5645)),"LL","")))))))))</f>
        <v>LC</v>
      </c>
    </row>
    <row r="102" spans="3:13" x14ac:dyDescent="0.2">
      <c r="C102" s="2">
        <v>14</v>
      </c>
      <c r="D102" s="2">
        <v>1</v>
      </c>
      <c r="E102" s="2">
        <f>IF(ISNUMBER(SEARCH("5",'[1]INSERT DATA HERE'!E5646)),5,IF(ISNUMBER(SEARCH("6",'[1]INSERT DATA HERE'!E5646)),6,1))</f>
        <v>1</v>
      </c>
      <c r="F102" t="str">
        <f>IF('[1]INSERT DATA HERE'!D5646="f","float",IF('[1]INSERT DATA HERE'!D5646="s","spin",IF('[1]INSERT DATA HERE'!D5646="scr","cut_spin",IF('[1]INSERT DATA HERE'!D5646="sc","cut_spin",IF('[1]INSERT DATA HERE'!D5646="h","hybrid",IF('[1]INSERT DATA HERE'!D5646="st","spin",IF('[1]INSERT DATA HERE'!D5646="ft","float",IF('[1]INSERT DATA HERE'!D5646="sct","cut_spin",IF('[1]INSERT DATA HERE'!D5646="scrt","cut_spin",IF('[1]INSERT DATA HERE'!D5646="ht","hybrid"))))))))))</f>
        <v>spin</v>
      </c>
      <c r="G102">
        <f>IF(ISNUMBER(SEARCH("t",'[1]INSERT DATA HERE'!D5646)),1,0)</f>
        <v>0</v>
      </c>
      <c r="H102">
        <f>'[1]INSERT DATA HERE'!F5646</f>
        <v>72</v>
      </c>
      <c r="I102" t="str">
        <f>IF('[1]INSERT DATA HERE'!G5646=1,1,IF('[1]INSERT DATA HERE'!G5646=2,2,IF('[1]INSERT DATA HERE'!G5646=3,3,IF('[1]INSERT DATA HERE'!G5646=0,0,IF('[1]INSERT DATA HERE'!G5646="3*",4,"error")))))</f>
        <v>error</v>
      </c>
      <c r="J102" t="str">
        <f>IF('[1]INSERT DATA HERE'!G5646="4long","long",IF('[1]INSERT DATA HERE'!G5646="4wide","wide",IF('[1]INSERT DATA HERE'!G5646="4net","net","")))</f>
        <v/>
      </c>
      <c r="K102">
        <f>IF('[1]INSERT DATA HERE'!G5646="1opass",1,0)</f>
        <v>0</v>
      </c>
      <c r="L102" t="str">
        <f>IF('[1]INSERT DATA HERE'!H5646="","",'[1]INSERT DATA HERE'!H5646)</f>
        <v/>
      </c>
      <c r="M102" t="str">
        <f>IF(ISNUMBER(SEARCH(OR("mm","m"),'[1]INSERT DATA HERE'!E5646)),"MC",IF(ISNUMBER(SEARCH("mh",'[1]INSERT DATA HERE'!E5646)),"HC",IF(ISNUMBER(SEARCH("ml",'[1]INSERT DATA HERE'!E5646)),"LC",IF(ISNUMBER(SEARCH("rsm",'[1]INSERT DATA HERE'!E5646)),"MR",IF(ISNUMBER(SEARCH("rsh",'[1]INSERT DATA HERE'!E5646)),"HR",IF(ISNUMBER(SEARCH("rsl",'[1]INSERT DATA HERE'!E5646)),"RL",IF(ISNUMBER(SEARCH("lsh",'[1]INSERT DATA HERE'!E5646)),"HL",IF(ISNUMBER(SEARCH("lsm",'[1]INSERT DATA HERE'!E5646)),"ML",IF(ISNUMBER(SEARCH("lsl",'[1]INSERT DATA HERE'!E5646)),"LL","")))))))))</f>
        <v/>
      </c>
    </row>
    <row r="103" spans="3:13" x14ac:dyDescent="0.2">
      <c r="C103" s="2">
        <v>15</v>
      </c>
      <c r="D103" s="2">
        <v>1</v>
      </c>
      <c r="E103" s="2">
        <f>IF(ISNUMBER(SEARCH("5",'[1]INSERT DATA HERE'!E5647)),5,IF(ISNUMBER(SEARCH("6",'[1]INSERT DATA HERE'!E5647)),6,1))</f>
        <v>5</v>
      </c>
      <c r="F103" t="str">
        <f>IF('[1]INSERT DATA HERE'!D5647="f","float",IF('[1]INSERT DATA HERE'!D5647="s","spin",IF('[1]INSERT DATA HERE'!D5647="scr","cut_spin",IF('[1]INSERT DATA HERE'!D5647="sc","cut_spin",IF('[1]INSERT DATA HERE'!D5647="h","hybrid",IF('[1]INSERT DATA HERE'!D5647="st","spin",IF('[1]INSERT DATA HERE'!D5647="ft","float",IF('[1]INSERT DATA HERE'!D5647="sct","cut_spin",IF('[1]INSERT DATA HERE'!D5647="scrt","cut_spin",IF('[1]INSERT DATA HERE'!D5647="ht","hybrid"))))))))))</f>
        <v>float</v>
      </c>
      <c r="G103">
        <f>IF(ISNUMBER(SEARCH("t",'[1]INSERT DATA HERE'!D5647)),1,0)</f>
        <v>0</v>
      </c>
      <c r="H103">
        <f>'[1]INSERT DATA HERE'!F5647</f>
        <v>61</v>
      </c>
      <c r="I103">
        <f>IF('[1]INSERT DATA HERE'!G5647=1,1,IF('[1]INSERT DATA HERE'!G5647=2,2,IF('[1]INSERT DATA HERE'!G5647=3,3,IF('[1]INSERT DATA HERE'!G5647=0,0,IF('[1]INSERT DATA HERE'!G5647="3*",4,"error")))))</f>
        <v>3</v>
      </c>
      <c r="J103" t="str">
        <f>IF('[1]INSERT DATA HERE'!G5647="4long","long",IF('[1]INSERT DATA HERE'!G5647="4wide","wide",IF('[1]INSERT DATA HERE'!G5647="4net","net","")))</f>
        <v/>
      </c>
      <c r="K103">
        <f>IF('[1]INSERT DATA HERE'!G5647="1opass",1,0)</f>
        <v>0</v>
      </c>
      <c r="L103">
        <f>IF('[1]INSERT DATA HERE'!H5647="","",'[1]INSERT DATA HERE'!H5647)</f>
        <v>5</v>
      </c>
      <c r="M103" t="str">
        <f>IF(ISNUMBER(SEARCH(OR("mm","m"),'[1]INSERT DATA HERE'!E5647)),"MC",IF(ISNUMBER(SEARCH("mh",'[1]INSERT DATA HERE'!E5647)),"HC",IF(ISNUMBER(SEARCH("ml",'[1]INSERT DATA HERE'!E5647)),"LC",IF(ISNUMBER(SEARCH("rsm",'[1]INSERT DATA HERE'!E5647)),"MR",IF(ISNUMBER(SEARCH("rsh",'[1]INSERT DATA HERE'!E5647)),"HR",IF(ISNUMBER(SEARCH("rsl",'[1]INSERT DATA HERE'!E5647)),"RL",IF(ISNUMBER(SEARCH("lsh",'[1]INSERT DATA HERE'!E5647)),"HL",IF(ISNUMBER(SEARCH("lsm",'[1]INSERT DATA HERE'!E5647)),"ML",IF(ISNUMBER(SEARCH("lsl",'[1]INSERT DATA HERE'!E5647)),"LL","")))))))))</f>
        <v/>
      </c>
    </row>
    <row r="104" spans="3:13" x14ac:dyDescent="0.2">
      <c r="C104" s="2">
        <v>11</v>
      </c>
      <c r="D104" s="2">
        <v>6</v>
      </c>
      <c r="E104" s="2">
        <f>IF(ISNUMBER(SEARCH("5",'[1]INSERT DATA HERE'!E5648)),5,IF(ISNUMBER(SEARCH("6",'[1]INSERT DATA HERE'!E5648)),6,1))</f>
        <v>6</v>
      </c>
      <c r="F104" t="str">
        <f>IF('[1]INSERT DATA HERE'!D5648="f","float",IF('[1]INSERT DATA HERE'!D5648="s","spin",IF('[1]INSERT DATA HERE'!D5648="scr","cut_spin",IF('[1]INSERT DATA HERE'!D5648="sc","cut_spin",IF('[1]INSERT DATA HERE'!D5648="h","hybrid",IF('[1]INSERT DATA HERE'!D5648="st","spin",IF('[1]INSERT DATA HERE'!D5648="ft","float",IF('[1]INSERT DATA HERE'!D5648="sct","cut_spin",IF('[1]INSERT DATA HERE'!D5648="scrt","cut_spin",IF('[1]INSERT DATA HERE'!D5648="ht","hybrid"))))))))))</f>
        <v>spin</v>
      </c>
      <c r="G104">
        <f>IF(ISNUMBER(SEARCH("t",'[1]INSERT DATA HERE'!D5648)),1,0)</f>
        <v>0</v>
      </c>
      <c r="H104">
        <f>'[1]INSERT DATA HERE'!F5648</f>
        <v>98</v>
      </c>
      <c r="I104" t="str">
        <f>IF('[1]INSERT DATA HERE'!G5648=1,1,IF('[1]INSERT DATA HERE'!G5648=2,2,IF('[1]INSERT DATA HERE'!G5648=3,3,IF('[1]INSERT DATA HERE'!G5648=0,0,IF('[1]INSERT DATA HERE'!G5648="3*",4,"error")))))</f>
        <v>error</v>
      </c>
      <c r="J104" t="str">
        <f>IF('[1]INSERT DATA HERE'!G5648="4long","long",IF('[1]INSERT DATA HERE'!G5648="4wide","wide",IF('[1]INSERT DATA HERE'!G5648="4net","net","")))</f>
        <v/>
      </c>
      <c r="K104">
        <f>IF('[1]INSERT DATA HERE'!G5648="1opass",1,0)</f>
        <v>0</v>
      </c>
      <c r="L104" t="str">
        <f>IF('[1]INSERT DATA HERE'!H5648="","",'[1]INSERT DATA HERE'!H5648)</f>
        <v/>
      </c>
      <c r="M104" t="str">
        <f>IF(ISNUMBER(SEARCH(OR("mm","m"),'[1]INSERT DATA HERE'!E5648)),"MC",IF(ISNUMBER(SEARCH("mh",'[1]INSERT DATA HERE'!E5648)),"HC",IF(ISNUMBER(SEARCH("ml",'[1]INSERT DATA HERE'!E5648)),"LC",IF(ISNUMBER(SEARCH("rsm",'[1]INSERT DATA HERE'!E5648)),"MR",IF(ISNUMBER(SEARCH("rsh",'[1]INSERT DATA HERE'!E5648)),"HR",IF(ISNUMBER(SEARCH("rsl",'[1]INSERT DATA HERE'!E5648)),"RL",IF(ISNUMBER(SEARCH("lsh",'[1]INSERT DATA HERE'!E5648)),"HL",IF(ISNUMBER(SEARCH("lsm",'[1]INSERT DATA HERE'!E5648)),"ML",IF(ISNUMBER(SEARCH("lsl",'[1]INSERT DATA HERE'!E5648)),"LL","")))))))))</f>
        <v/>
      </c>
    </row>
    <row r="105" spans="3:13" x14ac:dyDescent="0.2">
      <c r="C105" s="2">
        <v>9</v>
      </c>
      <c r="D105" s="2">
        <v>1</v>
      </c>
      <c r="E105" s="2">
        <f>IF(ISNUMBER(SEARCH("5",'[1]INSERT DATA HERE'!E5649)),5,IF(ISNUMBER(SEARCH("6",'[1]INSERT DATA HERE'!E5649)),6,1))</f>
        <v>1</v>
      </c>
      <c r="F105" t="str">
        <f>IF('[1]INSERT DATA HERE'!D5649="f","float",IF('[1]INSERT DATA HERE'!D5649="s","spin",IF('[1]INSERT DATA HERE'!D5649="scr","cut_spin",IF('[1]INSERT DATA HERE'!D5649="sc","cut_spin",IF('[1]INSERT DATA HERE'!D5649="h","hybrid",IF('[1]INSERT DATA HERE'!D5649="st","spin",IF('[1]INSERT DATA HERE'!D5649="ft","float",IF('[1]INSERT DATA HERE'!D5649="sct","cut_spin",IF('[1]INSERT DATA HERE'!D5649="scrt","cut_spin",IF('[1]INSERT DATA HERE'!D5649="ht","hybrid"))))))))))</f>
        <v>cut_spin</v>
      </c>
      <c r="G105">
        <f>IF(ISNUMBER(SEARCH("t",'[1]INSERT DATA HERE'!D5649)),1,0)</f>
        <v>0</v>
      </c>
      <c r="H105">
        <f>'[1]INSERT DATA HERE'!F5649</f>
        <v>68</v>
      </c>
      <c r="I105">
        <f>IF('[1]INSERT DATA HERE'!G5649=1,1,IF('[1]INSERT DATA HERE'!G5649=2,2,IF('[1]INSERT DATA HERE'!G5649=3,3,IF('[1]INSERT DATA HERE'!G5649=0,0,IF('[1]INSERT DATA HERE'!G5649="3*",4,"error")))))</f>
        <v>2</v>
      </c>
      <c r="J105" t="str">
        <f>IF('[1]INSERT DATA HERE'!G5649="4long","long",IF('[1]INSERT DATA HERE'!G5649="4wide","wide",IF('[1]INSERT DATA HERE'!G5649="4net","net","")))</f>
        <v/>
      </c>
      <c r="K105">
        <f>IF('[1]INSERT DATA HERE'!G5649="1opass",1,0)</f>
        <v>0</v>
      </c>
      <c r="L105">
        <f>IF('[1]INSERT DATA HERE'!H5649="","",'[1]INSERT DATA HERE'!H5649)</f>
        <v>5</v>
      </c>
      <c r="M105" t="str">
        <f>IF(ISNUMBER(SEARCH(OR("mm","m"),'[1]INSERT DATA HERE'!E5649)),"MC",IF(ISNUMBER(SEARCH("mh",'[1]INSERT DATA HERE'!E5649)),"HC",IF(ISNUMBER(SEARCH("ml",'[1]INSERT DATA HERE'!E5649)),"LC",IF(ISNUMBER(SEARCH("rsm",'[1]INSERT DATA HERE'!E5649)),"MR",IF(ISNUMBER(SEARCH("rsh",'[1]INSERT DATA HERE'!E5649)),"HR",IF(ISNUMBER(SEARCH("rsl",'[1]INSERT DATA HERE'!E5649)),"RL",IF(ISNUMBER(SEARCH("lsh",'[1]INSERT DATA HERE'!E5649)),"HL",IF(ISNUMBER(SEARCH("lsm",'[1]INSERT DATA HERE'!E5649)),"ML",IF(ISNUMBER(SEARCH("lsl",'[1]INSERT DATA HERE'!E5649)),"LL","")))))))))</f>
        <v>MR</v>
      </c>
    </row>
    <row r="106" spans="3:13" x14ac:dyDescent="0.2">
      <c r="C106" s="2">
        <v>8</v>
      </c>
      <c r="D106" s="2">
        <v>1</v>
      </c>
      <c r="E106" s="2">
        <f>IF(ISNUMBER(SEARCH("5",'[1]INSERT DATA HERE'!E5650)),5,IF(ISNUMBER(SEARCH("6",'[1]INSERT DATA HERE'!E5650)),6,1))</f>
        <v>6</v>
      </c>
      <c r="F106" t="str">
        <f>IF('[1]INSERT DATA HERE'!D5650="f","float",IF('[1]INSERT DATA HERE'!D5650="s","spin",IF('[1]INSERT DATA HERE'!D5650="scr","cut_spin",IF('[1]INSERT DATA HERE'!D5650="sc","cut_spin",IF('[1]INSERT DATA HERE'!D5650="h","hybrid",IF('[1]INSERT DATA HERE'!D5650="st","spin",IF('[1]INSERT DATA HERE'!D5650="ft","float",IF('[1]INSERT DATA HERE'!D5650="sct","cut_spin",IF('[1]INSERT DATA HERE'!D5650="scrt","cut_spin",IF('[1]INSERT DATA HERE'!D5650="ht","hybrid"))))))))))</f>
        <v>spin</v>
      </c>
      <c r="G106">
        <f>IF(ISNUMBER(SEARCH("t",'[1]INSERT DATA HERE'!D5650)),1,0)</f>
        <v>0</v>
      </c>
      <c r="H106">
        <f>'[1]INSERT DATA HERE'!F5650</f>
        <v>82</v>
      </c>
      <c r="I106">
        <f>IF('[1]INSERT DATA HERE'!G5650=1,1,IF('[1]INSERT DATA HERE'!G5650=2,2,IF('[1]INSERT DATA HERE'!G5650=3,3,IF('[1]INSERT DATA HERE'!G5650=0,0,IF('[1]INSERT DATA HERE'!G5650="3*",4,"error")))))</f>
        <v>3</v>
      </c>
      <c r="J106" t="str">
        <f>IF('[1]INSERT DATA HERE'!G5650="4long","long",IF('[1]INSERT DATA HERE'!G5650="4wide","wide",IF('[1]INSERT DATA HERE'!G5650="4net","net","")))</f>
        <v/>
      </c>
      <c r="K106">
        <f>IF('[1]INSERT DATA HERE'!G5650="1opass",1,0)</f>
        <v>0</v>
      </c>
      <c r="L106">
        <f>IF('[1]INSERT DATA HERE'!H5650="","",'[1]INSERT DATA HERE'!H5650)</f>
        <v>19</v>
      </c>
      <c r="M106" t="str">
        <f>IF(ISNUMBER(SEARCH(OR("mm","m"),'[1]INSERT DATA HERE'!E5650)),"MC",IF(ISNUMBER(SEARCH("mh",'[1]INSERT DATA HERE'!E5650)),"HC",IF(ISNUMBER(SEARCH("ml",'[1]INSERT DATA HERE'!E5650)),"LC",IF(ISNUMBER(SEARCH("rsm",'[1]INSERT DATA HERE'!E5650)),"MR",IF(ISNUMBER(SEARCH("rsh",'[1]INSERT DATA HERE'!E5650)),"HR",IF(ISNUMBER(SEARCH("rsl",'[1]INSERT DATA HERE'!E5650)),"RL",IF(ISNUMBER(SEARCH("lsh",'[1]INSERT DATA HERE'!E5650)),"HL",IF(ISNUMBER(SEARCH("lsm",'[1]INSERT DATA HERE'!E5650)),"ML",IF(ISNUMBER(SEARCH("lsl",'[1]INSERT DATA HERE'!E5650)),"LL","")))))))))</f>
        <v/>
      </c>
    </row>
    <row r="107" spans="3:13" x14ac:dyDescent="0.2">
      <c r="C107" s="2">
        <v>18</v>
      </c>
      <c r="D107" s="2">
        <v>1</v>
      </c>
      <c r="E107" s="2">
        <f>IF(ISNUMBER(SEARCH("5",'[1]INSERT DATA HERE'!E5651)),5,IF(ISNUMBER(SEARCH("6",'[1]INSERT DATA HERE'!E5651)),6,1))</f>
        <v>5</v>
      </c>
      <c r="F107" t="str">
        <f>IF('[1]INSERT DATA HERE'!D5651="f","float",IF('[1]INSERT DATA HERE'!D5651="s","spin",IF('[1]INSERT DATA HERE'!D5651="scr","cut_spin",IF('[1]INSERT DATA HERE'!D5651="sc","cut_spin",IF('[1]INSERT DATA HERE'!D5651="h","hybrid",IF('[1]INSERT DATA HERE'!D5651="st","spin",IF('[1]INSERT DATA HERE'!D5651="ft","float",IF('[1]INSERT DATA HERE'!D5651="sct","cut_spin",IF('[1]INSERT DATA HERE'!D5651="scrt","cut_spin",IF('[1]INSERT DATA HERE'!D5651="ht","hybrid"))))))))))</f>
        <v>float</v>
      </c>
      <c r="G107">
        <f>IF(ISNUMBER(SEARCH("t",'[1]INSERT DATA HERE'!D5651)),1,0)</f>
        <v>0</v>
      </c>
      <c r="H107">
        <f>'[1]INSERT DATA HERE'!F5651</f>
        <v>58</v>
      </c>
      <c r="I107" t="str">
        <f>IF('[1]INSERT DATA HERE'!G5651=1,1,IF('[1]INSERT DATA HERE'!G5651=2,2,IF('[1]INSERT DATA HERE'!G5651=3,3,IF('[1]INSERT DATA HERE'!G5651=0,0,IF('[1]INSERT DATA HERE'!G5651="3*",4,"error")))))</f>
        <v>error</v>
      </c>
      <c r="J107" t="str">
        <f>IF('[1]INSERT DATA HERE'!G5651="4long","long",IF('[1]INSERT DATA HERE'!G5651="4wide","wide",IF('[1]INSERT DATA HERE'!G5651="4net","net","")))</f>
        <v/>
      </c>
      <c r="K107">
        <f>IF('[1]INSERT DATA HERE'!G5651="1opass",1,0)</f>
        <v>0</v>
      </c>
      <c r="L107" t="str">
        <f>IF('[1]INSERT DATA HERE'!H5651="","",'[1]INSERT DATA HERE'!H5651)</f>
        <v/>
      </c>
      <c r="M107" t="str">
        <f>IF(ISNUMBER(SEARCH(OR("mm","m"),'[1]INSERT DATA HERE'!E5651)),"MC",IF(ISNUMBER(SEARCH("mh",'[1]INSERT DATA HERE'!E5651)),"HC",IF(ISNUMBER(SEARCH("ml",'[1]INSERT DATA HERE'!E5651)),"LC",IF(ISNUMBER(SEARCH("rsm",'[1]INSERT DATA HERE'!E5651)),"MR",IF(ISNUMBER(SEARCH("rsh",'[1]INSERT DATA HERE'!E5651)),"HR",IF(ISNUMBER(SEARCH("rsl",'[1]INSERT DATA HERE'!E5651)),"RL",IF(ISNUMBER(SEARCH("lsh",'[1]INSERT DATA HERE'!E5651)),"HL",IF(ISNUMBER(SEARCH("lsm",'[1]INSERT DATA HERE'!E5651)),"ML",IF(ISNUMBER(SEARCH("lsl",'[1]INSERT DATA HERE'!E5651)),"LL","")))))))))</f>
        <v/>
      </c>
    </row>
    <row r="108" spans="3:13" x14ac:dyDescent="0.2">
      <c r="C108" s="2">
        <v>2</v>
      </c>
      <c r="D108" s="2">
        <v>1</v>
      </c>
      <c r="E108" s="2">
        <f>IF(ISNUMBER(SEARCH("5",'[1]INSERT DATA HERE'!E5652)),5,IF(ISNUMBER(SEARCH("6",'[1]INSERT DATA HERE'!E5652)),6,1))</f>
        <v>1</v>
      </c>
      <c r="F108" t="str">
        <f>IF('[1]INSERT DATA HERE'!D5652="f","float",IF('[1]INSERT DATA HERE'!D5652="s","spin",IF('[1]INSERT DATA HERE'!D5652="scr","cut_spin",IF('[1]INSERT DATA HERE'!D5652="sc","cut_spin",IF('[1]INSERT DATA HERE'!D5652="h","hybrid",IF('[1]INSERT DATA HERE'!D5652="st","spin",IF('[1]INSERT DATA HERE'!D5652="ft","float",IF('[1]INSERT DATA HERE'!D5652="sct","cut_spin",IF('[1]INSERT DATA HERE'!D5652="scrt","cut_spin",IF('[1]INSERT DATA HERE'!D5652="ht","hybrid"))))))))))</f>
        <v>spin</v>
      </c>
      <c r="G108">
        <f>IF(ISNUMBER(SEARCH("t",'[1]INSERT DATA HERE'!D5652)),1,0)</f>
        <v>0</v>
      </c>
      <c r="H108">
        <f>'[1]INSERT DATA HERE'!F5652</f>
        <v>92</v>
      </c>
      <c r="I108">
        <f>IF('[1]INSERT DATA HERE'!G5652=1,1,IF('[1]INSERT DATA HERE'!G5652=2,2,IF('[1]INSERT DATA HERE'!G5652=3,3,IF('[1]INSERT DATA HERE'!G5652=0,0,IF('[1]INSERT DATA HERE'!G5652="3*",4,"error")))))</f>
        <v>3</v>
      </c>
      <c r="J108" t="str">
        <f>IF('[1]INSERT DATA HERE'!G5652="4long","long",IF('[1]INSERT DATA HERE'!G5652="4wide","wide",IF('[1]INSERT DATA HERE'!G5652="4net","net","")))</f>
        <v/>
      </c>
      <c r="K108">
        <f>IF('[1]INSERT DATA HERE'!G5652="1opass",1,0)</f>
        <v>0</v>
      </c>
      <c r="L108">
        <f>IF('[1]INSERT DATA HERE'!H5652="","",'[1]INSERT DATA HERE'!H5652)</f>
        <v>20</v>
      </c>
      <c r="M108" t="str">
        <f>IF(ISNUMBER(SEARCH(OR("mm","m"),'[1]INSERT DATA HERE'!E5652)),"MC",IF(ISNUMBER(SEARCH("mh",'[1]INSERT DATA HERE'!E5652)),"HC",IF(ISNUMBER(SEARCH("ml",'[1]INSERT DATA HERE'!E5652)),"LC",IF(ISNUMBER(SEARCH("rsm",'[1]INSERT DATA HERE'!E5652)),"MR",IF(ISNUMBER(SEARCH("rsh",'[1]INSERT DATA HERE'!E5652)),"HR",IF(ISNUMBER(SEARCH("rsl",'[1]INSERT DATA HERE'!E5652)),"RL",IF(ISNUMBER(SEARCH("lsh",'[1]INSERT DATA HERE'!E5652)),"HL",IF(ISNUMBER(SEARCH("lsm",'[1]INSERT DATA HERE'!E5652)),"ML",IF(ISNUMBER(SEARCH("lsl",'[1]INSERT DATA HERE'!E5652)),"LL","")))))))))</f>
        <v/>
      </c>
    </row>
    <row r="109" spans="3:13" x14ac:dyDescent="0.2">
      <c r="C109" s="2">
        <v>12</v>
      </c>
      <c r="D109" s="2">
        <v>5</v>
      </c>
      <c r="E109" s="2">
        <f>IF(ISNUMBER(SEARCH("5",'[1]INSERT DATA HERE'!E5653)),5,IF(ISNUMBER(SEARCH("6",'[1]INSERT DATA HERE'!E5653)),6,1))</f>
        <v>1</v>
      </c>
      <c r="F109" t="str">
        <f>IF('[1]INSERT DATA HERE'!D5653="f","float",IF('[1]INSERT DATA HERE'!D5653="s","spin",IF('[1]INSERT DATA HERE'!D5653="scr","cut_spin",IF('[1]INSERT DATA HERE'!D5653="sc","cut_spin",IF('[1]INSERT DATA HERE'!D5653="h","hybrid",IF('[1]INSERT DATA HERE'!D5653="st","spin",IF('[1]INSERT DATA HERE'!D5653="ft","float",IF('[1]INSERT DATA HERE'!D5653="sct","cut_spin",IF('[1]INSERT DATA HERE'!D5653="scrt","cut_spin",IF('[1]INSERT DATA HERE'!D5653="ht","hybrid"))))))))))</f>
        <v>float</v>
      </c>
      <c r="G109">
        <f>IF(ISNUMBER(SEARCH("t",'[1]INSERT DATA HERE'!D5653)),1,0)</f>
        <v>0</v>
      </c>
      <c r="H109">
        <f>'[1]INSERT DATA HERE'!F5653</f>
        <v>66</v>
      </c>
      <c r="I109">
        <f>IF('[1]INSERT DATA HERE'!G5653=1,1,IF('[1]INSERT DATA HERE'!G5653=2,2,IF('[1]INSERT DATA HERE'!G5653=3,3,IF('[1]INSERT DATA HERE'!G5653=0,0,IF('[1]INSERT DATA HERE'!G5653="3*",4,"error")))))</f>
        <v>1</v>
      </c>
      <c r="J109" t="str">
        <f>IF('[1]INSERT DATA HERE'!G5653="4long","long",IF('[1]INSERT DATA HERE'!G5653="4wide","wide",IF('[1]INSERT DATA HERE'!G5653="4net","net","")))</f>
        <v/>
      </c>
      <c r="K109">
        <f>IF('[1]INSERT DATA HERE'!G5653="1opass",1,0)</f>
        <v>0</v>
      </c>
      <c r="L109">
        <f>IF('[1]INSERT DATA HERE'!H5653="","",'[1]INSERT DATA HERE'!H5653)</f>
        <v>20</v>
      </c>
      <c r="M109" t="str">
        <f>IF(ISNUMBER(SEARCH(OR("mm","m"),'[1]INSERT DATA HERE'!E5653)),"MC",IF(ISNUMBER(SEARCH("mh",'[1]INSERT DATA HERE'!E5653)),"HC",IF(ISNUMBER(SEARCH("ml",'[1]INSERT DATA HERE'!E5653)),"LC",IF(ISNUMBER(SEARCH("rsm",'[1]INSERT DATA HERE'!E5653)),"MR",IF(ISNUMBER(SEARCH("rsh",'[1]INSERT DATA HERE'!E5653)),"HR",IF(ISNUMBER(SEARCH("rsl",'[1]INSERT DATA HERE'!E5653)),"RL",IF(ISNUMBER(SEARCH("lsh",'[1]INSERT DATA HERE'!E5653)),"HL",IF(ISNUMBER(SEARCH("lsm",'[1]INSERT DATA HERE'!E5653)),"ML",IF(ISNUMBER(SEARCH("lsl",'[1]INSERT DATA HERE'!E5653)),"LL","")))))))))</f>
        <v>ML</v>
      </c>
    </row>
    <row r="110" spans="3:13" x14ac:dyDescent="0.2">
      <c r="C110" s="2">
        <v>5</v>
      </c>
      <c r="D110" s="2">
        <v>1</v>
      </c>
      <c r="E110" s="2">
        <f>IF(ISNUMBER(SEARCH("5",'[1]INSERT DATA HERE'!E5654)),5,IF(ISNUMBER(SEARCH("6",'[1]INSERT DATA HERE'!E5654)),6,1))</f>
        <v>6</v>
      </c>
      <c r="F110" t="str">
        <f>IF('[1]INSERT DATA HERE'!D5654="f","float",IF('[1]INSERT DATA HERE'!D5654="s","spin",IF('[1]INSERT DATA HERE'!D5654="scr","cut_spin",IF('[1]INSERT DATA HERE'!D5654="sc","cut_spin",IF('[1]INSERT DATA HERE'!D5654="h","hybrid",IF('[1]INSERT DATA HERE'!D5654="st","spin",IF('[1]INSERT DATA HERE'!D5654="ft","float",IF('[1]INSERT DATA HERE'!D5654="sct","cut_spin",IF('[1]INSERT DATA HERE'!D5654="scrt","cut_spin",IF('[1]INSERT DATA HERE'!D5654="ht","hybrid"))))))))))</f>
        <v>spin</v>
      </c>
      <c r="G110">
        <f>IF(ISNUMBER(SEARCH("t",'[1]INSERT DATA HERE'!D5654)),1,0)</f>
        <v>0</v>
      </c>
      <c r="H110">
        <f>'[1]INSERT DATA HERE'!F5654</f>
        <v>90</v>
      </c>
      <c r="I110" t="str">
        <f>IF('[1]INSERT DATA HERE'!G5654=1,1,IF('[1]INSERT DATA HERE'!G5654=2,2,IF('[1]INSERT DATA HERE'!G5654=3,3,IF('[1]INSERT DATA HERE'!G5654=0,0,IF('[1]INSERT DATA HERE'!G5654="3*",4,"error")))))</f>
        <v>error</v>
      </c>
      <c r="J110" t="str">
        <f>IF('[1]INSERT DATA HERE'!G5654="4long","long",IF('[1]INSERT DATA HERE'!G5654="4wide","wide",IF('[1]INSERT DATA HERE'!G5654="4net","net","")))</f>
        <v/>
      </c>
      <c r="K110">
        <f>IF('[1]INSERT DATA HERE'!G5654="1opass",1,0)</f>
        <v>0</v>
      </c>
      <c r="L110" t="str">
        <f>IF('[1]INSERT DATA HERE'!H5654="","",'[1]INSERT DATA HERE'!H5654)</f>
        <v/>
      </c>
      <c r="M110" t="str">
        <f>IF(ISNUMBER(SEARCH(OR("mm","m"),'[1]INSERT DATA HERE'!E5654)),"MC",IF(ISNUMBER(SEARCH("mh",'[1]INSERT DATA HERE'!E5654)),"HC",IF(ISNUMBER(SEARCH("ml",'[1]INSERT DATA HERE'!E5654)),"LC",IF(ISNUMBER(SEARCH("rsm",'[1]INSERT DATA HERE'!E5654)),"MR",IF(ISNUMBER(SEARCH("rsh",'[1]INSERT DATA HERE'!E5654)),"HR",IF(ISNUMBER(SEARCH("rsl",'[1]INSERT DATA HERE'!E5654)),"RL",IF(ISNUMBER(SEARCH("lsh",'[1]INSERT DATA HERE'!E5654)),"HL",IF(ISNUMBER(SEARCH("lsm",'[1]INSERT DATA HERE'!E5654)),"ML",IF(ISNUMBER(SEARCH("lsl",'[1]INSERT DATA HERE'!E5654)),"LL","")))))))))</f>
        <v/>
      </c>
    </row>
    <row r="111" spans="3:13" x14ac:dyDescent="0.2">
      <c r="C111" s="2">
        <v>18</v>
      </c>
      <c r="D111" s="2">
        <v>1</v>
      </c>
      <c r="E111" s="2">
        <f>IF(ISNUMBER(SEARCH("5",'[1]INSERT DATA HERE'!E5655)),5,IF(ISNUMBER(SEARCH("6",'[1]INSERT DATA HERE'!E5655)),6,1))</f>
        <v>5</v>
      </c>
      <c r="F111" t="str">
        <f>IF('[1]INSERT DATA HERE'!D5655="f","float",IF('[1]INSERT DATA HERE'!D5655="s","spin",IF('[1]INSERT DATA HERE'!D5655="scr","cut_spin",IF('[1]INSERT DATA HERE'!D5655="sc","cut_spin",IF('[1]INSERT DATA HERE'!D5655="h","hybrid",IF('[1]INSERT DATA HERE'!D5655="st","spin",IF('[1]INSERT DATA HERE'!D5655="ft","float",IF('[1]INSERT DATA HERE'!D5655="sct","cut_spin",IF('[1]INSERT DATA HERE'!D5655="scrt","cut_spin",IF('[1]INSERT DATA HERE'!D5655="ht","hybrid"))))))))))</f>
        <v>float</v>
      </c>
      <c r="G111">
        <f>IF(ISNUMBER(SEARCH("t",'[1]INSERT DATA HERE'!D5655)),1,0)</f>
        <v>0</v>
      </c>
      <c r="H111">
        <f>'[1]INSERT DATA HERE'!F5655</f>
        <v>63</v>
      </c>
      <c r="I111">
        <f>IF('[1]INSERT DATA HERE'!G5655=1,1,IF('[1]INSERT DATA HERE'!G5655=2,2,IF('[1]INSERT DATA HERE'!G5655=3,3,IF('[1]INSERT DATA HERE'!G5655=0,0,IF('[1]INSERT DATA HERE'!G5655="3*",4,"error")))))</f>
        <v>3</v>
      </c>
      <c r="J111" t="str">
        <f>IF('[1]INSERT DATA HERE'!G5655="4long","long",IF('[1]INSERT DATA HERE'!G5655="4wide","wide",IF('[1]INSERT DATA HERE'!G5655="4net","net","")))</f>
        <v/>
      </c>
      <c r="K111">
        <f>IF('[1]INSERT DATA HERE'!G5655="1opass",1,0)</f>
        <v>0</v>
      </c>
      <c r="L111">
        <f>IF('[1]INSERT DATA HERE'!H5655="","",'[1]INSERT DATA HERE'!H5655)</f>
        <v>20</v>
      </c>
      <c r="M111" t="str">
        <f>IF(ISNUMBER(SEARCH(OR("mm","m"),'[1]INSERT DATA HERE'!E5655)),"MC",IF(ISNUMBER(SEARCH("mh",'[1]INSERT DATA HERE'!E5655)),"HC",IF(ISNUMBER(SEARCH("ml",'[1]INSERT DATA HERE'!E5655)),"LC",IF(ISNUMBER(SEARCH("rsm",'[1]INSERT DATA HERE'!E5655)),"MR",IF(ISNUMBER(SEARCH("rsh",'[1]INSERT DATA HERE'!E5655)),"HR",IF(ISNUMBER(SEARCH("rsl",'[1]INSERT DATA HERE'!E5655)),"RL",IF(ISNUMBER(SEARCH("lsh",'[1]INSERT DATA HERE'!E5655)),"HL",IF(ISNUMBER(SEARCH("lsm",'[1]INSERT DATA HERE'!E5655)),"ML",IF(ISNUMBER(SEARCH("lsl",'[1]INSERT DATA HERE'!E5655)),"LL","")))))))))</f>
        <v>HL</v>
      </c>
    </row>
    <row r="112" spans="3:13" x14ac:dyDescent="0.2">
      <c r="C112" s="2">
        <v>2</v>
      </c>
      <c r="D112" s="2">
        <v>1</v>
      </c>
      <c r="E112" s="2">
        <f>IF(ISNUMBER(SEARCH("5",'[1]INSERT DATA HERE'!E5656)),5,IF(ISNUMBER(SEARCH("6",'[1]INSERT DATA HERE'!E5656)),6,1))</f>
        <v>6</v>
      </c>
      <c r="F112" t="str">
        <f>IF('[1]INSERT DATA HERE'!D5656="f","float",IF('[1]INSERT DATA HERE'!D5656="s","spin",IF('[1]INSERT DATA HERE'!D5656="scr","cut_spin",IF('[1]INSERT DATA HERE'!D5656="sc","cut_spin",IF('[1]INSERT DATA HERE'!D5656="h","hybrid",IF('[1]INSERT DATA HERE'!D5656="st","spin",IF('[1]INSERT DATA HERE'!D5656="ft","float",IF('[1]INSERT DATA HERE'!D5656="sct","cut_spin",IF('[1]INSERT DATA HERE'!D5656="scrt","cut_spin",IF('[1]INSERT DATA HERE'!D5656="ht","hybrid"))))))))))</f>
        <v>spin</v>
      </c>
      <c r="G112">
        <f>IF(ISNUMBER(SEARCH("t",'[1]INSERT DATA HERE'!D5656)),1,0)</f>
        <v>1</v>
      </c>
      <c r="H112">
        <f>'[1]INSERT DATA HERE'!F5656</f>
        <v>103</v>
      </c>
      <c r="I112">
        <f>IF('[1]INSERT DATA HERE'!G5656=1,1,IF('[1]INSERT DATA HERE'!G5656=2,2,IF('[1]INSERT DATA HERE'!G5656=3,3,IF('[1]INSERT DATA HERE'!G5656=0,0,IF('[1]INSERT DATA HERE'!G5656="3*",4,"error")))))</f>
        <v>3</v>
      </c>
      <c r="J112" t="str">
        <f>IF('[1]INSERT DATA HERE'!G5656="4long","long",IF('[1]INSERT DATA HERE'!G5656="4wide","wide",IF('[1]INSERT DATA HERE'!G5656="4net","net","")))</f>
        <v/>
      </c>
      <c r="K112">
        <f>IF('[1]INSERT DATA HERE'!G5656="1opass",1,0)</f>
        <v>0</v>
      </c>
      <c r="L112">
        <f>IF('[1]INSERT DATA HERE'!H5656="","",'[1]INSERT DATA HERE'!H5656)</f>
        <v>16</v>
      </c>
      <c r="M112" t="str">
        <f>IF(ISNUMBER(SEARCH(OR("mm","m"),'[1]INSERT DATA HERE'!E5656)),"MC",IF(ISNUMBER(SEARCH("mh",'[1]INSERT DATA HERE'!E5656)),"HC",IF(ISNUMBER(SEARCH("ml",'[1]INSERT DATA HERE'!E5656)),"LC",IF(ISNUMBER(SEARCH("rsm",'[1]INSERT DATA HERE'!E5656)),"MR",IF(ISNUMBER(SEARCH("rsh",'[1]INSERT DATA HERE'!E5656)),"HR",IF(ISNUMBER(SEARCH("rsl",'[1]INSERT DATA HERE'!E5656)),"RL",IF(ISNUMBER(SEARCH("lsh",'[1]INSERT DATA HERE'!E5656)),"HL",IF(ISNUMBER(SEARCH("lsm",'[1]INSERT DATA HERE'!E5656)),"ML",IF(ISNUMBER(SEARCH("lsl",'[1]INSERT DATA HERE'!E5656)),"LL","")))))))))</f>
        <v/>
      </c>
    </row>
    <row r="113" spans="3:13" x14ac:dyDescent="0.2">
      <c r="C113" s="2">
        <v>12</v>
      </c>
      <c r="D113" s="2">
        <v>1</v>
      </c>
      <c r="E113" s="2">
        <f>IF(ISNUMBER(SEARCH("5",'[1]INSERT DATA HERE'!E5657)),5,IF(ISNUMBER(SEARCH("6",'[1]INSERT DATA HERE'!E5657)),6,1))</f>
        <v>6</v>
      </c>
      <c r="F113" t="str">
        <f>IF('[1]INSERT DATA HERE'!D5657="f","float",IF('[1]INSERT DATA HERE'!D5657="s","spin",IF('[1]INSERT DATA HERE'!D5657="scr","cut_spin",IF('[1]INSERT DATA HERE'!D5657="sc","cut_spin",IF('[1]INSERT DATA HERE'!D5657="h","hybrid",IF('[1]INSERT DATA HERE'!D5657="st","spin",IF('[1]INSERT DATA HERE'!D5657="ft","float",IF('[1]INSERT DATA HERE'!D5657="sct","cut_spin",IF('[1]INSERT DATA HERE'!D5657="scrt","cut_spin",IF('[1]INSERT DATA HERE'!D5657="ht","hybrid"))))))))))</f>
        <v>float</v>
      </c>
      <c r="G113">
        <f>IF(ISNUMBER(SEARCH("t",'[1]INSERT DATA HERE'!D5657)),1,0)</f>
        <v>0</v>
      </c>
      <c r="H113">
        <f>'[1]INSERT DATA HERE'!F5657</f>
        <v>71</v>
      </c>
      <c r="I113">
        <f>IF('[1]INSERT DATA HERE'!G5657=1,1,IF('[1]INSERT DATA HERE'!G5657=2,2,IF('[1]INSERT DATA HERE'!G5657=3,3,IF('[1]INSERT DATA HERE'!G5657=0,0,IF('[1]INSERT DATA HERE'!G5657="3*",4,"error")))))</f>
        <v>1</v>
      </c>
      <c r="J113" t="str">
        <f>IF('[1]INSERT DATA HERE'!G5657="4long","long",IF('[1]INSERT DATA HERE'!G5657="4wide","wide",IF('[1]INSERT DATA HERE'!G5657="4net","net","")))</f>
        <v/>
      </c>
      <c r="K113">
        <f>IF('[1]INSERT DATA HERE'!G5657="1opass",1,0)</f>
        <v>0</v>
      </c>
      <c r="L113">
        <f>IF('[1]INSERT DATA HERE'!H5657="","",'[1]INSERT DATA HERE'!H5657)</f>
        <v>16</v>
      </c>
      <c r="M113" t="str">
        <f>IF(ISNUMBER(SEARCH(OR("mm","m"),'[1]INSERT DATA HERE'!E5657)),"MC",IF(ISNUMBER(SEARCH("mh",'[1]INSERT DATA HERE'!E5657)),"HC",IF(ISNUMBER(SEARCH("ml",'[1]INSERT DATA HERE'!E5657)),"LC",IF(ISNUMBER(SEARCH("rsm",'[1]INSERT DATA HERE'!E5657)),"MR",IF(ISNUMBER(SEARCH("rsh",'[1]INSERT DATA HERE'!E5657)),"HR",IF(ISNUMBER(SEARCH("rsl",'[1]INSERT DATA HERE'!E5657)),"RL",IF(ISNUMBER(SEARCH("lsh",'[1]INSERT DATA HERE'!E5657)),"HL",IF(ISNUMBER(SEARCH("lsm",'[1]INSERT DATA HERE'!E5657)),"ML",IF(ISNUMBER(SEARCH("lsl",'[1]INSERT DATA HERE'!E5657)),"LL","")))))))))</f>
        <v>HC</v>
      </c>
    </row>
    <row r="114" spans="3:13" x14ac:dyDescent="0.2">
      <c r="C114" s="2">
        <v>13</v>
      </c>
      <c r="D114" s="2">
        <v>5</v>
      </c>
      <c r="E114" s="2">
        <f>IF(ISNUMBER(SEARCH("5",'[1]INSERT DATA HERE'!E5658)),5,IF(ISNUMBER(SEARCH("6",'[1]INSERT DATA HERE'!E5658)),6,1))</f>
        <v>6</v>
      </c>
      <c r="F114" t="str">
        <f>IF('[1]INSERT DATA HERE'!D5658="f","float",IF('[1]INSERT DATA HERE'!D5658="s","spin",IF('[1]INSERT DATA HERE'!D5658="scr","cut_spin",IF('[1]INSERT DATA HERE'!D5658="sc","cut_spin",IF('[1]INSERT DATA HERE'!D5658="h","hybrid",IF('[1]INSERT DATA HERE'!D5658="st","spin",IF('[1]INSERT DATA HERE'!D5658="ft","float",IF('[1]INSERT DATA HERE'!D5658="sct","cut_spin",IF('[1]INSERT DATA HERE'!D5658="scrt","cut_spin",IF('[1]INSERT DATA HERE'!D5658="ht","hybrid"))))))))))</f>
        <v>spin</v>
      </c>
      <c r="G114">
        <f>IF(ISNUMBER(SEARCH("t",'[1]INSERT DATA HERE'!D5658)),1,0)</f>
        <v>0</v>
      </c>
      <c r="H114">
        <f>'[1]INSERT DATA HERE'!F5658</f>
        <v>90</v>
      </c>
      <c r="I114" t="str">
        <f>IF('[1]INSERT DATA HERE'!G5658=1,1,IF('[1]INSERT DATA HERE'!G5658=2,2,IF('[1]INSERT DATA HERE'!G5658=3,3,IF('[1]INSERT DATA HERE'!G5658=0,0,IF('[1]INSERT DATA HERE'!G5658="3*",4,"error")))))</f>
        <v>error</v>
      </c>
      <c r="J114" t="str">
        <f>IF('[1]INSERT DATA HERE'!G5658="4long","long",IF('[1]INSERT DATA HERE'!G5658="4wide","wide",IF('[1]INSERT DATA HERE'!G5658="4net","net","")))</f>
        <v/>
      </c>
      <c r="K114">
        <f>IF('[1]INSERT DATA HERE'!G5658="1opass",1,0)</f>
        <v>0</v>
      </c>
      <c r="L114" t="str">
        <f>IF('[1]INSERT DATA HERE'!H5658="","",'[1]INSERT DATA HERE'!H5658)</f>
        <v/>
      </c>
      <c r="M114" t="str">
        <f>IF(ISNUMBER(SEARCH(OR("mm","m"),'[1]INSERT DATA HERE'!E5658)),"MC",IF(ISNUMBER(SEARCH("mh",'[1]INSERT DATA HERE'!E5658)),"HC",IF(ISNUMBER(SEARCH("ml",'[1]INSERT DATA HERE'!E5658)),"LC",IF(ISNUMBER(SEARCH("rsm",'[1]INSERT DATA HERE'!E5658)),"MR",IF(ISNUMBER(SEARCH("rsh",'[1]INSERT DATA HERE'!E5658)),"HR",IF(ISNUMBER(SEARCH("rsl",'[1]INSERT DATA HERE'!E5658)),"RL",IF(ISNUMBER(SEARCH("lsh",'[1]INSERT DATA HERE'!E5658)),"HL",IF(ISNUMBER(SEARCH("lsm",'[1]INSERT DATA HERE'!E5658)),"ML",IF(ISNUMBER(SEARCH("lsl",'[1]INSERT DATA HERE'!E5658)),"LL","")))))))))</f>
        <v/>
      </c>
    </row>
    <row r="115" spans="3:13" x14ac:dyDescent="0.2">
      <c r="C115" s="2">
        <v>13</v>
      </c>
      <c r="D115" s="2">
        <v>5</v>
      </c>
      <c r="E115" s="2">
        <f>IF(ISNUMBER(SEARCH("5",'[1]INSERT DATA HERE'!E5659)),5,IF(ISNUMBER(SEARCH("6",'[1]INSERT DATA HERE'!E5659)),6,1))</f>
        <v>5</v>
      </c>
      <c r="F115" t="str">
        <f>IF('[1]INSERT DATA HERE'!D5659="f","float",IF('[1]INSERT DATA HERE'!D5659="s","spin",IF('[1]INSERT DATA HERE'!D5659="scr","cut_spin",IF('[1]INSERT DATA HERE'!D5659="sc","cut_spin",IF('[1]INSERT DATA HERE'!D5659="h","hybrid",IF('[1]INSERT DATA HERE'!D5659="st","spin",IF('[1]INSERT DATA HERE'!D5659="ft","float",IF('[1]INSERT DATA HERE'!D5659="sct","cut_spin",IF('[1]INSERT DATA HERE'!D5659="scrt","cut_spin",IF('[1]INSERT DATA HERE'!D5659="ht","hybrid"))))))))))</f>
        <v>cut_spin</v>
      </c>
      <c r="G115">
        <f>IF(ISNUMBER(SEARCH("t",'[1]INSERT DATA HERE'!D5659)),1,0)</f>
        <v>1</v>
      </c>
      <c r="H115">
        <f>'[1]INSERT DATA HERE'!F5659</f>
        <v>93</v>
      </c>
      <c r="I115">
        <f>IF('[1]INSERT DATA HERE'!G5659=1,1,IF('[1]INSERT DATA HERE'!G5659=2,2,IF('[1]INSERT DATA HERE'!G5659=3,3,IF('[1]INSERT DATA HERE'!G5659=0,0,IF('[1]INSERT DATA HERE'!G5659="3*",4,"error")))))</f>
        <v>0</v>
      </c>
      <c r="J115" t="str">
        <f>IF('[1]INSERT DATA HERE'!G5659="4long","long",IF('[1]INSERT DATA HERE'!G5659="4wide","wide",IF('[1]INSERT DATA HERE'!G5659="4net","net","")))</f>
        <v/>
      </c>
      <c r="K115">
        <f>IF('[1]INSERT DATA HERE'!G5659="1opass",1,0)</f>
        <v>0</v>
      </c>
      <c r="L115">
        <f>IF('[1]INSERT DATA HERE'!H5659="","",'[1]INSERT DATA HERE'!H5659)</f>
        <v>16</v>
      </c>
      <c r="M115" t="str">
        <f>IF(ISNUMBER(SEARCH(OR("mm","m"),'[1]INSERT DATA HERE'!E5659)),"MC",IF(ISNUMBER(SEARCH("mh",'[1]INSERT DATA HERE'!E5659)),"HC",IF(ISNUMBER(SEARCH("ml",'[1]INSERT DATA HERE'!E5659)),"LC",IF(ISNUMBER(SEARCH("rsm",'[1]INSERT DATA HERE'!E5659)),"MR",IF(ISNUMBER(SEARCH("rsh",'[1]INSERT DATA HERE'!E5659)),"HR",IF(ISNUMBER(SEARCH("rsl",'[1]INSERT DATA HERE'!E5659)),"RL",IF(ISNUMBER(SEARCH("lsh",'[1]INSERT DATA HERE'!E5659)),"HL",IF(ISNUMBER(SEARCH("lsm",'[1]INSERT DATA HERE'!E5659)),"ML",IF(ISNUMBER(SEARCH("lsl",'[1]INSERT DATA HERE'!E5659)),"LL","")))))))))</f>
        <v>ML</v>
      </c>
    </row>
    <row r="116" spans="3:13" x14ac:dyDescent="0.2">
      <c r="C116" s="2">
        <v>1</v>
      </c>
      <c r="D116" s="2">
        <v>5</v>
      </c>
      <c r="E116" s="2">
        <f>IF(ISNUMBER(SEARCH("5",'[1]INSERT DATA HERE'!E5660)),5,IF(ISNUMBER(SEARCH("6",'[1]INSERT DATA HERE'!E5660)),6,1))</f>
        <v>6</v>
      </c>
      <c r="F116" t="str">
        <f>IF('[1]INSERT DATA HERE'!D5660="f","float",IF('[1]INSERT DATA HERE'!D5660="s","spin",IF('[1]INSERT DATA HERE'!D5660="scr","cut_spin",IF('[1]INSERT DATA HERE'!D5660="sc","cut_spin",IF('[1]INSERT DATA HERE'!D5660="h","hybrid",IF('[1]INSERT DATA HERE'!D5660="st","spin",IF('[1]INSERT DATA HERE'!D5660="ft","float",IF('[1]INSERT DATA HERE'!D5660="sct","cut_spin",IF('[1]INSERT DATA HERE'!D5660="scrt","cut_spin",IF('[1]INSERT DATA HERE'!D5660="ht","hybrid"))))))))))</f>
        <v>float</v>
      </c>
      <c r="G116">
        <f>IF(ISNUMBER(SEARCH("t",'[1]INSERT DATA HERE'!D5660)),1,0)</f>
        <v>0</v>
      </c>
      <c r="H116">
        <f>'[1]INSERT DATA HERE'!F5660</f>
        <v>64</v>
      </c>
      <c r="I116">
        <f>IF('[1]INSERT DATA HERE'!G5660=1,1,IF('[1]INSERT DATA HERE'!G5660=2,2,IF('[1]INSERT DATA HERE'!G5660=3,3,IF('[1]INSERT DATA HERE'!G5660=0,0,IF('[1]INSERT DATA HERE'!G5660="3*",4,"error")))))</f>
        <v>4</v>
      </c>
      <c r="J116" t="str">
        <f>IF('[1]INSERT DATA HERE'!G5660="4long","long",IF('[1]INSERT DATA HERE'!G5660="4wide","wide",IF('[1]INSERT DATA HERE'!G5660="4net","net","")))</f>
        <v/>
      </c>
      <c r="K116">
        <f>IF('[1]INSERT DATA HERE'!G5660="1opass",1,0)</f>
        <v>0</v>
      </c>
      <c r="L116">
        <f>IF('[1]INSERT DATA HERE'!H5660="","",'[1]INSERT DATA HERE'!H5660)</f>
        <v>19</v>
      </c>
      <c r="M116" t="str">
        <f>IF(ISNUMBER(SEARCH(OR("mm","m"),'[1]INSERT DATA HERE'!E5660)),"MC",IF(ISNUMBER(SEARCH("mh",'[1]INSERT DATA HERE'!E5660)),"HC",IF(ISNUMBER(SEARCH("ml",'[1]INSERT DATA HERE'!E5660)),"LC",IF(ISNUMBER(SEARCH("rsm",'[1]INSERT DATA HERE'!E5660)),"MR",IF(ISNUMBER(SEARCH("rsh",'[1]INSERT DATA HERE'!E5660)),"HR",IF(ISNUMBER(SEARCH("rsl",'[1]INSERT DATA HERE'!E5660)),"RL",IF(ISNUMBER(SEARCH("lsh",'[1]INSERT DATA HERE'!E5660)),"HL",IF(ISNUMBER(SEARCH("lsm",'[1]INSERT DATA HERE'!E5660)),"ML",IF(ISNUMBER(SEARCH("lsl",'[1]INSERT DATA HERE'!E5660)),"LL","")))))))))</f>
        <v/>
      </c>
    </row>
    <row r="117" spans="3:13" x14ac:dyDescent="0.2">
      <c r="C117" s="2">
        <v>7</v>
      </c>
      <c r="D117" s="2">
        <v>1</v>
      </c>
      <c r="E117" s="2">
        <f>IF(ISNUMBER(SEARCH("5",'[1]INSERT DATA HERE'!E5661)),5,IF(ISNUMBER(SEARCH("6",'[1]INSERT DATA HERE'!E5661)),6,1))</f>
        <v>6</v>
      </c>
      <c r="F117" t="str">
        <f>IF('[1]INSERT DATA HERE'!D5661="f","float",IF('[1]INSERT DATA HERE'!D5661="s","spin",IF('[1]INSERT DATA HERE'!D5661="scr","cut_spin",IF('[1]INSERT DATA HERE'!D5661="sc","cut_spin",IF('[1]INSERT DATA HERE'!D5661="h","hybrid",IF('[1]INSERT DATA HERE'!D5661="st","spin",IF('[1]INSERT DATA HERE'!D5661="ft","float",IF('[1]INSERT DATA HERE'!D5661="sct","cut_spin",IF('[1]INSERT DATA HERE'!D5661="scrt","cut_spin",IF('[1]INSERT DATA HERE'!D5661="ht","hybrid"))))))))))</f>
        <v>hybrid</v>
      </c>
      <c r="G117">
        <f>IF(ISNUMBER(SEARCH("t",'[1]INSERT DATA HERE'!D5661)),1,0)</f>
        <v>0</v>
      </c>
      <c r="H117">
        <f>'[1]INSERT DATA HERE'!F5661</f>
        <v>60</v>
      </c>
      <c r="I117">
        <f>IF('[1]INSERT DATA HERE'!G5661=1,1,IF('[1]INSERT DATA HERE'!G5661=2,2,IF('[1]INSERT DATA HERE'!G5661=3,3,IF('[1]INSERT DATA HERE'!G5661=0,0,IF('[1]INSERT DATA HERE'!G5661="3*",4,"error")))))</f>
        <v>3</v>
      </c>
      <c r="J117" t="str">
        <f>IF('[1]INSERT DATA HERE'!G5661="4long","long",IF('[1]INSERT DATA HERE'!G5661="4wide","wide",IF('[1]INSERT DATA HERE'!G5661="4net","net","")))</f>
        <v/>
      </c>
      <c r="K117">
        <f>IF('[1]INSERT DATA HERE'!G5661="1opass",1,0)</f>
        <v>0</v>
      </c>
      <c r="L117">
        <f>IF('[1]INSERT DATA HERE'!H5661="","",'[1]INSERT DATA HERE'!H5661)</f>
        <v>19</v>
      </c>
      <c r="M117" t="str">
        <f>IF(ISNUMBER(SEARCH(OR("mm","m"),'[1]INSERT DATA HERE'!E5661)),"MC",IF(ISNUMBER(SEARCH("mh",'[1]INSERT DATA HERE'!E5661)),"HC",IF(ISNUMBER(SEARCH("ml",'[1]INSERT DATA HERE'!E5661)),"LC",IF(ISNUMBER(SEARCH("rsm",'[1]INSERT DATA HERE'!E5661)),"MR",IF(ISNUMBER(SEARCH("rsh",'[1]INSERT DATA HERE'!E5661)),"HR",IF(ISNUMBER(SEARCH("rsl",'[1]INSERT DATA HERE'!E5661)),"RL",IF(ISNUMBER(SEARCH("lsh",'[1]INSERT DATA HERE'!E5661)),"HL",IF(ISNUMBER(SEARCH("lsm",'[1]INSERT DATA HERE'!E5661)),"ML",IF(ISNUMBER(SEARCH("lsl",'[1]INSERT DATA HERE'!E5661)),"LL","")))))))))</f>
        <v>HC</v>
      </c>
    </row>
    <row r="118" spans="3:13" x14ac:dyDescent="0.2">
      <c r="C118" s="2">
        <v>2</v>
      </c>
      <c r="D118" s="2">
        <v>1</v>
      </c>
      <c r="E118" s="2">
        <f>IF(ISNUMBER(SEARCH("5",'[1]INSERT DATA HERE'!E5662)),5,IF(ISNUMBER(SEARCH("6",'[1]INSERT DATA HERE'!E5662)),6,1))</f>
        <v>6</v>
      </c>
      <c r="F118" t="str">
        <f>IF('[1]INSERT DATA HERE'!D5662="f","float",IF('[1]INSERT DATA HERE'!D5662="s","spin",IF('[1]INSERT DATA HERE'!D5662="scr","cut_spin",IF('[1]INSERT DATA HERE'!D5662="sc","cut_spin",IF('[1]INSERT DATA HERE'!D5662="h","hybrid",IF('[1]INSERT DATA HERE'!D5662="st","spin",IF('[1]INSERT DATA HERE'!D5662="ft","float",IF('[1]INSERT DATA HERE'!D5662="sct","cut_spin",IF('[1]INSERT DATA HERE'!D5662="scrt","cut_spin",IF('[1]INSERT DATA HERE'!D5662="ht","hybrid"))))))))))</f>
        <v>spin</v>
      </c>
      <c r="G118">
        <f>IF(ISNUMBER(SEARCH("t",'[1]INSERT DATA HERE'!D5662)),1,0)</f>
        <v>0</v>
      </c>
      <c r="H118">
        <f>'[1]INSERT DATA HERE'!F5662</f>
        <v>95</v>
      </c>
      <c r="I118" t="str">
        <f>IF('[1]INSERT DATA HERE'!G5662=1,1,IF('[1]INSERT DATA HERE'!G5662=2,2,IF('[1]INSERT DATA HERE'!G5662=3,3,IF('[1]INSERT DATA HERE'!G5662=0,0,IF('[1]INSERT DATA HERE'!G5662="3*",4,"error")))))</f>
        <v>error</v>
      </c>
      <c r="J118" t="str">
        <f>IF('[1]INSERT DATA HERE'!G5662="4long","long",IF('[1]INSERT DATA HERE'!G5662="4wide","wide",IF('[1]INSERT DATA HERE'!G5662="4net","net","")))</f>
        <v/>
      </c>
      <c r="K118">
        <f>IF('[1]INSERT DATA HERE'!G5662="1opass",1,0)</f>
        <v>0</v>
      </c>
      <c r="L118" t="str">
        <f>IF('[1]INSERT DATA HERE'!H5662="","",'[1]INSERT DATA HERE'!H5662)</f>
        <v/>
      </c>
      <c r="M118" t="str">
        <f>IF(ISNUMBER(SEARCH(OR("mm","m"),'[1]INSERT DATA HERE'!E5662)),"MC",IF(ISNUMBER(SEARCH("mh",'[1]INSERT DATA HERE'!E5662)),"HC",IF(ISNUMBER(SEARCH("ml",'[1]INSERT DATA HERE'!E5662)),"LC",IF(ISNUMBER(SEARCH("rsm",'[1]INSERT DATA HERE'!E5662)),"MR",IF(ISNUMBER(SEARCH("rsh",'[1]INSERT DATA HERE'!E5662)),"HR",IF(ISNUMBER(SEARCH("rsl",'[1]INSERT DATA HERE'!E5662)),"RL",IF(ISNUMBER(SEARCH("lsh",'[1]INSERT DATA HERE'!E5662)),"HL",IF(ISNUMBER(SEARCH("lsm",'[1]INSERT DATA HERE'!E5662)),"ML",IF(ISNUMBER(SEARCH("lsl",'[1]INSERT DATA HERE'!E5662)),"LL","")))))))))</f>
        <v/>
      </c>
    </row>
    <row r="119" spans="3:13" x14ac:dyDescent="0.2">
      <c r="C119" s="2">
        <v>10</v>
      </c>
      <c r="D119" s="2">
        <v>1</v>
      </c>
      <c r="E119" s="2">
        <f>IF(ISNUMBER(SEARCH("5",'[1]INSERT DATA HERE'!E5663)),5,IF(ISNUMBER(SEARCH("6",'[1]INSERT DATA HERE'!E5663)),6,1))</f>
        <v>5</v>
      </c>
      <c r="F119" t="str">
        <f>IF('[1]INSERT DATA HERE'!D5663="f","float",IF('[1]INSERT DATA HERE'!D5663="s","spin",IF('[1]INSERT DATA HERE'!D5663="scr","cut_spin",IF('[1]INSERT DATA HERE'!D5663="sc","cut_spin",IF('[1]INSERT DATA HERE'!D5663="h","hybrid",IF('[1]INSERT DATA HERE'!D5663="st","spin",IF('[1]INSERT DATA HERE'!D5663="ft","float",IF('[1]INSERT DATA HERE'!D5663="sct","cut_spin",IF('[1]INSERT DATA HERE'!D5663="scrt","cut_spin",IF('[1]INSERT DATA HERE'!D5663="ht","hybrid"))))))))))</f>
        <v>spin</v>
      </c>
      <c r="G119">
        <f>IF(ISNUMBER(SEARCH("t",'[1]INSERT DATA HERE'!D5663)),1,0)</f>
        <v>0</v>
      </c>
      <c r="H119">
        <f>'[1]INSERT DATA HERE'!F5663</f>
        <v>97</v>
      </c>
      <c r="I119">
        <f>IF('[1]INSERT DATA HERE'!G5663=1,1,IF('[1]INSERT DATA HERE'!G5663=2,2,IF('[1]INSERT DATA HERE'!G5663=3,3,IF('[1]INSERT DATA HERE'!G5663=0,0,IF('[1]INSERT DATA HERE'!G5663="3*",4,"error")))))</f>
        <v>0</v>
      </c>
      <c r="J119" t="str">
        <f>IF('[1]INSERT DATA HERE'!G5663="4long","long",IF('[1]INSERT DATA HERE'!G5663="4wide","wide",IF('[1]INSERT DATA HERE'!G5663="4net","net","")))</f>
        <v/>
      </c>
      <c r="K119">
        <f>IF('[1]INSERT DATA HERE'!G5663="1opass",1,0)</f>
        <v>0</v>
      </c>
      <c r="L119">
        <f>IF('[1]INSERT DATA HERE'!H5663="","",'[1]INSERT DATA HERE'!H5663)</f>
        <v>20</v>
      </c>
      <c r="M119" t="str">
        <f>IF(ISNUMBER(SEARCH(OR("mm","m"),'[1]INSERT DATA HERE'!E5663)),"MC",IF(ISNUMBER(SEARCH("mh",'[1]INSERT DATA HERE'!E5663)),"HC",IF(ISNUMBER(SEARCH("ml",'[1]INSERT DATA HERE'!E5663)),"LC",IF(ISNUMBER(SEARCH("rsm",'[1]INSERT DATA HERE'!E5663)),"MR",IF(ISNUMBER(SEARCH("rsh",'[1]INSERT DATA HERE'!E5663)),"HR",IF(ISNUMBER(SEARCH("rsl",'[1]INSERT DATA HERE'!E5663)),"RL",IF(ISNUMBER(SEARCH("lsh",'[1]INSERT DATA HERE'!E5663)),"HL",IF(ISNUMBER(SEARCH("lsm",'[1]INSERT DATA HERE'!E5663)),"ML",IF(ISNUMBER(SEARCH("lsl",'[1]INSERT DATA HERE'!E5663)),"LL","")))))))))</f>
        <v/>
      </c>
    </row>
    <row r="120" spans="3:13" x14ac:dyDescent="0.2">
      <c r="C120" s="2">
        <v>10</v>
      </c>
      <c r="D120" s="2">
        <v>1</v>
      </c>
      <c r="E120" s="2">
        <f>IF(ISNUMBER(SEARCH("5",'[1]INSERT DATA HERE'!E5664)),5,IF(ISNUMBER(SEARCH("6",'[1]INSERT DATA HERE'!E5664)),6,1))</f>
        <v>6</v>
      </c>
      <c r="F120" t="str">
        <f>IF('[1]INSERT DATA HERE'!D5664="f","float",IF('[1]INSERT DATA HERE'!D5664="s","spin",IF('[1]INSERT DATA HERE'!D5664="scr","cut_spin",IF('[1]INSERT DATA HERE'!D5664="sc","cut_spin",IF('[1]INSERT DATA HERE'!D5664="h","hybrid",IF('[1]INSERT DATA HERE'!D5664="st","spin",IF('[1]INSERT DATA HERE'!D5664="ft","float",IF('[1]INSERT DATA HERE'!D5664="sct","cut_spin",IF('[1]INSERT DATA HERE'!D5664="scrt","cut_spin",IF('[1]INSERT DATA HERE'!D5664="ht","hybrid"))))))))))</f>
        <v>spin</v>
      </c>
      <c r="G120">
        <f>IF(ISNUMBER(SEARCH("t",'[1]INSERT DATA HERE'!D5664)),1,0)</f>
        <v>0</v>
      </c>
      <c r="H120">
        <f>'[1]INSERT DATA HERE'!F5664</f>
        <v>53</v>
      </c>
      <c r="I120">
        <f>IF('[1]INSERT DATA HERE'!G5664=1,1,IF('[1]INSERT DATA HERE'!G5664=2,2,IF('[1]INSERT DATA HERE'!G5664=3,3,IF('[1]INSERT DATA HERE'!G5664=0,0,IF('[1]INSERT DATA HERE'!G5664="3*",4,"error")))))</f>
        <v>3</v>
      </c>
      <c r="J120" t="str">
        <f>IF('[1]INSERT DATA HERE'!G5664="4long","long",IF('[1]INSERT DATA HERE'!G5664="4wide","wide",IF('[1]INSERT DATA HERE'!G5664="4net","net","")))</f>
        <v/>
      </c>
      <c r="K120">
        <f>IF('[1]INSERT DATA HERE'!G5664="1opass",1,0)</f>
        <v>0</v>
      </c>
      <c r="L120">
        <f>IF('[1]INSERT DATA HERE'!H5664="","",'[1]INSERT DATA HERE'!H5664)</f>
        <v>5</v>
      </c>
      <c r="M120" t="str">
        <f>IF(ISNUMBER(SEARCH(OR("mm","m"),'[1]INSERT DATA HERE'!E5664)),"MC",IF(ISNUMBER(SEARCH("mh",'[1]INSERT DATA HERE'!E5664)),"HC",IF(ISNUMBER(SEARCH("ml",'[1]INSERT DATA HERE'!E5664)),"LC",IF(ISNUMBER(SEARCH("rsm",'[1]INSERT DATA HERE'!E5664)),"MR",IF(ISNUMBER(SEARCH("rsh",'[1]INSERT DATA HERE'!E5664)),"HR",IF(ISNUMBER(SEARCH("rsl",'[1]INSERT DATA HERE'!E5664)),"RL",IF(ISNUMBER(SEARCH("lsh",'[1]INSERT DATA HERE'!E5664)),"HL",IF(ISNUMBER(SEARCH("lsm",'[1]INSERT DATA HERE'!E5664)),"ML",IF(ISNUMBER(SEARCH("lsl",'[1]INSERT DATA HERE'!E5664)),"LL","")))))))))</f>
        <v>LC</v>
      </c>
    </row>
    <row r="121" spans="3:13" x14ac:dyDescent="0.2">
      <c r="C121" s="2">
        <v>9</v>
      </c>
      <c r="D121" s="2">
        <v>1</v>
      </c>
      <c r="E121" s="2">
        <f>IF(ISNUMBER(SEARCH("5",'[1]INSERT DATA HERE'!E5665)),5,IF(ISNUMBER(SEARCH("6",'[1]INSERT DATA HERE'!E5665)),6,1))</f>
        <v>6</v>
      </c>
      <c r="F121" t="str">
        <f>IF('[1]INSERT DATA HERE'!D5665="f","float",IF('[1]INSERT DATA HERE'!D5665="s","spin",IF('[1]INSERT DATA HERE'!D5665="scr","cut_spin",IF('[1]INSERT DATA HERE'!D5665="sc","cut_spin",IF('[1]INSERT DATA HERE'!D5665="h","hybrid",IF('[1]INSERT DATA HERE'!D5665="st","spin",IF('[1]INSERT DATA HERE'!D5665="ft","float",IF('[1]INSERT DATA HERE'!D5665="sct","cut_spin",IF('[1]INSERT DATA HERE'!D5665="scrt","cut_spin",IF('[1]INSERT DATA HERE'!D5665="ht","hybrid"))))))))))</f>
        <v>spin</v>
      </c>
      <c r="G121">
        <f>IF(ISNUMBER(SEARCH("t",'[1]INSERT DATA HERE'!D5665)),1,0)</f>
        <v>0</v>
      </c>
      <c r="H121">
        <f>'[1]INSERT DATA HERE'!F5665</f>
        <v>92</v>
      </c>
      <c r="I121">
        <f>IF('[1]INSERT DATA HERE'!G5665=1,1,IF('[1]INSERT DATA HERE'!G5665=2,2,IF('[1]INSERT DATA HERE'!G5665=3,3,IF('[1]INSERT DATA HERE'!G5665=0,0,IF('[1]INSERT DATA HERE'!G5665="3*",4,"error")))))</f>
        <v>3</v>
      </c>
      <c r="J121" t="str">
        <f>IF('[1]INSERT DATA HERE'!G5665="4long","long",IF('[1]INSERT DATA HERE'!G5665="4wide","wide",IF('[1]INSERT DATA HERE'!G5665="4net","net","")))</f>
        <v/>
      </c>
      <c r="K121">
        <f>IF('[1]INSERT DATA HERE'!G5665="1opass",1,0)</f>
        <v>0</v>
      </c>
      <c r="L121">
        <f>IF('[1]INSERT DATA HERE'!H5665="","",'[1]INSERT DATA HERE'!H5665)</f>
        <v>19</v>
      </c>
      <c r="M121" t="str">
        <f>IF(ISNUMBER(SEARCH(OR("mm","m"),'[1]INSERT DATA HERE'!E5665)),"MC",IF(ISNUMBER(SEARCH("mh",'[1]INSERT DATA HERE'!E5665)),"HC",IF(ISNUMBER(SEARCH("ml",'[1]INSERT DATA HERE'!E5665)),"LC",IF(ISNUMBER(SEARCH("rsm",'[1]INSERT DATA HERE'!E5665)),"MR",IF(ISNUMBER(SEARCH("rsh",'[1]INSERT DATA HERE'!E5665)),"HR",IF(ISNUMBER(SEARCH("rsl",'[1]INSERT DATA HERE'!E5665)),"RL",IF(ISNUMBER(SEARCH("lsh",'[1]INSERT DATA HERE'!E5665)),"HL",IF(ISNUMBER(SEARCH("lsm",'[1]INSERT DATA HERE'!E5665)),"ML",IF(ISNUMBER(SEARCH("lsl",'[1]INSERT DATA HERE'!E5665)),"LL","")))))))))</f>
        <v>MR</v>
      </c>
    </row>
    <row r="122" spans="3:13" x14ac:dyDescent="0.2">
      <c r="C122" s="2">
        <v>9</v>
      </c>
      <c r="D122" s="2">
        <v>1</v>
      </c>
      <c r="E122" s="2">
        <f>IF(ISNUMBER(SEARCH("5",'[1]INSERT DATA HERE'!E5666)),5,IF(ISNUMBER(SEARCH("6",'[1]INSERT DATA HERE'!E5666)),6,1))</f>
        <v>5</v>
      </c>
      <c r="F122" t="str">
        <f>IF('[1]INSERT DATA HERE'!D5666="f","float",IF('[1]INSERT DATA HERE'!D5666="s","spin",IF('[1]INSERT DATA HERE'!D5666="scr","cut_spin",IF('[1]INSERT DATA HERE'!D5666="sc","cut_spin",IF('[1]INSERT DATA HERE'!D5666="h","hybrid",IF('[1]INSERT DATA HERE'!D5666="st","spin",IF('[1]INSERT DATA HERE'!D5666="ft","float",IF('[1]INSERT DATA HERE'!D5666="sct","cut_spin",IF('[1]INSERT DATA HERE'!D5666="scrt","cut_spin",IF('[1]INSERT DATA HERE'!D5666="ht","hybrid"))))))))))</f>
        <v>spin</v>
      </c>
      <c r="G122">
        <f>IF(ISNUMBER(SEARCH("t",'[1]INSERT DATA HERE'!D5666)),1,0)</f>
        <v>0</v>
      </c>
      <c r="H122">
        <f>'[1]INSERT DATA HERE'!F5666</f>
        <v>82</v>
      </c>
      <c r="I122" t="str">
        <f>IF('[1]INSERT DATA HERE'!G5666=1,1,IF('[1]INSERT DATA HERE'!G5666=2,2,IF('[1]INSERT DATA HERE'!G5666=3,3,IF('[1]INSERT DATA HERE'!G5666=0,0,IF('[1]INSERT DATA HERE'!G5666="3*",4,"error")))))</f>
        <v>error</v>
      </c>
      <c r="J122" t="str">
        <f>IF('[1]INSERT DATA HERE'!G5666="4long","long",IF('[1]INSERT DATA HERE'!G5666="4wide","wide",IF('[1]INSERT DATA HERE'!G5666="4net","net","")))</f>
        <v/>
      </c>
      <c r="K122">
        <f>IF('[1]INSERT DATA HERE'!G5666="1opass",1,0)</f>
        <v>0</v>
      </c>
      <c r="L122" t="str">
        <f>IF('[1]INSERT DATA HERE'!H5666="","",'[1]INSERT DATA HERE'!H5666)</f>
        <v/>
      </c>
      <c r="M122" t="str">
        <f>IF(ISNUMBER(SEARCH(OR("mm","m"),'[1]INSERT DATA HERE'!E5666)),"MC",IF(ISNUMBER(SEARCH("mh",'[1]INSERT DATA HERE'!E5666)),"HC",IF(ISNUMBER(SEARCH("ml",'[1]INSERT DATA HERE'!E5666)),"LC",IF(ISNUMBER(SEARCH("rsm",'[1]INSERT DATA HERE'!E5666)),"MR",IF(ISNUMBER(SEARCH("rsh",'[1]INSERT DATA HERE'!E5666)),"HR",IF(ISNUMBER(SEARCH("rsl",'[1]INSERT DATA HERE'!E5666)),"RL",IF(ISNUMBER(SEARCH("lsh",'[1]INSERT DATA HERE'!E5666)),"HL",IF(ISNUMBER(SEARCH("lsm",'[1]INSERT DATA HERE'!E5666)),"ML",IF(ISNUMBER(SEARCH("lsl",'[1]INSERT DATA HERE'!E5666)),"LL","")))))))))</f>
        <v/>
      </c>
    </row>
    <row r="123" spans="3:13" x14ac:dyDescent="0.2">
      <c r="C123" s="2">
        <v>20</v>
      </c>
      <c r="D123" s="2">
        <v>1</v>
      </c>
      <c r="E123" s="2">
        <f>IF(ISNUMBER(SEARCH("5",'[1]INSERT DATA HERE'!E5667)),5,IF(ISNUMBER(SEARCH("6",'[1]INSERT DATA HERE'!E5667)),6,1))</f>
        <v>6</v>
      </c>
      <c r="F123" t="str">
        <f>IF('[1]INSERT DATA HERE'!D5667="f","float",IF('[1]INSERT DATA HERE'!D5667="s","spin",IF('[1]INSERT DATA HERE'!D5667="scr","cut_spin",IF('[1]INSERT DATA HERE'!D5667="sc","cut_spin",IF('[1]INSERT DATA HERE'!D5667="h","hybrid",IF('[1]INSERT DATA HERE'!D5667="st","spin",IF('[1]INSERT DATA HERE'!D5667="ft","float",IF('[1]INSERT DATA HERE'!D5667="sct","cut_spin",IF('[1]INSERT DATA HERE'!D5667="scrt","cut_spin",IF('[1]INSERT DATA HERE'!D5667="ht","hybrid"))))))))))</f>
        <v>float</v>
      </c>
      <c r="G123">
        <f>IF(ISNUMBER(SEARCH("t",'[1]INSERT DATA HERE'!D5667)),1,0)</f>
        <v>0</v>
      </c>
      <c r="H123">
        <f>'[1]INSERT DATA HERE'!F5667</f>
        <v>58</v>
      </c>
      <c r="I123">
        <f>IF('[1]INSERT DATA HERE'!G5667=1,1,IF('[1]INSERT DATA HERE'!G5667=2,2,IF('[1]INSERT DATA HERE'!G5667=3,3,IF('[1]INSERT DATA HERE'!G5667=0,0,IF('[1]INSERT DATA HERE'!G5667="3*",4,"error")))))</f>
        <v>2</v>
      </c>
      <c r="J123" t="str">
        <f>IF('[1]INSERT DATA HERE'!G5667="4long","long",IF('[1]INSERT DATA HERE'!G5667="4wide","wide",IF('[1]INSERT DATA HERE'!G5667="4net","net","")))</f>
        <v/>
      </c>
      <c r="K123">
        <f>IF('[1]INSERT DATA HERE'!G5667="1opass",1,0)</f>
        <v>0</v>
      </c>
      <c r="L123">
        <f>IF('[1]INSERT DATA HERE'!H5667="","",'[1]INSERT DATA HERE'!H5667)</f>
        <v>6</v>
      </c>
      <c r="M123" t="str">
        <f>IF(ISNUMBER(SEARCH(OR("mm","m"),'[1]INSERT DATA HERE'!E5667)),"MC",IF(ISNUMBER(SEARCH("mh",'[1]INSERT DATA HERE'!E5667)),"HC",IF(ISNUMBER(SEARCH("ml",'[1]INSERT DATA HERE'!E5667)),"LC",IF(ISNUMBER(SEARCH("rsm",'[1]INSERT DATA HERE'!E5667)),"MR",IF(ISNUMBER(SEARCH("rsh",'[1]INSERT DATA HERE'!E5667)),"HR",IF(ISNUMBER(SEARCH("rsl",'[1]INSERT DATA HERE'!E5667)),"RL",IF(ISNUMBER(SEARCH("lsh",'[1]INSERT DATA HERE'!E5667)),"HL",IF(ISNUMBER(SEARCH("lsm",'[1]INSERT DATA HERE'!E5667)),"ML",IF(ISNUMBER(SEARCH("lsl",'[1]INSERT DATA HERE'!E5667)),"LL","")))))))))</f>
        <v/>
      </c>
    </row>
    <row r="124" spans="3:13" x14ac:dyDescent="0.2">
      <c r="C124" s="2">
        <v>20</v>
      </c>
      <c r="D124" s="2">
        <v>1</v>
      </c>
      <c r="E124" s="2">
        <f>IF(ISNUMBER(SEARCH("5",'[1]INSERT DATA HERE'!E5668)),5,IF(ISNUMBER(SEARCH("6",'[1]INSERT DATA HERE'!E5668)),6,1))</f>
        <v>6</v>
      </c>
      <c r="F124" t="str">
        <f>IF('[1]INSERT DATA HERE'!D5668="f","float",IF('[1]INSERT DATA HERE'!D5668="s","spin",IF('[1]INSERT DATA HERE'!D5668="scr","cut_spin",IF('[1]INSERT DATA HERE'!D5668="sc","cut_spin",IF('[1]INSERT DATA HERE'!D5668="h","hybrid",IF('[1]INSERT DATA HERE'!D5668="st","spin",IF('[1]INSERT DATA HERE'!D5668="ft","float",IF('[1]INSERT DATA HERE'!D5668="sct","cut_spin",IF('[1]INSERT DATA HERE'!D5668="scrt","cut_spin",IF('[1]INSERT DATA HERE'!D5668="ht","hybrid"))))))))))</f>
        <v>float</v>
      </c>
      <c r="G124">
        <f>IF(ISNUMBER(SEARCH("t",'[1]INSERT DATA HERE'!D5668)),1,0)</f>
        <v>0</v>
      </c>
      <c r="H124">
        <f>'[1]INSERT DATA HERE'!F5668</f>
        <v>47</v>
      </c>
      <c r="I124">
        <f>IF('[1]INSERT DATA HERE'!G5668=1,1,IF('[1]INSERT DATA HERE'!G5668=2,2,IF('[1]INSERT DATA HERE'!G5668=3,3,IF('[1]INSERT DATA HERE'!G5668=0,0,IF('[1]INSERT DATA HERE'!G5668="3*",4,"error")))))</f>
        <v>2</v>
      </c>
      <c r="J124" t="str">
        <f>IF('[1]INSERT DATA HERE'!G5668="4long","long",IF('[1]INSERT DATA HERE'!G5668="4wide","wide",IF('[1]INSERT DATA HERE'!G5668="4net","net","")))</f>
        <v/>
      </c>
      <c r="K124">
        <f>IF('[1]INSERT DATA HERE'!G5668="1opass",1,0)</f>
        <v>0</v>
      </c>
      <c r="L124">
        <f>IF('[1]INSERT DATA HERE'!H5668="","",'[1]INSERT DATA HERE'!H5668)</f>
        <v>6</v>
      </c>
      <c r="M124" t="str">
        <f>IF(ISNUMBER(SEARCH(OR("mm","m"),'[1]INSERT DATA HERE'!E5668)),"MC",IF(ISNUMBER(SEARCH("mh",'[1]INSERT DATA HERE'!E5668)),"HC",IF(ISNUMBER(SEARCH("ml",'[1]INSERT DATA HERE'!E5668)),"LC",IF(ISNUMBER(SEARCH("rsm",'[1]INSERT DATA HERE'!E5668)),"MR",IF(ISNUMBER(SEARCH("rsh",'[1]INSERT DATA HERE'!E5668)),"HR",IF(ISNUMBER(SEARCH("rsl",'[1]INSERT DATA HERE'!E5668)),"RL",IF(ISNUMBER(SEARCH("lsh",'[1]INSERT DATA HERE'!E5668)),"HL",IF(ISNUMBER(SEARCH("lsm",'[1]INSERT DATA HERE'!E5668)),"ML",IF(ISNUMBER(SEARCH("lsl",'[1]INSERT DATA HERE'!E5668)),"LL","")))))))))</f>
        <v>RL</v>
      </c>
    </row>
    <row r="125" spans="3:13" x14ac:dyDescent="0.2">
      <c r="C125" s="2">
        <v>12</v>
      </c>
      <c r="D125" s="2">
        <v>5</v>
      </c>
      <c r="E125" s="2">
        <f>IF(ISNUMBER(SEARCH("5",'[1]INSERT DATA HERE'!E5669)),5,IF(ISNUMBER(SEARCH("6",'[1]INSERT DATA HERE'!E5669)),6,1))</f>
        <v>6</v>
      </c>
      <c r="F125" t="str">
        <f>IF('[1]INSERT DATA HERE'!D5669="f","float",IF('[1]INSERT DATA HERE'!D5669="s","spin",IF('[1]INSERT DATA HERE'!D5669="scr","cut_spin",IF('[1]INSERT DATA HERE'!D5669="sc","cut_spin",IF('[1]INSERT DATA HERE'!D5669="h","hybrid",IF('[1]INSERT DATA HERE'!D5669="st","spin",IF('[1]INSERT DATA HERE'!D5669="ft","float",IF('[1]INSERT DATA HERE'!D5669="sct","cut_spin",IF('[1]INSERT DATA HERE'!D5669="scrt","cut_spin",IF('[1]INSERT DATA HERE'!D5669="ht","hybrid"))))))))))</f>
        <v>float</v>
      </c>
      <c r="G125">
        <f>IF(ISNUMBER(SEARCH("t",'[1]INSERT DATA HERE'!D5669)),1,0)</f>
        <v>0</v>
      </c>
      <c r="H125">
        <f>'[1]INSERT DATA HERE'!F5669</f>
        <v>64</v>
      </c>
      <c r="I125">
        <f>IF('[1]INSERT DATA HERE'!G5669=1,1,IF('[1]INSERT DATA HERE'!G5669=2,2,IF('[1]INSERT DATA HERE'!G5669=3,3,IF('[1]INSERT DATA HERE'!G5669=0,0,IF('[1]INSERT DATA HERE'!G5669="3*",4,"error")))))</f>
        <v>3</v>
      </c>
      <c r="J125" t="str">
        <f>IF('[1]INSERT DATA HERE'!G5669="4long","long",IF('[1]INSERT DATA HERE'!G5669="4wide","wide",IF('[1]INSERT DATA HERE'!G5669="4net","net","")))</f>
        <v/>
      </c>
      <c r="K125">
        <f>IF('[1]INSERT DATA HERE'!G5669="1opass",1,0)</f>
        <v>0</v>
      </c>
      <c r="L125">
        <f>IF('[1]INSERT DATA HERE'!H5669="","",'[1]INSERT DATA HERE'!H5669)</f>
        <v>19</v>
      </c>
      <c r="M125" t="str">
        <f>IF(ISNUMBER(SEARCH(OR("mm","m"),'[1]INSERT DATA HERE'!E5669)),"MC",IF(ISNUMBER(SEARCH("mh",'[1]INSERT DATA HERE'!E5669)),"HC",IF(ISNUMBER(SEARCH("ml",'[1]INSERT DATA HERE'!E5669)),"LC",IF(ISNUMBER(SEARCH("rsm",'[1]INSERT DATA HERE'!E5669)),"MR",IF(ISNUMBER(SEARCH("rsh",'[1]INSERT DATA HERE'!E5669)),"HR",IF(ISNUMBER(SEARCH("rsl",'[1]INSERT DATA HERE'!E5669)),"RL",IF(ISNUMBER(SEARCH("lsh",'[1]INSERT DATA HERE'!E5669)),"HL",IF(ISNUMBER(SEARCH("lsm",'[1]INSERT DATA HERE'!E5669)),"ML",IF(ISNUMBER(SEARCH("lsl",'[1]INSERT DATA HERE'!E5669)),"LL","")))))))))</f>
        <v/>
      </c>
    </row>
    <row r="126" spans="3:13" x14ac:dyDescent="0.2">
      <c r="C126" s="2">
        <v>15</v>
      </c>
      <c r="D126" s="2">
        <v>1</v>
      </c>
      <c r="E126" s="2">
        <f>IF(ISNUMBER(SEARCH("5",'[1]INSERT DATA HERE'!E5670)),5,IF(ISNUMBER(SEARCH("6",'[1]INSERT DATA HERE'!E5670)),6,1))</f>
        <v>5</v>
      </c>
      <c r="F126" t="str">
        <f>IF('[1]INSERT DATA HERE'!D5670="f","float",IF('[1]INSERT DATA HERE'!D5670="s","spin",IF('[1]INSERT DATA HERE'!D5670="scr","cut_spin",IF('[1]INSERT DATA HERE'!D5670="sc","cut_spin",IF('[1]INSERT DATA HERE'!D5670="h","hybrid",IF('[1]INSERT DATA HERE'!D5670="st","spin",IF('[1]INSERT DATA HERE'!D5670="ft","float",IF('[1]INSERT DATA HERE'!D5670="sct","cut_spin",IF('[1]INSERT DATA HERE'!D5670="scrt","cut_spin",IF('[1]INSERT DATA HERE'!D5670="ht","hybrid"))))))))))</f>
        <v>float</v>
      </c>
      <c r="G126">
        <f>IF(ISNUMBER(SEARCH("t",'[1]INSERT DATA HERE'!D5670)),1,0)</f>
        <v>0</v>
      </c>
      <c r="H126">
        <f>'[1]INSERT DATA HERE'!F5670</f>
        <v>66</v>
      </c>
      <c r="I126" t="str">
        <f>IF('[1]INSERT DATA HERE'!G5670=1,1,IF('[1]INSERT DATA HERE'!G5670=2,2,IF('[1]INSERT DATA HERE'!G5670=3,3,IF('[1]INSERT DATA HERE'!G5670=0,0,IF('[1]INSERT DATA HERE'!G5670="3*",4,"error")))))</f>
        <v>error</v>
      </c>
      <c r="J126" t="str">
        <f>IF('[1]INSERT DATA HERE'!G5670="4long","long",IF('[1]INSERT DATA HERE'!G5670="4wide","wide",IF('[1]INSERT DATA HERE'!G5670="4net","net","")))</f>
        <v/>
      </c>
      <c r="K126">
        <f>IF('[1]INSERT DATA HERE'!G5670="1opass",1,0)</f>
        <v>0</v>
      </c>
      <c r="L126" t="str">
        <f>IF('[1]INSERT DATA HERE'!H5670="","",'[1]INSERT DATA HERE'!H5670)</f>
        <v/>
      </c>
      <c r="M126" t="str">
        <f>IF(ISNUMBER(SEARCH(OR("mm","m"),'[1]INSERT DATA HERE'!E5670)),"MC",IF(ISNUMBER(SEARCH("mh",'[1]INSERT DATA HERE'!E5670)),"HC",IF(ISNUMBER(SEARCH("ml",'[1]INSERT DATA HERE'!E5670)),"LC",IF(ISNUMBER(SEARCH("rsm",'[1]INSERT DATA HERE'!E5670)),"MR",IF(ISNUMBER(SEARCH("rsh",'[1]INSERT DATA HERE'!E5670)),"HR",IF(ISNUMBER(SEARCH("rsl",'[1]INSERT DATA HERE'!E5670)),"RL",IF(ISNUMBER(SEARCH("lsh",'[1]INSERT DATA HERE'!E5670)),"HL",IF(ISNUMBER(SEARCH("lsm",'[1]INSERT DATA HERE'!E5670)),"ML",IF(ISNUMBER(SEARCH("lsl",'[1]INSERT DATA HERE'!E5670)),"LL","")))))))))</f>
        <v/>
      </c>
    </row>
    <row r="127" spans="3:13" x14ac:dyDescent="0.2">
      <c r="C127" s="2">
        <v>7</v>
      </c>
      <c r="D127" s="2">
        <v>1</v>
      </c>
      <c r="E127" s="2">
        <f>IF(ISNUMBER(SEARCH("5",'[1]INSERT DATA HERE'!E5671)),5,IF(ISNUMBER(SEARCH("6",'[1]INSERT DATA HERE'!E5671)),6,1))</f>
        <v>1</v>
      </c>
      <c r="F127" t="str">
        <f>IF('[1]INSERT DATA HERE'!D5671="f","float",IF('[1]INSERT DATA HERE'!D5671="s","spin",IF('[1]INSERT DATA HERE'!D5671="scr","cut_spin",IF('[1]INSERT DATA HERE'!D5671="sc","cut_spin",IF('[1]INSERT DATA HERE'!D5671="h","hybrid",IF('[1]INSERT DATA HERE'!D5671="st","spin",IF('[1]INSERT DATA HERE'!D5671="ft","float",IF('[1]INSERT DATA HERE'!D5671="sct","cut_spin",IF('[1]INSERT DATA HERE'!D5671="scrt","cut_spin",IF('[1]INSERT DATA HERE'!D5671="ht","hybrid"))))))))))</f>
        <v>spin</v>
      </c>
      <c r="G127">
        <f>IF(ISNUMBER(SEARCH("t",'[1]INSERT DATA HERE'!D5671)),1,0)</f>
        <v>0</v>
      </c>
      <c r="H127">
        <f>'[1]INSERT DATA HERE'!F5671</f>
        <v>85</v>
      </c>
      <c r="I127">
        <f>IF('[1]INSERT DATA HERE'!G5671=1,1,IF('[1]INSERT DATA HERE'!G5671=2,2,IF('[1]INSERT DATA HERE'!G5671=3,3,IF('[1]INSERT DATA HERE'!G5671=0,0,IF('[1]INSERT DATA HERE'!G5671="3*",4,"error")))))</f>
        <v>3</v>
      </c>
      <c r="J127" t="str">
        <f>IF('[1]INSERT DATA HERE'!G5671="4long","long",IF('[1]INSERT DATA HERE'!G5671="4wide","wide",IF('[1]INSERT DATA HERE'!G5671="4net","net","")))</f>
        <v/>
      </c>
      <c r="K127">
        <f>IF('[1]INSERT DATA HERE'!G5671="1opass",1,0)</f>
        <v>0</v>
      </c>
      <c r="L127">
        <f>IF('[1]INSERT DATA HERE'!H5671="","",'[1]INSERT DATA HERE'!H5671)</f>
        <v>19</v>
      </c>
      <c r="M127" t="str">
        <f>IF(ISNUMBER(SEARCH(OR("mm","m"),'[1]INSERT DATA HERE'!E5671)),"MC",IF(ISNUMBER(SEARCH("mh",'[1]INSERT DATA HERE'!E5671)),"HC",IF(ISNUMBER(SEARCH("ml",'[1]INSERT DATA HERE'!E5671)),"LC",IF(ISNUMBER(SEARCH("rsm",'[1]INSERT DATA HERE'!E5671)),"MR",IF(ISNUMBER(SEARCH("rsh",'[1]INSERT DATA HERE'!E5671)),"HR",IF(ISNUMBER(SEARCH("rsl",'[1]INSERT DATA HERE'!E5671)),"RL",IF(ISNUMBER(SEARCH("lsh",'[1]INSERT DATA HERE'!E5671)),"HL",IF(ISNUMBER(SEARCH("lsm",'[1]INSERT DATA HERE'!E5671)),"ML",IF(ISNUMBER(SEARCH("lsl",'[1]INSERT DATA HERE'!E5671)),"LL","")))))))))</f>
        <v/>
      </c>
    </row>
    <row r="128" spans="3:13" x14ac:dyDescent="0.2">
      <c r="C128" s="2">
        <v>16</v>
      </c>
      <c r="D128" s="2">
        <v>1</v>
      </c>
      <c r="E128" s="2">
        <f>IF(ISNUMBER(SEARCH("5",'[1]INSERT DATA HERE'!E5672)),5,IF(ISNUMBER(SEARCH("6",'[1]INSERT DATA HERE'!E5672)),6,1))</f>
        <v>1</v>
      </c>
      <c r="F128" t="str">
        <f>IF('[1]INSERT DATA HERE'!D5672="f","float",IF('[1]INSERT DATA HERE'!D5672="s","spin",IF('[1]INSERT DATA HERE'!D5672="scr","cut_spin",IF('[1]INSERT DATA HERE'!D5672="sc","cut_spin",IF('[1]INSERT DATA HERE'!D5672="h","hybrid",IF('[1]INSERT DATA HERE'!D5672="st","spin",IF('[1]INSERT DATA HERE'!D5672="ft","float",IF('[1]INSERT DATA HERE'!D5672="sct","cut_spin",IF('[1]INSERT DATA HERE'!D5672="scrt","cut_spin",IF('[1]INSERT DATA HERE'!D5672="ht","hybrid"))))))))))</f>
        <v>spin</v>
      </c>
      <c r="G128">
        <f>IF(ISNUMBER(SEARCH("t",'[1]INSERT DATA HERE'!D5672)),1,0)</f>
        <v>0</v>
      </c>
      <c r="H128">
        <f>'[1]INSERT DATA HERE'!F5672</f>
        <v>95</v>
      </c>
      <c r="I128" t="str">
        <f>IF('[1]INSERT DATA HERE'!G5672=1,1,IF('[1]INSERT DATA HERE'!G5672=2,2,IF('[1]INSERT DATA HERE'!G5672=3,3,IF('[1]INSERT DATA HERE'!G5672=0,0,IF('[1]INSERT DATA HERE'!G5672="3*",4,"error")))))</f>
        <v>error</v>
      </c>
      <c r="J128" t="str">
        <f>IF('[1]INSERT DATA HERE'!G5672="4long","long",IF('[1]INSERT DATA HERE'!G5672="4wide","wide",IF('[1]INSERT DATA HERE'!G5672="4net","net","")))</f>
        <v/>
      </c>
      <c r="K128">
        <f>IF('[1]INSERT DATA HERE'!G5672="1opass",1,0)</f>
        <v>0</v>
      </c>
      <c r="L128" t="str">
        <f>IF('[1]INSERT DATA HERE'!H5672="","",'[1]INSERT DATA HERE'!H5672)</f>
        <v/>
      </c>
      <c r="M128" t="str">
        <f>IF(ISNUMBER(SEARCH(OR("mm","m"),'[1]INSERT DATA HERE'!E5672)),"MC",IF(ISNUMBER(SEARCH("mh",'[1]INSERT DATA HERE'!E5672)),"HC",IF(ISNUMBER(SEARCH("ml",'[1]INSERT DATA HERE'!E5672)),"LC",IF(ISNUMBER(SEARCH("rsm",'[1]INSERT DATA HERE'!E5672)),"MR",IF(ISNUMBER(SEARCH("rsh",'[1]INSERT DATA HERE'!E5672)),"HR",IF(ISNUMBER(SEARCH("rsl",'[1]INSERT DATA HERE'!E5672)),"RL",IF(ISNUMBER(SEARCH("lsh",'[1]INSERT DATA HERE'!E5672)),"HL",IF(ISNUMBER(SEARCH("lsm",'[1]INSERT DATA HERE'!E5672)),"ML",IF(ISNUMBER(SEARCH("lsl",'[1]INSERT DATA HERE'!E5672)),"LL","")))))))))</f>
        <v/>
      </c>
    </row>
    <row r="129" spans="3:13" x14ac:dyDescent="0.2">
      <c r="C129" s="2">
        <v>11</v>
      </c>
      <c r="D129" s="2">
        <v>6</v>
      </c>
      <c r="E129" s="2">
        <f>IF(ISNUMBER(SEARCH("5",'[1]INSERT DATA HERE'!E5673)),5,IF(ISNUMBER(SEARCH("6",'[1]INSERT DATA HERE'!E5673)),6,1))</f>
        <v>6</v>
      </c>
      <c r="F129" t="str">
        <f>IF('[1]INSERT DATA HERE'!D5673="f","float",IF('[1]INSERT DATA HERE'!D5673="s","spin",IF('[1]INSERT DATA HERE'!D5673="scr","cut_spin",IF('[1]INSERT DATA HERE'!D5673="sc","cut_spin",IF('[1]INSERT DATA HERE'!D5673="h","hybrid",IF('[1]INSERT DATA HERE'!D5673="st","spin",IF('[1]INSERT DATA HERE'!D5673="ft","float",IF('[1]INSERT DATA HERE'!D5673="sct","cut_spin",IF('[1]INSERT DATA HERE'!D5673="scrt","cut_spin",IF('[1]INSERT DATA HERE'!D5673="ht","hybrid"))))))))))</f>
        <v>spin</v>
      </c>
      <c r="G129">
        <f>IF(ISNUMBER(SEARCH("t",'[1]INSERT DATA HERE'!D5673)),1,0)</f>
        <v>0</v>
      </c>
      <c r="H129">
        <f>'[1]INSERT DATA HERE'!F5673</f>
        <v>95</v>
      </c>
      <c r="I129">
        <f>IF('[1]INSERT DATA HERE'!G5673=1,1,IF('[1]INSERT DATA HERE'!G5673=2,2,IF('[1]INSERT DATA HERE'!G5673=3,3,IF('[1]INSERT DATA HERE'!G5673=0,0,IF('[1]INSERT DATA HERE'!G5673="3*",4,"error")))))</f>
        <v>2</v>
      </c>
      <c r="J129" t="str">
        <f>IF('[1]INSERT DATA HERE'!G5673="4long","long",IF('[1]INSERT DATA HERE'!G5673="4wide","wide",IF('[1]INSERT DATA HERE'!G5673="4net","net","")))</f>
        <v/>
      </c>
      <c r="K129">
        <f>IF('[1]INSERT DATA HERE'!G5673="1opass",1,0)</f>
        <v>0</v>
      </c>
      <c r="L129">
        <f>IF('[1]INSERT DATA HERE'!H5673="","",'[1]INSERT DATA HERE'!H5673)</f>
        <v>20</v>
      </c>
      <c r="M129" t="str">
        <f>IF(ISNUMBER(SEARCH(OR("mm","m"),'[1]INSERT DATA HERE'!E5673)),"MC",IF(ISNUMBER(SEARCH("mh",'[1]INSERT DATA HERE'!E5673)),"HC",IF(ISNUMBER(SEARCH("ml",'[1]INSERT DATA HERE'!E5673)),"LC",IF(ISNUMBER(SEARCH("rsm",'[1]INSERT DATA HERE'!E5673)),"MR",IF(ISNUMBER(SEARCH("rsh",'[1]INSERT DATA HERE'!E5673)),"HR",IF(ISNUMBER(SEARCH("rsl",'[1]INSERT DATA HERE'!E5673)),"RL",IF(ISNUMBER(SEARCH("lsh",'[1]INSERT DATA HERE'!E5673)),"HL",IF(ISNUMBER(SEARCH("lsm",'[1]INSERT DATA HERE'!E5673)),"ML",IF(ISNUMBER(SEARCH("lsl",'[1]INSERT DATA HERE'!E5673)),"LL","")))))))))</f>
        <v>MR</v>
      </c>
    </row>
    <row r="130" spans="3:13" x14ac:dyDescent="0.2">
      <c r="C130" s="2">
        <v>5</v>
      </c>
      <c r="D130" s="2">
        <v>1</v>
      </c>
      <c r="E130" s="2">
        <f>IF(ISNUMBER(SEARCH("5",'[1]INSERT DATA HERE'!E5674)),5,IF(ISNUMBER(SEARCH("6",'[1]INSERT DATA HERE'!E5674)),6,1))</f>
        <v>6</v>
      </c>
      <c r="F130" t="str">
        <f>IF('[1]INSERT DATA HERE'!D5674="f","float",IF('[1]INSERT DATA HERE'!D5674="s","spin",IF('[1]INSERT DATA HERE'!D5674="scr","cut_spin",IF('[1]INSERT DATA HERE'!D5674="sc","cut_spin",IF('[1]INSERT DATA HERE'!D5674="h","hybrid",IF('[1]INSERT DATA HERE'!D5674="st","spin",IF('[1]INSERT DATA HERE'!D5674="ft","float",IF('[1]INSERT DATA HERE'!D5674="sct","cut_spin",IF('[1]INSERT DATA HERE'!D5674="scrt","cut_spin",IF('[1]INSERT DATA HERE'!D5674="ht","hybrid"))))))))))</f>
        <v>spin</v>
      </c>
      <c r="G130">
        <f>IF(ISNUMBER(SEARCH("t",'[1]INSERT DATA HERE'!D5674)),1,0)</f>
        <v>0</v>
      </c>
      <c r="H130">
        <f>'[1]INSERT DATA HERE'!F5674</f>
        <v>89</v>
      </c>
      <c r="I130" t="str">
        <f>IF('[1]INSERT DATA HERE'!G5674=1,1,IF('[1]INSERT DATA HERE'!G5674=2,2,IF('[1]INSERT DATA HERE'!G5674=3,3,IF('[1]INSERT DATA HERE'!G5674=0,0,IF('[1]INSERT DATA HERE'!G5674="3*",4,"error")))))</f>
        <v>error</v>
      </c>
      <c r="J130" t="str">
        <f>IF('[1]INSERT DATA HERE'!G5674="4long","long",IF('[1]INSERT DATA HERE'!G5674="4wide","wide",IF('[1]INSERT DATA HERE'!G5674="4net","net","")))</f>
        <v/>
      </c>
      <c r="K130">
        <f>IF('[1]INSERT DATA HERE'!G5674="1opass",1,0)</f>
        <v>0</v>
      </c>
      <c r="L130" t="str">
        <f>IF('[1]INSERT DATA HERE'!H5674="","",'[1]INSERT DATA HERE'!H5674)</f>
        <v/>
      </c>
      <c r="M130" t="str">
        <f>IF(ISNUMBER(SEARCH(OR("mm","m"),'[1]INSERT DATA HERE'!E5674)),"MC",IF(ISNUMBER(SEARCH("mh",'[1]INSERT DATA HERE'!E5674)),"HC",IF(ISNUMBER(SEARCH("ml",'[1]INSERT DATA HERE'!E5674)),"LC",IF(ISNUMBER(SEARCH("rsm",'[1]INSERT DATA HERE'!E5674)),"MR",IF(ISNUMBER(SEARCH("rsh",'[1]INSERT DATA HERE'!E5674)),"HR",IF(ISNUMBER(SEARCH("rsl",'[1]INSERT DATA HERE'!E5674)),"RL",IF(ISNUMBER(SEARCH("lsh",'[1]INSERT DATA HERE'!E5674)),"HL",IF(ISNUMBER(SEARCH("lsm",'[1]INSERT DATA HERE'!E5674)),"ML",IF(ISNUMBER(SEARCH("lsl",'[1]INSERT DATA HERE'!E5674)),"LL","")))))))))</f>
        <v/>
      </c>
    </row>
    <row r="131" spans="3:13" x14ac:dyDescent="0.2">
      <c r="C131" s="2">
        <v>18</v>
      </c>
      <c r="D131" s="2">
        <v>1</v>
      </c>
      <c r="E131" s="2">
        <f>IF(ISNUMBER(SEARCH("5",'[1]INSERT DATA HERE'!E5675)),5,IF(ISNUMBER(SEARCH("6",'[1]INSERT DATA HERE'!E5675)),6,1))</f>
        <v>6</v>
      </c>
      <c r="F131" t="str">
        <f>IF('[1]INSERT DATA HERE'!D5675="f","float",IF('[1]INSERT DATA HERE'!D5675="s","spin",IF('[1]INSERT DATA HERE'!D5675="scr","cut_spin",IF('[1]INSERT DATA HERE'!D5675="sc","cut_spin",IF('[1]INSERT DATA HERE'!D5675="h","hybrid",IF('[1]INSERT DATA HERE'!D5675="st","spin",IF('[1]INSERT DATA HERE'!D5675="ft","float",IF('[1]INSERT DATA HERE'!D5675="sct","cut_spin",IF('[1]INSERT DATA HERE'!D5675="scrt","cut_spin",IF('[1]INSERT DATA HERE'!D5675="ht","hybrid"))))))))))</f>
        <v>float</v>
      </c>
      <c r="G131">
        <f>IF(ISNUMBER(SEARCH("t",'[1]INSERT DATA HERE'!D5675)),1,0)</f>
        <v>0</v>
      </c>
      <c r="H131">
        <f>'[1]INSERT DATA HERE'!F5675</f>
        <v>63</v>
      </c>
      <c r="I131">
        <f>IF('[1]INSERT DATA HERE'!G5675=1,1,IF('[1]INSERT DATA HERE'!G5675=2,2,IF('[1]INSERT DATA HERE'!G5675=3,3,IF('[1]INSERT DATA HERE'!G5675=0,0,IF('[1]INSERT DATA HERE'!G5675="3*",4,"error")))))</f>
        <v>1</v>
      </c>
      <c r="J131" t="str">
        <f>IF('[1]INSERT DATA HERE'!G5675="4long","long",IF('[1]INSERT DATA HERE'!G5675="4wide","wide",IF('[1]INSERT DATA HERE'!G5675="4net","net","")))</f>
        <v/>
      </c>
      <c r="K131">
        <f>IF('[1]INSERT DATA HERE'!G5675="1opass",1,0)</f>
        <v>0</v>
      </c>
      <c r="L131">
        <f>IF('[1]INSERT DATA HERE'!H5675="","",'[1]INSERT DATA HERE'!H5675)</f>
        <v>19</v>
      </c>
      <c r="M131" t="str">
        <f>IF(ISNUMBER(SEARCH(OR("mm","m"),'[1]INSERT DATA HERE'!E5675)),"MC",IF(ISNUMBER(SEARCH("mh",'[1]INSERT DATA HERE'!E5675)),"HC",IF(ISNUMBER(SEARCH("ml",'[1]INSERT DATA HERE'!E5675)),"LC",IF(ISNUMBER(SEARCH("rsm",'[1]INSERT DATA HERE'!E5675)),"MR",IF(ISNUMBER(SEARCH("rsh",'[1]INSERT DATA HERE'!E5675)),"HR",IF(ISNUMBER(SEARCH("rsl",'[1]INSERT DATA HERE'!E5675)),"RL",IF(ISNUMBER(SEARCH("lsh",'[1]INSERT DATA HERE'!E5675)),"HL",IF(ISNUMBER(SEARCH("lsm",'[1]INSERT DATA HERE'!E5675)),"ML",IF(ISNUMBER(SEARCH("lsl",'[1]INSERT DATA HERE'!E5675)),"LL","")))))))))</f>
        <v>RL</v>
      </c>
    </row>
    <row r="132" spans="3:13" x14ac:dyDescent="0.2">
      <c r="C132" s="2">
        <v>1</v>
      </c>
      <c r="D132" s="2">
        <v>5</v>
      </c>
      <c r="E132" s="2">
        <f>IF(ISNUMBER(SEARCH("5",'[1]INSERT DATA HERE'!E5676)),5,IF(ISNUMBER(SEARCH("6",'[1]INSERT DATA HERE'!E5676)),6,1))</f>
        <v>1</v>
      </c>
      <c r="F132" t="str">
        <f>IF('[1]INSERT DATA HERE'!D5676="f","float",IF('[1]INSERT DATA HERE'!D5676="s","spin",IF('[1]INSERT DATA HERE'!D5676="scr","cut_spin",IF('[1]INSERT DATA HERE'!D5676="sc","cut_spin",IF('[1]INSERT DATA HERE'!D5676="h","hybrid",IF('[1]INSERT DATA HERE'!D5676="st","spin",IF('[1]INSERT DATA HERE'!D5676="ft","float",IF('[1]INSERT DATA HERE'!D5676="sct","cut_spin",IF('[1]INSERT DATA HERE'!D5676="scrt","cut_spin",IF('[1]INSERT DATA HERE'!D5676="ht","hybrid"))))))))))</f>
        <v>float</v>
      </c>
      <c r="G132">
        <f>IF(ISNUMBER(SEARCH("t",'[1]INSERT DATA HERE'!D5676)),1,0)</f>
        <v>0</v>
      </c>
      <c r="H132">
        <f>'[1]INSERT DATA HERE'!F5676</f>
        <v>58</v>
      </c>
      <c r="I132" t="str">
        <f>IF('[1]INSERT DATA HERE'!G5676=1,1,IF('[1]INSERT DATA HERE'!G5676=2,2,IF('[1]INSERT DATA HERE'!G5676=3,3,IF('[1]INSERT DATA HERE'!G5676=0,0,IF('[1]INSERT DATA HERE'!G5676="3*",4,"error")))))</f>
        <v>error</v>
      </c>
      <c r="J132" t="str">
        <f>IF('[1]INSERT DATA HERE'!G5676="4long","long",IF('[1]INSERT DATA HERE'!G5676="4wide","wide",IF('[1]INSERT DATA HERE'!G5676="4net","net","")))</f>
        <v/>
      </c>
      <c r="K132">
        <f>IF('[1]INSERT DATA HERE'!G5676="1opass",1,0)</f>
        <v>0</v>
      </c>
      <c r="L132" t="str">
        <f>IF('[1]INSERT DATA HERE'!H5676="","",'[1]INSERT DATA HERE'!H5676)</f>
        <v/>
      </c>
      <c r="M132" t="str">
        <f>IF(ISNUMBER(SEARCH(OR("mm","m"),'[1]INSERT DATA HERE'!E5676)),"MC",IF(ISNUMBER(SEARCH("mh",'[1]INSERT DATA HERE'!E5676)),"HC",IF(ISNUMBER(SEARCH("ml",'[1]INSERT DATA HERE'!E5676)),"LC",IF(ISNUMBER(SEARCH("rsm",'[1]INSERT DATA HERE'!E5676)),"MR",IF(ISNUMBER(SEARCH("rsh",'[1]INSERT DATA HERE'!E5676)),"HR",IF(ISNUMBER(SEARCH("rsl",'[1]INSERT DATA HERE'!E5676)),"RL",IF(ISNUMBER(SEARCH("lsh",'[1]INSERT DATA HERE'!E5676)),"HL",IF(ISNUMBER(SEARCH("lsm",'[1]INSERT DATA HERE'!E5676)),"ML",IF(ISNUMBER(SEARCH("lsl",'[1]INSERT DATA HERE'!E5676)),"LL","")))))))))</f>
        <v/>
      </c>
    </row>
    <row r="133" spans="3:13" x14ac:dyDescent="0.2">
      <c r="C133" s="2">
        <v>10</v>
      </c>
      <c r="D133" s="2">
        <v>1</v>
      </c>
      <c r="E133" s="2">
        <f>IF(ISNUMBER(SEARCH("5",'[1]INSERT DATA HERE'!E5677)),5,IF(ISNUMBER(SEARCH("6",'[1]INSERT DATA HERE'!E5677)),6,1))</f>
        <v>5</v>
      </c>
      <c r="F133" t="str">
        <f>IF('[1]INSERT DATA HERE'!D5677="f","float",IF('[1]INSERT DATA HERE'!D5677="s","spin",IF('[1]INSERT DATA HERE'!D5677="scr","cut_spin",IF('[1]INSERT DATA HERE'!D5677="sc","cut_spin",IF('[1]INSERT DATA HERE'!D5677="h","hybrid",IF('[1]INSERT DATA HERE'!D5677="st","spin",IF('[1]INSERT DATA HERE'!D5677="ft","float",IF('[1]INSERT DATA HERE'!D5677="sct","cut_spin",IF('[1]INSERT DATA HERE'!D5677="scrt","cut_spin",IF('[1]INSERT DATA HERE'!D5677="ht","hybrid"))))))))))</f>
        <v>spin</v>
      </c>
      <c r="G133">
        <f>IF(ISNUMBER(SEARCH("t",'[1]INSERT DATA HERE'!D5677)),1,0)</f>
        <v>0</v>
      </c>
      <c r="H133">
        <f>'[1]INSERT DATA HERE'!F5677</f>
        <v>98</v>
      </c>
      <c r="I133" t="str">
        <f>IF('[1]INSERT DATA HERE'!G5677=1,1,IF('[1]INSERT DATA HERE'!G5677=2,2,IF('[1]INSERT DATA HERE'!G5677=3,3,IF('[1]INSERT DATA HERE'!G5677=0,0,IF('[1]INSERT DATA HERE'!G5677="3*",4,"error")))))</f>
        <v>error</v>
      </c>
      <c r="J133" t="str">
        <f>IF('[1]INSERT DATA HERE'!G5677="4long","long",IF('[1]INSERT DATA HERE'!G5677="4wide","wide",IF('[1]INSERT DATA HERE'!G5677="4net","net","")))</f>
        <v/>
      </c>
      <c r="K133">
        <f>IF('[1]INSERT DATA HERE'!G5677="1opass",1,0)</f>
        <v>0</v>
      </c>
      <c r="L133" t="str">
        <f>IF('[1]INSERT DATA HERE'!H5677="","",'[1]INSERT DATA HERE'!H5677)</f>
        <v/>
      </c>
      <c r="M133" t="str">
        <f>IF(ISNUMBER(SEARCH(OR("mm","m"),'[1]INSERT DATA HERE'!E5677)),"MC",IF(ISNUMBER(SEARCH("mh",'[1]INSERT DATA HERE'!E5677)),"HC",IF(ISNUMBER(SEARCH("ml",'[1]INSERT DATA HERE'!E5677)),"LC",IF(ISNUMBER(SEARCH("rsm",'[1]INSERT DATA HERE'!E5677)),"MR",IF(ISNUMBER(SEARCH("rsh",'[1]INSERT DATA HERE'!E5677)),"HR",IF(ISNUMBER(SEARCH("rsl",'[1]INSERT DATA HERE'!E5677)),"RL",IF(ISNUMBER(SEARCH("lsh",'[1]INSERT DATA HERE'!E5677)),"HL",IF(ISNUMBER(SEARCH("lsm",'[1]INSERT DATA HERE'!E5677)),"ML",IF(ISNUMBER(SEARCH("lsl",'[1]INSERT DATA HERE'!E5677)),"LL","")))))))))</f>
        <v/>
      </c>
    </row>
    <row r="134" spans="3:13" x14ac:dyDescent="0.2">
      <c r="C134" s="2">
        <v>8</v>
      </c>
      <c r="D134" s="2">
        <v>1</v>
      </c>
      <c r="E134" s="2">
        <f>IF(ISNUMBER(SEARCH("5",'[1]INSERT DATA HERE'!E5678)),5,IF(ISNUMBER(SEARCH("6",'[1]INSERT DATA HERE'!E5678)),6,1))</f>
        <v>6</v>
      </c>
      <c r="F134" t="str">
        <f>IF('[1]INSERT DATA HERE'!D5678="f","float",IF('[1]INSERT DATA HERE'!D5678="s","spin",IF('[1]INSERT DATA HERE'!D5678="scr","cut_spin",IF('[1]INSERT DATA HERE'!D5678="sc","cut_spin",IF('[1]INSERT DATA HERE'!D5678="h","hybrid",IF('[1]INSERT DATA HERE'!D5678="st","spin",IF('[1]INSERT DATA HERE'!D5678="ft","float",IF('[1]INSERT DATA HERE'!D5678="sct","cut_spin",IF('[1]INSERT DATA HERE'!D5678="scrt","cut_spin",IF('[1]INSERT DATA HERE'!D5678="ht","hybrid"))))))))))</f>
        <v>cut_spin</v>
      </c>
      <c r="G134">
        <f>IF(ISNUMBER(SEARCH("t",'[1]INSERT DATA HERE'!D5678)),1,0)</f>
        <v>0</v>
      </c>
      <c r="H134">
        <f>'[1]INSERT DATA HERE'!F5678</f>
        <v>80</v>
      </c>
      <c r="I134">
        <f>IF('[1]INSERT DATA HERE'!G5678=1,1,IF('[1]INSERT DATA HERE'!G5678=2,2,IF('[1]INSERT DATA HERE'!G5678=3,3,IF('[1]INSERT DATA HERE'!G5678=0,0,IF('[1]INSERT DATA HERE'!G5678="3*",4,"error")))))</f>
        <v>4</v>
      </c>
      <c r="J134" t="str">
        <f>IF('[1]INSERT DATA HERE'!G5678="4long","long",IF('[1]INSERT DATA HERE'!G5678="4wide","wide",IF('[1]INSERT DATA HERE'!G5678="4net","net","")))</f>
        <v/>
      </c>
      <c r="K134">
        <f>IF('[1]INSERT DATA HERE'!G5678="1opass",1,0)</f>
        <v>0</v>
      </c>
      <c r="L134">
        <f>IF('[1]INSERT DATA HERE'!H5678="","",'[1]INSERT DATA HERE'!H5678)</f>
        <v>6</v>
      </c>
      <c r="M134" t="str">
        <f>IF(ISNUMBER(SEARCH(OR("mm","m"),'[1]INSERT DATA HERE'!E5678)),"MC",IF(ISNUMBER(SEARCH("mh",'[1]INSERT DATA HERE'!E5678)),"HC",IF(ISNUMBER(SEARCH("ml",'[1]INSERT DATA HERE'!E5678)),"LC",IF(ISNUMBER(SEARCH("rsm",'[1]INSERT DATA HERE'!E5678)),"MR",IF(ISNUMBER(SEARCH("rsh",'[1]INSERT DATA HERE'!E5678)),"HR",IF(ISNUMBER(SEARCH("rsl",'[1]INSERT DATA HERE'!E5678)),"RL",IF(ISNUMBER(SEARCH("lsh",'[1]INSERT DATA HERE'!E5678)),"HL",IF(ISNUMBER(SEARCH("lsm",'[1]INSERT DATA HERE'!E5678)),"ML",IF(ISNUMBER(SEARCH("lsl",'[1]INSERT DATA HERE'!E5678)),"LL","")))))))))</f>
        <v/>
      </c>
    </row>
    <row r="135" spans="3:13" x14ac:dyDescent="0.2">
      <c r="C135" s="2">
        <v>20</v>
      </c>
      <c r="D135" s="2">
        <v>1</v>
      </c>
      <c r="E135" s="2">
        <f>IF(ISNUMBER(SEARCH("5",'[1]INSERT DATA HERE'!E5679)),5,IF(ISNUMBER(SEARCH("6",'[1]INSERT DATA HERE'!E5679)),6,1))</f>
        <v>6</v>
      </c>
      <c r="F135" t="str">
        <f>IF('[1]INSERT DATA HERE'!D5679="f","float",IF('[1]INSERT DATA HERE'!D5679="s","spin",IF('[1]INSERT DATA HERE'!D5679="scr","cut_spin",IF('[1]INSERT DATA HERE'!D5679="sc","cut_spin",IF('[1]INSERT DATA HERE'!D5679="h","hybrid",IF('[1]INSERT DATA HERE'!D5679="st","spin",IF('[1]INSERT DATA HERE'!D5679="ft","float",IF('[1]INSERT DATA HERE'!D5679="sct","cut_spin",IF('[1]INSERT DATA HERE'!D5679="scrt","cut_spin",IF('[1]INSERT DATA HERE'!D5679="ht","hybrid"))))))))))</f>
        <v>float</v>
      </c>
      <c r="G135">
        <f>IF(ISNUMBER(SEARCH("t",'[1]INSERT DATA HERE'!D5679)),1,0)</f>
        <v>1</v>
      </c>
      <c r="H135">
        <f>'[1]INSERT DATA HERE'!F5679</f>
        <v>55</v>
      </c>
      <c r="I135">
        <f>IF('[1]INSERT DATA HERE'!G5679=1,1,IF('[1]INSERT DATA HERE'!G5679=2,2,IF('[1]INSERT DATA HERE'!G5679=3,3,IF('[1]INSERT DATA HERE'!G5679=0,0,IF('[1]INSERT DATA HERE'!G5679="3*",4,"error")))))</f>
        <v>1</v>
      </c>
      <c r="J135" t="str">
        <f>IF('[1]INSERT DATA HERE'!G5679="4long","long",IF('[1]INSERT DATA HERE'!G5679="4wide","wide",IF('[1]INSERT DATA HERE'!G5679="4net","net","")))</f>
        <v/>
      </c>
      <c r="K135">
        <f>IF('[1]INSERT DATA HERE'!G5679="1opass",1,0)</f>
        <v>0</v>
      </c>
      <c r="L135">
        <f>IF('[1]INSERT DATA HERE'!H5679="","",'[1]INSERT DATA HERE'!H5679)</f>
        <v>6</v>
      </c>
      <c r="M135" t="str">
        <f>IF(ISNUMBER(SEARCH(OR("mm","m"),'[1]INSERT DATA HERE'!E5679)),"MC",IF(ISNUMBER(SEARCH("mh",'[1]INSERT DATA HERE'!E5679)),"HC",IF(ISNUMBER(SEARCH("ml",'[1]INSERT DATA HERE'!E5679)),"LC",IF(ISNUMBER(SEARCH("rsm",'[1]INSERT DATA HERE'!E5679)),"MR",IF(ISNUMBER(SEARCH("rsh",'[1]INSERT DATA HERE'!E5679)),"HR",IF(ISNUMBER(SEARCH("rsl",'[1]INSERT DATA HERE'!E5679)),"RL",IF(ISNUMBER(SEARCH("lsh",'[1]INSERT DATA HERE'!E5679)),"HL",IF(ISNUMBER(SEARCH("lsm",'[1]INSERT DATA HERE'!E5679)),"ML",IF(ISNUMBER(SEARCH("lsl",'[1]INSERT DATA HERE'!E5679)),"LL","")))))))))</f>
        <v>LC</v>
      </c>
    </row>
    <row r="136" spans="3:13" x14ac:dyDescent="0.2">
      <c r="C136" s="2">
        <v>12</v>
      </c>
      <c r="D136" s="2">
        <v>5</v>
      </c>
      <c r="E136" s="2">
        <f>IF(ISNUMBER(SEARCH("5",'[1]INSERT DATA HERE'!E5680)),5,IF(ISNUMBER(SEARCH("6",'[1]INSERT DATA HERE'!E5680)),6,1))</f>
        <v>6</v>
      </c>
      <c r="F136" t="str">
        <f>IF('[1]INSERT DATA HERE'!D5680="f","float",IF('[1]INSERT DATA HERE'!D5680="s","spin",IF('[1]INSERT DATA HERE'!D5680="scr","cut_spin",IF('[1]INSERT DATA HERE'!D5680="sc","cut_spin",IF('[1]INSERT DATA HERE'!D5680="h","hybrid",IF('[1]INSERT DATA HERE'!D5680="st","spin",IF('[1]INSERT DATA HERE'!D5680="ft","float",IF('[1]INSERT DATA HERE'!D5680="sct","cut_spin",IF('[1]INSERT DATA HERE'!D5680="scrt","cut_spin",IF('[1]INSERT DATA HERE'!D5680="ht","hybrid"))))))))))</f>
        <v>float</v>
      </c>
      <c r="G136">
        <f>IF(ISNUMBER(SEARCH("t",'[1]INSERT DATA HERE'!D5680)),1,0)</f>
        <v>0</v>
      </c>
      <c r="H136">
        <f>'[1]INSERT DATA HERE'!F5680</f>
        <v>50</v>
      </c>
      <c r="I136" t="str">
        <f>IF('[1]INSERT DATA HERE'!G5680=1,1,IF('[1]INSERT DATA HERE'!G5680=2,2,IF('[1]INSERT DATA HERE'!G5680=3,3,IF('[1]INSERT DATA HERE'!G5680=0,0,IF('[1]INSERT DATA HERE'!G5680="3*",4,"error")))))</f>
        <v>error</v>
      </c>
      <c r="J136" t="str">
        <f>IF('[1]INSERT DATA HERE'!G5680="4long","long",IF('[1]INSERT DATA HERE'!G5680="4wide","wide",IF('[1]INSERT DATA HERE'!G5680="4net","net","")))</f>
        <v/>
      </c>
      <c r="K136">
        <f>IF('[1]INSERT DATA HERE'!G5680="1opass",1,0)</f>
        <v>0</v>
      </c>
      <c r="L136" t="str">
        <f>IF('[1]INSERT DATA HERE'!H5680="","",'[1]INSERT DATA HERE'!H5680)</f>
        <v/>
      </c>
      <c r="M136" t="str">
        <f>IF(ISNUMBER(SEARCH(OR("mm","m"),'[1]INSERT DATA HERE'!E5680)),"MC",IF(ISNUMBER(SEARCH("mh",'[1]INSERT DATA HERE'!E5680)),"HC",IF(ISNUMBER(SEARCH("ml",'[1]INSERT DATA HERE'!E5680)),"LC",IF(ISNUMBER(SEARCH("rsm",'[1]INSERT DATA HERE'!E5680)),"MR",IF(ISNUMBER(SEARCH("rsh",'[1]INSERT DATA HERE'!E5680)),"HR",IF(ISNUMBER(SEARCH("rsl",'[1]INSERT DATA HERE'!E5680)),"RL",IF(ISNUMBER(SEARCH("lsh",'[1]INSERT DATA HERE'!E5680)),"HL",IF(ISNUMBER(SEARCH("lsm",'[1]INSERT DATA HERE'!E5680)),"ML",IF(ISNUMBER(SEARCH("lsl",'[1]INSERT DATA HERE'!E5680)),"LL","")))))))))</f>
        <v/>
      </c>
    </row>
    <row r="137" spans="3:13" x14ac:dyDescent="0.2">
      <c r="C137" s="2">
        <v>15</v>
      </c>
      <c r="D137" s="2">
        <v>1</v>
      </c>
      <c r="E137" s="2">
        <f>IF(ISNUMBER(SEARCH("5",'[1]INSERT DATA HERE'!E5681)),5,IF(ISNUMBER(SEARCH("6",'[1]INSERT DATA HERE'!E5681)),6,1))</f>
        <v>1</v>
      </c>
      <c r="F137" t="str">
        <f>IF('[1]INSERT DATA HERE'!D5681="f","float",IF('[1]INSERT DATA HERE'!D5681="s","spin",IF('[1]INSERT DATA HERE'!D5681="scr","cut_spin",IF('[1]INSERT DATA HERE'!D5681="sc","cut_spin",IF('[1]INSERT DATA HERE'!D5681="h","hybrid",IF('[1]INSERT DATA HERE'!D5681="st","spin",IF('[1]INSERT DATA HERE'!D5681="ft","float",IF('[1]INSERT DATA HERE'!D5681="sct","cut_spin",IF('[1]INSERT DATA HERE'!D5681="scrt","cut_spin",IF('[1]INSERT DATA HERE'!D5681="ht","hybrid"))))))))))</f>
        <v>float</v>
      </c>
      <c r="G137">
        <f>IF(ISNUMBER(SEARCH("t",'[1]INSERT DATA HERE'!D5681)),1,0)</f>
        <v>0</v>
      </c>
      <c r="H137">
        <f>'[1]INSERT DATA HERE'!F5681</f>
        <v>56</v>
      </c>
      <c r="I137" t="str">
        <f>IF('[1]INSERT DATA HERE'!G5681=1,1,IF('[1]INSERT DATA HERE'!G5681=2,2,IF('[1]INSERT DATA HERE'!G5681=3,3,IF('[1]INSERT DATA HERE'!G5681=0,0,IF('[1]INSERT DATA HERE'!G5681="3*",4,"error")))))</f>
        <v>error</v>
      </c>
      <c r="J137" t="str">
        <f>IF('[1]INSERT DATA HERE'!G5681="4long","long",IF('[1]INSERT DATA HERE'!G5681="4wide","wide",IF('[1]INSERT DATA HERE'!G5681="4net","net","")))</f>
        <v/>
      </c>
      <c r="K137">
        <f>IF('[1]INSERT DATA HERE'!G5681="1opass",1,0)</f>
        <v>0</v>
      </c>
      <c r="L137" t="str">
        <f>IF('[1]INSERT DATA HERE'!H5681="","",'[1]INSERT DATA HERE'!H5681)</f>
        <v/>
      </c>
      <c r="M137" t="str">
        <f>IF(ISNUMBER(SEARCH(OR("mm","m"),'[1]INSERT DATA HERE'!E5681)),"MC",IF(ISNUMBER(SEARCH("mh",'[1]INSERT DATA HERE'!E5681)),"HC",IF(ISNUMBER(SEARCH("ml",'[1]INSERT DATA HERE'!E5681)),"LC",IF(ISNUMBER(SEARCH("rsm",'[1]INSERT DATA HERE'!E5681)),"MR",IF(ISNUMBER(SEARCH("rsh",'[1]INSERT DATA HERE'!E5681)),"HR",IF(ISNUMBER(SEARCH("rsl",'[1]INSERT DATA HERE'!E5681)),"RL",IF(ISNUMBER(SEARCH("lsh",'[1]INSERT DATA HERE'!E5681)),"HL",IF(ISNUMBER(SEARCH("lsm",'[1]INSERT DATA HERE'!E5681)),"ML",IF(ISNUMBER(SEARCH("lsl",'[1]INSERT DATA HERE'!E5681)),"LL","")))))))))</f>
        <v/>
      </c>
    </row>
    <row r="138" spans="3:13" x14ac:dyDescent="0.2">
      <c r="C138" s="2">
        <v>7</v>
      </c>
      <c r="D138" s="2">
        <v>1</v>
      </c>
      <c r="E138" s="2">
        <f>IF(ISNUMBER(SEARCH("5",'[1]INSERT DATA HERE'!E5682)),5,IF(ISNUMBER(SEARCH("6",'[1]INSERT DATA HERE'!E5682)),6,1))</f>
        <v>5</v>
      </c>
      <c r="F138" t="str">
        <f>IF('[1]INSERT DATA HERE'!D5682="f","float",IF('[1]INSERT DATA HERE'!D5682="s","spin",IF('[1]INSERT DATA HERE'!D5682="scr","cut_spin",IF('[1]INSERT DATA HERE'!D5682="sc","cut_spin",IF('[1]INSERT DATA HERE'!D5682="h","hybrid",IF('[1]INSERT DATA HERE'!D5682="st","spin",IF('[1]INSERT DATA HERE'!D5682="ft","float",IF('[1]INSERT DATA HERE'!D5682="sct","cut_spin",IF('[1]INSERT DATA HERE'!D5682="scrt","cut_spin",IF('[1]INSERT DATA HERE'!D5682="ht","hybrid"))))))))))</f>
        <v>spin</v>
      </c>
      <c r="G138">
        <f>IF(ISNUMBER(SEARCH("t",'[1]INSERT DATA HERE'!D5682)),1,0)</f>
        <v>0</v>
      </c>
      <c r="H138">
        <f>'[1]INSERT DATA HERE'!F5682</f>
        <v>76</v>
      </c>
      <c r="I138">
        <f>IF('[1]INSERT DATA HERE'!G5682=1,1,IF('[1]INSERT DATA HERE'!G5682=2,2,IF('[1]INSERT DATA HERE'!G5682=3,3,IF('[1]INSERT DATA HERE'!G5682=0,0,IF('[1]INSERT DATA HERE'!G5682="3*",4,"error")))))</f>
        <v>3</v>
      </c>
      <c r="J138" t="str">
        <f>IF('[1]INSERT DATA HERE'!G5682="4long","long",IF('[1]INSERT DATA HERE'!G5682="4wide","wide",IF('[1]INSERT DATA HERE'!G5682="4net","net","")))</f>
        <v/>
      </c>
      <c r="K138">
        <f>IF('[1]INSERT DATA HERE'!G5682="1opass",1,0)</f>
        <v>0</v>
      </c>
      <c r="L138">
        <f>IF('[1]INSERT DATA HERE'!H5682="","",'[1]INSERT DATA HERE'!H5682)</f>
        <v>5</v>
      </c>
      <c r="M138" t="str">
        <f>IF(ISNUMBER(SEARCH(OR("mm","m"),'[1]INSERT DATA HERE'!E5682)),"MC",IF(ISNUMBER(SEARCH("mh",'[1]INSERT DATA HERE'!E5682)),"HC",IF(ISNUMBER(SEARCH("ml",'[1]INSERT DATA HERE'!E5682)),"LC",IF(ISNUMBER(SEARCH("rsm",'[1]INSERT DATA HERE'!E5682)),"MR",IF(ISNUMBER(SEARCH("rsh",'[1]INSERT DATA HERE'!E5682)),"HR",IF(ISNUMBER(SEARCH("rsl",'[1]INSERT DATA HERE'!E5682)),"RL",IF(ISNUMBER(SEARCH("lsh",'[1]INSERT DATA HERE'!E5682)),"HL",IF(ISNUMBER(SEARCH("lsm",'[1]INSERT DATA HERE'!E5682)),"ML",IF(ISNUMBER(SEARCH("lsl",'[1]INSERT DATA HERE'!E5682)),"LL","")))))))))</f>
        <v/>
      </c>
    </row>
    <row r="139" spans="3:13" x14ac:dyDescent="0.2">
      <c r="C139" s="2">
        <v>16</v>
      </c>
      <c r="D139" s="2">
        <v>1</v>
      </c>
      <c r="E139" s="2">
        <f>IF(ISNUMBER(SEARCH("5",'[1]INSERT DATA HERE'!E5683)),5,IF(ISNUMBER(SEARCH("6",'[1]INSERT DATA HERE'!E5683)),6,1))</f>
        <v>6</v>
      </c>
      <c r="F139" t="str">
        <f>IF('[1]INSERT DATA HERE'!D5683="f","float",IF('[1]INSERT DATA HERE'!D5683="s","spin",IF('[1]INSERT DATA HERE'!D5683="scr","cut_spin",IF('[1]INSERT DATA HERE'!D5683="sc","cut_spin",IF('[1]INSERT DATA HERE'!D5683="h","hybrid",IF('[1]INSERT DATA HERE'!D5683="st","spin",IF('[1]INSERT DATA HERE'!D5683="ft","float",IF('[1]INSERT DATA HERE'!D5683="sct","cut_spin",IF('[1]INSERT DATA HERE'!D5683="scrt","cut_spin",IF('[1]INSERT DATA HERE'!D5683="ht","hybrid"))))))))))</f>
        <v>spin</v>
      </c>
      <c r="G139">
        <f>IF(ISNUMBER(SEARCH("t",'[1]INSERT DATA HERE'!D5683)),1,0)</f>
        <v>0</v>
      </c>
      <c r="H139">
        <f>'[1]INSERT DATA HERE'!F5683</f>
        <v>74</v>
      </c>
      <c r="I139">
        <f>IF('[1]INSERT DATA HERE'!G5683=1,1,IF('[1]INSERT DATA HERE'!G5683=2,2,IF('[1]INSERT DATA HERE'!G5683=3,3,IF('[1]INSERT DATA HERE'!G5683=0,0,IF('[1]INSERT DATA HERE'!G5683="3*",4,"error")))))</f>
        <v>0</v>
      </c>
      <c r="J139" t="str">
        <f>IF('[1]INSERT DATA HERE'!G5683="4long","long",IF('[1]INSERT DATA HERE'!G5683="4wide","wide",IF('[1]INSERT DATA HERE'!G5683="4net","net","")))</f>
        <v/>
      </c>
      <c r="K139">
        <f>IF('[1]INSERT DATA HERE'!G5683="1opass",1,0)</f>
        <v>0</v>
      </c>
      <c r="L139">
        <f>IF('[1]INSERT DATA HERE'!H5683="","",'[1]INSERT DATA HERE'!H5683)</f>
        <v>9</v>
      </c>
      <c r="M139" t="str">
        <f>IF(ISNUMBER(SEARCH(OR("mm","m"),'[1]INSERT DATA HERE'!E5683)),"MC",IF(ISNUMBER(SEARCH("mh",'[1]INSERT DATA HERE'!E5683)),"HC",IF(ISNUMBER(SEARCH("ml",'[1]INSERT DATA HERE'!E5683)),"LC",IF(ISNUMBER(SEARCH("rsm",'[1]INSERT DATA HERE'!E5683)),"MR",IF(ISNUMBER(SEARCH("rsh",'[1]INSERT DATA HERE'!E5683)),"HR",IF(ISNUMBER(SEARCH("rsl",'[1]INSERT DATA HERE'!E5683)),"RL",IF(ISNUMBER(SEARCH("lsh",'[1]INSERT DATA HERE'!E5683)),"HL",IF(ISNUMBER(SEARCH("lsm",'[1]INSERT DATA HERE'!E5683)),"ML",IF(ISNUMBER(SEARCH("lsl",'[1]INSERT DATA HERE'!E5683)),"LL","")))))))))</f>
        <v>LL</v>
      </c>
    </row>
    <row r="140" spans="3:13" x14ac:dyDescent="0.2">
      <c r="C140" s="2">
        <v>16</v>
      </c>
      <c r="D140" s="2">
        <v>1</v>
      </c>
      <c r="E140" s="2">
        <f>IF(ISNUMBER(SEARCH("5",'[1]INSERT DATA HERE'!E5684)),5,IF(ISNUMBER(SEARCH("6",'[1]INSERT DATA HERE'!E5684)),6,1))</f>
        <v>5</v>
      </c>
      <c r="F140" t="str">
        <f>IF('[1]INSERT DATA HERE'!D5684="f","float",IF('[1]INSERT DATA HERE'!D5684="s","spin",IF('[1]INSERT DATA HERE'!D5684="scr","cut_spin",IF('[1]INSERT DATA HERE'!D5684="sc","cut_spin",IF('[1]INSERT DATA HERE'!D5684="h","hybrid",IF('[1]INSERT DATA HERE'!D5684="st","spin",IF('[1]INSERT DATA HERE'!D5684="ft","float",IF('[1]INSERT DATA HERE'!D5684="sct","cut_spin",IF('[1]INSERT DATA HERE'!D5684="scrt","cut_spin",IF('[1]INSERT DATA HERE'!D5684="ht","hybrid"))))))))))</f>
        <v>spin</v>
      </c>
      <c r="G140">
        <f>IF(ISNUMBER(SEARCH("t",'[1]INSERT DATA HERE'!D5684)),1,0)</f>
        <v>0</v>
      </c>
      <c r="H140">
        <f>'[1]INSERT DATA HERE'!F5684</f>
        <v>97</v>
      </c>
      <c r="I140">
        <f>IF('[1]INSERT DATA HERE'!G5684=1,1,IF('[1]INSERT DATA HERE'!G5684=2,2,IF('[1]INSERT DATA HERE'!G5684=3,3,IF('[1]INSERT DATA HERE'!G5684=0,0,IF('[1]INSERT DATA HERE'!G5684="3*",4,"error")))))</f>
        <v>0</v>
      </c>
      <c r="J140" t="str">
        <f>IF('[1]INSERT DATA HERE'!G5684="4long","long",IF('[1]INSERT DATA HERE'!G5684="4wide","wide",IF('[1]INSERT DATA HERE'!G5684="4net","net","")))</f>
        <v/>
      </c>
      <c r="K140">
        <f>IF('[1]INSERT DATA HERE'!G5684="1opass",1,0)</f>
        <v>0</v>
      </c>
      <c r="L140">
        <f>IF('[1]INSERT DATA HERE'!H5684="","",'[1]INSERT DATA HERE'!H5684)</f>
        <v>11</v>
      </c>
      <c r="M140" t="str">
        <f>IF(ISNUMBER(SEARCH(OR("mm","m"),'[1]INSERT DATA HERE'!E5684)),"MC",IF(ISNUMBER(SEARCH("mh",'[1]INSERT DATA HERE'!E5684)),"HC",IF(ISNUMBER(SEARCH("ml",'[1]INSERT DATA HERE'!E5684)),"LC",IF(ISNUMBER(SEARCH("rsm",'[1]INSERT DATA HERE'!E5684)),"MR",IF(ISNUMBER(SEARCH("rsh",'[1]INSERT DATA HERE'!E5684)),"HR",IF(ISNUMBER(SEARCH("rsl",'[1]INSERT DATA HERE'!E5684)),"RL",IF(ISNUMBER(SEARCH("lsh",'[1]INSERT DATA HERE'!E5684)),"HL",IF(ISNUMBER(SEARCH("lsm",'[1]INSERT DATA HERE'!E5684)),"ML",IF(ISNUMBER(SEARCH("lsl",'[1]INSERT DATA HERE'!E5684)),"LL","")))))))))</f>
        <v>RL</v>
      </c>
    </row>
    <row r="141" spans="3:13" x14ac:dyDescent="0.2">
      <c r="C141" s="2">
        <v>16</v>
      </c>
      <c r="D141" s="2">
        <v>1</v>
      </c>
      <c r="E141" s="2">
        <f>IF(ISNUMBER(SEARCH("5",'[1]INSERT DATA HERE'!E5685)),5,IF(ISNUMBER(SEARCH("6",'[1]INSERT DATA HERE'!E5685)),6,1))</f>
        <v>6</v>
      </c>
      <c r="F141" t="str">
        <f>IF('[1]INSERT DATA HERE'!D5685="f","float",IF('[1]INSERT DATA HERE'!D5685="s","spin",IF('[1]INSERT DATA HERE'!D5685="scr","cut_spin",IF('[1]INSERT DATA HERE'!D5685="sc","cut_spin",IF('[1]INSERT DATA HERE'!D5685="h","hybrid",IF('[1]INSERT DATA HERE'!D5685="st","spin",IF('[1]INSERT DATA HERE'!D5685="ft","float",IF('[1]INSERT DATA HERE'!D5685="sct","cut_spin",IF('[1]INSERT DATA HERE'!D5685="scrt","cut_spin",IF('[1]INSERT DATA HERE'!D5685="ht","hybrid"))))))))))</f>
        <v>spin</v>
      </c>
      <c r="G141">
        <f>IF(ISNUMBER(SEARCH("t",'[1]INSERT DATA HERE'!D5685)),1,0)</f>
        <v>0</v>
      </c>
      <c r="H141">
        <f>'[1]INSERT DATA HERE'!F5685</f>
        <v>87</v>
      </c>
      <c r="I141">
        <f>IF('[1]INSERT DATA HERE'!G5685=1,1,IF('[1]INSERT DATA HERE'!G5685=2,2,IF('[1]INSERT DATA HERE'!G5685=3,3,IF('[1]INSERT DATA HERE'!G5685=0,0,IF('[1]INSERT DATA HERE'!G5685="3*",4,"error")))))</f>
        <v>4</v>
      </c>
      <c r="J141" t="str">
        <f>IF('[1]INSERT DATA HERE'!G5685="4long","long",IF('[1]INSERT DATA HERE'!G5685="4wide","wide",IF('[1]INSERT DATA HERE'!G5685="4net","net","")))</f>
        <v/>
      </c>
      <c r="K141">
        <f>IF('[1]INSERT DATA HERE'!G5685="1opass",1,0)</f>
        <v>0</v>
      </c>
      <c r="L141">
        <f>IF('[1]INSERT DATA HERE'!H5685="","",'[1]INSERT DATA HERE'!H5685)</f>
        <v>6</v>
      </c>
      <c r="M141" t="str">
        <f>IF(ISNUMBER(SEARCH(OR("mm","m"),'[1]INSERT DATA HERE'!E5685)),"MC",IF(ISNUMBER(SEARCH("mh",'[1]INSERT DATA HERE'!E5685)),"HC",IF(ISNUMBER(SEARCH("ml",'[1]INSERT DATA HERE'!E5685)),"LC",IF(ISNUMBER(SEARCH("rsm",'[1]INSERT DATA HERE'!E5685)),"MR",IF(ISNUMBER(SEARCH("rsh",'[1]INSERT DATA HERE'!E5685)),"HR",IF(ISNUMBER(SEARCH("rsl",'[1]INSERT DATA HERE'!E5685)),"RL",IF(ISNUMBER(SEARCH("lsh",'[1]INSERT DATA HERE'!E5685)),"HL",IF(ISNUMBER(SEARCH("lsm",'[1]INSERT DATA HERE'!E5685)),"ML",IF(ISNUMBER(SEARCH("lsl",'[1]INSERT DATA HERE'!E5685)),"LL","")))))))))</f>
        <v/>
      </c>
    </row>
    <row r="142" spans="3:13" x14ac:dyDescent="0.2">
      <c r="C142" s="2">
        <v>11</v>
      </c>
      <c r="D142" s="2">
        <v>6</v>
      </c>
      <c r="E142" s="2">
        <f>IF(ISNUMBER(SEARCH("5",'[1]INSERT DATA HERE'!E5686)),5,IF(ISNUMBER(SEARCH("6",'[1]INSERT DATA HERE'!E5686)),6,1))</f>
        <v>6</v>
      </c>
      <c r="F142" t="str">
        <f>IF('[1]INSERT DATA HERE'!D5686="f","float",IF('[1]INSERT DATA HERE'!D5686="s","spin",IF('[1]INSERT DATA HERE'!D5686="scr","cut_spin",IF('[1]INSERT DATA HERE'!D5686="sc","cut_spin",IF('[1]INSERT DATA HERE'!D5686="h","hybrid",IF('[1]INSERT DATA HERE'!D5686="st","spin",IF('[1]INSERT DATA HERE'!D5686="ft","float",IF('[1]INSERT DATA HERE'!D5686="sct","cut_spin",IF('[1]INSERT DATA HERE'!D5686="scrt","cut_spin",IF('[1]INSERT DATA HERE'!D5686="ht","hybrid"))))))))))</f>
        <v>spin</v>
      </c>
      <c r="G142">
        <f>IF(ISNUMBER(SEARCH("t",'[1]INSERT DATA HERE'!D5686)),1,0)</f>
        <v>0</v>
      </c>
      <c r="H142">
        <f>'[1]INSERT DATA HERE'!F5686</f>
        <v>79</v>
      </c>
      <c r="I142">
        <f>IF('[1]INSERT DATA HERE'!G5686=1,1,IF('[1]INSERT DATA HERE'!G5686=2,2,IF('[1]INSERT DATA HERE'!G5686=3,3,IF('[1]INSERT DATA HERE'!G5686=0,0,IF('[1]INSERT DATA HERE'!G5686="3*",4,"error")))))</f>
        <v>1</v>
      </c>
      <c r="J142" t="str">
        <f>IF('[1]INSERT DATA HERE'!G5686="4long","long",IF('[1]INSERT DATA HERE'!G5686="4wide","wide",IF('[1]INSERT DATA HERE'!G5686="4net","net","")))</f>
        <v/>
      </c>
      <c r="K142">
        <f>IF('[1]INSERT DATA HERE'!G5686="1opass",1,0)</f>
        <v>0</v>
      </c>
      <c r="L142">
        <f>IF('[1]INSERT DATA HERE'!H5686="","",'[1]INSERT DATA HERE'!H5686)</f>
        <v>20</v>
      </c>
      <c r="M142" t="str">
        <f>IF(ISNUMBER(SEARCH(OR("mm","m"),'[1]INSERT DATA HERE'!E5686)),"MC",IF(ISNUMBER(SEARCH("mh",'[1]INSERT DATA HERE'!E5686)),"HC",IF(ISNUMBER(SEARCH("ml",'[1]INSERT DATA HERE'!E5686)),"LC",IF(ISNUMBER(SEARCH("rsm",'[1]INSERT DATA HERE'!E5686)),"MR",IF(ISNUMBER(SEARCH("rsh",'[1]INSERT DATA HERE'!E5686)),"HR",IF(ISNUMBER(SEARCH("rsl",'[1]INSERT DATA HERE'!E5686)),"RL",IF(ISNUMBER(SEARCH("lsh",'[1]INSERT DATA HERE'!E5686)),"HL",IF(ISNUMBER(SEARCH("lsm",'[1]INSERT DATA HERE'!E5686)),"ML",IF(ISNUMBER(SEARCH("lsl",'[1]INSERT DATA HERE'!E5686)),"LL","")))))))))</f>
        <v>LC</v>
      </c>
    </row>
    <row r="143" spans="3:13" x14ac:dyDescent="0.2">
      <c r="C143" s="2">
        <v>11</v>
      </c>
      <c r="D143" s="2">
        <v>6</v>
      </c>
      <c r="E143" s="2">
        <f>IF(ISNUMBER(SEARCH("5",'[1]INSERT DATA HERE'!E5687)),5,IF(ISNUMBER(SEARCH("6",'[1]INSERT DATA HERE'!E5687)),6,1))</f>
        <v>5</v>
      </c>
      <c r="F143" t="str">
        <f>IF('[1]INSERT DATA HERE'!D5687="f","float",IF('[1]INSERT DATA HERE'!D5687="s","spin",IF('[1]INSERT DATA HERE'!D5687="scr","cut_spin",IF('[1]INSERT DATA HERE'!D5687="sc","cut_spin",IF('[1]INSERT DATA HERE'!D5687="h","hybrid",IF('[1]INSERT DATA HERE'!D5687="st","spin",IF('[1]INSERT DATA HERE'!D5687="ft","float",IF('[1]INSERT DATA HERE'!D5687="sct","cut_spin",IF('[1]INSERT DATA HERE'!D5687="scrt","cut_spin",IF('[1]INSERT DATA HERE'!D5687="ht","hybrid"))))))))))</f>
        <v>cut_spin</v>
      </c>
      <c r="G143">
        <f>IF(ISNUMBER(SEARCH("t",'[1]INSERT DATA HERE'!D5687)),1,0)</f>
        <v>0</v>
      </c>
      <c r="H143">
        <f>'[1]INSERT DATA HERE'!F5687</f>
        <v>82</v>
      </c>
      <c r="I143" t="str">
        <f>IF('[1]INSERT DATA HERE'!G5687=1,1,IF('[1]INSERT DATA HERE'!G5687=2,2,IF('[1]INSERT DATA HERE'!G5687=3,3,IF('[1]INSERT DATA HERE'!G5687=0,0,IF('[1]INSERT DATA HERE'!G5687="3*",4,"error")))))</f>
        <v>error</v>
      </c>
      <c r="J143" t="str">
        <f>IF('[1]INSERT DATA HERE'!G5687="4long","long",IF('[1]INSERT DATA HERE'!G5687="4wide","wide",IF('[1]INSERT DATA HERE'!G5687="4net","net","")))</f>
        <v/>
      </c>
      <c r="K143">
        <f>IF('[1]INSERT DATA HERE'!G5687="1opass",1,0)</f>
        <v>0</v>
      </c>
      <c r="L143" t="str">
        <f>IF('[1]INSERT DATA HERE'!H5687="","",'[1]INSERT DATA HERE'!H5687)</f>
        <v/>
      </c>
      <c r="M143" t="str">
        <f>IF(ISNUMBER(SEARCH(OR("mm","m"),'[1]INSERT DATA HERE'!E5687)),"MC",IF(ISNUMBER(SEARCH("mh",'[1]INSERT DATA HERE'!E5687)),"HC",IF(ISNUMBER(SEARCH("ml",'[1]INSERT DATA HERE'!E5687)),"LC",IF(ISNUMBER(SEARCH("rsm",'[1]INSERT DATA HERE'!E5687)),"MR",IF(ISNUMBER(SEARCH("rsh",'[1]INSERT DATA HERE'!E5687)),"HR",IF(ISNUMBER(SEARCH("rsl",'[1]INSERT DATA HERE'!E5687)),"RL",IF(ISNUMBER(SEARCH("lsh",'[1]INSERT DATA HERE'!E5687)),"HL",IF(ISNUMBER(SEARCH("lsm",'[1]INSERT DATA HERE'!E5687)),"ML",IF(ISNUMBER(SEARCH("lsl",'[1]INSERT DATA HERE'!E5687)),"LL","")))))))))</f>
        <v/>
      </c>
    </row>
    <row r="144" spans="3:13" x14ac:dyDescent="0.2">
      <c r="C144" s="2">
        <v>13</v>
      </c>
      <c r="D144" s="2">
        <v>5</v>
      </c>
      <c r="E144" s="2">
        <f>IF(ISNUMBER(SEARCH("5",'[1]INSERT DATA HERE'!E5688)),5,IF(ISNUMBER(SEARCH("6",'[1]INSERT DATA HERE'!E5688)),6,1))</f>
        <v>5</v>
      </c>
      <c r="F144" t="str">
        <f>IF('[1]INSERT DATA HERE'!D5688="f","float",IF('[1]INSERT DATA HERE'!D5688="s","spin",IF('[1]INSERT DATA HERE'!D5688="scr","cut_spin",IF('[1]INSERT DATA HERE'!D5688="sc","cut_spin",IF('[1]INSERT DATA HERE'!D5688="h","hybrid",IF('[1]INSERT DATA HERE'!D5688="st","spin",IF('[1]INSERT DATA HERE'!D5688="ft","float",IF('[1]INSERT DATA HERE'!D5688="sct","cut_spin",IF('[1]INSERT DATA HERE'!D5688="scrt","cut_spin",IF('[1]INSERT DATA HERE'!D5688="ht","hybrid"))))))))))</f>
        <v>cut_spin</v>
      </c>
      <c r="G144">
        <f>IF(ISNUMBER(SEARCH("t",'[1]INSERT DATA HERE'!D5688)),1,0)</f>
        <v>0</v>
      </c>
      <c r="H144">
        <f>'[1]INSERT DATA HERE'!F5688</f>
        <v>84</v>
      </c>
      <c r="I144" t="str">
        <f>IF('[1]INSERT DATA HERE'!G5688=1,1,IF('[1]INSERT DATA HERE'!G5688=2,2,IF('[1]INSERT DATA HERE'!G5688=3,3,IF('[1]INSERT DATA HERE'!G5688=0,0,IF('[1]INSERT DATA HERE'!G5688="3*",4,"error")))))</f>
        <v>error</v>
      </c>
      <c r="J144" t="str">
        <f>IF('[1]INSERT DATA HERE'!G5688="4long","long",IF('[1]INSERT DATA HERE'!G5688="4wide","wide",IF('[1]INSERT DATA HERE'!G5688="4net","net","")))</f>
        <v/>
      </c>
      <c r="K144">
        <f>IF('[1]INSERT DATA HERE'!G5688="1opass",1,0)</f>
        <v>0</v>
      </c>
      <c r="L144" t="str">
        <f>IF('[1]INSERT DATA HERE'!H5688="","",'[1]INSERT DATA HERE'!H5688)</f>
        <v/>
      </c>
      <c r="M144" t="str">
        <f>IF(ISNUMBER(SEARCH(OR("mm","m"),'[1]INSERT DATA HERE'!E5688)),"MC",IF(ISNUMBER(SEARCH("mh",'[1]INSERT DATA HERE'!E5688)),"HC",IF(ISNUMBER(SEARCH("ml",'[1]INSERT DATA HERE'!E5688)),"LC",IF(ISNUMBER(SEARCH("rsm",'[1]INSERT DATA HERE'!E5688)),"MR",IF(ISNUMBER(SEARCH("rsh",'[1]INSERT DATA HERE'!E5688)),"HR",IF(ISNUMBER(SEARCH("rsl",'[1]INSERT DATA HERE'!E5688)),"RL",IF(ISNUMBER(SEARCH("lsh",'[1]INSERT DATA HERE'!E5688)),"HL",IF(ISNUMBER(SEARCH("lsm",'[1]INSERT DATA HERE'!E5688)),"ML",IF(ISNUMBER(SEARCH("lsl",'[1]INSERT DATA HERE'!E5688)),"LL","")))))))))</f>
        <v/>
      </c>
    </row>
    <row r="145" spans="3:13" x14ac:dyDescent="0.2">
      <c r="C145" s="2">
        <v>8</v>
      </c>
      <c r="D145" s="2">
        <v>1</v>
      </c>
      <c r="E145" s="2">
        <f>IF(ISNUMBER(SEARCH("5",'[1]INSERT DATA HERE'!E5689)),5,IF(ISNUMBER(SEARCH("6",'[1]INSERT DATA HERE'!E5689)),6,1))</f>
        <v>1</v>
      </c>
      <c r="F145" t="str">
        <f>IF('[1]INSERT DATA HERE'!D5689="f","float",IF('[1]INSERT DATA HERE'!D5689="s","spin",IF('[1]INSERT DATA HERE'!D5689="scr","cut_spin",IF('[1]INSERT DATA HERE'!D5689="sc","cut_spin",IF('[1]INSERT DATA HERE'!D5689="h","hybrid",IF('[1]INSERT DATA HERE'!D5689="st","spin",IF('[1]INSERT DATA HERE'!D5689="ft","float",IF('[1]INSERT DATA HERE'!D5689="sct","cut_spin",IF('[1]INSERT DATA HERE'!D5689="scrt","cut_spin",IF('[1]INSERT DATA HERE'!D5689="ht","hybrid"))))))))))</f>
        <v>spin</v>
      </c>
      <c r="G145">
        <f>IF(ISNUMBER(SEARCH("t",'[1]INSERT DATA HERE'!D5689)),1,0)</f>
        <v>0</v>
      </c>
      <c r="H145">
        <f>'[1]INSERT DATA HERE'!F5689</f>
        <v>47</v>
      </c>
      <c r="I145">
        <f>IF('[1]INSERT DATA HERE'!G5689=1,1,IF('[1]INSERT DATA HERE'!G5689=2,2,IF('[1]INSERT DATA HERE'!G5689=3,3,IF('[1]INSERT DATA HERE'!G5689=0,0,IF('[1]INSERT DATA HERE'!G5689="3*",4,"error")))))</f>
        <v>2</v>
      </c>
      <c r="J145" t="str">
        <f>IF('[1]INSERT DATA HERE'!G5689="4long","long",IF('[1]INSERT DATA HERE'!G5689="4wide","wide",IF('[1]INSERT DATA HERE'!G5689="4net","net","")))</f>
        <v/>
      </c>
      <c r="K145">
        <f>IF('[1]INSERT DATA HERE'!G5689="1opass",1,0)</f>
        <v>0</v>
      </c>
      <c r="L145">
        <f>IF('[1]INSERT DATA HERE'!H5689="","",'[1]INSERT DATA HERE'!H5689)</f>
        <v>18</v>
      </c>
      <c r="M145" t="str">
        <f>IF(ISNUMBER(SEARCH(OR("mm","m"),'[1]INSERT DATA HERE'!E5689)),"MC",IF(ISNUMBER(SEARCH("mh",'[1]INSERT DATA HERE'!E5689)),"HC",IF(ISNUMBER(SEARCH("ml",'[1]INSERT DATA HERE'!E5689)),"LC",IF(ISNUMBER(SEARCH("rsm",'[1]INSERT DATA HERE'!E5689)),"MR",IF(ISNUMBER(SEARCH("rsh",'[1]INSERT DATA HERE'!E5689)),"HR",IF(ISNUMBER(SEARCH("rsl",'[1]INSERT DATA HERE'!E5689)),"RL",IF(ISNUMBER(SEARCH("lsh",'[1]INSERT DATA HERE'!E5689)),"HL",IF(ISNUMBER(SEARCH("lsm",'[1]INSERT DATA HERE'!E5689)),"ML",IF(ISNUMBER(SEARCH("lsl",'[1]INSERT DATA HERE'!E5689)),"LL","")))))))))</f>
        <v>LC</v>
      </c>
    </row>
    <row r="146" spans="3:13" x14ac:dyDescent="0.2">
      <c r="C146" s="2">
        <v>7</v>
      </c>
      <c r="D146" s="2">
        <v>1</v>
      </c>
      <c r="E146" s="2">
        <f>IF(ISNUMBER(SEARCH("5",'[1]INSERT DATA HERE'!E5690)),5,IF(ISNUMBER(SEARCH("6",'[1]INSERT DATA HERE'!E5690)),6,1))</f>
        <v>1</v>
      </c>
      <c r="F146" t="str">
        <f>IF('[1]INSERT DATA HERE'!D5690="f","float",IF('[1]INSERT DATA HERE'!D5690="s","spin",IF('[1]INSERT DATA HERE'!D5690="scr","cut_spin",IF('[1]INSERT DATA HERE'!D5690="sc","cut_spin",IF('[1]INSERT DATA HERE'!D5690="h","hybrid",IF('[1]INSERT DATA HERE'!D5690="st","spin",IF('[1]INSERT DATA HERE'!D5690="ft","float",IF('[1]INSERT DATA HERE'!D5690="sct","cut_spin",IF('[1]INSERT DATA HERE'!D5690="scrt","cut_spin",IF('[1]INSERT DATA HERE'!D5690="ht","hybrid"))))))))))</f>
        <v>cut_spin</v>
      </c>
      <c r="G146">
        <f>IF(ISNUMBER(SEARCH("t",'[1]INSERT DATA HERE'!D5690)),1,0)</f>
        <v>0</v>
      </c>
      <c r="H146">
        <f>'[1]INSERT DATA HERE'!F5690</f>
        <v>79</v>
      </c>
      <c r="I146" t="str">
        <f>IF('[1]INSERT DATA HERE'!G5690=1,1,IF('[1]INSERT DATA HERE'!G5690=2,2,IF('[1]INSERT DATA HERE'!G5690=3,3,IF('[1]INSERT DATA HERE'!G5690=0,0,IF('[1]INSERT DATA HERE'!G5690="3*",4,"error")))))</f>
        <v>error</v>
      </c>
      <c r="J146" t="str">
        <f>IF('[1]INSERT DATA HERE'!G5690="4long","long",IF('[1]INSERT DATA HERE'!G5690="4wide","wide",IF('[1]INSERT DATA HERE'!G5690="4net","net","")))</f>
        <v/>
      </c>
      <c r="K146">
        <f>IF('[1]INSERT DATA HERE'!G5690="1opass",1,0)</f>
        <v>0</v>
      </c>
      <c r="L146" t="str">
        <f>IF('[1]INSERT DATA HERE'!H5690="","",'[1]INSERT DATA HERE'!H5690)</f>
        <v/>
      </c>
      <c r="M146" t="str">
        <f>IF(ISNUMBER(SEARCH(OR("mm","m"),'[1]INSERT DATA HERE'!E5690)),"MC",IF(ISNUMBER(SEARCH("mh",'[1]INSERT DATA HERE'!E5690)),"HC",IF(ISNUMBER(SEARCH("ml",'[1]INSERT DATA HERE'!E5690)),"LC",IF(ISNUMBER(SEARCH("rsm",'[1]INSERT DATA HERE'!E5690)),"MR",IF(ISNUMBER(SEARCH("rsh",'[1]INSERT DATA HERE'!E5690)),"HR",IF(ISNUMBER(SEARCH("rsl",'[1]INSERT DATA HERE'!E5690)),"RL",IF(ISNUMBER(SEARCH("lsh",'[1]INSERT DATA HERE'!E5690)),"HL",IF(ISNUMBER(SEARCH("lsm",'[1]INSERT DATA HERE'!E5690)),"ML",IF(ISNUMBER(SEARCH("lsl",'[1]INSERT DATA HERE'!E5690)),"LL","")))))))))</f>
        <v/>
      </c>
    </row>
    <row r="147" spans="3:13" x14ac:dyDescent="0.2">
      <c r="C147" s="2">
        <v>11</v>
      </c>
      <c r="D147" s="2">
        <v>6</v>
      </c>
      <c r="E147" s="2">
        <f>IF(ISNUMBER(SEARCH("5",'[1]INSERT DATA HERE'!E5691)),5,IF(ISNUMBER(SEARCH("6",'[1]INSERT DATA HERE'!E5691)),6,1))</f>
        <v>5</v>
      </c>
      <c r="F147" t="str">
        <f>IF('[1]INSERT DATA HERE'!D5691="f","float",IF('[1]INSERT DATA HERE'!D5691="s","spin",IF('[1]INSERT DATA HERE'!D5691="scr","cut_spin",IF('[1]INSERT DATA HERE'!D5691="sc","cut_spin",IF('[1]INSERT DATA HERE'!D5691="h","hybrid",IF('[1]INSERT DATA HERE'!D5691="st","spin",IF('[1]INSERT DATA HERE'!D5691="ft","float",IF('[1]INSERT DATA HERE'!D5691="sct","cut_spin",IF('[1]INSERT DATA HERE'!D5691="scrt","cut_spin",IF('[1]INSERT DATA HERE'!D5691="ht","hybrid"))))))))))</f>
        <v>spin</v>
      </c>
      <c r="G147">
        <f>IF(ISNUMBER(SEARCH("t",'[1]INSERT DATA HERE'!D5691)),1,0)</f>
        <v>1</v>
      </c>
      <c r="H147">
        <f>'[1]INSERT DATA HERE'!F5691</f>
        <v>85</v>
      </c>
      <c r="I147">
        <f>IF('[1]INSERT DATA HERE'!G5691=1,1,IF('[1]INSERT DATA HERE'!G5691=2,2,IF('[1]INSERT DATA HERE'!G5691=3,3,IF('[1]INSERT DATA HERE'!G5691=0,0,IF('[1]INSERT DATA HERE'!G5691="3*",4,"error")))))</f>
        <v>3</v>
      </c>
      <c r="J147" t="str">
        <f>IF('[1]INSERT DATA HERE'!G5691="4long","long",IF('[1]INSERT DATA HERE'!G5691="4wide","wide",IF('[1]INSERT DATA HERE'!G5691="4net","net","")))</f>
        <v/>
      </c>
      <c r="K147">
        <f>IF('[1]INSERT DATA HERE'!G5691="1opass",1,0)</f>
        <v>0</v>
      </c>
      <c r="L147">
        <f>IF('[1]INSERT DATA HERE'!H5691="","",'[1]INSERT DATA HERE'!H5691)</f>
        <v>14</v>
      </c>
      <c r="M147" t="str">
        <f>IF(ISNUMBER(SEARCH(OR("mm","m"),'[1]INSERT DATA HERE'!E5691)),"MC",IF(ISNUMBER(SEARCH("mh",'[1]INSERT DATA HERE'!E5691)),"HC",IF(ISNUMBER(SEARCH("ml",'[1]INSERT DATA HERE'!E5691)),"LC",IF(ISNUMBER(SEARCH("rsm",'[1]INSERT DATA HERE'!E5691)),"MR",IF(ISNUMBER(SEARCH("rsh",'[1]INSERT DATA HERE'!E5691)),"HR",IF(ISNUMBER(SEARCH("rsl",'[1]INSERT DATA HERE'!E5691)),"RL",IF(ISNUMBER(SEARCH("lsh",'[1]INSERT DATA HERE'!E5691)),"HL",IF(ISNUMBER(SEARCH("lsm",'[1]INSERT DATA HERE'!E5691)),"ML",IF(ISNUMBER(SEARCH("lsl",'[1]INSERT DATA HERE'!E5691)),"LL","")))))))))</f>
        <v>MR</v>
      </c>
    </row>
    <row r="148" spans="3:13" x14ac:dyDescent="0.2">
      <c r="C148" s="2">
        <v>18</v>
      </c>
      <c r="D148" s="2">
        <v>1</v>
      </c>
      <c r="E148" s="2">
        <f>IF(ISNUMBER(SEARCH("5",'[1]INSERT DATA HERE'!E5692)),5,IF(ISNUMBER(SEARCH("6",'[1]INSERT DATA HERE'!E5692)),6,1))</f>
        <v>1</v>
      </c>
      <c r="F148" t="str">
        <f>IF('[1]INSERT DATA HERE'!D5692="f","float",IF('[1]INSERT DATA HERE'!D5692="s","spin",IF('[1]INSERT DATA HERE'!D5692="scr","cut_spin",IF('[1]INSERT DATA HERE'!D5692="sc","cut_spin",IF('[1]INSERT DATA HERE'!D5692="h","hybrid",IF('[1]INSERT DATA HERE'!D5692="st","spin",IF('[1]INSERT DATA HERE'!D5692="ft","float",IF('[1]INSERT DATA HERE'!D5692="sct","cut_spin",IF('[1]INSERT DATA HERE'!D5692="scrt","cut_spin",IF('[1]INSERT DATA HERE'!D5692="ht","hybrid"))))))))))</f>
        <v>float</v>
      </c>
      <c r="G148">
        <f>IF(ISNUMBER(SEARCH("t",'[1]INSERT DATA HERE'!D5692)),1,0)</f>
        <v>0</v>
      </c>
      <c r="H148">
        <f>'[1]INSERT DATA HERE'!F5692</f>
        <v>60</v>
      </c>
      <c r="I148">
        <f>IF('[1]INSERT DATA HERE'!G5692=1,1,IF('[1]INSERT DATA HERE'!G5692=2,2,IF('[1]INSERT DATA HERE'!G5692=3,3,IF('[1]INSERT DATA HERE'!G5692=0,0,IF('[1]INSERT DATA HERE'!G5692="3*",4,"error")))))</f>
        <v>3</v>
      </c>
      <c r="J148" t="str">
        <f>IF('[1]INSERT DATA HERE'!G5692="4long","long",IF('[1]INSERT DATA HERE'!G5692="4wide","wide",IF('[1]INSERT DATA HERE'!G5692="4net","net","")))</f>
        <v/>
      </c>
      <c r="K148">
        <f>IF('[1]INSERT DATA HERE'!G5692="1opass",1,0)</f>
        <v>0</v>
      </c>
      <c r="L148">
        <f>IF('[1]INSERT DATA HERE'!H5692="","",'[1]INSERT DATA HERE'!H5692)</f>
        <v>11</v>
      </c>
      <c r="M148" t="str">
        <f>IF(ISNUMBER(SEARCH(OR("mm","m"),'[1]INSERT DATA HERE'!E5692)),"MC",IF(ISNUMBER(SEARCH("mh",'[1]INSERT DATA HERE'!E5692)),"HC",IF(ISNUMBER(SEARCH("ml",'[1]INSERT DATA HERE'!E5692)),"LC",IF(ISNUMBER(SEARCH("rsm",'[1]INSERT DATA HERE'!E5692)),"MR",IF(ISNUMBER(SEARCH("rsh",'[1]INSERT DATA HERE'!E5692)),"HR",IF(ISNUMBER(SEARCH("rsl",'[1]INSERT DATA HERE'!E5692)),"RL",IF(ISNUMBER(SEARCH("lsh",'[1]INSERT DATA HERE'!E5692)),"HL",IF(ISNUMBER(SEARCH("lsm",'[1]INSERT DATA HERE'!E5692)),"ML",IF(ISNUMBER(SEARCH("lsl",'[1]INSERT DATA HERE'!E5692)),"LL","")))))))))</f>
        <v/>
      </c>
    </row>
    <row r="149" spans="3:13" x14ac:dyDescent="0.2">
      <c r="C149" s="2">
        <v>18</v>
      </c>
      <c r="D149" s="2">
        <v>1</v>
      </c>
      <c r="E149" s="2">
        <f>IF(ISNUMBER(SEARCH("5",'[1]INSERT DATA HERE'!E5693)),5,IF(ISNUMBER(SEARCH("6",'[1]INSERT DATA HERE'!E5693)),6,1))</f>
        <v>6</v>
      </c>
      <c r="F149" t="str">
        <f>IF('[1]INSERT DATA HERE'!D5693="f","float",IF('[1]INSERT DATA HERE'!D5693="s","spin",IF('[1]INSERT DATA HERE'!D5693="scr","cut_spin",IF('[1]INSERT DATA HERE'!D5693="sc","cut_spin",IF('[1]INSERT DATA HERE'!D5693="h","hybrid",IF('[1]INSERT DATA HERE'!D5693="st","spin",IF('[1]INSERT DATA HERE'!D5693="ft","float",IF('[1]INSERT DATA HERE'!D5693="sct","cut_spin",IF('[1]INSERT DATA HERE'!D5693="scrt","cut_spin",IF('[1]INSERT DATA HERE'!D5693="ht","hybrid"))))))))))</f>
        <v>float</v>
      </c>
      <c r="G149">
        <f>IF(ISNUMBER(SEARCH("t",'[1]INSERT DATA HERE'!D5693)),1,0)</f>
        <v>0</v>
      </c>
      <c r="H149">
        <f>'[1]INSERT DATA HERE'!F5693</f>
        <v>69</v>
      </c>
      <c r="I149" t="str">
        <f>IF('[1]INSERT DATA HERE'!G5693=1,1,IF('[1]INSERT DATA HERE'!G5693=2,2,IF('[1]INSERT DATA HERE'!G5693=3,3,IF('[1]INSERT DATA HERE'!G5693=0,0,IF('[1]INSERT DATA HERE'!G5693="3*",4,"error")))))</f>
        <v>error</v>
      </c>
      <c r="J149" t="str">
        <f>IF('[1]INSERT DATA HERE'!G5693="4long","long",IF('[1]INSERT DATA HERE'!G5693="4wide","wide",IF('[1]INSERT DATA HERE'!G5693="4net","net","")))</f>
        <v/>
      </c>
      <c r="K149">
        <f>IF('[1]INSERT DATA HERE'!G5693="1opass",1,0)</f>
        <v>0</v>
      </c>
      <c r="L149" t="str">
        <f>IF('[1]INSERT DATA HERE'!H5693="","",'[1]INSERT DATA HERE'!H5693)</f>
        <v/>
      </c>
      <c r="M149" t="str">
        <f>IF(ISNUMBER(SEARCH(OR("mm","m"),'[1]INSERT DATA HERE'!E5693)),"MC",IF(ISNUMBER(SEARCH("mh",'[1]INSERT DATA HERE'!E5693)),"HC",IF(ISNUMBER(SEARCH("ml",'[1]INSERT DATA HERE'!E5693)),"LC",IF(ISNUMBER(SEARCH("rsm",'[1]INSERT DATA HERE'!E5693)),"MR",IF(ISNUMBER(SEARCH("rsh",'[1]INSERT DATA HERE'!E5693)),"HR",IF(ISNUMBER(SEARCH("rsl",'[1]INSERT DATA HERE'!E5693)),"RL",IF(ISNUMBER(SEARCH("lsh",'[1]INSERT DATA HERE'!E5693)),"HL",IF(ISNUMBER(SEARCH("lsm",'[1]INSERT DATA HERE'!E5693)),"ML",IF(ISNUMBER(SEARCH("lsl",'[1]INSERT DATA HERE'!E5693)),"LL","")))))))))</f>
        <v/>
      </c>
    </row>
    <row r="150" spans="3:13" x14ac:dyDescent="0.2">
      <c r="C150" s="2">
        <v>9</v>
      </c>
      <c r="D150" s="2">
        <v>1</v>
      </c>
      <c r="E150" s="2">
        <f>IF(ISNUMBER(SEARCH("5",'[1]INSERT DATA HERE'!E5694)),5,IF(ISNUMBER(SEARCH("6",'[1]INSERT DATA HERE'!E5694)),6,1))</f>
        <v>5</v>
      </c>
      <c r="F150" t="str">
        <f>IF('[1]INSERT DATA HERE'!D5694="f","float",IF('[1]INSERT DATA HERE'!D5694="s","spin",IF('[1]INSERT DATA HERE'!D5694="scr","cut_spin",IF('[1]INSERT DATA HERE'!D5694="sc","cut_spin",IF('[1]INSERT DATA HERE'!D5694="h","hybrid",IF('[1]INSERT DATA HERE'!D5694="st","spin",IF('[1]INSERT DATA HERE'!D5694="ft","float",IF('[1]INSERT DATA HERE'!D5694="sct","cut_spin",IF('[1]INSERT DATA HERE'!D5694="scrt","cut_spin",IF('[1]INSERT DATA HERE'!D5694="ht","hybrid"))))))))))</f>
        <v>spin</v>
      </c>
      <c r="G150">
        <f>IF(ISNUMBER(SEARCH("t",'[1]INSERT DATA HERE'!D5694)),1,0)</f>
        <v>0</v>
      </c>
      <c r="H150">
        <f>'[1]INSERT DATA HERE'!F5694</f>
        <v>69</v>
      </c>
      <c r="I150">
        <f>IF('[1]INSERT DATA HERE'!G5694=1,1,IF('[1]INSERT DATA HERE'!G5694=2,2,IF('[1]INSERT DATA HERE'!G5694=3,3,IF('[1]INSERT DATA HERE'!G5694=0,0,IF('[1]INSERT DATA HERE'!G5694="3*",4,"error")))))</f>
        <v>3</v>
      </c>
      <c r="J150" t="str">
        <f>IF('[1]INSERT DATA HERE'!G5694="4long","long",IF('[1]INSERT DATA HERE'!G5694="4wide","wide",IF('[1]INSERT DATA HERE'!G5694="4net","net","")))</f>
        <v/>
      </c>
      <c r="K150">
        <f>IF('[1]INSERT DATA HERE'!G5694="1opass",1,0)</f>
        <v>0</v>
      </c>
      <c r="L150">
        <f>IF('[1]INSERT DATA HERE'!H5694="","",'[1]INSERT DATA HERE'!H5694)</f>
        <v>5</v>
      </c>
      <c r="M150" t="str">
        <f>IF(ISNUMBER(SEARCH(OR("mm","m"),'[1]INSERT DATA HERE'!E5694)),"MC",IF(ISNUMBER(SEARCH("mh",'[1]INSERT DATA HERE'!E5694)),"HC",IF(ISNUMBER(SEARCH("ml",'[1]INSERT DATA HERE'!E5694)),"LC",IF(ISNUMBER(SEARCH("rsm",'[1]INSERT DATA HERE'!E5694)),"MR",IF(ISNUMBER(SEARCH("rsh",'[1]INSERT DATA HERE'!E5694)),"HR",IF(ISNUMBER(SEARCH("rsl",'[1]INSERT DATA HERE'!E5694)),"RL",IF(ISNUMBER(SEARCH("lsh",'[1]INSERT DATA HERE'!E5694)),"HL",IF(ISNUMBER(SEARCH("lsm",'[1]INSERT DATA HERE'!E5694)),"ML",IF(ISNUMBER(SEARCH("lsl",'[1]INSERT DATA HERE'!E5694)),"LL","")))))))))</f>
        <v>MR</v>
      </c>
    </row>
    <row r="151" spans="3:13" x14ac:dyDescent="0.2">
      <c r="C151" s="2">
        <v>20</v>
      </c>
      <c r="D151" s="2">
        <v>1</v>
      </c>
      <c r="E151" s="2">
        <f>IF(ISNUMBER(SEARCH("5",'[1]INSERT DATA HERE'!E5695)),5,IF(ISNUMBER(SEARCH("6",'[1]INSERT DATA HERE'!E5695)),6,1))</f>
        <v>5</v>
      </c>
      <c r="F151" t="str">
        <f>IF('[1]INSERT DATA HERE'!D5695="f","float",IF('[1]INSERT DATA HERE'!D5695="s","spin",IF('[1]INSERT DATA HERE'!D5695="scr","cut_spin",IF('[1]INSERT DATA HERE'!D5695="sc","cut_spin",IF('[1]INSERT DATA HERE'!D5695="h","hybrid",IF('[1]INSERT DATA HERE'!D5695="st","spin",IF('[1]INSERT DATA HERE'!D5695="ft","float",IF('[1]INSERT DATA HERE'!D5695="sct","cut_spin",IF('[1]INSERT DATA HERE'!D5695="scrt","cut_spin",IF('[1]INSERT DATA HERE'!D5695="ht","hybrid"))))))))))</f>
        <v>float</v>
      </c>
      <c r="G151">
        <f>IF(ISNUMBER(SEARCH("t",'[1]INSERT DATA HERE'!D5695)),1,0)</f>
        <v>0</v>
      </c>
      <c r="H151">
        <f>'[1]INSERT DATA HERE'!F5695</f>
        <v>64</v>
      </c>
      <c r="I151">
        <f>IF('[1]INSERT DATA HERE'!G5695=1,1,IF('[1]INSERT DATA HERE'!G5695=2,2,IF('[1]INSERT DATA HERE'!G5695=3,3,IF('[1]INSERT DATA HERE'!G5695=0,0,IF('[1]INSERT DATA HERE'!G5695="3*",4,"error")))))</f>
        <v>4</v>
      </c>
      <c r="J151" t="str">
        <f>IF('[1]INSERT DATA HERE'!G5695="4long","long",IF('[1]INSERT DATA HERE'!G5695="4wide","wide",IF('[1]INSERT DATA HERE'!G5695="4net","net","")))</f>
        <v/>
      </c>
      <c r="K151">
        <f>IF('[1]INSERT DATA HERE'!G5695="1opass",1,0)</f>
        <v>0</v>
      </c>
      <c r="L151">
        <f>IF('[1]INSERT DATA HERE'!H5695="","",'[1]INSERT DATA HERE'!H5695)</f>
        <v>14</v>
      </c>
      <c r="M151" t="str">
        <f>IF(ISNUMBER(SEARCH(OR("mm","m"),'[1]INSERT DATA HERE'!E5695)),"MC",IF(ISNUMBER(SEARCH("mh",'[1]INSERT DATA HERE'!E5695)),"HC",IF(ISNUMBER(SEARCH("ml",'[1]INSERT DATA HERE'!E5695)),"LC",IF(ISNUMBER(SEARCH("rsm",'[1]INSERT DATA HERE'!E5695)),"MR",IF(ISNUMBER(SEARCH("rsh",'[1]INSERT DATA HERE'!E5695)),"HR",IF(ISNUMBER(SEARCH("rsl",'[1]INSERT DATA HERE'!E5695)),"RL",IF(ISNUMBER(SEARCH("lsh",'[1]INSERT DATA HERE'!E5695)),"HL",IF(ISNUMBER(SEARCH("lsm",'[1]INSERT DATA HERE'!E5695)),"ML",IF(ISNUMBER(SEARCH("lsl",'[1]INSERT DATA HERE'!E5695)),"LL","")))))))))</f>
        <v>HR</v>
      </c>
    </row>
    <row r="152" spans="3:13" x14ac:dyDescent="0.2">
      <c r="C152" s="2">
        <v>14</v>
      </c>
      <c r="D152" s="2">
        <v>1</v>
      </c>
      <c r="E152" s="2">
        <f>IF(ISNUMBER(SEARCH("5",'[1]INSERT DATA HERE'!E5696)),5,IF(ISNUMBER(SEARCH("6",'[1]INSERT DATA HERE'!E5696)),6,1))</f>
        <v>5</v>
      </c>
      <c r="F152" t="str">
        <f>IF('[1]INSERT DATA HERE'!D5696="f","float",IF('[1]INSERT DATA HERE'!D5696="s","spin",IF('[1]INSERT DATA HERE'!D5696="scr","cut_spin",IF('[1]INSERT DATA HERE'!D5696="sc","cut_spin",IF('[1]INSERT DATA HERE'!D5696="h","hybrid",IF('[1]INSERT DATA HERE'!D5696="st","spin",IF('[1]INSERT DATA HERE'!D5696="ft","float",IF('[1]INSERT DATA HERE'!D5696="sct","cut_spin",IF('[1]INSERT DATA HERE'!D5696="scrt","cut_spin",IF('[1]INSERT DATA HERE'!D5696="ht","hybrid"))))))))))</f>
        <v>spin</v>
      </c>
      <c r="G152">
        <f>IF(ISNUMBER(SEARCH("t",'[1]INSERT DATA HERE'!D5696)),1,0)</f>
        <v>0</v>
      </c>
      <c r="H152">
        <f>'[1]INSERT DATA HERE'!F5696</f>
        <v>77</v>
      </c>
      <c r="I152" t="str">
        <f>IF('[1]INSERT DATA HERE'!G5696=1,1,IF('[1]INSERT DATA HERE'!G5696=2,2,IF('[1]INSERT DATA HERE'!G5696=3,3,IF('[1]INSERT DATA HERE'!G5696=0,0,IF('[1]INSERT DATA HERE'!G5696="3*",4,"error")))))</f>
        <v>error</v>
      </c>
      <c r="J152" t="str">
        <f>IF('[1]INSERT DATA HERE'!G5696="4long","long",IF('[1]INSERT DATA HERE'!G5696="4wide","wide",IF('[1]INSERT DATA HERE'!G5696="4net","net","")))</f>
        <v/>
      </c>
      <c r="K152">
        <f>IF('[1]INSERT DATA HERE'!G5696="1opass",1,0)</f>
        <v>0</v>
      </c>
      <c r="L152" t="str">
        <f>IF('[1]INSERT DATA HERE'!H5696="","",'[1]INSERT DATA HERE'!H5696)</f>
        <v/>
      </c>
      <c r="M152" t="str">
        <f>IF(ISNUMBER(SEARCH(OR("mm","m"),'[1]INSERT DATA HERE'!E5696)),"MC",IF(ISNUMBER(SEARCH("mh",'[1]INSERT DATA HERE'!E5696)),"HC",IF(ISNUMBER(SEARCH("ml",'[1]INSERT DATA HERE'!E5696)),"LC",IF(ISNUMBER(SEARCH("rsm",'[1]INSERT DATA HERE'!E5696)),"MR",IF(ISNUMBER(SEARCH("rsh",'[1]INSERT DATA HERE'!E5696)),"HR",IF(ISNUMBER(SEARCH("rsl",'[1]INSERT DATA HERE'!E5696)),"RL",IF(ISNUMBER(SEARCH("lsh",'[1]INSERT DATA HERE'!E5696)),"HL",IF(ISNUMBER(SEARCH("lsm",'[1]INSERT DATA HERE'!E5696)),"ML",IF(ISNUMBER(SEARCH("lsl",'[1]INSERT DATA HERE'!E5696)),"LL","")))))))))</f>
        <v/>
      </c>
    </row>
    <row r="153" spans="3:13" x14ac:dyDescent="0.2">
      <c r="C153" s="2">
        <v>12</v>
      </c>
      <c r="D153" s="2">
        <v>5</v>
      </c>
      <c r="E153" s="2">
        <f>IF(ISNUMBER(SEARCH("5",'[1]INSERT DATA HERE'!E5697)),5,IF(ISNUMBER(SEARCH("6",'[1]INSERT DATA HERE'!E5697)),6,1))</f>
        <v>6</v>
      </c>
      <c r="F153" t="str">
        <f>IF('[1]INSERT DATA HERE'!D5697="f","float",IF('[1]INSERT DATA HERE'!D5697="s","spin",IF('[1]INSERT DATA HERE'!D5697="scr","cut_spin",IF('[1]INSERT DATA HERE'!D5697="sc","cut_spin",IF('[1]INSERT DATA HERE'!D5697="h","hybrid",IF('[1]INSERT DATA HERE'!D5697="st","spin",IF('[1]INSERT DATA HERE'!D5697="ft","float",IF('[1]INSERT DATA HERE'!D5697="sct","cut_spin",IF('[1]INSERT DATA HERE'!D5697="scrt","cut_spin",IF('[1]INSERT DATA HERE'!D5697="ht","hybrid"))))))))))</f>
        <v>float</v>
      </c>
      <c r="G153">
        <f>IF(ISNUMBER(SEARCH("t",'[1]INSERT DATA HERE'!D5697)),1,0)</f>
        <v>0</v>
      </c>
      <c r="H153">
        <f>'[1]INSERT DATA HERE'!F5697</f>
        <v>63</v>
      </c>
      <c r="I153">
        <f>IF('[1]INSERT DATA HERE'!G5697=1,1,IF('[1]INSERT DATA HERE'!G5697=2,2,IF('[1]INSERT DATA HERE'!G5697=3,3,IF('[1]INSERT DATA HERE'!G5697=0,0,IF('[1]INSERT DATA HERE'!G5697="3*",4,"error")))))</f>
        <v>0</v>
      </c>
      <c r="J153" t="str">
        <f>IF('[1]INSERT DATA HERE'!G5697="4long","long",IF('[1]INSERT DATA HERE'!G5697="4wide","wide",IF('[1]INSERT DATA HERE'!G5697="4net","net","")))</f>
        <v/>
      </c>
      <c r="K153">
        <f>IF('[1]INSERT DATA HERE'!G5697="1opass",1,0)</f>
        <v>0</v>
      </c>
      <c r="L153">
        <f>IF('[1]INSERT DATA HERE'!H5697="","",'[1]INSERT DATA HERE'!H5697)</f>
        <v>19</v>
      </c>
      <c r="M153" t="str">
        <f>IF(ISNUMBER(SEARCH(OR("mm","m"),'[1]INSERT DATA HERE'!E5697)),"MC",IF(ISNUMBER(SEARCH("mh",'[1]INSERT DATA HERE'!E5697)),"HC",IF(ISNUMBER(SEARCH("ml",'[1]INSERT DATA HERE'!E5697)),"LC",IF(ISNUMBER(SEARCH("rsm",'[1]INSERT DATA HERE'!E5697)),"MR",IF(ISNUMBER(SEARCH("rsh",'[1]INSERT DATA HERE'!E5697)),"HR",IF(ISNUMBER(SEARCH("rsl",'[1]INSERT DATA HERE'!E5697)),"RL",IF(ISNUMBER(SEARCH("lsh",'[1]INSERT DATA HERE'!E5697)),"HL",IF(ISNUMBER(SEARCH("lsm",'[1]INSERT DATA HERE'!E5697)),"ML",IF(ISNUMBER(SEARCH("lsl",'[1]INSERT DATA HERE'!E5697)),"LL","")))))))))</f>
        <v>MR</v>
      </c>
    </row>
    <row r="154" spans="3:13" x14ac:dyDescent="0.2">
      <c r="C154" s="2">
        <v>12</v>
      </c>
      <c r="D154" s="2">
        <v>5</v>
      </c>
      <c r="E154" s="2">
        <f>IF(ISNUMBER(SEARCH("5",'[1]INSERT DATA HERE'!E5698)),5,IF(ISNUMBER(SEARCH("6",'[1]INSERT DATA HERE'!E5698)),6,1))</f>
        <v>6</v>
      </c>
      <c r="F154" t="str">
        <f>IF('[1]INSERT DATA HERE'!D5698="f","float",IF('[1]INSERT DATA HERE'!D5698="s","spin",IF('[1]INSERT DATA HERE'!D5698="scr","cut_spin",IF('[1]INSERT DATA HERE'!D5698="sc","cut_spin",IF('[1]INSERT DATA HERE'!D5698="h","hybrid",IF('[1]INSERT DATA HERE'!D5698="st","spin",IF('[1]INSERT DATA HERE'!D5698="ft","float",IF('[1]INSERT DATA HERE'!D5698="sct","cut_spin",IF('[1]INSERT DATA HERE'!D5698="scrt","cut_spin",IF('[1]INSERT DATA HERE'!D5698="ht","hybrid"))))))))))</f>
        <v>float</v>
      </c>
      <c r="G154">
        <f>IF(ISNUMBER(SEARCH("t",'[1]INSERT DATA HERE'!D5698)),1,0)</f>
        <v>0</v>
      </c>
      <c r="H154">
        <f>'[1]INSERT DATA HERE'!F5698</f>
        <v>63</v>
      </c>
      <c r="I154">
        <f>IF('[1]INSERT DATA HERE'!G5698=1,1,IF('[1]INSERT DATA HERE'!G5698=2,2,IF('[1]INSERT DATA HERE'!G5698=3,3,IF('[1]INSERT DATA HERE'!G5698=0,0,IF('[1]INSERT DATA HERE'!G5698="3*",4,"error")))))</f>
        <v>0</v>
      </c>
      <c r="J154" t="str">
        <f>IF('[1]INSERT DATA HERE'!G5698="4long","long",IF('[1]INSERT DATA HERE'!G5698="4wide","wide",IF('[1]INSERT DATA HERE'!G5698="4net","net","")))</f>
        <v/>
      </c>
      <c r="K154">
        <f>IF('[1]INSERT DATA HERE'!G5698="1opass",1,0)</f>
        <v>0</v>
      </c>
      <c r="L154">
        <f>IF('[1]INSERT DATA HERE'!H5698="","",'[1]INSERT DATA HERE'!H5698)</f>
        <v>19</v>
      </c>
      <c r="M154" t="str">
        <f>IF(ISNUMBER(SEARCH(OR("mm","m"),'[1]INSERT DATA HERE'!E5698)),"MC",IF(ISNUMBER(SEARCH("mh",'[1]INSERT DATA HERE'!E5698)),"HC",IF(ISNUMBER(SEARCH("ml",'[1]INSERT DATA HERE'!E5698)),"LC",IF(ISNUMBER(SEARCH("rsm",'[1]INSERT DATA HERE'!E5698)),"MR",IF(ISNUMBER(SEARCH("rsh",'[1]INSERT DATA HERE'!E5698)),"HR",IF(ISNUMBER(SEARCH("rsl",'[1]INSERT DATA HERE'!E5698)),"RL",IF(ISNUMBER(SEARCH("lsh",'[1]INSERT DATA HERE'!E5698)),"HL",IF(ISNUMBER(SEARCH("lsm",'[1]INSERT DATA HERE'!E5698)),"ML",IF(ISNUMBER(SEARCH("lsl",'[1]INSERT DATA HERE'!E5698)),"LL","")))))))))</f>
        <v>HC</v>
      </c>
    </row>
    <row r="155" spans="3:13" x14ac:dyDescent="0.2">
      <c r="C155" s="2">
        <v>12</v>
      </c>
      <c r="D155" s="2">
        <v>5</v>
      </c>
      <c r="E155" s="2">
        <f>IF(ISNUMBER(SEARCH("5",'[1]INSERT DATA HERE'!E5699)),5,IF(ISNUMBER(SEARCH("6",'[1]INSERT DATA HERE'!E5699)),6,1))</f>
        <v>5</v>
      </c>
      <c r="F155" t="str">
        <f>IF('[1]INSERT DATA HERE'!D5699="f","float",IF('[1]INSERT DATA HERE'!D5699="s","spin",IF('[1]INSERT DATA HERE'!D5699="scr","cut_spin",IF('[1]INSERT DATA HERE'!D5699="sc","cut_spin",IF('[1]INSERT DATA HERE'!D5699="h","hybrid",IF('[1]INSERT DATA HERE'!D5699="st","spin",IF('[1]INSERT DATA HERE'!D5699="ft","float",IF('[1]INSERT DATA HERE'!D5699="sct","cut_spin",IF('[1]INSERT DATA HERE'!D5699="scrt","cut_spin",IF('[1]INSERT DATA HERE'!D5699="ht","hybrid"))))))))))</f>
        <v>float</v>
      </c>
      <c r="G155">
        <f>IF(ISNUMBER(SEARCH("t",'[1]INSERT DATA HERE'!D5699)),1,0)</f>
        <v>0</v>
      </c>
      <c r="H155">
        <f>'[1]INSERT DATA HERE'!F5699</f>
        <v>51</v>
      </c>
      <c r="I155">
        <f>IF('[1]INSERT DATA HERE'!G5699=1,1,IF('[1]INSERT DATA HERE'!G5699=2,2,IF('[1]INSERT DATA HERE'!G5699=3,3,IF('[1]INSERT DATA HERE'!G5699=0,0,IF('[1]INSERT DATA HERE'!G5699="3*",4,"error")))))</f>
        <v>1</v>
      </c>
      <c r="J155" t="str">
        <f>IF('[1]INSERT DATA HERE'!G5699="4long","long",IF('[1]INSERT DATA HERE'!G5699="4wide","wide",IF('[1]INSERT DATA HERE'!G5699="4net","net","")))</f>
        <v/>
      </c>
      <c r="K155">
        <f>IF('[1]INSERT DATA HERE'!G5699="1opass",1,0)</f>
        <v>0</v>
      </c>
      <c r="L155">
        <f>IF('[1]INSERT DATA HERE'!H5699="","",'[1]INSERT DATA HERE'!H5699)</f>
        <v>11</v>
      </c>
      <c r="M155" t="str">
        <f>IF(ISNUMBER(SEARCH(OR("mm","m"),'[1]INSERT DATA HERE'!E5699)),"MC",IF(ISNUMBER(SEARCH("mh",'[1]INSERT DATA HERE'!E5699)),"HC",IF(ISNUMBER(SEARCH("ml",'[1]INSERT DATA HERE'!E5699)),"LC",IF(ISNUMBER(SEARCH("rsm",'[1]INSERT DATA HERE'!E5699)),"MR",IF(ISNUMBER(SEARCH("rsh",'[1]INSERT DATA HERE'!E5699)),"HR",IF(ISNUMBER(SEARCH("rsl",'[1]INSERT DATA HERE'!E5699)),"RL",IF(ISNUMBER(SEARCH("lsh",'[1]INSERT DATA HERE'!E5699)),"HL",IF(ISNUMBER(SEARCH("lsm",'[1]INSERT DATA HERE'!E5699)),"ML",IF(ISNUMBER(SEARCH("lsl",'[1]INSERT DATA HERE'!E5699)),"LL","")))))))))</f>
        <v>RL</v>
      </c>
    </row>
    <row r="156" spans="3:13" x14ac:dyDescent="0.2">
      <c r="C156" s="2">
        <v>12</v>
      </c>
      <c r="D156" s="2">
        <v>5</v>
      </c>
      <c r="E156" s="2">
        <f>IF(ISNUMBER(SEARCH("5",'[1]INSERT DATA HERE'!E5700)),5,IF(ISNUMBER(SEARCH("6",'[1]INSERT DATA HERE'!E5700)),6,1))</f>
        <v>6</v>
      </c>
      <c r="F156" t="str">
        <f>IF('[1]INSERT DATA HERE'!D5700="f","float",IF('[1]INSERT DATA HERE'!D5700="s","spin",IF('[1]INSERT DATA HERE'!D5700="scr","cut_spin",IF('[1]INSERT DATA HERE'!D5700="sc","cut_spin",IF('[1]INSERT DATA HERE'!D5700="h","hybrid",IF('[1]INSERT DATA HERE'!D5700="st","spin",IF('[1]INSERT DATA HERE'!D5700="ft","float",IF('[1]INSERT DATA HERE'!D5700="sct","cut_spin",IF('[1]INSERT DATA HERE'!D5700="scrt","cut_spin",IF('[1]INSERT DATA HERE'!D5700="ht","hybrid"))))))))))</f>
        <v>float</v>
      </c>
      <c r="G156">
        <f>IF(ISNUMBER(SEARCH("t",'[1]INSERT DATA HERE'!D5700)),1,0)</f>
        <v>0</v>
      </c>
      <c r="H156">
        <f>'[1]INSERT DATA HERE'!F5700</f>
        <v>68</v>
      </c>
      <c r="I156" t="str">
        <f>IF('[1]INSERT DATA HERE'!G5700=1,1,IF('[1]INSERT DATA HERE'!G5700=2,2,IF('[1]INSERT DATA HERE'!G5700=3,3,IF('[1]INSERT DATA HERE'!G5700=0,0,IF('[1]INSERT DATA HERE'!G5700="3*",4,"error")))))</f>
        <v>error</v>
      </c>
      <c r="J156" t="str">
        <f>IF('[1]INSERT DATA HERE'!G5700="4long","long",IF('[1]INSERT DATA HERE'!G5700="4wide","wide",IF('[1]INSERT DATA HERE'!G5700="4net","net","")))</f>
        <v/>
      </c>
      <c r="K156">
        <f>IF('[1]INSERT DATA HERE'!G5700="1opass",1,0)</f>
        <v>1</v>
      </c>
      <c r="L156">
        <f>IF('[1]INSERT DATA HERE'!H5700="","",'[1]INSERT DATA HERE'!H5700)</f>
        <v>19</v>
      </c>
      <c r="M156" t="str">
        <f>IF(ISNUMBER(SEARCH(OR("mm","m"),'[1]INSERT DATA HERE'!E5700)),"MC",IF(ISNUMBER(SEARCH("mh",'[1]INSERT DATA HERE'!E5700)),"HC",IF(ISNUMBER(SEARCH("ml",'[1]INSERT DATA HERE'!E5700)),"LC",IF(ISNUMBER(SEARCH("rsm",'[1]INSERT DATA HERE'!E5700)),"MR",IF(ISNUMBER(SEARCH("rsh",'[1]INSERT DATA HERE'!E5700)),"HR",IF(ISNUMBER(SEARCH("rsl",'[1]INSERT DATA HERE'!E5700)),"RL",IF(ISNUMBER(SEARCH("lsh",'[1]INSERT DATA HERE'!E5700)),"HL",IF(ISNUMBER(SEARCH("lsm",'[1]INSERT DATA HERE'!E5700)),"ML",IF(ISNUMBER(SEARCH("lsl",'[1]INSERT DATA HERE'!E5700)),"LL","")))))))))</f>
        <v>HL</v>
      </c>
    </row>
    <row r="157" spans="3:13" x14ac:dyDescent="0.2">
      <c r="C157" s="2">
        <v>1</v>
      </c>
      <c r="D157" s="2">
        <v>5</v>
      </c>
      <c r="E157" s="2">
        <f>IF(ISNUMBER(SEARCH("5",'[1]INSERT DATA HERE'!E5701)),5,IF(ISNUMBER(SEARCH("6",'[1]INSERT DATA HERE'!E5701)),6,1))</f>
        <v>6</v>
      </c>
      <c r="F157" t="str">
        <f>IF('[1]INSERT DATA HERE'!D5701="f","float",IF('[1]INSERT DATA HERE'!D5701="s","spin",IF('[1]INSERT DATA HERE'!D5701="scr","cut_spin",IF('[1]INSERT DATA HERE'!D5701="sc","cut_spin",IF('[1]INSERT DATA HERE'!D5701="h","hybrid",IF('[1]INSERT DATA HERE'!D5701="st","spin",IF('[1]INSERT DATA HERE'!D5701="ft","float",IF('[1]INSERT DATA HERE'!D5701="sct","cut_spin",IF('[1]INSERT DATA HERE'!D5701="scrt","cut_spin",IF('[1]INSERT DATA HERE'!D5701="ht","hybrid"))))))))))</f>
        <v>float</v>
      </c>
      <c r="G157">
        <f>IF(ISNUMBER(SEARCH("t",'[1]INSERT DATA HERE'!D5701)),1,0)</f>
        <v>0</v>
      </c>
      <c r="H157">
        <f>'[1]INSERT DATA HERE'!F5701</f>
        <v>60</v>
      </c>
      <c r="I157">
        <f>IF('[1]INSERT DATA HERE'!G5701=1,1,IF('[1]INSERT DATA HERE'!G5701=2,2,IF('[1]INSERT DATA HERE'!G5701=3,3,IF('[1]INSERT DATA HERE'!G5701=0,0,IF('[1]INSERT DATA HERE'!G5701="3*",4,"error")))))</f>
        <v>1</v>
      </c>
      <c r="J157" t="str">
        <f>IF('[1]INSERT DATA HERE'!G5701="4long","long",IF('[1]INSERT DATA HERE'!G5701="4wide","wide",IF('[1]INSERT DATA HERE'!G5701="4net","net","")))</f>
        <v/>
      </c>
      <c r="K157">
        <f>IF('[1]INSERT DATA HERE'!G5701="1opass",1,0)</f>
        <v>0</v>
      </c>
      <c r="L157">
        <f>IF('[1]INSERT DATA HERE'!H5701="","",'[1]INSERT DATA HERE'!H5701)</f>
        <v>14</v>
      </c>
      <c r="M157" t="str">
        <f>IF(ISNUMBER(SEARCH(OR("mm","m"),'[1]INSERT DATA HERE'!E5701)),"MC",IF(ISNUMBER(SEARCH("mh",'[1]INSERT DATA HERE'!E5701)),"HC",IF(ISNUMBER(SEARCH("ml",'[1]INSERT DATA HERE'!E5701)),"LC",IF(ISNUMBER(SEARCH("rsm",'[1]INSERT DATA HERE'!E5701)),"MR",IF(ISNUMBER(SEARCH("rsh",'[1]INSERT DATA HERE'!E5701)),"HR",IF(ISNUMBER(SEARCH("rsl",'[1]INSERT DATA HERE'!E5701)),"RL",IF(ISNUMBER(SEARCH("lsh",'[1]INSERT DATA HERE'!E5701)),"HL",IF(ISNUMBER(SEARCH("lsm",'[1]INSERT DATA HERE'!E5701)),"ML",IF(ISNUMBER(SEARCH("lsl",'[1]INSERT DATA HERE'!E5701)),"LL","")))))))))</f>
        <v/>
      </c>
    </row>
    <row r="158" spans="3:13" x14ac:dyDescent="0.2">
      <c r="C158" s="2">
        <v>13</v>
      </c>
      <c r="D158" s="2">
        <v>5</v>
      </c>
      <c r="E158" s="2">
        <f>IF(ISNUMBER(SEARCH("5",'[1]INSERT DATA HERE'!E5702)),5,IF(ISNUMBER(SEARCH("6",'[1]INSERT DATA HERE'!E5702)),6,1))</f>
        <v>1</v>
      </c>
      <c r="F158" t="str">
        <f>IF('[1]INSERT DATA HERE'!D5702="f","float",IF('[1]INSERT DATA HERE'!D5702="s","spin",IF('[1]INSERT DATA HERE'!D5702="scr","cut_spin",IF('[1]INSERT DATA HERE'!D5702="sc","cut_spin",IF('[1]INSERT DATA HERE'!D5702="h","hybrid",IF('[1]INSERT DATA HERE'!D5702="st","spin",IF('[1]INSERT DATA HERE'!D5702="ft","float",IF('[1]INSERT DATA HERE'!D5702="sct","cut_spin",IF('[1]INSERT DATA HERE'!D5702="scrt","cut_spin",IF('[1]INSERT DATA HERE'!D5702="ht","hybrid"))))))))))</f>
        <v>cut_spin</v>
      </c>
      <c r="G158">
        <f>IF(ISNUMBER(SEARCH("t",'[1]INSERT DATA HERE'!D5702)),1,0)</f>
        <v>0</v>
      </c>
      <c r="H158">
        <f>'[1]INSERT DATA HERE'!F5702</f>
        <v>45</v>
      </c>
      <c r="I158" t="str">
        <f>IF('[1]INSERT DATA HERE'!G5702=1,1,IF('[1]INSERT DATA HERE'!G5702=2,2,IF('[1]INSERT DATA HERE'!G5702=3,3,IF('[1]INSERT DATA HERE'!G5702=0,0,IF('[1]INSERT DATA HERE'!G5702="3*",4,"error")))))</f>
        <v>error</v>
      </c>
      <c r="J158" t="str">
        <f>IF('[1]INSERT DATA HERE'!G5702="4long","long",IF('[1]INSERT DATA HERE'!G5702="4wide","wide",IF('[1]INSERT DATA HERE'!G5702="4net","net","")))</f>
        <v/>
      </c>
      <c r="K158">
        <f>IF('[1]INSERT DATA HERE'!G5702="1opass",1,0)</f>
        <v>0</v>
      </c>
      <c r="L158" t="str">
        <f>IF('[1]INSERT DATA HERE'!H5702="","",'[1]INSERT DATA HERE'!H5702)</f>
        <v/>
      </c>
      <c r="M158" t="str">
        <f>IF(ISNUMBER(SEARCH(OR("mm","m"),'[1]INSERT DATA HERE'!E5702)),"MC",IF(ISNUMBER(SEARCH("mh",'[1]INSERT DATA HERE'!E5702)),"HC",IF(ISNUMBER(SEARCH("ml",'[1]INSERT DATA HERE'!E5702)),"LC",IF(ISNUMBER(SEARCH("rsm",'[1]INSERT DATA HERE'!E5702)),"MR",IF(ISNUMBER(SEARCH("rsh",'[1]INSERT DATA HERE'!E5702)),"HR",IF(ISNUMBER(SEARCH("rsl",'[1]INSERT DATA HERE'!E5702)),"RL",IF(ISNUMBER(SEARCH("lsh",'[1]INSERT DATA HERE'!E5702)),"HL",IF(ISNUMBER(SEARCH("lsm",'[1]INSERT DATA HERE'!E5702)),"ML",IF(ISNUMBER(SEARCH("lsl",'[1]INSERT DATA HERE'!E5702)),"LL","")))))))))</f>
        <v/>
      </c>
    </row>
    <row r="159" spans="3:13" x14ac:dyDescent="0.2">
      <c r="C159" s="2">
        <v>8</v>
      </c>
      <c r="D159" s="2">
        <v>1</v>
      </c>
      <c r="E159" s="2">
        <f>IF(ISNUMBER(SEARCH("5",'[1]INSERT DATA HERE'!E5703)),5,IF(ISNUMBER(SEARCH("6",'[1]INSERT DATA HERE'!E5703)),6,1))</f>
        <v>5</v>
      </c>
      <c r="F159" t="str">
        <f>IF('[1]INSERT DATA HERE'!D5703="f","float",IF('[1]INSERT DATA HERE'!D5703="s","spin",IF('[1]INSERT DATA HERE'!D5703="scr","cut_spin",IF('[1]INSERT DATA HERE'!D5703="sc","cut_spin",IF('[1]INSERT DATA HERE'!D5703="h","hybrid",IF('[1]INSERT DATA HERE'!D5703="st","spin",IF('[1]INSERT DATA HERE'!D5703="ft","float",IF('[1]INSERT DATA HERE'!D5703="sct","cut_spin",IF('[1]INSERT DATA HERE'!D5703="scrt","cut_spin",IF('[1]INSERT DATA HERE'!D5703="ht","hybrid"))))))))))</f>
        <v>spin</v>
      </c>
      <c r="G159">
        <f>IF(ISNUMBER(SEARCH("t",'[1]INSERT DATA HERE'!D5703)),1,0)</f>
        <v>0</v>
      </c>
      <c r="H159">
        <f>'[1]INSERT DATA HERE'!F5703</f>
        <v>74</v>
      </c>
      <c r="I159">
        <f>IF('[1]INSERT DATA HERE'!G5703=1,1,IF('[1]INSERT DATA HERE'!G5703=2,2,IF('[1]INSERT DATA HERE'!G5703=3,3,IF('[1]INSERT DATA HERE'!G5703=0,0,IF('[1]INSERT DATA HERE'!G5703="3*",4,"error")))))</f>
        <v>4</v>
      </c>
      <c r="J159" t="str">
        <f>IF('[1]INSERT DATA HERE'!G5703="4long","long",IF('[1]INSERT DATA HERE'!G5703="4wide","wide",IF('[1]INSERT DATA HERE'!G5703="4net","net","")))</f>
        <v/>
      </c>
      <c r="K159">
        <f>IF('[1]INSERT DATA HERE'!G5703="1opass",1,0)</f>
        <v>0</v>
      </c>
      <c r="L159">
        <f>IF('[1]INSERT DATA HERE'!H5703="","",'[1]INSERT DATA HERE'!H5703)</f>
        <v>14</v>
      </c>
      <c r="M159" t="str">
        <f>IF(ISNUMBER(SEARCH(OR("mm","m"),'[1]INSERT DATA HERE'!E5703)),"MC",IF(ISNUMBER(SEARCH("mh",'[1]INSERT DATA HERE'!E5703)),"HC",IF(ISNUMBER(SEARCH("ml",'[1]INSERT DATA HERE'!E5703)),"LC",IF(ISNUMBER(SEARCH("rsm",'[1]INSERT DATA HERE'!E5703)),"MR",IF(ISNUMBER(SEARCH("rsh",'[1]INSERT DATA HERE'!E5703)),"HR",IF(ISNUMBER(SEARCH("rsl",'[1]INSERT DATA HERE'!E5703)),"RL",IF(ISNUMBER(SEARCH("lsh",'[1]INSERT DATA HERE'!E5703)),"HL",IF(ISNUMBER(SEARCH("lsm",'[1]INSERT DATA HERE'!E5703)),"ML",IF(ISNUMBER(SEARCH("lsl",'[1]INSERT DATA HERE'!E5703)),"LL","")))))))))</f>
        <v>MR</v>
      </c>
    </row>
    <row r="160" spans="3:13" x14ac:dyDescent="0.2">
      <c r="C160" s="2">
        <v>8</v>
      </c>
      <c r="D160" s="2">
        <v>1</v>
      </c>
      <c r="E160" s="2">
        <f>IF(ISNUMBER(SEARCH("5",'[1]INSERT DATA HERE'!E5704)),5,IF(ISNUMBER(SEARCH("6",'[1]INSERT DATA HERE'!E5704)),6,1))</f>
        <v>1</v>
      </c>
      <c r="F160" t="str">
        <f>IF('[1]INSERT DATA HERE'!D5704="f","float",IF('[1]INSERT DATA HERE'!D5704="s","spin",IF('[1]INSERT DATA HERE'!D5704="scr","cut_spin",IF('[1]INSERT DATA HERE'!D5704="sc","cut_spin",IF('[1]INSERT DATA HERE'!D5704="h","hybrid",IF('[1]INSERT DATA HERE'!D5704="st","spin",IF('[1]INSERT DATA HERE'!D5704="ft","float",IF('[1]INSERT DATA HERE'!D5704="sct","cut_spin",IF('[1]INSERT DATA HERE'!D5704="scrt","cut_spin",IF('[1]INSERT DATA HERE'!D5704="ht","hybrid"))))))))))</f>
        <v>cut_spin</v>
      </c>
      <c r="G160">
        <f>IF(ISNUMBER(SEARCH("t",'[1]INSERT DATA HERE'!D5704)),1,0)</f>
        <v>0</v>
      </c>
      <c r="H160">
        <f>'[1]INSERT DATA HERE'!F5704</f>
        <v>76</v>
      </c>
      <c r="I160" t="str">
        <f>IF('[1]INSERT DATA HERE'!G5704=1,1,IF('[1]INSERT DATA HERE'!G5704=2,2,IF('[1]INSERT DATA HERE'!G5704=3,3,IF('[1]INSERT DATA HERE'!G5704=0,0,IF('[1]INSERT DATA HERE'!G5704="3*",4,"error")))))</f>
        <v>error</v>
      </c>
      <c r="J160" t="str">
        <f>IF('[1]INSERT DATA HERE'!G5704="4long","long",IF('[1]INSERT DATA HERE'!G5704="4wide","wide",IF('[1]INSERT DATA HERE'!G5704="4net","net","")))</f>
        <v/>
      </c>
      <c r="K160">
        <f>IF('[1]INSERT DATA HERE'!G5704="1opass",1,0)</f>
        <v>0</v>
      </c>
      <c r="L160" t="str">
        <f>IF('[1]INSERT DATA HERE'!H5704="","",'[1]INSERT DATA HERE'!H5704)</f>
        <v/>
      </c>
      <c r="M160" t="str">
        <f>IF(ISNUMBER(SEARCH(OR("mm","m"),'[1]INSERT DATA HERE'!E5704)),"MC",IF(ISNUMBER(SEARCH("mh",'[1]INSERT DATA HERE'!E5704)),"HC",IF(ISNUMBER(SEARCH("ml",'[1]INSERT DATA HERE'!E5704)),"LC",IF(ISNUMBER(SEARCH("rsm",'[1]INSERT DATA HERE'!E5704)),"MR",IF(ISNUMBER(SEARCH("rsh",'[1]INSERT DATA HERE'!E5704)),"HR",IF(ISNUMBER(SEARCH("rsl",'[1]INSERT DATA HERE'!E5704)),"RL",IF(ISNUMBER(SEARCH("lsh",'[1]INSERT DATA HERE'!E5704)),"HL",IF(ISNUMBER(SEARCH("lsm",'[1]INSERT DATA HERE'!E5704)),"ML",IF(ISNUMBER(SEARCH("lsl",'[1]INSERT DATA HERE'!E5704)),"LL","")))))))))</f>
        <v/>
      </c>
    </row>
    <row r="161" spans="3:13" x14ac:dyDescent="0.2">
      <c r="C161" s="2">
        <v>7</v>
      </c>
      <c r="D161" s="2">
        <v>1</v>
      </c>
      <c r="E161" s="2">
        <f>IF(ISNUMBER(SEARCH("5",'[1]INSERT DATA HERE'!E5705)),5,IF(ISNUMBER(SEARCH("6",'[1]INSERT DATA HERE'!E5705)),6,1))</f>
        <v>5</v>
      </c>
      <c r="F161" t="str">
        <f>IF('[1]INSERT DATA HERE'!D5705="f","float",IF('[1]INSERT DATA HERE'!D5705="s","spin",IF('[1]INSERT DATA HERE'!D5705="scr","cut_spin",IF('[1]INSERT DATA HERE'!D5705="sc","cut_spin",IF('[1]INSERT DATA HERE'!D5705="h","hybrid",IF('[1]INSERT DATA HERE'!D5705="st","spin",IF('[1]INSERT DATA HERE'!D5705="ft","float",IF('[1]INSERT DATA HERE'!D5705="sct","cut_spin",IF('[1]INSERT DATA HERE'!D5705="scrt","cut_spin",IF('[1]INSERT DATA HERE'!D5705="ht","hybrid"))))))))))</f>
        <v>spin</v>
      </c>
      <c r="G161">
        <f>IF(ISNUMBER(SEARCH("t",'[1]INSERT DATA HERE'!D5705)),1,0)</f>
        <v>0</v>
      </c>
      <c r="H161">
        <f>'[1]INSERT DATA HERE'!F5705</f>
        <v>80</v>
      </c>
      <c r="I161">
        <f>IF('[1]INSERT DATA HERE'!G5705=1,1,IF('[1]INSERT DATA HERE'!G5705=2,2,IF('[1]INSERT DATA HERE'!G5705=3,3,IF('[1]INSERT DATA HERE'!G5705=0,0,IF('[1]INSERT DATA HERE'!G5705="3*",4,"error")))))</f>
        <v>0</v>
      </c>
      <c r="J161" t="str">
        <f>IF('[1]INSERT DATA HERE'!G5705="4long","long",IF('[1]INSERT DATA HERE'!G5705="4wide","wide",IF('[1]INSERT DATA HERE'!G5705="4net","net","")))</f>
        <v/>
      </c>
      <c r="K161">
        <f>IF('[1]INSERT DATA HERE'!G5705="1opass",1,0)</f>
        <v>0</v>
      </c>
      <c r="L161">
        <f>IF('[1]INSERT DATA HERE'!H5705="","",'[1]INSERT DATA HERE'!H5705)</f>
        <v>20</v>
      </c>
      <c r="M161" t="str">
        <f>IF(ISNUMBER(SEARCH(OR("mm","m"),'[1]INSERT DATA HERE'!E5705)),"MC",IF(ISNUMBER(SEARCH("mh",'[1]INSERT DATA HERE'!E5705)),"HC",IF(ISNUMBER(SEARCH("ml",'[1]INSERT DATA HERE'!E5705)),"LC",IF(ISNUMBER(SEARCH("rsm",'[1]INSERT DATA HERE'!E5705)),"MR",IF(ISNUMBER(SEARCH("rsh",'[1]INSERT DATA HERE'!E5705)),"HR",IF(ISNUMBER(SEARCH("rsl",'[1]INSERT DATA HERE'!E5705)),"RL",IF(ISNUMBER(SEARCH("lsh",'[1]INSERT DATA HERE'!E5705)),"HL",IF(ISNUMBER(SEARCH("lsm",'[1]INSERT DATA HERE'!E5705)),"ML",IF(ISNUMBER(SEARCH("lsl",'[1]INSERT DATA HERE'!E5705)),"LL","")))))))))</f>
        <v>HR</v>
      </c>
    </row>
    <row r="162" spans="3:13" x14ac:dyDescent="0.2">
      <c r="C162" s="2">
        <v>7</v>
      </c>
      <c r="D162" s="2">
        <v>1</v>
      </c>
      <c r="E162" s="2">
        <f>IF(ISNUMBER(SEARCH("5",'[1]INSERT DATA HERE'!E5706)),5,IF(ISNUMBER(SEARCH("6",'[1]INSERT DATA HERE'!E5706)),6,1))</f>
        <v>6</v>
      </c>
      <c r="F162" t="str">
        <f>IF('[1]INSERT DATA HERE'!D5706="f","float",IF('[1]INSERT DATA HERE'!D5706="s","spin",IF('[1]INSERT DATA HERE'!D5706="scr","cut_spin",IF('[1]INSERT DATA HERE'!D5706="sc","cut_spin",IF('[1]INSERT DATA HERE'!D5706="h","hybrid",IF('[1]INSERT DATA HERE'!D5706="st","spin",IF('[1]INSERT DATA HERE'!D5706="ft","float",IF('[1]INSERT DATA HERE'!D5706="sct","cut_spin",IF('[1]INSERT DATA HERE'!D5706="scrt","cut_spin",IF('[1]INSERT DATA HERE'!D5706="ht","hybrid"))))))))))</f>
        <v>cut_spin</v>
      </c>
      <c r="G162">
        <f>IF(ISNUMBER(SEARCH("t",'[1]INSERT DATA HERE'!D5706)),1,0)</f>
        <v>0</v>
      </c>
      <c r="H162">
        <f>'[1]INSERT DATA HERE'!F5706</f>
        <v>79</v>
      </c>
      <c r="I162">
        <f>IF('[1]INSERT DATA HERE'!G5706=1,1,IF('[1]INSERT DATA HERE'!G5706=2,2,IF('[1]INSERT DATA HERE'!G5706=3,3,IF('[1]INSERT DATA HERE'!G5706=0,0,IF('[1]INSERT DATA HERE'!G5706="3*",4,"error")))))</f>
        <v>3</v>
      </c>
      <c r="J162" t="str">
        <f>IF('[1]INSERT DATA HERE'!G5706="4long","long",IF('[1]INSERT DATA HERE'!G5706="4wide","wide",IF('[1]INSERT DATA HERE'!G5706="4net","net","")))</f>
        <v/>
      </c>
      <c r="K162">
        <f>IF('[1]INSERT DATA HERE'!G5706="1opass",1,0)</f>
        <v>0</v>
      </c>
      <c r="L162">
        <f>IF('[1]INSERT DATA HERE'!H5706="","",'[1]INSERT DATA HERE'!H5706)</f>
        <v>19</v>
      </c>
      <c r="M162" t="str">
        <f>IF(ISNUMBER(SEARCH(OR("mm","m"),'[1]INSERT DATA HERE'!E5706)),"MC",IF(ISNUMBER(SEARCH("mh",'[1]INSERT DATA HERE'!E5706)),"HC",IF(ISNUMBER(SEARCH("ml",'[1]INSERT DATA HERE'!E5706)),"LC",IF(ISNUMBER(SEARCH("rsm",'[1]INSERT DATA HERE'!E5706)),"MR",IF(ISNUMBER(SEARCH("rsh",'[1]INSERT DATA HERE'!E5706)),"HR",IF(ISNUMBER(SEARCH("rsl",'[1]INSERT DATA HERE'!E5706)),"RL",IF(ISNUMBER(SEARCH("lsh",'[1]INSERT DATA HERE'!E5706)),"HL",IF(ISNUMBER(SEARCH("lsm",'[1]INSERT DATA HERE'!E5706)),"ML",IF(ISNUMBER(SEARCH("lsl",'[1]INSERT DATA HERE'!E5706)),"LL","")))))))))</f>
        <v>HC</v>
      </c>
    </row>
    <row r="163" spans="3:13" x14ac:dyDescent="0.2">
      <c r="C163" s="2">
        <v>11</v>
      </c>
      <c r="D163" s="2">
        <v>1</v>
      </c>
      <c r="E163" s="2">
        <f>IF(ISNUMBER(SEARCH("5",'[1]INSERT DATA HERE'!E5707)),5,IF(ISNUMBER(SEARCH("6",'[1]INSERT DATA HERE'!E5707)),6,1))</f>
        <v>6</v>
      </c>
      <c r="F163" t="str">
        <f>IF('[1]INSERT DATA HERE'!D5707="f","float",IF('[1]INSERT DATA HERE'!D5707="s","spin",IF('[1]INSERT DATA HERE'!D5707="scr","cut_spin",IF('[1]INSERT DATA HERE'!D5707="sc","cut_spin",IF('[1]INSERT DATA HERE'!D5707="h","hybrid",IF('[1]INSERT DATA HERE'!D5707="st","spin",IF('[1]INSERT DATA HERE'!D5707="ft","float",IF('[1]INSERT DATA HERE'!D5707="sct","cut_spin",IF('[1]INSERT DATA HERE'!D5707="scrt","cut_spin",IF('[1]INSERT DATA HERE'!D5707="ht","hybrid"))))))))))</f>
        <v>spin</v>
      </c>
      <c r="G163">
        <f>IF(ISNUMBER(SEARCH("t",'[1]INSERT DATA HERE'!D5707)),1,0)</f>
        <v>0</v>
      </c>
      <c r="H163">
        <f>'[1]INSERT DATA HERE'!F5707</f>
        <v>63</v>
      </c>
      <c r="I163" t="str">
        <f>IF('[1]INSERT DATA HERE'!G5707=1,1,IF('[1]INSERT DATA HERE'!G5707=2,2,IF('[1]INSERT DATA HERE'!G5707=3,3,IF('[1]INSERT DATA HERE'!G5707=0,0,IF('[1]INSERT DATA HERE'!G5707="3*",4,"error")))))</f>
        <v>error</v>
      </c>
      <c r="J163" t="str">
        <f>IF('[1]INSERT DATA HERE'!G5707="4long","long",IF('[1]INSERT DATA HERE'!G5707="4wide","wide",IF('[1]INSERT DATA HERE'!G5707="4net","net","")))</f>
        <v/>
      </c>
      <c r="K163">
        <f>IF('[1]INSERT DATA HERE'!G5707="1opass",1,0)</f>
        <v>0</v>
      </c>
      <c r="L163" t="str">
        <f>IF('[1]INSERT DATA HERE'!H5707="","",'[1]INSERT DATA HERE'!H5707)</f>
        <v/>
      </c>
      <c r="M163" t="str">
        <f>IF(ISNUMBER(SEARCH(OR("mm","m"),'[1]INSERT DATA HERE'!E5707)),"MC",IF(ISNUMBER(SEARCH("mh",'[1]INSERT DATA HERE'!E5707)),"HC",IF(ISNUMBER(SEARCH("ml",'[1]INSERT DATA HERE'!E5707)),"LC",IF(ISNUMBER(SEARCH("rsm",'[1]INSERT DATA HERE'!E5707)),"MR",IF(ISNUMBER(SEARCH("rsh",'[1]INSERT DATA HERE'!E5707)),"HR",IF(ISNUMBER(SEARCH("rsl",'[1]INSERT DATA HERE'!E5707)),"RL",IF(ISNUMBER(SEARCH("lsh",'[1]INSERT DATA HERE'!E5707)),"HL",IF(ISNUMBER(SEARCH("lsm",'[1]INSERT DATA HERE'!E5707)),"ML",IF(ISNUMBER(SEARCH("lsl",'[1]INSERT DATA HERE'!E5707)),"LL","")))))))))</f>
        <v/>
      </c>
    </row>
    <row r="164" spans="3:13" x14ac:dyDescent="0.2">
      <c r="C164" s="2">
        <v>18</v>
      </c>
      <c r="D164" s="2">
        <v>1</v>
      </c>
      <c r="E164" s="2">
        <f>IF(ISNUMBER(SEARCH("5",'[1]INSERT DATA HERE'!E5708)),5,IF(ISNUMBER(SEARCH("6",'[1]INSERT DATA HERE'!E5708)),6,1))</f>
        <v>6</v>
      </c>
      <c r="F164" t="str">
        <f>IF('[1]INSERT DATA HERE'!D5708="f","float",IF('[1]INSERT DATA HERE'!D5708="s","spin",IF('[1]INSERT DATA HERE'!D5708="scr","cut_spin",IF('[1]INSERT DATA HERE'!D5708="sc","cut_spin",IF('[1]INSERT DATA HERE'!D5708="h","hybrid",IF('[1]INSERT DATA HERE'!D5708="st","spin",IF('[1]INSERT DATA HERE'!D5708="ft","float",IF('[1]INSERT DATA HERE'!D5708="sct","cut_spin",IF('[1]INSERT DATA HERE'!D5708="scrt","cut_spin",IF('[1]INSERT DATA HERE'!D5708="ht","hybrid"))))))))))</f>
        <v>float</v>
      </c>
      <c r="G164">
        <f>IF(ISNUMBER(SEARCH("t",'[1]INSERT DATA HERE'!D5708)),1,0)</f>
        <v>0</v>
      </c>
      <c r="H164">
        <f>'[1]INSERT DATA HERE'!F5708</f>
        <v>61</v>
      </c>
      <c r="I164" t="str">
        <f>IF('[1]INSERT DATA HERE'!G5708=1,1,IF('[1]INSERT DATA HERE'!G5708=2,2,IF('[1]INSERT DATA HERE'!G5708=3,3,IF('[1]INSERT DATA HERE'!G5708=0,0,IF('[1]INSERT DATA HERE'!G5708="3*",4,"error")))))</f>
        <v>error</v>
      </c>
      <c r="J164" t="str">
        <f>IF('[1]INSERT DATA HERE'!G5708="4long","long",IF('[1]INSERT DATA HERE'!G5708="4wide","wide",IF('[1]INSERT DATA HERE'!G5708="4net","net","")))</f>
        <v/>
      </c>
      <c r="K164">
        <f>IF('[1]INSERT DATA HERE'!G5708="1opass",1,0)</f>
        <v>0</v>
      </c>
      <c r="L164" t="str">
        <f>IF('[1]INSERT DATA HERE'!H5708="","",'[1]INSERT DATA HERE'!H5708)</f>
        <v/>
      </c>
      <c r="M164" t="str">
        <f>IF(ISNUMBER(SEARCH(OR("mm","m"),'[1]INSERT DATA HERE'!E5708)),"MC",IF(ISNUMBER(SEARCH("mh",'[1]INSERT DATA HERE'!E5708)),"HC",IF(ISNUMBER(SEARCH("ml",'[1]INSERT DATA HERE'!E5708)),"LC",IF(ISNUMBER(SEARCH("rsm",'[1]INSERT DATA HERE'!E5708)),"MR",IF(ISNUMBER(SEARCH("rsh",'[1]INSERT DATA HERE'!E5708)),"HR",IF(ISNUMBER(SEARCH("rsl",'[1]INSERT DATA HERE'!E5708)),"RL",IF(ISNUMBER(SEARCH("lsh",'[1]INSERT DATA HERE'!E5708)),"HL",IF(ISNUMBER(SEARCH("lsm",'[1]INSERT DATA HERE'!E5708)),"ML",IF(ISNUMBER(SEARCH("lsl",'[1]INSERT DATA HERE'!E5708)),"LL","")))))))))</f>
        <v/>
      </c>
    </row>
    <row r="165" spans="3:13" x14ac:dyDescent="0.2">
      <c r="C165" s="2">
        <v>15</v>
      </c>
      <c r="D165" s="2">
        <v>1</v>
      </c>
      <c r="E165" s="2">
        <f>IF(ISNUMBER(SEARCH("5",'[1]INSERT DATA HERE'!E5709)),5,IF(ISNUMBER(SEARCH("6",'[1]INSERT DATA HERE'!E5709)),6,1))</f>
        <v>5</v>
      </c>
      <c r="F165" t="str">
        <f>IF('[1]INSERT DATA HERE'!D5709="f","float",IF('[1]INSERT DATA HERE'!D5709="s","spin",IF('[1]INSERT DATA HERE'!D5709="scr","cut_spin",IF('[1]INSERT DATA HERE'!D5709="sc","cut_spin",IF('[1]INSERT DATA HERE'!D5709="h","hybrid",IF('[1]INSERT DATA HERE'!D5709="st","spin",IF('[1]INSERT DATA HERE'!D5709="ft","float",IF('[1]INSERT DATA HERE'!D5709="sct","cut_spin",IF('[1]INSERT DATA HERE'!D5709="scrt","cut_spin",IF('[1]INSERT DATA HERE'!D5709="ht","hybrid"))))))))))</f>
        <v>float</v>
      </c>
      <c r="G165">
        <f>IF(ISNUMBER(SEARCH("t",'[1]INSERT DATA HERE'!D5709)),1,0)</f>
        <v>0</v>
      </c>
      <c r="H165">
        <f>'[1]INSERT DATA HERE'!F5709</f>
        <v>63</v>
      </c>
      <c r="I165">
        <f>IF('[1]INSERT DATA HERE'!G5709=1,1,IF('[1]INSERT DATA HERE'!G5709=2,2,IF('[1]INSERT DATA HERE'!G5709=3,3,IF('[1]INSERT DATA HERE'!G5709=0,0,IF('[1]INSERT DATA HERE'!G5709="3*",4,"error")))))</f>
        <v>0</v>
      </c>
      <c r="J165" t="str">
        <f>IF('[1]INSERT DATA HERE'!G5709="4long","long",IF('[1]INSERT DATA HERE'!G5709="4wide","wide",IF('[1]INSERT DATA HERE'!G5709="4net","net","")))</f>
        <v/>
      </c>
      <c r="K165">
        <f>IF('[1]INSERT DATA HERE'!G5709="1opass",1,0)</f>
        <v>0</v>
      </c>
      <c r="L165">
        <f>IF('[1]INSERT DATA HERE'!H5709="","",'[1]INSERT DATA HERE'!H5709)</f>
        <v>14</v>
      </c>
      <c r="M165" t="str">
        <f>IF(ISNUMBER(SEARCH(OR("mm","m"),'[1]INSERT DATA HERE'!E5709)),"MC",IF(ISNUMBER(SEARCH("mh",'[1]INSERT DATA HERE'!E5709)),"HC",IF(ISNUMBER(SEARCH("ml",'[1]INSERT DATA HERE'!E5709)),"LC",IF(ISNUMBER(SEARCH("rsm",'[1]INSERT DATA HERE'!E5709)),"MR",IF(ISNUMBER(SEARCH("rsh",'[1]INSERT DATA HERE'!E5709)),"HR",IF(ISNUMBER(SEARCH("rsl",'[1]INSERT DATA HERE'!E5709)),"RL",IF(ISNUMBER(SEARCH("lsh",'[1]INSERT DATA HERE'!E5709)),"HL",IF(ISNUMBER(SEARCH("lsm",'[1]INSERT DATA HERE'!E5709)),"ML",IF(ISNUMBER(SEARCH("lsl",'[1]INSERT DATA HERE'!E5709)),"LL","")))))))))</f>
        <v/>
      </c>
    </row>
    <row r="166" spans="3:13" x14ac:dyDescent="0.2">
      <c r="C166" s="2">
        <v>15</v>
      </c>
      <c r="D166" s="2">
        <v>1</v>
      </c>
      <c r="E166" s="2">
        <f>IF(ISNUMBER(SEARCH("5",'[1]INSERT DATA HERE'!E5710)),5,IF(ISNUMBER(SEARCH("6",'[1]INSERT DATA HERE'!E5710)),6,1))</f>
        <v>5</v>
      </c>
      <c r="F166" t="str">
        <f>IF('[1]INSERT DATA HERE'!D5710="f","float",IF('[1]INSERT DATA HERE'!D5710="s","spin",IF('[1]INSERT DATA HERE'!D5710="scr","cut_spin",IF('[1]INSERT DATA HERE'!D5710="sc","cut_spin",IF('[1]INSERT DATA HERE'!D5710="h","hybrid",IF('[1]INSERT DATA HERE'!D5710="st","spin",IF('[1]INSERT DATA HERE'!D5710="ft","float",IF('[1]INSERT DATA HERE'!D5710="sct","cut_spin",IF('[1]INSERT DATA HERE'!D5710="scrt","cut_spin",IF('[1]INSERT DATA HERE'!D5710="ht","hybrid"))))))))))</f>
        <v>float</v>
      </c>
      <c r="G166">
        <f>IF(ISNUMBER(SEARCH("t",'[1]INSERT DATA HERE'!D5710)),1,0)</f>
        <v>0</v>
      </c>
      <c r="H166">
        <f>'[1]INSERT DATA HERE'!F5710</f>
        <v>63</v>
      </c>
      <c r="I166">
        <f>IF('[1]INSERT DATA HERE'!G5710=1,1,IF('[1]INSERT DATA HERE'!G5710=2,2,IF('[1]INSERT DATA HERE'!G5710=3,3,IF('[1]INSERT DATA HERE'!G5710=0,0,IF('[1]INSERT DATA HERE'!G5710="3*",4,"error")))))</f>
        <v>1</v>
      </c>
      <c r="J166" t="str">
        <f>IF('[1]INSERT DATA HERE'!G5710="4long","long",IF('[1]INSERT DATA HERE'!G5710="4wide","wide",IF('[1]INSERT DATA HERE'!G5710="4net","net","")))</f>
        <v/>
      </c>
      <c r="K166">
        <f>IF('[1]INSERT DATA HERE'!G5710="1opass",1,0)</f>
        <v>0</v>
      </c>
      <c r="L166">
        <f>IF('[1]INSERT DATA HERE'!H5710="","",'[1]INSERT DATA HERE'!H5710)</f>
        <v>14</v>
      </c>
      <c r="M166" t="str">
        <f>IF(ISNUMBER(SEARCH(OR("mm","m"),'[1]INSERT DATA HERE'!E5710)),"MC",IF(ISNUMBER(SEARCH("mh",'[1]INSERT DATA HERE'!E5710)),"HC",IF(ISNUMBER(SEARCH("ml",'[1]INSERT DATA HERE'!E5710)),"LC",IF(ISNUMBER(SEARCH("rsm",'[1]INSERT DATA HERE'!E5710)),"MR",IF(ISNUMBER(SEARCH("rsh",'[1]INSERT DATA HERE'!E5710)),"HR",IF(ISNUMBER(SEARCH("rsl",'[1]INSERT DATA HERE'!E5710)),"RL",IF(ISNUMBER(SEARCH("lsh",'[1]INSERT DATA HERE'!E5710)),"HL",IF(ISNUMBER(SEARCH("lsm",'[1]INSERT DATA HERE'!E5710)),"ML",IF(ISNUMBER(SEARCH("lsl",'[1]INSERT DATA HERE'!E5710)),"LL","")))))))))</f>
        <v>LC</v>
      </c>
    </row>
    <row r="167" spans="3:13" x14ac:dyDescent="0.2">
      <c r="C167" s="2">
        <v>15</v>
      </c>
      <c r="D167" s="2">
        <v>1</v>
      </c>
      <c r="E167" s="2">
        <f>IF(ISNUMBER(SEARCH("5",'[1]INSERT DATA HERE'!E5711)),5,IF(ISNUMBER(SEARCH("6",'[1]INSERT DATA HERE'!E5711)),6,1))</f>
        <v>1</v>
      </c>
      <c r="F167" t="str">
        <f>IF('[1]INSERT DATA HERE'!D5711="f","float",IF('[1]INSERT DATA HERE'!D5711="s","spin",IF('[1]INSERT DATA HERE'!D5711="scr","cut_spin",IF('[1]INSERT DATA HERE'!D5711="sc","cut_spin",IF('[1]INSERT DATA HERE'!D5711="h","hybrid",IF('[1]INSERT DATA HERE'!D5711="st","spin",IF('[1]INSERT DATA HERE'!D5711="ft","float",IF('[1]INSERT DATA HERE'!D5711="sct","cut_spin",IF('[1]INSERT DATA HERE'!D5711="scrt","cut_spin",IF('[1]INSERT DATA HERE'!D5711="ht","hybrid"))))))))))</f>
        <v>float</v>
      </c>
      <c r="G167">
        <f>IF(ISNUMBER(SEARCH("t",'[1]INSERT DATA HERE'!D5711)),1,0)</f>
        <v>0</v>
      </c>
      <c r="H167">
        <f>'[1]INSERT DATA HERE'!F5711</f>
        <v>61</v>
      </c>
      <c r="I167">
        <f>IF('[1]INSERT DATA HERE'!G5711=1,1,IF('[1]INSERT DATA HERE'!G5711=2,2,IF('[1]INSERT DATA HERE'!G5711=3,3,IF('[1]INSERT DATA HERE'!G5711=0,0,IF('[1]INSERT DATA HERE'!G5711="3*",4,"error")))))</f>
        <v>3</v>
      </c>
      <c r="J167" t="str">
        <f>IF('[1]INSERT DATA HERE'!G5711="4long","long",IF('[1]INSERT DATA HERE'!G5711="4wide","wide",IF('[1]INSERT DATA HERE'!G5711="4net","net","")))</f>
        <v/>
      </c>
      <c r="K167">
        <f>IF('[1]INSERT DATA HERE'!G5711="1opass",1,0)</f>
        <v>0</v>
      </c>
      <c r="L167">
        <f>IF('[1]INSERT DATA HERE'!H5711="","",'[1]INSERT DATA HERE'!H5711)</f>
        <v>9</v>
      </c>
      <c r="M167" t="str">
        <f>IF(ISNUMBER(SEARCH(OR("mm","m"),'[1]INSERT DATA HERE'!E5711)),"MC",IF(ISNUMBER(SEARCH("mh",'[1]INSERT DATA HERE'!E5711)),"HC",IF(ISNUMBER(SEARCH("ml",'[1]INSERT DATA HERE'!E5711)),"LC",IF(ISNUMBER(SEARCH("rsm",'[1]INSERT DATA HERE'!E5711)),"MR",IF(ISNUMBER(SEARCH("rsh",'[1]INSERT DATA HERE'!E5711)),"HR",IF(ISNUMBER(SEARCH("rsl",'[1]INSERT DATA HERE'!E5711)),"RL",IF(ISNUMBER(SEARCH("lsh",'[1]INSERT DATA HERE'!E5711)),"HL",IF(ISNUMBER(SEARCH("lsm",'[1]INSERT DATA HERE'!E5711)),"ML",IF(ISNUMBER(SEARCH("lsl",'[1]INSERT DATA HERE'!E5711)),"LL","")))))))))</f>
        <v>MR</v>
      </c>
    </row>
    <row r="168" spans="3:13" x14ac:dyDescent="0.2">
      <c r="C168" s="2">
        <v>9</v>
      </c>
      <c r="D168" s="2">
        <v>1</v>
      </c>
      <c r="E168" s="2">
        <f>IF(ISNUMBER(SEARCH("5",'[1]INSERT DATA HERE'!E5712)),5,IF(ISNUMBER(SEARCH("6",'[1]INSERT DATA HERE'!E5712)),6,1))</f>
        <v>1</v>
      </c>
      <c r="F168" t="str">
        <f>IF('[1]INSERT DATA HERE'!D5712="f","float",IF('[1]INSERT DATA HERE'!D5712="s","spin",IF('[1]INSERT DATA HERE'!D5712="scr","cut_spin",IF('[1]INSERT DATA HERE'!D5712="sc","cut_spin",IF('[1]INSERT DATA HERE'!D5712="h","hybrid",IF('[1]INSERT DATA HERE'!D5712="st","spin",IF('[1]INSERT DATA HERE'!D5712="ft","float",IF('[1]INSERT DATA HERE'!D5712="sct","cut_spin",IF('[1]INSERT DATA HERE'!D5712="scrt","cut_spin",IF('[1]INSERT DATA HERE'!D5712="ht","hybrid"))))))))))</f>
        <v>spin</v>
      </c>
      <c r="G168">
        <f>IF(ISNUMBER(SEARCH("t",'[1]INSERT DATA HERE'!D5712)),1,0)</f>
        <v>0</v>
      </c>
      <c r="H168">
        <f>'[1]INSERT DATA HERE'!F5712</f>
        <v>69</v>
      </c>
      <c r="I168" t="str">
        <f>IF('[1]INSERT DATA HERE'!G5712=1,1,IF('[1]INSERT DATA HERE'!G5712=2,2,IF('[1]INSERT DATA HERE'!G5712=3,3,IF('[1]INSERT DATA HERE'!G5712=0,0,IF('[1]INSERT DATA HERE'!G5712="3*",4,"error")))))</f>
        <v>error</v>
      </c>
      <c r="J168" t="str">
        <f>IF('[1]INSERT DATA HERE'!G5712="4long","long",IF('[1]INSERT DATA HERE'!G5712="4wide","wide",IF('[1]INSERT DATA HERE'!G5712="4net","net","")))</f>
        <v/>
      </c>
      <c r="K168">
        <f>IF('[1]INSERT DATA HERE'!G5712="1opass",1,0)</f>
        <v>0</v>
      </c>
      <c r="L168" t="str">
        <f>IF('[1]INSERT DATA HERE'!H5712="","",'[1]INSERT DATA HERE'!H5712)</f>
        <v/>
      </c>
      <c r="M168" t="str">
        <f>IF(ISNUMBER(SEARCH(OR("mm","m"),'[1]INSERT DATA HERE'!E5712)),"MC",IF(ISNUMBER(SEARCH("mh",'[1]INSERT DATA HERE'!E5712)),"HC",IF(ISNUMBER(SEARCH("ml",'[1]INSERT DATA HERE'!E5712)),"LC",IF(ISNUMBER(SEARCH("rsm",'[1]INSERT DATA HERE'!E5712)),"MR",IF(ISNUMBER(SEARCH("rsh",'[1]INSERT DATA HERE'!E5712)),"HR",IF(ISNUMBER(SEARCH("rsl",'[1]INSERT DATA HERE'!E5712)),"RL",IF(ISNUMBER(SEARCH("lsh",'[1]INSERT DATA HERE'!E5712)),"HL",IF(ISNUMBER(SEARCH("lsm",'[1]INSERT DATA HERE'!E5712)),"ML",IF(ISNUMBER(SEARCH("lsl",'[1]INSERT DATA HERE'!E5712)),"LL","")))))))))</f>
        <v/>
      </c>
    </row>
    <row r="169" spans="3:13" x14ac:dyDescent="0.2">
      <c r="C169" s="2">
        <v>20</v>
      </c>
      <c r="D169" s="2">
        <v>1</v>
      </c>
      <c r="E169" s="2">
        <f>IF(ISNUMBER(SEARCH("5",'[1]INSERT DATA HERE'!E5713)),5,IF(ISNUMBER(SEARCH("6",'[1]INSERT DATA HERE'!E5713)),6,1))</f>
        <v>5</v>
      </c>
      <c r="F169" t="str">
        <f>IF('[1]INSERT DATA HERE'!D5713="f","float",IF('[1]INSERT DATA HERE'!D5713="s","spin",IF('[1]INSERT DATA HERE'!D5713="scr","cut_spin",IF('[1]INSERT DATA HERE'!D5713="sc","cut_spin",IF('[1]INSERT DATA HERE'!D5713="h","hybrid",IF('[1]INSERT DATA HERE'!D5713="st","spin",IF('[1]INSERT DATA HERE'!D5713="ft","float",IF('[1]INSERT DATA HERE'!D5713="sct","cut_spin",IF('[1]INSERT DATA HERE'!D5713="scrt","cut_spin",IF('[1]INSERT DATA HERE'!D5713="ht","hybrid"))))))))))</f>
        <v>float</v>
      </c>
      <c r="G169">
        <f>IF(ISNUMBER(SEARCH("t",'[1]INSERT DATA HERE'!D5713)),1,0)</f>
        <v>0</v>
      </c>
      <c r="H169">
        <f>'[1]INSERT DATA HERE'!F5713</f>
        <v>60</v>
      </c>
      <c r="I169">
        <f>IF('[1]INSERT DATA HERE'!G5713=1,1,IF('[1]INSERT DATA HERE'!G5713=2,2,IF('[1]INSERT DATA HERE'!G5713=3,3,IF('[1]INSERT DATA HERE'!G5713=0,0,IF('[1]INSERT DATA HERE'!G5713="3*",4,"error")))))</f>
        <v>2</v>
      </c>
      <c r="J169" t="str">
        <f>IF('[1]INSERT DATA HERE'!G5713="4long","long",IF('[1]INSERT DATA HERE'!G5713="4wide","wide",IF('[1]INSERT DATA HERE'!G5713="4net","net","")))</f>
        <v/>
      </c>
      <c r="K169">
        <f>IF('[1]INSERT DATA HERE'!G5713="1opass",1,0)</f>
        <v>0</v>
      </c>
      <c r="L169">
        <f>IF('[1]INSERT DATA HERE'!H5713="","",'[1]INSERT DATA HERE'!H5713)</f>
        <v>14</v>
      </c>
      <c r="M169" t="str">
        <f>IF(ISNUMBER(SEARCH(OR("mm","m"),'[1]INSERT DATA HERE'!E5713)),"MC",IF(ISNUMBER(SEARCH("mh",'[1]INSERT DATA HERE'!E5713)),"HC",IF(ISNUMBER(SEARCH("ml",'[1]INSERT DATA HERE'!E5713)),"LC",IF(ISNUMBER(SEARCH("rsm",'[1]INSERT DATA HERE'!E5713)),"MR",IF(ISNUMBER(SEARCH("rsh",'[1]INSERT DATA HERE'!E5713)),"HR",IF(ISNUMBER(SEARCH("rsl",'[1]INSERT DATA HERE'!E5713)),"RL",IF(ISNUMBER(SEARCH("lsh",'[1]INSERT DATA HERE'!E5713)),"HL",IF(ISNUMBER(SEARCH("lsm",'[1]INSERT DATA HERE'!E5713)),"ML",IF(ISNUMBER(SEARCH("lsl",'[1]INSERT DATA HERE'!E5713)),"LL","")))))))))</f>
        <v/>
      </c>
    </row>
    <row r="170" spans="3:13" x14ac:dyDescent="0.2">
      <c r="C170" s="2">
        <v>20</v>
      </c>
      <c r="D170" s="2">
        <v>1</v>
      </c>
      <c r="E170" s="2">
        <f>IF(ISNUMBER(SEARCH("5",'[1]INSERT DATA HERE'!E5714)),5,IF(ISNUMBER(SEARCH("6",'[1]INSERT DATA HERE'!E5714)),6,1))</f>
        <v>5</v>
      </c>
      <c r="F170" t="str">
        <f>IF('[1]INSERT DATA HERE'!D5714="f","float",IF('[1]INSERT DATA HERE'!D5714="s","spin",IF('[1]INSERT DATA HERE'!D5714="scr","cut_spin",IF('[1]INSERT DATA HERE'!D5714="sc","cut_spin",IF('[1]INSERT DATA HERE'!D5714="h","hybrid",IF('[1]INSERT DATA HERE'!D5714="st","spin",IF('[1]INSERT DATA HERE'!D5714="ft","float",IF('[1]INSERT DATA HERE'!D5714="sct","cut_spin",IF('[1]INSERT DATA HERE'!D5714="scrt","cut_spin",IF('[1]INSERT DATA HERE'!D5714="ht","hybrid"))))))))))</f>
        <v>float</v>
      </c>
      <c r="G170">
        <f>IF(ISNUMBER(SEARCH("t",'[1]INSERT DATA HERE'!D5714)),1,0)</f>
        <v>0</v>
      </c>
      <c r="H170">
        <f>'[1]INSERT DATA HERE'!F5714</f>
        <v>61</v>
      </c>
      <c r="I170">
        <f>IF('[1]INSERT DATA HERE'!G5714=1,1,IF('[1]INSERT DATA HERE'!G5714=2,2,IF('[1]INSERT DATA HERE'!G5714=3,3,IF('[1]INSERT DATA HERE'!G5714=0,0,IF('[1]INSERT DATA HERE'!G5714="3*",4,"error")))))</f>
        <v>1</v>
      </c>
      <c r="J170" t="str">
        <f>IF('[1]INSERT DATA HERE'!G5714="4long","long",IF('[1]INSERT DATA HERE'!G5714="4wide","wide",IF('[1]INSERT DATA HERE'!G5714="4net","net","")))</f>
        <v/>
      </c>
      <c r="K170">
        <f>IF('[1]INSERT DATA HERE'!G5714="1opass",1,0)</f>
        <v>0</v>
      </c>
      <c r="L170">
        <f>IF('[1]INSERT DATA HERE'!H5714="","",'[1]INSERT DATA HERE'!H5714)</f>
        <v>14</v>
      </c>
      <c r="M170" t="str">
        <f>IF(ISNUMBER(SEARCH(OR("mm","m"),'[1]INSERT DATA HERE'!E5714)),"MC",IF(ISNUMBER(SEARCH("mh",'[1]INSERT DATA HERE'!E5714)),"HC",IF(ISNUMBER(SEARCH("ml",'[1]INSERT DATA HERE'!E5714)),"LC",IF(ISNUMBER(SEARCH("rsm",'[1]INSERT DATA HERE'!E5714)),"MR",IF(ISNUMBER(SEARCH("rsh",'[1]INSERT DATA HERE'!E5714)),"HR",IF(ISNUMBER(SEARCH("rsl",'[1]INSERT DATA HERE'!E5714)),"RL",IF(ISNUMBER(SEARCH("lsh",'[1]INSERT DATA HERE'!E5714)),"HL",IF(ISNUMBER(SEARCH("lsm",'[1]INSERT DATA HERE'!E5714)),"ML",IF(ISNUMBER(SEARCH("lsl",'[1]INSERT DATA HERE'!E5714)),"LL","")))))))))</f>
        <v/>
      </c>
    </row>
    <row r="171" spans="3:13" x14ac:dyDescent="0.2">
      <c r="C171" s="2">
        <v>20</v>
      </c>
      <c r="D171" s="2">
        <v>1</v>
      </c>
      <c r="E171" s="2">
        <f>IF(ISNUMBER(SEARCH("5",'[1]INSERT DATA HERE'!E5715)),5,IF(ISNUMBER(SEARCH("6",'[1]INSERT DATA HERE'!E5715)),6,1))</f>
        <v>5</v>
      </c>
      <c r="F171" t="str">
        <f>IF('[1]INSERT DATA HERE'!D5715="f","float",IF('[1]INSERT DATA HERE'!D5715="s","spin",IF('[1]INSERT DATA HERE'!D5715="scr","cut_spin",IF('[1]INSERT DATA HERE'!D5715="sc","cut_spin",IF('[1]INSERT DATA HERE'!D5715="h","hybrid",IF('[1]INSERT DATA HERE'!D5715="st","spin",IF('[1]INSERT DATA HERE'!D5715="ft","float",IF('[1]INSERT DATA HERE'!D5715="sct","cut_spin",IF('[1]INSERT DATA HERE'!D5715="scrt","cut_spin",IF('[1]INSERT DATA HERE'!D5715="ht","hybrid"))))))))))</f>
        <v>float</v>
      </c>
      <c r="G171">
        <f>IF(ISNUMBER(SEARCH("t",'[1]INSERT DATA HERE'!D5715)),1,0)</f>
        <v>0</v>
      </c>
      <c r="H171">
        <f>'[1]INSERT DATA HERE'!F5715</f>
        <v>64</v>
      </c>
      <c r="I171">
        <f>IF('[1]INSERT DATA HERE'!G5715=1,1,IF('[1]INSERT DATA HERE'!G5715=2,2,IF('[1]INSERT DATA HERE'!G5715=3,3,IF('[1]INSERT DATA HERE'!G5715=0,0,IF('[1]INSERT DATA HERE'!G5715="3*",4,"error")))))</f>
        <v>1</v>
      </c>
      <c r="J171" t="str">
        <f>IF('[1]INSERT DATA HERE'!G5715="4long","long",IF('[1]INSERT DATA HERE'!G5715="4wide","wide",IF('[1]INSERT DATA HERE'!G5715="4net","net","")))</f>
        <v/>
      </c>
      <c r="K171">
        <f>IF('[1]INSERT DATA HERE'!G5715="1opass",1,0)</f>
        <v>0</v>
      </c>
      <c r="L171">
        <f>IF('[1]INSERT DATA HERE'!H5715="","",'[1]INSERT DATA HERE'!H5715)</f>
        <v>14</v>
      </c>
      <c r="M171" t="str">
        <f>IF(ISNUMBER(SEARCH(OR("mm","m"),'[1]INSERT DATA HERE'!E5715)),"MC",IF(ISNUMBER(SEARCH("mh",'[1]INSERT DATA HERE'!E5715)),"HC",IF(ISNUMBER(SEARCH("ml",'[1]INSERT DATA HERE'!E5715)),"LC",IF(ISNUMBER(SEARCH("rsm",'[1]INSERT DATA HERE'!E5715)),"MR",IF(ISNUMBER(SEARCH("rsh",'[1]INSERT DATA HERE'!E5715)),"HR",IF(ISNUMBER(SEARCH("rsl",'[1]INSERT DATA HERE'!E5715)),"RL",IF(ISNUMBER(SEARCH("lsh",'[1]INSERT DATA HERE'!E5715)),"HL",IF(ISNUMBER(SEARCH("lsm",'[1]INSERT DATA HERE'!E5715)),"ML",IF(ISNUMBER(SEARCH("lsl",'[1]INSERT DATA HERE'!E5715)),"LL","")))))))))</f>
        <v>HC</v>
      </c>
    </row>
    <row r="172" spans="3:13" x14ac:dyDescent="0.2">
      <c r="C172" s="2">
        <v>10</v>
      </c>
      <c r="D172" s="2">
        <v>1</v>
      </c>
      <c r="E172" s="2">
        <f>IF(ISNUMBER(SEARCH("5",'[1]INSERT DATA HERE'!E5716)),5,IF(ISNUMBER(SEARCH("6",'[1]INSERT DATA HERE'!E5716)),6,1))</f>
        <v>1</v>
      </c>
      <c r="F172" t="str">
        <f>IF('[1]INSERT DATA HERE'!D5716="f","float",IF('[1]INSERT DATA HERE'!D5716="s","spin",IF('[1]INSERT DATA HERE'!D5716="scr","cut_spin",IF('[1]INSERT DATA HERE'!D5716="sc","cut_spin",IF('[1]INSERT DATA HERE'!D5716="h","hybrid",IF('[1]INSERT DATA HERE'!D5716="st","spin",IF('[1]INSERT DATA HERE'!D5716="ft","float",IF('[1]INSERT DATA HERE'!D5716="sct","cut_spin",IF('[1]INSERT DATA HERE'!D5716="scrt","cut_spin",IF('[1]INSERT DATA HERE'!D5716="ht","hybrid"))))))))))</f>
        <v>spin</v>
      </c>
      <c r="G172">
        <f>IF(ISNUMBER(SEARCH("t",'[1]INSERT DATA HERE'!D5716)),1,0)</f>
        <v>0</v>
      </c>
      <c r="H172">
        <f>'[1]INSERT DATA HERE'!F5716</f>
        <v>71</v>
      </c>
      <c r="I172">
        <f>IF('[1]INSERT DATA HERE'!G5716=1,1,IF('[1]INSERT DATA HERE'!G5716=2,2,IF('[1]INSERT DATA HERE'!G5716=3,3,IF('[1]INSERT DATA HERE'!G5716=0,0,IF('[1]INSERT DATA HERE'!G5716="3*",4,"error")))))</f>
        <v>3</v>
      </c>
      <c r="J172" t="str">
        <f>IF('[1]INSERT DATA HERE'!G5716="4long","long",IF('[1]INSERT DATA HERE'!G5716="4wide","wide",IF('[1]INSERT DATA HERE'!G5716="4net","net","")))</f>
        <v/>
      </c>
      <c r="K172">
        <f>IF('[1]INSERT DATA HERE'!G5716="1opass",1,0)</f>
        <v>0</v>
      </c>
      <c r="L172">
        <f>IF('[1]INSERT DATA HERE'!H5716="","",'[1]INSERT DATA HERE'!H5716)</f>
        <v>6</v>
      </c>
      <c r="M172" t="str">
        <f>IF(ISNUMBER(SEARCH(OR("mm","m"),'[1]INSERT DATA HERE'!E5716)),"MC",IF(ISNUMBER(SEARCH("mh",'[1]INSERT DATA HERE'!E5716)),"HC",IF(ISNUMBER(SEARCH("ml",'[1]INSERT DATA HERE'!E5716)),"LC",IF(ISNUMBER(SEARCH("rsm",'[1]INSERT DATA HERE'!E5716)),"MR",IF(ISNUMBER(SEARCH("rsh",'[1]INSERT DATA HERE'!E5716)),"HR",IF(ISNUMBER(SEARCH("rsl",'[1]INSERT DATA HERE'!E5716)),"RL",IF(ISNUMBER(SEARCH("lsh",'[1]INSERT DATA HERE'!E5716)),"HL",IF(ISNUMBER(SEARCH("lsm",'[1]INSERT DATA HERE'!E5716)),"ML",IF(ISNUMBER(SEARCH("lsl",'[1]INSERT DATA HERE'!E5716)),"LL","")))))))))</f>
        <v>MR</v>
      </c>
    </row>
    <row r="173" spans="3:13" x14ac:dyDescent="0.2">
      <c r="C173" s="2">
        <v>12</v>
      </c>
      <c r="D173" s="2">
        <v>5</v>
      </c>
      <c r="E173" s="2">
        <f>IF(ISNUMBER(SEARCH("5",'[1]INSERT DATA HERE'!E5717)),5,IF(ISNUMBER(SEARCH("6",'[1]INSERT DATA HERE'!E5717)),6,1))</f>
        <v>5</v>
      </c>
      <c r="F173" t="str">
        <f>IF('[1]INSERT DATA HERE'!D5717="f","float",IF('[1]INSERT DATA HERE'!D5717="s","spin",IF('[1]INSERT DATA HERE'!D5717="scr","cut_spin",IF('[1]INSERT DATA HERE'!D5717="sc","cut_spin",IF('[1]INSERT DATA HERE'!D5717="h","hybrid",IF('[1]INSERT DATA HERE'!D5717="st","spin",IF('[1]INSERT DATA HERE'!D5717="ft","float",IF('[1]INSERT DATA HERE'!D5717="sct","cut_spin",IF('[1]INSERT DATA HERE'!D5717="scrt","cut_spin",IF('[1]INSERT DATA HERE'!D5717="ht","hybrid"))))))))))</f>
        <v>float</v>
      </c>
      <c r="G173">
        <f>IF(ISNUMBER(SEARCH("t",'[1]INSERT DATA HERE'!D5717)),1,0)</f>
        <v>0</v>
      </c>
      <c r="H173">
        <f>'[1]INSERT DATA HERE'!F5717</f>
        <v>58</v>
      </c>
      <c r="I173">
        <f>IF('[1]INSERT DATA HERE'!G5717=1,1,IF('[1]INSERT DATA HERE'!G5717=2,2,IF('[1]INSERT DATA HERE'!G5717=3,3,IF('[1]INSERT DATA HERE'!G5717=0,0,IF('[1]INSERT DATA HERE'!G5717="3*",4,"error")))))</f>
        <v>3</v>
      </c>
      <c r="J173" t="str">
        <f>IF('[1]INSERT DATA HERE'!G5717="4long","long",IF('[1]INSERT DATA HERE'!G5717="4wide","wide",IF('[1]INSERT DATA HERE'!G5717="4net","net","")))</f>
        <v/>
      </c>
      <c r="K173">
        <f>IF('[1]INSERT DATA HERE'!G5717="1opass",1,0)</f>
        <v>0</v>
      </c>
      <c r="L173">
        <f>IF('[1]INSERT DATA HERE'!H5717="","",'[1]INSERT DATA HERE'!H5717)</f>
        <v>4</v>
      </c>
      <c r="M173" t="str">
        <f>IF(ISNUMBER(SEARCH(OR("mm","m"),'[1]INSERT DATA HERE'!E5717)),"MC",IF(ISNUMBER(SEARCH("mh",'[1]INSERT DATA HERE'!E5717)),"HC",IF(ISNUMBER(SEARCH("ml",'[1]INSERT DATA HERE'!E5717)),"LC",IF(ISNUMBER(SEARCH("rsm",'[1]INSERT DATA HERE'!E5717)),"MR",IF(ISNUMBER(SEARCH("rsh",'[1]INSERT DATA HERE'!E5717)),"HR",IF(ISNUMBER(SEARCH("rsl",'[1]INSERT DATA HERE'!E5717)),"RL",IF(ISNUMBER(SEARCH("lsh",'[1]INSERT DATA HERE'!E5717)),"HL",IF(ISNUMBER(SEARCH("lsm",'[1]INSERT DATA HERE'!E5717)),"ML",IF(ISNUMBER(SEARCH("lsl",'[1]INSERT DATA HERE'!E5717)),"LL","")))))))))</f>
        <v>RL</v>
      </c>
    </row>
    <row r="174" spans="3:13" x14ac:dyDescent="0.2">
      <c r="C174" s="2">
        <v>16</v>
      </c>
      <c r="D174" s="2">
        <v>1</v>
      </c>
      <c r="E174" s="2">
        <f>IF(ISNUMBER(SEARCH("5",'[1]INSERT DATA HERE'!E5718)),5,IF(ISNUMBER(SEARCH("6",'[1]INSERT DATA HERE'!E5718)),6,1))</f>
        <v>6</v>
      </c>
      <c r="F174" t="str">
        <f>IF('[1]INSERT DATA HERE'!D5718="f","float",IF('[1]INSERT DATA HERE'!D5718="s","spin",IF('[1]INSERT DATA HERE'!D5718="scr","cut_spin",IF('[1]INSERT DATA HERE'!D5718="sc","cut_spin",IF('[1]INSERT DATA HERE'!D5718="h","hybrid",IF('[1]INSERT DATA HERE'!D5718="st","spin",IF('[1]INSERT DATA HERE'!D5718="ft","float",IF('[1]INSERT DATA HERE'!D5718="sct","cut_spin",IF('[1]INSERT DATA HERE'!D5718="scrt","cut_spin",IF('[1]INSERT DATA HERE'!D5718="ht","hybrid"))))))))))</f>
        <v>spin</v>
      </c>
      <c r="G174">
        <f>IF(ISNUMBER(SEARCH("t",'[1]INSERT DATA HERE'!D5718)),1,0)</f>
        <v>0</v>
      </c>
      <c r="H174">
        <f>'[1]INSERT DATA HERE'!F5718</f>
        <v>95</v>
      </c>
      <c r="I174">
        <f>IF('[1]INSERT DATA HERE'!G5718=1,1,IF('[1]INSERT DATA HERE'!G5718=2,2,IF('[1]INSERT DATA HERE'!G5718=3,3,IF('[1]INSERT DATA HERE'!G5718=0,0,IF('[1]INSERT DATA HERE'!G5718="3*",4,"error")))))</f>
        <v>0</v>
      </c>
      <c r="J174" t="str">
        <f>IF('[1]INSERT DATA HERE'!G5718="4long","long",IF('[1]INSERT DATA HERE'!G5718="4wide","wide",IF('[1]INSERT DATA HERE'!G5718="4net","net","")))</f>
        <v/>
      </c>
      <c r="K174">
        <f>IF('[1]INSERT DATA HERE'!G5718="1opass",1,0)</f>
        <v>0</v>
      </c>
      <c r="L174">
        <f>IF('[1]INSERT DATA HERE'!H5718="","",'[1]INSERT DATA HERE'!H5718)</f>
        <v>19</v>
      </c>
      <c r="M174" t="str">
        <f>IF(ISNUMBER(SEARCH(OR("mm","m"),'[1]INSERT DATA HERE'!E5718)),"MC",IF(ISNUMBER(SEARCH("mh",'[1]INSERT DATA HERE'!E5718)),"HC",IF(ISNUMBER(SEARCH("ml",'[1]INSERT DATA HERE'!E5718)),"LC",IF(ISNUMBER(SEARCH("rsm",'[1]INSERT DATA HERE'!E5718)),"MR",IF(ISNUMBER(SEARCH("rsh",'[1]INSERT DATA HERE'!E5718)),"HR",IF(ISNUMBER(SEARCH("rsl",'[1]INSERT DATA HERE'!E5718)),"RL",IF(ISNUMBER(SEARCH("lsh",'[1]INSERT DATA HERE'!E5718)),"HL",IF(ISNUMBER(SEARCH("lsm",'[1]INSERT DATA HERE'!E5718)),"ML",IF(ISNUMBER(SEARCH("lsl",'[1]INSERT DATA HERE'!E5718)),"LL","")))))))))</f>
        <v/>
      </c>
    </row>
    <row r="175" spans="3:13" x14ac:dyDescent="0.2">
      <c r="C175" s="2">
        <v>15</v>
      </c>
      <c r="D175" s="2">
        <v>1</v>
      </c>
      <c r="E175" s="2">
        <f>IF(ISNUMBER(SEARCH("5",'[1]INSERT DATA HERE'!E5719)),5,IF(ISNUMBER(SEARCH("6",'[1]INSERT DATA HERE'!E5719)),6,1))</f>
        <v>6</v>
      </c>
      <c r="F175" t="str">
        <f>IF('[1]INSERT DATA HERE'!D5719="f","float",IF('[1]INSERT DATA HERE'!D5719="s","spin",IF('[1]INSERT DATA HERE'!D5719="scr","cut_spin",IF('[1]INSERT DATA HERE'!D5719="sc","cut_spin",IF('[1]INSERT DATA HERE'!D5719="h","hybrid",IF('[1]INSERT DATA HERE'!D5719="st","spin",IF('[1]INSERT DATA HERE'!D5719="ft","float",IF('[1]INSERT DATA HERE'!D5719="sct","cut_spin",IF('[1]INSERT DATA HERE'!D5719="scrt","cut_spin",IF('[1]INSERT DATA HERE'!D5719="ht","hybrid"))))))))))</f>
        <v>float</v>
      </c>
      <c r="G175">
        <f>IF(ISNUMBER(SEARCH("t",'[1]INSERT DATA HERE'!D5719)),1,0)</f>
        <v>0</v>
      </c>
      <c r="H175">
        <f>'[1]INSERT DATA HERE'!F5719</f>
        <v>66</v>
      </c>
      <c r="I175">
        <f>IF('[1]INSERT DATA HERE'!G5719=1,1,IF('[1]INSERT DATA HERE'!G5719=2,2,IF('[1]INSERT DATA HERE'!G5719=3,3,IF('[1]INSERT DATA HERE'!G5719=0,0,IF('[1]INSERT DATA HERE'!G5719="3*",4,"error")))))</f>
        <v>4</v>
      </c>
      <c r="J175" t="str">
        <f>IF('[1]INSERT DATA HERE'!G5719="4long","long",IF('[1]INSERT DATA HERE'!G5719="4wide","wide",IF('[1]INSERT DATA HERE'!G5719="4net","net","")))</f>
        <v/>
      </c>
      <c r="K175">
        <f>IF('[1]INSERT DATA HERE'!G5719="1opass",1,0)</f>
        <v>0</v>
      </c>
      <c r="L175">
        <f>IF('[1]INSERT DATA HERE'!H5719="","",'[1]INSERT DATA HERE'!H5719)</f>
        <v>19</v>
      </c>
      <c r="M175" t="str">
        <f>IF(ISNUMBER(SEARCH(OR("mm","m"),'[1]INSERT DATA HERE'!E5719)),"MC",IF(ISNUMBER(SEARCH("mh",'[1]INSERT DATA HERE'!E5719)),"HC",IF(ISNUMBER(SEARCH("ml",'[1]INSERT DATA HERE'!E5719)),"LC",IF(ISNUMBER(SEARCH("rsm",'[1]INSERT DATA HERE'!E5719)),"MR",IF(ISNUMBER(SEARCH("rsh",'[1]INSERT DATA HERE'!E5719)),"HR",IF(ISNUMBER(SEARCH("rsl",'[1]INSERT DATA HERE'!E5719)),"RL",IF(ISNUMBER(SEARCH("lsh",'[1]INSERT DATA HERE'!E5719)),"HL",IF(ISNUMBER(SEARCH("lsm",'[1]INSERT DATA HERE'!E5719)),"ML",IF(ISNUMBER(SEARCH("lsl",'[1]INSERT DATA HERE'!E5719)),"LL","")))))))))</f>
        <v>ML</v>
      </c>
    </row>
    <row r="176" spans="3:13" x14ac:dyDescent="0.2">
      <c r="C176" s="2">
        <v>5</v>
      </c>
      <c r="D176" s="2">
        <v>1</v>
      </c>
      <c r="E176" s="2">
        <f>IF(ISNUMBER(SEARCH("5",'[1]INSERT DATA HERE'!E5720)),5,IF(ISNUMBER(SEARCH("6",'[1]INSERT DATA HERE'!E5720)),6,1))</f>
        <v>1</v>
      </c>
      <c r="F176" t="str">
        <f>IF('[1]INSERT DATA HERE'!D5720="f","float",IF('[1]INSERT DATA HERE'!D5720="s","spin",IF('[1]INSERT DATA HERE'!D5720="scr","cut_spin",IF('[1]INSERT DATA HERE'!D5720="sc","cut_spin",IF('[1]INSERT DATA HERE'!D5720="h","hybrid",IF('[1]INSERT DATA HERE'!D5720="st","spin",IF('[1]INSERT DATA HERE'!D5720="ft","float",IF('[1]INSERT DATA HERE'!D5720="sct","cut_spin",IF('[1]INSERT DATA HERE'!D5720="scrt","cut_spin",IF('[1]INSERT DATA HERE'!D5720="ht","hybrid"))))))))))</f>
        <v>spin</v>
      </c>
      <c r="G176">
        <f>IF(ISNUMBER(SEARCH("t",'[1]INSERT DATA HERE'!D5720)),1,0)</f>
        <v>0</v>
      </c>
      <c r="H176">
        <f>'[1]INSERT DATA HERE'!F5720</f>
        <v>76</v>
      </c>
      <c r="I176">
        <f>IF('[1]INSERT DATA HERE'!G5720=1,1,IF('[1]INSERT DATA HERE'!G5720=2,2,IF('[1]INSERT DATA HERE'!G5720=3,3,IF('[1]INSERT DATA HERE'!G5720=0,0,IF('[1]INSERT DATA HERE'!G5720="3*",4,"error")))))</f>
        <v>1</v>
      </c>
      <c r="J176" t="str">
        <f>IF('[1]INSERT DATA HERE'!G5720="4long","long",IF('[1]INSERT DATA HERE'!G5720="4wide","wide",IF('[1]INSERT DATA HERE'!G5720="4net","net","")))</f>
        <v/>
      </c>
      <c r="K176">
        <f>IF('[1]INSERT DATA HERE'!G5720="1opass",1,0)</f>
        <v>0</v>
      </c>
      <c r="L176">
        <f>IF('[1]INSERT DATA HERE'!H5720="","",'[1]INSERT DATA HERE'!H5720)</f>
        <v>6</v>
      </c>
      <c r="M176" t="str">
        <f>IF(ISNUMBER(SEARCH(OR("mm","m"),'[1]INSERT DATA HERE'!E5720)),"MC",IF(ISNUMBER(SEARCH("mh",'[1]INSERT DATA HERE'!E5720)),"HC",IF(ISNUMBER(SEARCH("ml",'[1]INSERT DATA HERE'!E5720)),"LC",IF(ISNUMBER(SEARCH("rsm",'[1]INSERT DATA HERE'!E5720)),"MR",IF(ISNUMBER(SEARCH("rsh",'[1]INSERT DATA HERE'!E5720)),"HR",IF(ISNUMBER(SEARCH("rsl",'[1]INSERT DATA HERE'!E5720)),"RL",IF(ISNUMBER(SEARCH("lsh",'[1]INSERT DATA HERE'!E5720)),"HL",IF(ISNUMBER(SEARCH("lsm",'[1]INSERT DATA HERE'!E5720)),"ML",IF(ISNUMBER(SEARCH("lsl",'[1]INSERT DATA HERE'!E5720)),"LL","")))))))))</f>
        <v>LL</v>
      </c>
    </row>
    <row r="177" spans="3:13" x14ac:dyDescent="0.2">
      <c r="C177" s="2">
        <v>7</v>
      </c>
      <c r="D177" s="2">
        <v>1</v>
      </c>
      <c r="E177" s="2">
        <f>IF(ISNUMBER(SEARCH("5",'[1]INSERT DATA HERE'!E5721)),5,IF(ISNUMBER(SEARCH("6",'[1]INSERT DATA HERE'!E5721)),6,1))</f>
        <v>6</v>
      </c>
      <c r="F177" t="str">
        <f>IF('[1]INSERT DATA HERE'!D5721="f","float",IF('[1]INSERT DATA HERE'!D5721="s","spin",IF('[1]INSERT DATA HERE'!D5721="scr","cut_spin",IF('[1]INSERT DATA HERE'!D5721="sc","cut_spin",IF('[1]INSERT DATA HERE'!D5721="h","hybrid",IF('[1]INSERT DATA HERE'!D5721="st","spin",IF('[1]INSERT DATA HERE'!D5721="ft","float",IF('[1]INSERT DATA HERE'!D5721="sct","cut_spin",IF('[1]INSERT DATA HERE'!D5721="scrt","cut_spin",IF('[1]INSERT DATA HERE'!D5721="ht","hybrid"))))))))))</f>
        <v>spin</v>
      </c>
      <c r="G177">
        <f>IF(ISNUMBER(SEARCH("t",'[1]INSERT DATA HERE'!D5721)),1,0)</f>
        <v>0</v>
      </c>
      <c r="H177">
        <f>'[1]INSERT DATA HERE'!F5721</f>
        <v>85</v>
      </c>
      <c r="I177">
        <f>IF('[1]INSERT DATA HERE'!G5721=1,1,IF('[1]INSERT DATA HERE'!G5721=2,2,IF('[1]INSERT DATA HERE'!G5721=3,3,IF('[1]INSERT DATA HERE'!G5721=0,0,IF('[1]INSERT DATA HERE'!G5721="3*",4,"error")))))</f>
        <v>3</v>
      </c>
      <c r="J177" t="str">
        <f>IF('[1]INSERT DATA HERE'!G5721="4long","long",IF('[1]INSERT DATA HERE'!G5721="4wide","wide",IF('[1]INSERT DATA HERE'!G5721="4net","net","")))</f>
        <v/>
      </c>
      <c r="K177">
        <f>IF('[1]INSERT DATA HERE'!G5721="1opass",1,0)</f>
        <v>0</v>
      </c>
      <c r="L177">
        <f>IF('[1]INSERT DATA HERE'!H5721="","",'[1]INSERT DATA HERE'!H5721)</f>
        <v>19</v>
      </c>
      <c r="M177" t="str">
        <f>IF(ISNUMBER(SEARCH(OR("mm","m"),'[1]INSERT DATA HERE'!E5721)),"MC",IF(ISNUMBER(SEARCH("mh",'[1]INSERT DATA HERE'!E5721)),"HC",IF(ISNUMBER(SEARCH("ml",'[1]INSERT DATA HERE'!E5721)),"LC",IF(ISNUMBER(SEARCH("rsm",'[1]INSERT DATA HERE'!E5721)),"MR",IF(ISNUMBER(SEARCH("rsh",'[1]INSERT DATA HERE'!E5721)),"HR",IF(ISNUMBER(SEARCH("rsl",'[1]INSERT DATA HERE'!E5721)),"RL",IF(ISNUMBER(SEARCH("lsh",'[1]INSERT DATA HERE'!E5721)),"HL",IF(ISNUMBER(SEARCH("lsm",'[1]INSERT DATA HERE'!E5721)),"ML",IF(ISNUMBER(SEARCH("lsl",'[1]INSERT DATA HERE'!E5721)),"LL","")))))))))</f>
        <v/>
      </c>
    </row>
    <row r="178" spans="3:13" x14ac:dyDescent="0.2">
      <c r="C178" s="2">
        <v>14</v>
      </c>
      <c r="D178" s="2">
        <v>1</v>
      </c>
      <c r="E178" s="2">
        <f>IF(ISNUMBER(SEARCH("5",'[1]INSERT DATA HERE'!E5722)),5,IF(ISNUMBER(SEARCH("6",'[1]INSERT DATA HERE'!E5722)),6,1))</f>
        <v>6</v>
      </c>
      <c r="F178" t="str">
        <f>IF('[1]INSERT DATA HERE'!D5722="f","float",IF('[1]INSERT DATA HERE'!D5722="s","spin",IF('[1]INSERT DATA HERE'!D5722="scr","cut_spin",IF('[1]INSERT DATA HERE'!D5722="sc","cut_spin",IF('[1]INSERT DATA HERE'!D5722="h","hybrid",IF('[1]INSERT DATA HERE'!D5722="st","spin",IF('[1]INSERT DATA HERE'!D5722="ft","float",IF('[1]INSERT DATA HERE'!D5722="sct","cut_spin",IF('[1]INSERT DATA HERE'!D5722="scrt","cut_spin",IF('[1]INSERT DATA HERE'!D5722="ht","hybrid"))))))))))</f>
        <v>cut_spin</v>
      </c>
      <c r="G178">
        <f>IF(ISNUMBER(SEARCH("t",'[1]INSERT DATA HERE'!D5722)),1,0)</f>
        <v>0</v>
      </c>
      <c r="H178">
        <f>'[1]INSERT DATA HERE'!F5722</f>
        <v>82</v>
      </c>
      <c r="I178">
        <f>IF('[1]INSERT DATA HERE'!G5722=1,1,IF('[1]INSERT DATA HERE'!G5722=2,2,IF('[1]INSERT DATA HERE'!G5722=3,3,IF('[1]INSERT DATA HERE'!G5722=0,0,IF('[1]INSERT DATA HERE'!G5722="3*",4,"error")))))</f>
        <v>3</v>
      </c>
      <c r="J178" t="str">
        <f>IF('[1]INSERT DATA HERE'!G5722="4long","long",IF('[1]INSERT DATA HERE'!G5722="4wide","wide",IF('[1]INSERT DATA HERE'!G5722="4net","net","")))</f>
        <v/>
      </c>
      <c r="K178">
        <f>IF('[1]INSERT DATA HERE'!G5722="1opass",1,0)</f>
        <v>0</v>
      </c>
      <c r="L178">
        <f>IF('[1]INSERT DATA HERE'!H5722="","",'[1]INSERT DATA HERE'!H5722)</f>
        <v>6</v>
      </c>
      <c r="M178" t="str">
        <f>IF(ISNUMBER(SEARCH(OR("mm","m"),'[1]INSERT DATA HERE'!E5722)),"MC",IF(ISNUMBER(SEARCH("mh",'[1]INSERT DATA HERE'!E5722)),"HC",IF(ISNUMBER(SEARCH("ml",'[1]INSERT DATA HERE'!E5722)),"LC",IF(ISNUMBER(SEARCH("rsm",'[1]INSERT DATA HERE'!E5722)),"MR",IF(ISNUMBER(SEARCH("rsh",'[1]INSERT DATA HERE'!E5722)),"HR",IF(ISNUMBER(SEARCH("rsl",'[1]INSERT DATA HERE'!E5722)),"RL",IF(ISNUMBER(SEARCH("lsh",'[1]INSERT DATA HERE'!E5722)),"HL",IF(ISNUMBER(SEARCH("lsm",'[1]INSERT DATA HERE'!E5722)),"ML",IF(ISNUMBER(SEARCH("lsl",'[1]INSERT DATA HERE'!E5722)),"LL","")))))))))</f>
        <v/>
      </c>
    </row>
    <row r="179" spans="3:13" x14ac:dyDescent="0.2">
      <c r="C179" s="2">
        <v>12</v>
      </c>
      <c r="D179" s="2">
        <v>5</v>
      </c>
      <c r="E179" s="2">
        <f>IF(ISNUMBER(SEARCH("5",'[1]INSERT DATA HERE'!E5723)),5,IF(ISNUMBER(SEARCH("6",'[1]INSERT DATA HERE'!E5723)),6,1))</f>
        <v>1</v>
      </c>
      <c r="F179" t="str">
        <f>IF('[1]INSERT DATA HERE'!D5723="f","float",IF('[1]INSERT DATA HERE'!D5723="s","spin",IF('[1]INSERT DATA HERE'!D5723="scr","cut_spin",IF('[1]INSERT DATA HERE'!D5723="sc","cut_spin",IF('[1]INSERT DATA HERE'!D5723="h","hybrid",IF('[1]INSERT DATA HERE'!D5723="st","spin",IF('[1]INSERT DATA HERE'!D5723="ft","float",IF('[1]INSERT DATA HERE'!D5723="sct","cut_spin",IF('[1]INSERT DATA HERE'!D5723="scrt","cut_spin",IF('[1]INSERT DATA HERE'!D5723="ht","hybrid"))))))))))</f>
        <v>float</v>
      </c>
      <c r="G179">
        <f>IF(ISNUMBER(SEARCH("t",'[1]INSERT DATA HERE'!D5723)),1,0)</f>
        <v>0</v>
      </c>
      <c r="H179">
        <f>'[1]INSERT DATA HERE'!F5723</f>
        <v>68</v>
      </c>
      <c r="I179" t="str">
        <f>IF('[1]INSERT DATA HERE'!G5723=1,1,IF('[1]INSERT DATA HERE'!G5723=2,2,IF('[1]INSERT DATA HERE'!G5723=3,3,IF('[1]INSERT DATA HERE'!G5723=0,0,IF('[1]INSERT DATA HERE'!G5723="3*",4,"error")))))</f>
        <v>error</v>
      </c>
      <c r="J179" t="str">
        <f>IF('[1]INSERT DATA HERE'!G5723="4long","long",IF('[1]INSERT DATA HERE'!G5723="4wide","wide",IF('[1]INSERT DATA HERE'!G5723="4net","net","")))</f>
        <v>long</v>
      </c>
      <c r="K179">
        <f>IF('[1]INSERT DATA HERE'!G5723="1opass",1,0)</f>
        <v>0</v>
      </c>
      <c r="L179" t="str">
        <f>IF('[1]INSERT DATA HERE'!H5723="","",'[1]INSERT DATA HERE'!H5723)</f>
        <v/>
      </c>
      <c r="M179" t="str">
        <f>IF(ISNUMBER(SEARCH(OR("mm","m"),'[1]INSERT DATA HERE'!E5723)),"MC",IF(ISNUMBER(SEARCH("mh",'[1]INSERT DATA HERE'!E5723)),"HC",IF(ISNUMBER(SEARCH("ml",'[1]INSERT DATA HERE'!E5723)),"LC",IF(ISNUMBER(SEARCH("rsm",'[1]INSERT DATA HERE'!E5723)),"MR",IF(ISNUMBER(SEARCH("rsh",'[1]INSERT DATA HERE'!E5723)),"HR",IF(ISNUMBER(SEARCH("rsl",'[1]INSERT DATA HERE'!E5723)),"RL",IF(ISNUMBER(SEARCH("lsh",'[1]INSERT DATA HERE'!E5723)),"HL",IF(ISNUMBER(SEARCH("lsm",'[1]INSERT DATA HERE'!E5723)),"ML",IF(ISNUMBER(SEARCH("lsl",'[1]INSERT DATA HERE'!E5723)),"LL","")))))))))</f>
        <v/>
      </c>
    </row>
    <row r="180" spans="3:13" x14ac:dyDescent="0.2">
      <c r="C180" s="2">
        <v>11</v>
      </c>
      <c r="D180" s="2">
        <v>6</v>
      </c>
      <c r="E180" s="2">
        <f>IF(ISNUMBER(SEARCH("5",'[1]INSERT DATA HERE'!E5724)),5,IF(ISNUMBER(SEARCH("6",'[1]INSERT DATA HERE'!E5724)),6,1))</f>
        <v>6</v>
      </c>
      <c r="F180" t="str">
        <f>IF('[1]INSERT DATA HERE'!D5724="f","float",IF('[1]INSERT DATA HERE'!D5724="s","spin",IF('[1]INSERT DATA HERE'!D5724="scr","cut_spin",IF('[1]INSERT DATA HERE'!D5724="sc","cut_spin",IF('[1]INSERT DATA HERE'!D5724="h","hybrid",IF('[1]INSERT DATA HERE'!D5724="st","spin",IF('[1]INSERT DATA HERE'!D5724="ft","float",IF('[1]INSERT DATA HERE'!D5724="sct","cut_spin",IF('[1]INSERT DATA HERE'!D5724="scrt","cut_spin",IF('[1]INSERT DATA HERE'!D5724="ht","hybrid"))))))))))</f>
        <v>spin</v>
      </c>
      <c r="G180">
        <f>IF(ISNUMBER(SEARCH("t",'[1]INSERT DATA HERE'!D5724)),1,0)</f>
        <v>0</v>
      </c>
      <c r="H180">
        <f>'[1]INSERT DATA HERE'!F5724</f>
        <v>80</v>
      </c>
      <c r="I180" t="str">
        <f>IF('[1]INSERT DATA HERE'!G5724=1,1,IF('[1]INSERT DATA HERE'!G5724=2,2,IF('[1]INSERT DATA HERE'!G5724=3,3,IF('[1]INSERT DATA HERE'!G5724=0,0,IF('[1]INSERT DATA HERE'!G5724="3*",4,"error")))))</f>
        <v>error</v>
      </c>
      <c r="J180" t="str">
        <f>IF('[1]INSERT DATA HERE'!G5724="4long","long",IF('[1]INSERT DATA HERE'!G5724="4wide","wide",IF('[1]INSERT DATA HERE'!G5724="4net","net","")))</f>
        <v>long</v>
      </c>
      <c r="K180">
        <f>IF('[1]INSERT DATA HERE'!G5724="1opass",1,0)</f>
        <v>0</v>
      </c>
      <c r="L180" t="str">
        <f>IF('[1]INSERT DATA HERE'!H5724="","",'[1]INSERT DATA HERE'!H5724)</f>
        <v/>
      </c>
      <c r="M180" t="str">
        <f>IF(ISNUMBER(SEARCH(OR("mm","m"),'[1]INSERT DATA HERE'!E5724)),"MC",IF(ISNUMBER(SEARCH("mh",'[1]INSERT DATA HERE'!E5724)),"HC",IF(ISNUMBER(SEARCH("ml",'[1]INSERT DATA HERE'!E5724)),"LC",IF(ISNUMBER(SEARCH("rsm",'[1]INSERT DATA HERE'!E5724)),"MR",IF(ISNUMBER(SEARCH("rsh",'[1]INSERT DATA HERE'!E5724)),"HR",IF(ISNUMBER(SEARCH("rsl",'[1]INSERT DATA HERE'!E5724)),"RL",IF(ISNUMBER(SEARCH("lsh",'[1]INSERT DATA HERE'!E5724)),"HL",IF(ISNUMBER(SEARCH("lsm",'[1]INSERT DATA HERE'!E5724)),"ML",IF(ISNUMBER(SEARCH("lsl",'[1]INSERT DATA HERE'!E5724)),"LL","")))))))))</f>
        <v/>
      </c>
    </row>
    <row r="181" spans="3:13" x14ac:dyDescent="0.2">
      <c r="C181" s="2">
        <v>8</v>
      </c>
      <c r="D181" s="2">
        <v>1</v>
      </c>
      <c r="E181" s="2">
        <f>IF(ISNUMBER(SEARCH("5",'[1]INSERT DATA HERE'!E5725)),5,IF(ISNUMBER(SEARCH("6",'[1]INSERT DATA HERE'!E5725)),6,1))</f>
        <v>6</v>
      </c>
      <c r="F181" t="str">
        <f>IF('[1]INSERT DATA HERE'!D5725="f","float",IF('[1]INSERT DATA HERE'!D5725="s","spin",IF('[1]INSERT DATA HERE'!D5725="scr","cut_spin",IF('[1]INSERT DATA HERE'!D5725="sc","cut_spin",IF('[1]INSERT DATA HERE'!D5725="h","hybrid",IF('[1]INSERT DATA HERE'!D5725="st","spin",IF('[1]INSERT DATA HERE'!D5725="ft","float",IF('[1]INSERT DATA HERE'!D5725="sct","cut_spin",IF('[1]INSERT DATA HERE'!D5725="scrt","cut_spin",IF('[1]INSERT DATA HERE'!D5725="ht","hybrid"))))))))))</f>
        <v>cut_spin</v>
      </c>
      <c r="G181">
        <f>IF(ISNUMBER(SEARCH("t",'[1]INSERT DATA HERE'!D5725)),1,0)</f>
        <v>0</v>
      </c>
      <c r="H181">
        <f>'[1]INSERT DATA HERE'!F5725</f>
        <v>77</v>
      </c>
      <c r="I181">
        <f>IF('[1]INSERT DATA HERE'!G5725=1,1,IF('[1]INSERT DATA HERE'!G5725=2,2,IF('[1]INSERT DATA HERE'!G5725=3,3,IF('[1]INSERT DATA HERE'!G5725=0,0,IF('[1]INSERT DATA HERE'!G5725="3*",4,"error")))))</f>
        <v>3</v>
      </c>
      <c r="J181" t="str">
        <f>IF('[1]INSERT DATA HERE'!G5725="4long","long",IF('[1]INSERT DATA HERE'!G5725="4wide","wide",IF('[1]INSERT DATA HERE'!G5725="4net","net","")))</f>
        <v/>
      </c>
      <c r="K181">
        <f>IF('[1]INSERT DATA HERE'!G5725="1opass",1,0)</f>
        <v>0</v>
      </c>
      <c r="L181">
        <f>IF('[1]INSERT DATA HERE'!H5725="","",'[1]INSERT DATA HERE'!H5725)</f>
        <v>4</v>
      </c>
      <c r="M181" t="str">
        <f>IF(ISNUMBER(SEARCH(OR("mm","m"),'[1]INSERT DATA HERE'!E5725)),"MC",IF(ISNUMBER(SEARCH("mh",'[1]INSERT DATA HERE'!E5725)),"HC",IF(ISNUMBER(SEARCH("ml",'[1]INSERT DATA HERE'!E5725)),"LC",IF(ISNUMBER(SEARCH("rsm",'[1]INSERT DATA HERE'!E5725)),"MR",IF(ISNUMBER(SEARCH("rsh",'[1]INSERT DATA HERE'!E5725)),"HR",IF(ISNUMBER(SEARCH("rsl",'[1]INSERT DATA HERE'!E5725)),"RL",IF(ISNUMBER(SEARCH("lsh",'[1]INSERT DATA HERE'!E5725)),"HL",IF(ISNUMBER(SEARCH("lsm",'[1]INSERT DATA HERE'!E5725)),"ML",IF(ISNUMBER(SEARCH("lsl",'[1]INSERT DATA HERE'!E5725)),"LL","")))))))))</f>
        <v>HC</v>
      </c>
    </row>
    <row r="182" spans="3:13" x14ac:dyDescent="0.2">
      <c r="C182" s="2">
        <v>20</v>
      </c>
      <c r="D182" s="2">
        <v>1</v>
      </c>
      <c r="E182" s="2">
        <f>IF(ISNUMBER(SEARCH("5",'[1]INSERT DATA HERE'!E5726)),5,IF(ISNUMBER(SEARCH("6",'[1]INSERT DATA HERE'!E5726)),6,1))</f>
        <v>6</v>
      </c>
      <c r="F182" t="str">
        <f>IF('[1]INSERT DATA HERE'!D5726="f","float",IF('[1]INSERT DATA HERE'!D5726="s","spin",IF('[1]INSERT DATA HERE'!D5726="scr","cut_spin",IF('[1]INSERT DATA HERE'!D5726="sc","cut_spin",IF('[1]INSERT DATA HERE'!D5726="h","hybrid",IF('[1]INSERT DATA HERE'!D5726="st","spin",IF('[1]INSERT DATA HERE'!D5726="ft","float",IF('[1]INSERT DATA HERE'!D5726="sct","cut_spin",IF('[1]INSERT DATA HERE'!D5726="scrt","cut_spin",IF('[1]INSERT DATA HERE'!D5726="ht","hybrid"))))))))))</f>
        <v>float</v>
      </c>
      <c r="G182">
        <f>IF(ISNUMBER(SEARCH("t",'[1]INSERT DATA HERE'!D5726)),1,0)</f>
        <v>0</v>
      </c>
      <c r="H182">
        <f>'[1]INSERT DATA HERE'!F5726</f>
        <v>69</v>
      </c>
      <c r="I182">
        <f>IF('[1]INSERT DATA HERE'!G5726=1,1,IF('[1]INSERT DATA HERE'!G5726=2,2,IF('[1]INSERT DATA HERE'!G5726=3,3,IF('[1]INSERT DATA HERE'!G5726=0,0,IF('[1]INSERT DATA HERE'!G5726="3*",4,"error")))))</f>
        <v>0</v>
      </c>
      <c r="J182" t="str">
        <f>IF('[1]INSERT DATA HERE'!G5726="4long","long",IF('[1]INSERT DATA HERE'!G5726="4wide","wide",IF('[1]INSERT DATA HERE'!G5726="4net","net","")))</f>
        <v/>
      </c>
      <c r="K182">
        <f>IF('[1]INSERT DATA HERE'!G5726="1opass",1,0)</f>
        <v>0</v>
      </c>
      <c r="L182">
        <f>IF('[1]INSERT DATA HERE'!H5726="","",'[1]INSERT DATA HERE'!H5726)</f>
        <v>19</v>
      </c>
      <c r="M182" t="str">
        <f>IF(ISNUMBER(SEARCH(OR("mm","m"),'[1]INSERT DATA HERE'!E5726)),"MC",IF(ISNUMBER(SEARCH("mh",'[1]INSERT DATA HERE'!E5726)),"HC",IF(ISNUMBER(SEARCH("ml",'[1]INSERT DATA HERE'!E5726)),"LC",IF(ISNUMBER(SEARCH("rsm",'[1]INSERT DATA HERE'!E5726)),"MR",IF(ISNUMBER(SEARCH("rsh",'[1]INSERT DATA HERE'!E5726)),"HR",IF(ISNUMBER(SEARCH("rsl",'[1]INSERT DATA HERE'!E5726)),"RL",IF(ISNUMBER(SEARCH("lsh",'[1]INSERT DATA HERE'!E5726)),"HL",IF(ISNUMBER(SEARCH("lsm",'[1]INSERT DATA HERE'!E5726)),"ML",IF(ISNUMBER(SEARCH("lsl",'[1]INSERT DATA HERE'!E5726)),"LL","")))))))))</f>
        <v>MR</v>
      </c>
    </row>
    <row r="183" spans="3:13" x14ac:dyDescent="0.2">
      <c r="C183" s="2">
        <v>13</v>
      </c>
      <c r="D183" s="2">
        <v>5</v>
      </c>
      <c r="E183" s="2">
        <f>IF(ISNUMBER(SEARCH("5",'[1]INSERT DATA HERE'!E5727)),5,IF(ISNUMBER(SEARCH("6",'[1]INSERT DATA HERE'!E5727)),6,1))</f>
        <v>6</v>
      </c>
      <c r="F183" t="str">
        <f>IF('[1]INSERT DATA HERE'!D5727="f","float",IF('[1]INSERT DATA HERE'!D5727="s","spin",IF('[1]INSERT DATA HERE'!D5727="scr","cut_spin",IF('[1]INSERT DATA HERE'!D5727="sc","cut_spin",IF('[1]INSERT DATA HERE'!D5727="h","hybrid",IF('[1]INSERT DATA HERE'!D5727="st","spin",IF('[1]INSERT DATA HERE'!D5727="ft","float",IF('[1]INSERT DATA HERE'!D5727="sct","cut_spin",IF('[1]INSERT DATA HERE'!D5727="scrt","cut_spin",IF('[1]INSERT DATA HERE'!D5727="ht","hybrid"))))))))))</f>
        <v>cut_spin</v>
      </c>
      <c r="G183">
        <f>IF(ISNUMBER(SEARCH("t",'[1]INSERT DATA HERE'!D5727)),1,0)</f>
        <v>0</v>
      </c>
      <c r="H183">
        <f>'[1]INSERT DATA HERE'!F5727</f>
        <v>84</v>
      </c>
      <c r="I183">
        <f>IF('[1]INSERT DATA HERE'!G5727=1,1,IF('[1]INSERT DATA HERE'!G5727=2,2,IF('[1]INSERT DATA HERE'!G5727=3,3,IF('[1]INSERT DATA HERE'!G5727=0,0,IF('[1]INSERT DATA HERE'!G5727="3*",4,"error")))))</f>
        <v>1</v>
      </c>
      <c r="J183" t="str">
        <f>IF('[1]INSERT DATA HERE'!G5727="4long","long",IF('[1]INSERT DATA HERE'!G5727="4wide","wide",IF('[1]INSERT DATA HERE'!G5727="4net","net","")))</f>
        <v/>
      </c>
      <c r="K183">
        <f>IF('[1]INSERT DATA HERE'!G5727="1opass",1,0)</f>
        <v>0</v>
      </c>
      <c r="L183">
        <f>IF('[1]INSERT DATA HERE'!H5727="","",'[1]INSERT DATA HERE'!H5727)</f>
        <v>19</v>
      </c>
      <c r="M183" t="str">
        <f>IF(ISNUMBER(SEARCH(OR("mm","m"),'[1]INSERT DATA HERE'!E5727)),"MC",IF(ISNUMBER(SEARCH("mh",'[1]INSERT DATA HERE'!E5727)),"HC",IF(ISNUMBER(SEARCH("ml",'[1]INSERT DATA HERE'!E5727)),"LC",IF(ISNUMBER(SEARCH("rsm",'[1]INSERT DATA HERE'!E5727)),"MR",IF(ISNUMBER(SEARCH("rsh",'[1]INSERT DATA HERE'!E5727)),"HR",IF(ISNUMBER(SEARCH("rsl",'[1]INSERT DATA HERE'!E5727)),"RL",IF(ISNUMBER(SEARCH("lsh",'[1]INSERT DATA HERE'!E5727)),"HL",IF(ISNUMBER(SEARCH("lsm",'[1]INSERT DATA HERE'!E5727)),"ML",IF(ISNUMBER(SEARCH("lsl",'[1]INSERT DATA HERE'!E5727)),"LL","")))))))))</f>
        <v>ML</v>
      </c>
    </row>
    <row r="184" spans="3:13" x14ac:dyDescent="0.2">
      <c r="C184" s="2">
        <v>18</v>
      </c>
      <c r="D184" s="2">
        <v>1</v>
      </c>
      <c r="E184" s="2">
        <f>IF(ISNUMBER(SEARCH("5",'[1]INSERT DATA HERE'!E5728)),5,IF(ISNUMBER(SEARCH("6",'[1]INSERT DATA HERE'!E5728)),6,1))</f>
        <v>5</v>
      </c>
      <c r="F184" t="str">
        <f>IF('[1]INSERT DATA HERE'!D5728="f","float",IF('[1]INSERT DATA HERE'!D5728="s","spin",IF('[1]INSERT DATA HERE'!D5728="scr","cut_spin",IF('[1]INSERT DATA HERE'!D5728="sc","cut_spin",IF('[1]INSERT DATA HERE'!D5728="h","hybrid",IF('[1]INSERT DATA HERE'!D5728="st","spin",IF('[1]INSERT DATA HERE'!D5728="ft","float",IF('[1]INSERT DATA HERE'!D5728="sct","cut_spin",IF('[1]INSERT DATA HERE'!D5728="scrt","cut_spin",IF('[1]INSERT DATA HERE'!D5728="ht","hybrid"))))))))))</f>
        <v>float</v>
      </c>
      <c r="G184">
        <f>IF(ISNUMBER(SEARCH("t",'[1]INSERT DATA HERE'!D5728)),1,0)</f>
        <v>0</v>
      </c>
      <c r="H184">
        <f>'[1]INSERT DATA HERE'!F5728</f>
        <v>68</v>
      </c>
      <c r="I184" t="str">
        <f>IF('[1]INSERT DATA HERE'!G5728=1,1,IF('[1]INSERT DATA HERE'!G5728=2,2,IF('[1]INSERT DATA HERE'!G5728=3,3,IF('[1]INSERT DATA HERE'!G5728=0,0,IF('[1]INSERT DATA HERE'!G5728="3*",4,"error")))))</f>
        <v>error</v>
      </c>
      <c r="J184" t="str">
        <f>IF('[1]INSERT DATA HERE'!G5728="4long","long",IF('[1]INSERT DATA HERE'!G5728="4wide","wide",IF('[1]INSERT DATA HERE'!G5728="4net","net","")))</f>
        <v>long</v>
      </c>
      <c r="K184">
        <f>IF('[1]INSERT DATA HERE'!G5728="1opass",1,0)</f>
        <v>0</v>
      </c>
      <c r="L184" t="str">
        <f>IF('[1]INSERT DATA HERE'!H5728="","",'[1]INSERT DATA HERE'!H5728)</f>
        <v/>
      </c>
      <c r="M184" t="str">
        <f>IF(ISNUMBER(SEARCH(OR("mm","m"),'[1]INSERT DATA HERE'!E5728)),"MC",IF(ISNUMBER(SEARCH("mh",'[1]INSERT DATA HERE'!E5728)),"HC",IF(ISNUMBER(SEARCH("ml",'[1]INSERT DATA HERE'!E5728)),"LC",IF(ISNUMBER(SEARCH("rsm",'[1]INSERT DATA HERE'!E5728)),"MR",IF(ISNUMBER(SEARCH("rsh",'[1]INSERT DATA HERE'!E5728)),"HR",IF(ISNUMBER(SEARCH("rsl",'[1]INSERT DATA HERE'!E5728)),"RL",IF(ISNUMBER(SEARCH("lsh",'[1]INSERT DATA HERE'!E5728)),"HL",IF(ISNUMBER(SEARCH("lsm",'[1]INSERT DATA HERE'!E5728)),"ML",IF(ISNUMBER(SEARCH("lsl",'[1]INSERT DATA HERE'!E5728)),"LL","")))))))))</f>
        <v/>
      </c>
    </row>
    <row r="185" spans="3:13" x14ac:dyDescent="0.2">
      <c r="C185" s="2">
        <v>7</v>
      </c>
      <c r="D185" s="2">
        <v>1</v>
      </c>
      <c r="E185" s="2">
        <f>IF(ISNUMBER(SEARCH("5",'[1]INSERT DATA HERE'!E5729)),5,IF(ISNUMBER(SEARCH("6",'[1]INSERT DATA HERE'!E5729)),6,1))</f>
        <v>6</v>
      </c>
      <c r="F185" t="str">
        <f>IF('[1]INSERT DATA HERE'!D5729="f","float",IF('[1]INSERT DATA HERE'!D5729="s","spin",IF('[1]INSERT DATA HERE'!D5729="scr","cut_spin",IF('[1]INSERT DATA HERE'!D5729="sc","cut_spin",IF('[1]INSERT DATA HERE'!D5729="h","hybrid",IF('[1]INSERT DATA HERE'!D5729="st","spin",IF('[1]INSERT DATA HERE'!D5729="ft","float",IF('[1]INSERT DATA HERE'!D5729="sct","cut_spin",IF('[1]INSERT DATA HERE'!D5729="scrt","cut_spin",IF('[1]INSERT DATA HERE'!D5729="ht","hybrid"))))))))))</f>
        <v>float</v>
      </c>
      <c r="G185">
        <f>IF(ISNUMBER(SEARCH("t",'[1]INSERT DATA HERE'!D5729)),1,0)</f>
        <v>0</v>
      </c>
      <c r="H185">
        <f>'[1]INSERT DATA HERE'!F5729</f>
        <v>60</v>
      </c>
      <c r="I185" t="str">
        <f>IF('[1]INSERT DATA HERE'!G5729=1,1,IF('[1]INSERT DATA HERE'!G5729=2,2,IF('[1]INSERT DATA HERE'!G5729=3,3,IF('[1]INSERT DATA HERE'!G5729=0,0,IF('[1]INSERT DATA HERE'!G5729="3*",4,"error")))))</f>
        <v>error</v>
      </c>
      <c r="J185" t="str">
        <f>IF('[1]INSERT DATA HERE'!G5729="4long","long",IF('[1]INSERT DATA HERE'!G5729="4wide","wide",IF('[1]INSERT DATA HERE'!G5729="4net","net","")))</f>
        <v>long</v>
      </c>
      <c r="K185">
        <f>IF('[1]INSERT DATA HERE'!G5729="1opass",1,0)</f>
        <v>0</v>
      </c>
      <c r="L185" t="str">
        <f>IF('[1]INSERT DATA HERE'!H5729="","",'[1]INSERT DATA HERE'!H5729)</f>
        <v/>
      </c>
      <c r="M185" t="str">
        <f>IF(ISNUMBER(SEARCH(OR("mm","m"),'[1]INSERT DATA HERE'!E5729)),"MC",IF(ISNUMBER(SEARCH("mh",'[1]INSERT DATA HERE'!E5729)),"HC",IF(ISNUMBER(SEARCH("ml",'[1]INSERT DATA HERE'!E5729)),"LC",IF(ISNUMBER(SEARCH("rsm",'[1]INSERT DATA HERE'!E5729)),"MR",IF(ISNUMBER(SEARCH("rsh",'[1]INSERT DATA HERE'!E5729)),"HR",IF(ISNUMBER(SEARCH("rsl",'[1]INSERT DATA HERE'!E5729)),"RL",IF(ISNUMBER(SEARCH("lsh",'[1]INSERT DATA HERE'!E5729)),"HL",IF(ISNUMBER(SEARCH("lsm",'[1]INSERT DATA HERE'!E5729)),"ML",IF(ISNUMBER(SEARCH("lsl",'[1]INSERT DATA HERE'!E5729)),"LL","")))))))))</f>
        <v/>
      </c>
    </row>
    <row r="186" spans="3:13" x14ac:dyDescent="0.2">
      <c r="C186" s="2">
        <v>10</v>
      </c>
      <c r="D186" s="2">
        <v>1</v>
      </c>
      <c r="E186" s="2">
        <f>IF(ISNUMBER(SEARCH("5",'[1]INSERT DATA HERE'!E5730)),5,IF(ISNUMBER(SEARCH("6",'[1]INSERT DATA HERE'!E5730)),6,1))</f>
        <v>1</v>
      </c>
      <c r="F186" t="str">
        <f>IF('[1]INSERT DATA HERE'!D5730="f","float",IF('[1]INSERT DATA HERE'!D5730="s","spin",IF('[1]INSERT DATA HERE'!D5730="scr","cut_spin",IF('[1]INSERT DATA HERE'!D5730="sc","cut_spin",IF('[1]INSERT DATA HERE'!D5730="h","hybrid",IF('[1]INSERT DATA HERE'!D5730="st","spin",IF('[1]INSERT DATA HERE'!D5730="ft","float",IF('[1]INSERT DATA HERE'!D5730="sct","cut_spin",IF('[1]INSERT DATA HERE'!D5730="scrt","cut_spin",IF('[1]INSERT DATA HERE'!D5730="ht","hybrid"))))))))))</f>
        <v>cut_spin</v>
      </c>
      <c r="G186">
        <f>IF(ISNUMBER(SEARCH("t",'[1]INSERT DATA HERE'!D5730)),1,0)</f>
        <v>0</v>
      </c>
      <c r="H186">
        <f>'[1]INSERT DATA HERE'!F5730</f>
        <v>93</v>
      </c>
      <c r="I186" t="str">
        <f>IF('[1]INSERT DATA HERE'!G5730=1,1,IF('[1]INSERT DATA HERE'!G5730=2,2,IF('[1]INSERT DATA HERE'!G5730=3,3,IF('[1]INSERT DATA HERE'!G5730=0,0,IF('[1]INSERT DATA HERE'!G5730="3*",4,"error")))))</f>
        <v>error</v>
      </c>
      <c r="J186" t="str">
        <f>IF('[1]INSERT DATA HERE'!G5730="4long","long",IF('[1]INSERT DATA HERE'!G5730="4wide","wide",IF('[1]INSERT DATA HERE'!G5730="4net","net","")))</f>
        <v>net</v>
      </c>
      <c r="K186">
        <f>IF('[1]INSERT DATA HERE'!G5730="1opass",1,0)</f>
        <v>0</v>
      </c>
      <c r="L186" t="str">
        <f>IF('[1]INSERT DATA HERE'!H5730="","",'[1]INSERT DATA HERE'!H5730)</f>
        <v/>
      </c>
      <c r="M186" t="str">
        <f>IF(ISNUMBER(SEARCH(OR("mm","m"),'[1]INSERT DATA HERE'!E5730)),"MC",IF(ISNUMBER(SEARCH("mh",'[1]INSERT DATA HERE'!E5730)),"HC",IF(ISNUMBER(SEARCH("ml",'[1]INSERT DATA HERE'!E5730)),"LC",IF(ISNUMBER(SEARCH("rsm",'[1]INSERT DATA HERE'!E5730)),"MR",IF(ISNUMBER(SEARCH("rsh",'[1]INSERT DATA HERE'!E5730)),"HR",IF(ISNUMBER(SEARCH("rsl",'[1]INSERT DATA HERE'!E5730)),"RL",IF(ISNUMBER(SEARCH("lsh",'[1]INSERT DATA HERE'!E5730)),"HL",IF(ISNUMBER(SEARCH("lsm",'[1]INSERT DATA HERE'!E5730)),"ML",IF(ISNUMBER(SEARCH("lsl",'[1]INSERT DATA HERE'!E5730)),"LL","")))))))))</f>
        <v/>
      </c>
    </row>
    <row r="187" spans="3:13" x14ac:dyDescent="0.2">
      <c r="C187" s="2">
        <v>11</v>
      </c>
      <c r="D187" s="2">
        <v>6</v>
      </c>
      <c r="E187" s="2">
        <f>IF(ISNUMBER(SEARCH("5",'[1]INSERT DATA HERE'!E5731)),5,IF(ISNUMBER(SEARCH("6",'[1]INSERT DATA HERE'!E5731)),6,1))</f>
        <v>1</v>
      </c>
      <c r="F187" t="str">
        <f>IF('[1]INSERT DATA HERE'!D5731="f","float",IF('[1]INSERT DATA HERE'!D5731="s","spin",IF('[1]INSERT DATA HERE'!D5731="scr","cut_spin",IF('[1]INSERT DATA HERE'!D5731="sc","cut_spin",IF('[1]INSERT DATA HERE'!D5731="h","hybrid",IF('[1]INSERT DATA HERE'!D5731="st","spin",IF('[1]INSERT DATA HERE'!D5731="ft","float",IF('[1]INSERT DATA HERE'!D5731="sct","cut_spin",IF('[1]INSERT DATA HERE'!D5731="scrt","cut_spin",IF('[1]INSERT DATA HERE'!D5731="ht","hybrid"))))))))))</f>
        <v>cut_spin</v>
      </c>
      <c r="G187">
        <f>IF(ISNUMBER(SEARCH("t",'[1]INSERT DATA HERE'!D5731)),1,0)</f>
        <v>0</v>
      </c>
      <c r="H187">
        <f>'[1]INSERT DATA HERE'!F5731</f>
        <v>84</v>
      </c>
      <c r="I187">
        <f>IF('[1]INSERT DATA HERE'!G5731=1,1,IF('[1]INSERT DATA HERE'!G5731=2,2,IF('[1]INSERT DATA HERE'!G5731=3,3,IF('[1]INSERT DATA HERE'!G5731=0,0,IF('[1]INSERT DATA HERE'!G5731="3*",4,"error")))))</f>
        <v>0</v>
      </c>
      <c r="J187" t="str">
        <f>IF('[1]INSERT DATA HERE'!G5731="4long","long",IF('[1]INSERT DATA HERE'!G5731="4wide","wide",IF('[1]INSERT DATA HERE'!G5731="4net","net","")))</f>
        <v/>
      </c>
      <c r="K187">
        <f>IF('[1]INSERT DATA HERE'!G5731="1opass",1,0)</f>
        <v>0</v>
      </c>
      <c r="L187">
        <f>IF('[1]INSERT DATA HERE'!H5731="","",'[1]INSERT DATA HERE'!H5731)</f>
        <v>6</v>
      </c>
      <c r="M187" t="str">
        <f>IF(ISNUMBER(SEARCH(OR("mm","m"),'[1]INSERT DATA HERE'!E5731)),"MC",IF(ISNUMBER(SEARCH("mh",'[1]INSERT DATA HERE'!E5731)),"HC",IF(ISNUMBER(SEARCH("ml",'[1]INSERT DATA HERE'!E5731)),"LC",IF(ISNUMBER(SEARCH("rsm",'[1]INSERT DATA HERE'!E5731)),"MR",IF(ISNUMBER(SEARCH("rsh",'[1]INSERT DATA HERE'!E5731)),"HR",IF(ISNUMBER(SEARCH("rsl",'[1]INSERT DATA HERE'!E5731)),"RL",IF(ISNUMBER(SEARCH("lsh",'[1]INSERT DATA HERE'!E5731)),"HL",IF(ISNUMBER(SEARCH("lsm",'[1]INSERT DATA HERE'!E5731)),"ML",IF(ISNUMBER(SEARCH("lsl",'[1]INSERT DATA HERE'!E5731)),"LL","")))))))))</f>
        <v/>
      </c>
    </row>
    <row r="188" spans="3:13" x14ac:dyDescent="0.2">
      <c r="C188" s="2">
        <v>5</v>
      </c>
      <c r="D188" s="2">
        <v>1</v>
      </c>
      <c r="E188" s="2">
        <f>IF(ISNUMBER(SEARCH("5",'[1]INSERT DATA HERE'!E5732)),5,IF(ISNUMBER(SEARCH("6",'[1]INSERT DATA HERE'!E5732)),6,1))</f>
        <v>1</v>
      </c>
      <c r="F188" t="str">
        <f>IF('[1]INSERT DATA HERE'!D5732="f","float",IF('[1]INSERT DATA HERE'!D5732="s","spin",IF('[1]INSERT DATA HERE'!D5732="scr","cut_spin",IF('[1]INSERT DATA HERE'!D5732="sc","cut_spin",IF('[1]INSERT DATA HERE'!D5732="h","hybrid",IF('[1]INSERT DATA HERE'!D5732="st","spin",IF('[1]INSERT DATA HERE'!D5732="ft","float",IF('[1]INSERT DATA HERE'!D5732="sct","cut_spin",IF('[1]INSERT DATA HERE'!D5732="scrt","cut_spin",IF('[1]INSERT DATA HERE'!D5732="ht","hybrid"))))))))))</f>
        <v>cut_spin</v>
      </c>
      <c r="G188">
        <f>IF(ISNUMBER(SEARCH("t",'[1]INSERT DATA HERE'!D5732)),1,0)</f>
        <v>0</v>
      </c>
      <c r="H188">
        <f>'[1]INSERT DATA HERE'!F5732</f>
        <v>72</v>
      </c>
      <c r="I188" t="str">
        <f>IF('[1]INSERT DATA HERE'!G5732=1,1,IF('[1]INSERT DATA HERE'!G5732=2,2,IF('[1]INSERT DATA HERE'!G5732=3,3,IF('[1]INSERT DATA HERE'!G5732=0,0,IF('[1]INSERT DATA HERE'!G5732="3*",4,"error")))))</f>
        <v>error</v>
      </c>
      <c r="J188" t="str">
        <f>IF('[1]INSERT DATA HERE'!G5732="4long","long",IF('[1]INSERT DATA HERE'!G5732="4wide","wide",IF('[1]INSERT DATA HERE'!G5732="4net","net","")))</f>
        <v/>
      </c>
      <c r="K188">
        <f>IF('[1]INSERT DATA HERE'!G5732="1opass",1,0)</f>
        <v>1</v>
      </c>
      <c r="L188">
        <f>IF('[1]INSERT DATA HERE'!H5732="","",'[1]INSERT DATA HERE'!H5732)</f>
        <v>6</v>
      </c>
      <c r="M188" t="str">
        <f>IF(ISNUMBER(SEARCH(OR("mm","m"),'[1]INSERT DATA HERE'!E5732)),"MC",IF(ISNUMBER(SEARCH("mh",'[1]INSERT DATA HERE'!E5732)),"HC",IF(ISNUMBER(SEARCH("ml",'[1]INSERT DATA HERE'!E5732)),"LC",IF(ISNUMBER(SEARCH("rsm",'[1]INSERT DATA HERE'!E5732)),"MR",IF(ISNUMBER(SEARCH("rsh",'[1]INSERT DATA HERE'!E5732)),"HR",IF(ISNUMBER(SEARCH("rsl",'[1]INSERT DATA HERE'!E5732)),"RL",IF(ISNUMBER(SEARCH("lsh",'[1]INSERT DATA HERE'!E5732)),"HL",IF(ISNUMBER(SEARCH("lsm",'[1]INSERT DATA HERE'!E5732)),"ML",IF(ISNUMBER(SEARCH("lsl",'[1]INSERT DATA HERE'!E5732)),"LL","")))))))))</f>
        <v>LC</v>
      </c>
    </row>
    <row r="189" spans="3:13" x14ac:dyDescent="0.2">
      <c r="C189" s="2">
        <v>9</v>
      </c>
      <c r="D189" s="2">
        <v>1</v>
      </c>
      <c r="E189" s="2">
        <f>IF(ISNUMBER(SEARCH("5",'[1]INSERT DATA HERE'!E5733)),5,IF(ISNUMBER(SEARCH("6",'[1]INSERT DATA HERE'!E5733)),6,1))</f>
        <v>1</v>
      </c>
      <c r="F189" t="str">
        <f>IF('[1]INSERT DATA HERE'!D5733="f","float",IF('[1]INSERT DATA HERE'!D5733="s","spin",IF('[1]INSERT DATA HERE'!D5733="scr","cut_spin",IF('[1]INSERT DATA HERE'!D5733="sc","cut_spin",IF('[1]INSERT DATA HERE'!D5733="h","hybrid",IF('[1]INSERT DATA HERE'!D5733="st","spin",IF('[1]INSERT DATA HERE'!D5733="ft","float",IF('[1]INSERT DATA HERE'!D5733="sct","cut_spin",IF('[1]INSERT DATA HERE'!D5733="scrt","cut_spin",IF('[1]INSERT DATA HERE'!D5733="ht","hybrid"))))))))))</f>
        <v>cut_spin</v>
      </c>
      <c r="G189">
        <f>IF(ISNUMBER(SEARCH("t",'[1]INSERT DATA HERE'!D5733)),1,0)</f>
        <v>0</v>
      </c>
      <c r="H189">
        <f>'[1]INSERT DATA HERE'!F5733</f>
        <v>71</v>
      </c>
      <c r="I189" t="str">
        <f>IF('[1]INSERT DATA HERE'!G5733=1,1,IF('[1]INSERT DATA HERE'!G5733=2,2,IF('[1]INSERT DATA HERE'!G5733=3,3,IF('[1]INSERT DATA HERE'!G5733=0,0,IF('[1]INSERT DATA HERE'!G5733="3*",4,"error")))))</f>
        <v>error</v>
      </c>
      <c r="J189" t="str">
        <f>IF('[1]INSERT DATA HERE'!G5733="4long","long",IF('[1]INSERT DATA HERE'!G5733="4wide","wide",IF('[1]INSERT DATA HERE'!G5733="4net","net","")))</f>
        <v/>
      </c>
      <c r="K189">
        <f>IF('[1]INSERT DATA HERE'!G5733="1opass",1,0)</f>
        <v>1</v>
      </c>
      <c r="L189">
        <f>IF('[1]INSERT DATA HERE'!H5733="","",'[1]INSERT DATA HERE'!H5733)</f>
        <v>6</v>
      </c>
      <c r="M189" t="str">
        <f>IF(ISNUMBER(SEARCH(OR("mm","m"),'[1]INSERT DATA HERE'!E5733)),"MC",IF(ISNUMBER(SEARCH("mh",'[1]INSERT DATA HERE'!E5733)),"HC",IF(ISNUMBER(SEARCH("ml",'[1]INSERT DATA HERE'!E5733)),"LC",IF(ISNUMBER(SEARCH("rsm",'[1]INSERT DATA HERE'!E5733)),"MR",IF(ISNUMBER(SEARCH("rsh",'[1]INSERT DATA HERE'!E5733)),"HR",IF(ISNUMBER(SEARCH("rsl",'[1]INSERT DATA HERE'!E5733)),"RL",IF(ISNUMBER(SEARCH("lsh",'[1]INSERT DATA HERE'!E5733)),"HL",IF(ISNUMBER(SEARCH("lsm",'[1]INSERT DATA HERE'!E5733)),"ML",IF(ISNUMBER(SEARCH("lsl",'[1]INSERT DATA HERE'!E5733)),"LL","")))))))))</f>
        <v>MR</v>
      </c>
    </row>
    <row r="190" spans="3:13" x14ac:dyDescent="0.2">
      <c r="C190" s="2">
        <v>12</v>
      </c>
      <c r="D190" s="2">
        <v>5</v>
      </c>
      <c r="E190" s="2">
        <f>IF(ISNUMBER(SEARCH("5",'[1]INSERT DATA HERE'!E5734)),5,IF(ISNUMBER(SEARCH("6",'[1]INSERT DATA HERE'!E5734)),6,1))</f>
        <v>6</v>
      </c>
      <c r="F190" t="str">
        <f>IF('[1]INSERT DATA HERE'!D5734="f","float",IF('[1]INSERT DATA HERE'!D5734="s","spin",IF('[1]INSERT DATA HERE'!D5734="scr","cut_spin",IF('[1]INSERT DATA HERE'!D5734="sc","cut_spin",IF('[1]INSERT DATA HERE'!D5734="h","hybrid",IF('[1]INSERT DATA HERE'!D5734="st","spin",IF('[1]INSERT DATA HERE'!D5734="ft","float",IF('[1]INSERT DATA HERE'!D5734="sct","cut_spin",IF('[1]INSERT DATA HERE'!D5734="scrt","cut_spin",IF('[1]INSERT DATA HERE'!D5734="ht","hybrid"))))))))))</f>
        <v>float</v>
      </c>
      <c r="G190">
        <f>IF(ISNUMBER(SEARCH("t",'[1]INSERT DATA HERE'!D5734)),1,0)</f>
        <v>0</v>
      </c>
      <c r="H190">
        <f>'[1]INSERT DATA HERE'!F5734</f>
        <v>74</v>
      </c>
      <c r="I190" t="str">
        <f>IF('[1]INSERT DATA HERE'!G5734=1,1,IF('[1]INSERT DATA HERE'!G5734=2,2,IF('[1]INSERT DATA HERE'!G5734=3,3,IF('[1]INSERT DATA HERE'!G5734=0,0,IF('[1]INSERT DATA HERE'!G5734="3*",4,"error")))))</f>
        <v>error</v>
      </c>
      <c r="J190" t="str">
        <f>IF('[1]INSERT DATA HERE'!G5734="4long","long",IF('[1]INSERT DATA HERE'!G5734="4wide","wide",IF('[1]INSERT DATA HERE'!G5734="4net","net","")))</f>
        <v/>
      </c>
      <c r="K190">
        <f>IF('[1]INSERT DATA HERE'!G5734="1opass",1,0)</f>
        <v>1</v>
      </c>
      <c r="L190">
        <f>IF('[1]INSERT DATA HERE'!H5734="","",'[1]INSERT DATA HERE'!H5734)</f>
        <v>19</v>
      </c>
      <c r="M190" t="str">
        <f>IF(ISNUMBER(SEARCH(OR("mm","m"),'[1]INSERT DATA HERE'!E5734)),"MC",IF(ISNUMBER(SEARCH("mh",'[1]INSERT DATA HERE'!E5734)),"HC",IF(ISNUMBER(SEARCH("ml",'[1]INSERT DATA HERE'!E5734)),"LC",IF(ISNUMBER(SEARCH("rsm",'[1]INSERT DATA HERE'!E5734)),"MR",IF(ISNUMBER(SEARCH("rsh",'[1]INSERT DATA HERE'!E5734)),"HR",IF(ISNUMBER(SEARCH("rsl",'[1]INSERT DATA HERE'!E5734)),"RL",IF(ISNUMBER(SEARCH("lsh",'[1]INSERT DATA HERE'!E5734)),"HL",IF(ISNUMBER(SEARCH("lsm",'[1]INSERT DATA HERE'!E5734)),"ML",IF(ISNUMBER(SEARCH("lsl",'[1]INSERT DATA HERE'!E5734)),"LL","")))))))))</f>
        <v/>
      </c>
    </row>
    <row r="191" spans="3:13" x14ac:dyDescent="0.2">
      <c r="C191" s="2">
        <v>15</v>
      </c>
      <c r="D191" s="2">
        <v>1</v>
      </c>
      <c r="E191" s="2">
        <f>IF(ISNUMBER(SEARCH("5",'[1]INSERT DATA HERE'!E5735)),5,IF(ISNUMBER(SEARCH("6",'[1]INSERT DATA HERE'!E5735)),6,1))</f>
        <v>6</v>
      </c>
      <c r="F191" t="str">
        <f>IF('[1]INSERT DATA HERE'!D5735="f","float",IF('[1]INSERT DATA HERE'!D5735="s","spin",IF('[1]INSERT DATA HERE'!D5735="scr","cut_spin",IF('[1]INSERT DATA HERE'!D5735="sc","cut_spin",IF('[1]INSERT DATA HERE'!D5735="h","hybrid",IF('[1]INSERT DATA HERE'!D5735="st","spin",IF('[1]INSERT DATA HERE'!D5735="ft","float",IF('[1]INSERT DATA HERE'!D5735="sct","cut_spin",IF('[1]INSERT DATA HERE'!D5735="scrt","cut_spin",IF('[1]INSERT DATA HERE'!D5735="ht","hybrid"))))))))))</f>
        <v>float</v>
      </c>
      <c r="G191">
        <f>IF(ISNUMBER(SEARCH("t",'[1]INSERT DATA HERE'!D5735)),1,0)</f>
        <v>0</v>
      </c>
      <c r="H191">
        <f>'[1]INSERT DATA HERE'!F5735</f>
        <v>66</v>
      </c>
      <c r="I191">
        <f>IF('[1]INSERT DATA HERE'!G5735=1,1,IF('[1]INSERT DATA HERE'!G5735=2,2,IF('[1]INSERT DATA HERE'!G5735=3,3,IF('[1]INSERT DATA HERE'!G5735=0,0,IF('[1]INSERT DATA HERE'!G5735="3*",4,"error")))))</f>
        <v>2</v>
      </c>
      <c r="J191" t="str">
        <f>IF('[1]INSERT DATA HERE'!G5735="4long","long",IF('[1]INSERT DATA HERE'!G5735="4wide","wide",IF('[1]INSERT DATA HERE'!G5735="4net","net","")))</f>
        <v/>
      </c>
      <c r="K191">
        <f>IF('[1]INSERT DATA HERE'!G5735="1opass",1,0)</f>
        <v>0</v>
      </c>
      <c r="L191">
        <f>IF('[1]INSERT DATA HERE'!H5735="","",'[1]INSERT DATA HERE'!H5735)</f>
        <v>19</v>
      </c>
      <c r="M191" t="str">
        <f>IF(ISNUMBER(SEARCH(OR("mm","m"),'[1]INSERT DATA HERE'!E5735)),"MC",IF(ISNUMBER(SEARCH("mh",'[1]INSERT DATA HERE'!E5735)),"HC",IF(ISNUMBER(SEARCH("ml",'[1]INSERT DATA HERE'!E5735)),"LC",IF(ISNUMBER(SEARCH("rsm",'[1]INSERT DATA HERE'!E5735)),"MR",IF(ISNUMBER(SEARCH("rsh",'[1]INSERT DATA HERE'!E5735)),"HR",IF(ISNUMBER(SEARCH("rsl",'[1]INSERT DATA HERE'!E5735)),"RL",IF(ISNUMBER(SEARCH("lsh",'[1]INSERT DATA HERE'!E5735)),"HL",IF(ISNUMBER(SEARCH("lsm",'[1]INSERT DATA HERE'!E5735)),"ML",IF(ISNUMBER(SEARCH("lsl",'[1]INSERT DATA HERE'!E5735)),"LL","")))))))))</f>
        <v>HL</v>
      </c>
    </row>
    <row r="192" spans="3:13" x14ac:dyDescent="0.2">
      <c r="C192" s="2">
        <v>11</v>
      </c>
      <c r="D192" s="2">
        <v>6</v>
      </c>
      <c r="E192" s="2">
        <f>IF(ISNUMBER(SEARCH("5",'[1]INSERT DATA HERE'!E5736)),5,IF(ISNUMBER(SEARCH("6",'[1]INSERT DATA HERE'!E5736)),6,1))</f>
        <v>6</v>
      </c>
      <c r="F192" t="str">
        <f>IF('[1]INSERT DATA HERE'!D5736="f","float",IF('[1]INSERT DATA HERE'!D5736="s","spin",IF('[1]INSERT DATA HERE'!D5736="scr","cut_spin",IF('[1]INSERT DATA HERE'!D5736="sc","cut_spin",IF('[1]INSERT DATA HERE'!D5736="h","hybrid",IF('[1]INSERT DATA HERE'!D5736="st","spin",IF('[1]INSERT DATA HERE'!D5736="ft","float",IF('[1]INSERT DATA HERE'!D5736="sct","cut_spin",IF('[1]INSERT DATA HERE'!D5736="scrt","cut_spin",IF('[1]INSERT DATA HERE'!D5736="ht","hybrid"))))))))))</f>
        <v>hybrid</v>
      </c>
      <c r="G192">
        <f>IF(ISNUMBER(SEARCH("t",'[1]INSERT DATA HERE'!D5736)),1,0)</f>
        <v>0</v>
      </c>
      <c r="H192">
        <f>'[1]INSERT DATA HERE'!F5736</f>
        <v>63</v>
      </c>
      <c r="I192" t="str">
        <f>IF('[1]INSERT DATA HERE'!G5736=1,1,IF('[1]INSERT DATA HERE'!G5736=2,2,IF('[1]INSERT DATA HERE'!G5736=3,3,IF('[1]INSERT DATA HERE'!G5736=0,0,IF('[1]INSERT DATA HERE'!G5736="3*",4,"error")))))</f>
        <v>error</v>
      </c>
      <c r="J192" t="str">
        <f>IF('[1]INSERT DATA HERE'!G5736="4long","long",IF('[1]INSERT DATA HERE'!G5736="4wide","wide",IF('[1]INSERT DATA HERE'!G5736="4net","net","")))</f>
        <v/>
      </c>
      <c r="K192">
        <f>IF('[1]INSERT DATA HERE'!G5736="1opass",1,0)</f>
        <v>0</v>
      </c>
      <c r="L192" t="str">
        <f>IF('[1]INSERT DATA HERE'!H5736="","",'[1]INSERT DATA HERE'!H5736)</f>
        <v/>
      </c>
      <c r="M192" t="str">
        <f>IF(ISNUMBER(SEARCH(OR("mm","m"),'[1]INSERT DATA HERE'!E5736)),"MC",IF(ISNUMBER(SEARCH("mh",'[1]INSERT DATA HERE'!E5736)),"HC",IF(ISNUMBER(SEARCH("ml",'[1]INSERT DATA HERE'!E5736)),"LC",IF(ISNUMBER(SEARCH("rsm",'[1]INSERT DATA HERE'!E5736)),"MR",IF(ISNUMBER(SEARCH("rsh",'[1]INSERT DATA HERE'!E5736)),"HR",IF(ISNUMBER(SEARCH("rsl",'[1]INSERT DATA HERE'!E5736)),"RL",IF(ISNUMBER(SEARCH("lsh",'[1]INSERT DATA HERE'!E5736)),"HL",IF(ISNUMBER(SEARCH("lsm",'[1]INSERT DATA HERE'!E5736)),"ML",IF(ISNUMBER(SEARCH("lsl",'[1]INSERT DATA HERE'!E5736)),"LL","")))))))))</f>
        <v/>
      </c>
    </row>
    <row r="193" spans="3:13" x14ac:dyDescent="0.2">
      <c r="C193" s="2">
        <v>8</v>
      </c>
      <c r="D193" s="2">
        <v>1</v>
      </c>
      <c r="E193" s="2">
        <f>IF(ISNUMBER(SEARCH("5",'[1]INSERT DATA HERE'!E5737)),5,IF(ISNUMBER(SEARCH("6",'[1]INSERT DATA HERE'!E5737)),6,1))</f>
        <v>6</v>
      </c>
      <c r="F193" t="str">
        <f>IF('[1]INSERT DATA HERE'!D5737="f","float",IF('[1]INSERT DATA HERE'!D5737="s","spin",IF('[1]INSERT DATA HERE'!D5737="scr","cut_spin",IF('[1]INSERT DATA HERE'!D5737="sc","cut_spin",IF('[1]INSERT DATA HERE'!D5737="h","hybrid",IF('[1]INSERT DATA HERE'!D5737="st","spin",IF('[1]INSERT DATA HERE'!D5737="ft","float",IF('[1]INSERT DATA HERE'!D5737="sct","cut_spin",IF('[1]INSERT DATA HERE'!D5737="scrt","cut_spin",IF('[1]INSERT DATA HERE'!D5737="ht","hybrid"))))))))))</f>
        <v>spin</v>
      </c>
      <c r="G193">
        <f>IF(ISNUMBER(SEARCH("t",'[1]INSERT DATA HERE'!D5737)),1,0)</f>
        <v>0</v>
      </c>
      <c r="H193">
        <f>'[1]INSERT DATA HERE'!F5737</f>
        <v>76</v>
      </c>
      <c r="I193" t="str">
        <f>IF('[1]INSERT DATA HERE'!G5737=1,1,IF('[1]INSERT DATA HERE'!G5737=2,2,IF('[1]INSERT DATA HERE'!G5737=3,3,IF('[1]INSERT DATA HERE'!G5737=0,0,IF('[1]INSERT DATA HERE'!G5737="3*",4,"error")))))</f>
        <v>error</v>
      </c>
      <c r="J193" t="str">
        <f>IF('[1]INSERT DATA HERE'!G5737="4long","long",IF('[1]INSERT DATA HERE'!G5737="4wide","wide",IF('[1]INSERT DATA HERE'!G5737="4net","net","")))</f>
        <v>long</v>
      </c>
      <c r="K193">
        <f>IF('[1]INSERT DATA HERE'!G5737="1opass",1,0)</f>
        <v>0</v>
      </c>
      <c r="L193" t="str">
        <f>IF('[1]INSERT DATA HERE'!H5737="","",'[1]INSERT DATA HERE'!H5737)</f>
        <v/>
      </c>
      <c r="M193" t="str">
        <f>IF(ISNUMBER(SEARCH(OR("mm","m"),'[1]INSERT DATA HERE'!E5737)),"MC",IF(ISNUMBER(SEARCH("mh",'[1]INSERT DATA HERE'!E5737)),"HC",IF(ISNUMBER(SEARCH("ml",'[1]INSERT DATA HERE'!E5737)),"LC",IF(ISNUMBER(SEARCH("rsm",'[1]INSERT DATA HERE'!E5737)),"MR",IF(ISNUMBER(SEARCH("rsh",'[1]INSERT DATA HERE'!E5737)),"HR",IF(ISNUMBER(SEARCH("rsl",'[1]INSERT DATA HERE'!E5737)),"RL",IF(ISNUMBER(SEARCH("lsh",'[1]INSERT DATA HERE'!E5737)),"HL",IF(ISNUMBER(SEARCH("lsm",'[1]INSERT DATA HERE'!E5737)),"ML",IF(ISNUMBER(SEARCH("lsl",'[1]INSERT DATA HERE'!E5737)),"LL","")))))))))</f>
        <v/>
      </c>
    </row>
    <row r="194" spans="3:13" x14ac:dyDescent="0.2">
      <c r="C194" s="2">
        <v>5</v>
      </c>
      <c r="D194" s="2">
        <v>1</v>
      </c>
      <c r="E194" s="2">
        <f>IF(ISNUMBER(SEARCH("5",'[1]INSERT DATA HERE'!E5738)),5,IF(ISNUMBER(SEARCH("6",'[1]INSERT DATA HERE'!E5738)),6,1))</f>
        <v>1</v>
      </c>
      <c r="F194" t="str">
        <f>IF('[1]INSERT DATA HERE'!D5738="f","float",IF('[1]INSERT DATA HERE'!D5738="s","spin",IF('[1]INSERT DATA HERE'!D5738="scr","cut_spin",IF('[1]INSERT DATA HERE'!D5738="sc","cut_spin",IF('[1]INSERT DATA HERE'!D5738="h","hybrid",IF('[1]INSERT DATA HERE'!D5738="st","spin",IF('[1]INSERT DATA HERE'!D5738="ft","float",IF('[1]INSERT DATA HERE'!D5738="sct","cut_spin",IF('[1]INSERT DATA HERE'!D5738="scrt","cut_spin",IF('[1]INSERT DATA HERE'!D5738="ht","hybrid"))))))))))</f>
        <v>cut_spin</v>
      </c>
      <c r="G194">
        <f>IF(ISNUMBER(SEARCH("t",'[1]INSERT DATA HERE'!D5738)),1,0)</f>
        <v>0</v>
      </c>
      <c r="H194">
        <f>'[1]INSERT DATA HERE'!F5738</f>
        <v>64</v>
      </c>
      <c r="I194">
        <f>IF('[1]INSERT DATA HERE'!G5738=1,1,IF('[1]INSERT DATA HERE'!G5738=2,2,IF('[1]INSERT DATA HERE'!G5738=3,3,IF('[1]INSERT DATA HERE'!G5738=0,0,IF('[1]INSERT DATA HERE'!G5738="3*",4,"error")))))</f>
        <v>3</v>
      </c>
      <c r="J194" t="str">
        <f>IF('[1]INSERT DATA HERE'!G5738="4long","long",IF('[1]INSERT DATA HERE'!G5738="4wide","wide",IF('[1]INSERT DATA HERE'!G5738="4net","net","")))</f>
        <v/>
      </c>
      <c r="K194">
        <f>IF('[1]INSERT DATA HERE'!G5738="1opass",1,0)</f>
        <v>0</v>
      </c>
      <c r="L194">
        <f>IF('[1]INSERT DATA HERE'!H5738="","",'[1]INSERT DATA HERE'!H5738)</f>
        <v>4</v>
      </c>
      <c r="M194" t="str">
        <f>IF(ISNUMBER(SEARCH(OR("mm","m"),'[1]INSERT DATA HERE'!E5738)),"MC",IF(ISNUMBER(SEARCH("mh",'[1]INSERT DATA HERE'!E5738)),"HC",IF(ISNUMBER(SEARCH("ml",'[1]INSERT DATA HERE'!E5738)),"LC",IF(ISNUMBER(SEARCH("rsm",'[1]INSERT DATA HERE'!E5738)),"MR",IF(ISNUMBER(SEARCH("rsh",'[1]INSERT DATA HERE'!E5738)),"HR",IF(ISNUMBER(SEARCH("rsl",'[1]INSERT DATA HERE'!E5738)),"RL",IF(ISNUMBER(SEARCH("lsh",'[1]INSERT DATA HERE'!E5738)),"HL",IF(ISNUMBER(SEARCH("lsm",'[1]INSERT DATA HERE'!E5738)),"ML",IF(ISNUMBER(SEARCH("lsl",'[1]INSERT DATA HERE'!E5738)),"LL","")))))))))</f>
        <v>ML</v>
      </c>
    </row>
    <row r="195" spans="3:13" x14ac:dyDescent="0.2">
      <c r="C195" s="2">
        <v>15</v>
      </c>
      <c r="D195" s="2">
        <v>1</v>
      </c>
      <c r="E195" s="2">
        <f>IF(ISNUMBER(SEARCH("5",'[1]INSERT DATA HERE'!E5739)),5,IF(ISNUMBER(SEARCH("6",'[1]INSERT DATA HERE'!E5739)),6,1))</f>
        <v>5</v>
      </c>
      <c r="F195" t="str">
        <f>IF('[1]INSERT DATA HERE'!D5739="f","float",IF('[1]INSERT DATA HERE'!D5739="s","spin",IF('[1]INSERT DATA HERE'!D5739="scr","cut_spin",IF('[1]INSERT DATA HERE'!D5739="sc","cut_spin",IF('[1]INSERT DATA HERE'!D5739="h","hybrid",IF('[1]INSERT DATA HERE'!D5739="st","spin",IF('[1]INSERT DATA HERE'!D5739="ft","float",IF('[1]INSERT DATA HERE'!D5739="sct","cut_spin",IF('[1]INSERT DATA HERE'!D5739="scrt","cut_spin",IF('[1]INSERT DATA HERE'!D5739="ht","hybrid"))))))))))</f>
        <v>float</v>
      </c>
      <c r="G195">
        <f>IF(ISNUMBER(SEARCH("t",'[1]INSERT DATA HERE'!D5739)),1,0)</f>
        <v>0</v>
      </c>
      <c r="H195">
        <f>'[1]INSERT DATA HERE'!F5739</f>
        <v>55</v>
      </c>
      <c r="I195">
        <f>IF('[1]INSERT DATA HERE'!G5739=1,1,IF('[1]INSERT DATA HERE'!G5739=2,2,IF('[1]INSERT DATA HERE'!G5739=3,3,IF('[1]INSERT DATA HERE'!G5739=0,0,IF('[1]INSERT DATA HERE'!G5739="3*",4,"error")))))</f>
        <v>1</v>
      </c>
      <c r="J195" t="str">
        <f>IF('[1]INSERT DATA HERE'!G5739="4long","long",IF('[1]INSERT DATA HERE'!G5739="4wide","wide",IF('[1]INSERT DATA HERE'!G5739="4net","net","")))</f>
        <v/>
      </c>
      <c r="K195">
        <f>IF('[1]INSERT DATA HERE'!G5739="1opass",1,0)</f>
        <v>0</v>
      </c>
      <c r="L195">
        <f>IF('[1]INSERT DATA HERE'!H5739="","",'[1]INSERT DATA HERE'!H5739)</f>
        <v>20</v>
      </c>
      <c r="M195" t="str">
        <f>IF(ISNUMBER(SEARCH(OR("mm","m"),'[1]INSERT DATA HERE'!E5739)),"MC",IF(ISNUMBER(SEARCH("mh",'[1]INSERT DATA HERE'!E5739)),"HC",IF(ISNUMBER(SEARCH("ml",'[1]INSERT DATA HERE'!E5739)),"LC",IF(ISNUMBER(SEARCH("rsm",'[1]INSERT DATA HERE'!E5739)),"MR",IF(ISNUMBER(SEARCH("rsh",'[1]INSERT DATA HERE'!E5739)),"HR",IF(ISNUMBER(SEARCH("rsl",'[1]INSERT DATA HERE'!E5739)),"RL",IF(ISNUMBER(SEARCH("lsh",'[1]INSERT DATA HERE'!E5739)),"HL",IF(ISNUMBER(SEARCH("lsm",'[1]INSERT DATA HERE'!E5739)),"ML",IF(ISNUMBER(SEARCH("lsl",'[1]INSERT DATA HERE'!E5739)),"LL","")))))))))</f>
        <v/>
      </c>
    </row>
    <row r="196" spans="3:13" x14ac:dyDescent="0.2">
      <c r="C196" s="2">
        <v>8</v>
      </c>
      <c r="D196" s="2">
        <v>1</v>
      </c>
      <c r="E196" s="2">
        <f>IF(ISNUMBER(SEARCH("5",'[1]INSERT DATA HERE'!E5740)),5,IF(ISNUMBER(SEARCH("6",'[1]INSERT DATA HERE'!E5740)),6,1))</f>
        <v>5</v>
      </c>
      <c r="F196" t="str">
        <f>IF('[1]INSERT DATA HERE'!D5740="f","float",IF('[1]INSERT DATA HERE'!D5740="s","spin",IF('[1]INSERT DATA HERE'!D5740="scr","cut_spin",IF('[1]INSERT DATA HERE'!D5740="sc","cut_spin",IF('[1]INSERT DATA HERE'!D5740="h","hybrid",IF('[1]INSERT DATA HERE'!D5740="st","spin",IF('[1]INSERT DATA HERE'!D5740="ft","float",IF('[1]INSERT DATA HERE'!D5740="sct","cut_spin",IF('[1]INSERT DATA HERE'!D5740="scrt","cut_spin",IF('[1]INSERT DATA HERE'!D5740="ht","hybrid"))))))))))</f>
        <v>spin</v>
      </c>
      <c r="G196">
        <f>IF(ISNUMBER(SEARCH("t",'[1]INSERT DATA HERE'!D5740)),1,0)</f>
        <v>0</v>
      </c>
      <c r="H196">
        <f>'[1]INSERT DATA HERE'!F5740</f>
        <v>90</v>
      </c>
      <c r="I196">
        <f>IF('[1]INSERT DATA HERE'!G5740=1,1,IF('[1]INSERT DATA HERE'!G5740=2,2,IF('[1]INSERT DATA HERE'!G5740=3,3,IF('[1]INSERT DATA HERE'!G5740=0,0,IF('[1]INSERT DATA HERE'!G5740="3*",4,"error")))))</f>
        <v>2</v>
      </c>
      <c r="J196" t="str">
        <f>IF('[1]INSERT DATA HERE'!G5740="4long","long",IF('[1]INSERT DATA HERE'!G5740="4wide","wide",IF('[1]INSERT DATA HERE'!G5740="4net","net","")))</f>
        <v/>
      </c>
      <c r="K196">
        <f>IF('[1]INSERT DATA HERE'!G5740="1opass",1,0)</f>
        <v>0</v>
      </c>
      <c r="L196">
        <f>IF('[1]INSERT DATA HERE'!H5740="","",'[1]INSERT DATA HERE'!H5740)</f>
        <v>20</v>
      </c>
      <c r="M196" t="str">
        <f>IF(ISNUMBER(SEARCH(OR("mm","m"),'[1]INSERT DATA HERE'!E5740)),"MC",IF(ISNUMBER(SEARCH("mh",'[1]INSERT DATA HERE'!E5740)),"HC",IF(ISNUMBER(SEARCH("ml",'[1]INSERT DATA HERE'!E5740)),"LC",IF(ISNUMBER(SEARCH("rsm",'[1]INSERT DATA HERE'!E5740)),"MR",IF(ISNUMBER(SEARCH("rsh",'[1]INSERT DATA HERE'!E5740)),"HR",IF(ISNUMBER(SEARCH("rsl",'[1]INSERT DATA HERE'!E5740)),"RL",IF(ISNUMBER(SEARCH("lsh",'[1]INSERT DATA HERE'!E5740)),"HL",IF(ISNUMBER(SEARCH("lsm",'[1]INSERT DATA HERE'!E5740)),"ML",IF(ISNUMBER(SEARCH("lsl",'[1]INSERT DATA HERE'!E5740)),"LL","")))))))))</f>
        <v/>
      </c>
    </row>
    <row r="197" spans="3:13" x14ac:dyDescent="0.2">
      <c r="C197" s="2">
        <v>5</v>
      </c>
      <c r="D197" s="2">
        <v>1</v>
      </c>
      <c r="E197" s="2">
        <f>IF(ISNUMBER(SEARCH("5",'[1]INSERT DATA HERE'!E5741)),5,IF(ISNUMBER(SEARCH("6",'[1]INSERT DATA HERE'!E5741)),6,1))</f>
        <v>1</v>
      </c>
      <c r="F197" t="str">
        <f>IF('[1]INSERT DATA HERE'!D5741="f","float",IF('[1]INSERT DATA HERE'!D5741="s","spin",IF('[1]INSERT DATA HERE'!D5741="scr","cut_spin",IF('[1]INSERT DATA HERE'!D5741="sc","cut_spin",IF('[1]INSERT DATA HERE'!D5741="h","hybrid",IF('[1]INSERT DATA HERE'!D5741="st","spin",IF('[1]INSERT DATA HERE'!D5741="ft","float",IF('[1]INSERT DATA HERE'!D5741="sct","cut_spin",IF('[1]INSERT DATA HERE'!D5741="scrt","cut_spin",IF('[1]INSERT DATA HERE'!D5741="ht","hybrid"))))))))))</f>
        <v>spin</v>
      </c>
      <c r="G197">
        <f>IF(ISNUMBER(SEARCH("t",'[1]INSERT DATA HERE'!D5741)),1,0)</f>
        <v>1</v>
      </c>
      <c r="H197">
        <f>'[1]INSERT DATA HERE'!F5741</f>
        <v>89</v>
      </c>
      <c r="I197">
        <f>IF('[1]INSERT DATA HERE'!G5741=1,1,IF('[1]INSERT DATA HERE'!G5741=2,2,IF('[1]INSERT DATA HERE'!G5741=3,3,IF('[1]INSERT DATA HERE'!G5741=0,0,IF('[1]INSERT DATA HERE'!G5741="3*",4,"error")))))</f>
        <v>4</v>
      </c>
      <c r="J197" t="str">
        <f>IF('[1]INSERT DATA HERE'!G5741="4long","long",IF('[1]INSERT DATA HERE'!G5741="4wide","wide",IF('[1]INSERT DATA HERE'!G5741="4net","net","")))</f>
        <v/>
      </c>
      <c r="K197">
        <f>IF('[1]INSERT DATA HERE'!G5741="1opass",1,0)</f>
        <v>0</v>
      </c>
      <c r="L197">
        <f>IF('[1]INSERT DATA HERE'!H5741="","",'[1]INSERT DATA HERE'!H5741)</f>
        <v>4</v>
      </c>
      <c r="M197" t="str">
        <f>IF(ISNUMBER(SEARCH(OR("mm","m"),'[1]INSERT DATA HERE'!E5741)),"MC",IF(ISNUMBER(SEARCH("mh",'[1]INSERT DATA HERE'!E5741)),"HC",IF(ISNUMBER(SEARCH("ml",'[1]INSERT DATA HERE'!E5741)),"LC",IF(ISNUMBER(SEARCH("rsm",'[1]INSERT DATA HERE'!E5741)),"MR",IF(ISNUMBER(SEARCH("rsh",'[1]INSERT DATA HERE'!E5741)),"HR",IF(ISNUMBER(SEARCH("rsl",'[1]INSERT DATA HERE'!E5741)),"RL",IF(ISNUMBER(SEARCH("lsh",'[1]INSERT DATA HERE'!E5741)),"HL",IF(ISNUMBER(SEARCH("lsm",'[1]INSERT DATA HERE'!E5741)),"ML",IF(ISNUMBER(SEARCH("lsl",'[1]INSERT DATA HERE'!E5741)),"LL","")))))))))</f>
        <v/>
      </c>
    </row>
    <row r="198" spans="3:13" x14ac:dyDescent="0.2">
      <c r="C198" s="2">
        <v>15</v>
      </c>
      <c r="D198" s="2">
        <v>1</v>
      </c>
      <c r="E198" s="2">
        <f>IF(ISNUMBER(SEARCH("5",'[1]INSERT DATA HERE'!E5742)),5,IF(ISNUMBER(SEARCH("6",'[1]INSERT DATA HERE'!E5742)),6,1))</f>
        <v>1</v>
      </c>
      <c r="F198" t="str">
        <f>IF('[1]INSERT DATA HERE'!D5742="f","float",IF('[1]INSERT DATA HERE'!D5742="s","spin",IF('[1]INSERT DATA HERE'!D5742="scr","cut_spin",IF('[1]INSERT DATA HERE'!D5742="sc","cut_spin",IF('[1]INSERT DATA HERE'!D5742="h","hybrid",IF('[1]INSERT DATA HERE'!D5742="st","spin",IF('[1]INSERT DATA HERE'!D5742="ft","float",IF('[1]INSERT DATA HERE'!D5742="sct","cut_spin",IF('[1]INSERT DATA HERE'!D5742="scrt","cut_spin",IF('[1]INSERT DATA HERE'!D5742="ht","hybrid"))))))))))</f>
        <v>float</v>
      </c>
      <c r="G198">
        <f>IF(ISNUMBER(SEARCH("t",'[1]INSERT DATA HERE'!D5742)),1,0)</f>
        <v>0</v>
      </c>
      <c r="H198">
        <f>'[1]INSERT DATA HERE'!F5742</f>
        <v>63</v>
      </c>
      <c r="I198">
        <f>IF('[1]INSERT DATA HERE'!G5742=1,1,IF('[1]INSERT DATA HERE'!G5742=2,2,IF('[1]INSERT DATA HERE'!G5742=3,3,IF('[1]INSERT DATA HERE'!G5742=0,0,IF('[1]INSERT DATA HERE'!G5742="3*",4,"error")))))</f>
        <v>1</v>
      </c>
      <c r="J198" t="str">
        <f>IF('[1]INSERT DATA HERE'!G5742="4long","long",IF('[1]INSERT DATA HERE'!G5742="4wide","wide",IF('[1]INSERT DATA HERE'!G5742="4net","net","")))</f>
        <v/>
      </c>
      <c r="K198">
        <f>IF('[1]INSERT DATA HERE'!G5742="1opass",1,0)</f>
        <v>0</v>
      </c>
      <c r="L198">
        <f>IF('[1]INSERT DATA HERE'!H5742="","",'[1]INSERT DATA HERE'!H5742)</f>
        <v>4</v>
      </c>
      <c r="M198" t="str">
        <f>IF(ISNUMBER(SEARCH(OR("mm","m"),'[1]INSERT DATA HERE'!E5742)),"MC",IF(ISNUMBER(SEARCH("mh",'[1]INSERT DATA HERE'!E5742)),"HC",IF(ISNUMBER(SEARCH("ml",'[1]INSERT DATA HERE'!E5742)),"LC",IF(ISNUMBER(SEARCH("rsm",'[1]INSERT DATA HERE'!E5742)),"MR",IF(ISNUMBER(SEARCH("rsh",'[1]INSERT DATA HERE'!E5742)),"HR",IF(ISNUMBER(SEARCH("rsl",'[1]INSERT DATA HERE'!E5742)),"RL",IF(ISNUMBER(SEARCH("lsh",'[1]INSERT DATA HERE'!E5742)),"HL",IF(ISNUMBER(SEARCH("lsm",'[1]INSERT DATA HERE'!E5742)),"ML",IF(ISNUMBER(SEARCH("lsl",'[1]INSERT DATA HERE'!E5742)),"LL","")))))))))</f>
        <v>LL</v>
      </c>
    </row>
    <row r="199" spans="3:13" x14ac:dyDescent="0.2">
      <c r="C199" s="2">
        <v>15</v>
      </c>
      <c r="D199" s="2">
        <v>1</v>
      </c>
      <c r="E199" s="2">
        <f>IF(ISNUMBER(SEARCH("5",'[1]INSERT DATA HERE'!E5743)),5,IF(ISNUMBER(SEARCH("6",'[1]INSERT DATA HERE'!E5743)),6,1))</f>
        <v>5</v>
      </c>
      <c r="F199" t="str">
        <f>IF('[1]INSERT DATA HERE'!D5743="f","float",IF('[1]INSERT DATA HERE'!D5743="s","spin",IF('[1]INSERT DATA HERE'!D5743="scr","cut_spin",IF('[1]INSERT DATA HERE'!D5743="sc","cut_spin",IF('[1]INSERT DATA HERE'!D5743="h","hybrid",IF('[1]INSERT DATA HERE'!D5743="st","spin",IF('[1]INSERT DATA HERE'!D5743="ft","float",IF('[1]INSERT DATA HERE'!D5743="sct","cut_spin",IF('[1]INSERT DATA HERE'!D5743="scrt","cut_spin",IF('[1]INSERT DATA HERE'!D5743="ht","hybrid"))))))))))</f>
        <v>float</v>
      </c>
      <c r="G199">
        <f>IF(ISNUMBER(SEARCH("t",'[1]INSERT DATA HERE'!D5743)),1,0)</f>
        <v>0</v>
      </c>
      <c r="H199">
        <f>'[1]INSERT DATA HERE'!F5743</f>
        <v>61</v>
      </c>
      <c r="I199" t="str">
        <f>IF('[1]INSERT DATA HERE'!G5743=1,1,IF('[1]INSERT DATA HERE'!G5743=2,2,IF('[1]INSERT DATA HERE'!G5743=3,3,IF('[1]INSERT DATA HERE'!G5743=0,0,IF('[1]INSERT DATA HERE'!G5743="3*",4,"error")))))</f>
        <v>error</v>
      </c>
      <c r="J199" t="str">
        <f>IF('[1]INSERT DATA HERE'!G5743="4long","long",IF('[1]INSERT DATA HERE'!G5743="4wide","wide",IF('[1]INSERT DATA HERE'!G5743="4net","net","")))</f>
        <v>net</v>
      </c>
      <c r="K199">
        <f>IF('[1]INSERT DATA HERE'!G5743="1opass",1,0)</f>
        <v>0</v>
      </c>
      <c r="L199" t="str">
        <f>IF('[1]INSERT DATA HERE'!H5743="","",'[1]INSERT DATA HERE'!H5743)</f>
        <v/>
      </c>
      <c r="M199" t="str">
        <f>IF(ISNUMBER(SEARCH(OR("mm","m"),'[1]INSERT DATA HERE'!E5743)),"MC",IF(ISNUMBER(SEARCH("mh",'[1]INSERT DATA HERE'!E5743)),"HC",IF(ISNUMBER(SEARCH("ml",'[1]INSERT DATA HERE'!E5743)),"LC",IF(ISNUMBER(SEARCH("rsm",'[1]INSERT DATA HERE'!E5743)),"MR",IF(ISNUMBER(SEARCH("rsh",'[1]INSERT DATA HERE'!E5743)),"HR",IF(ISNUMBER(SEARCH("rsl",'[1]INSERT DATA HERE'!E5743)),"RL",IF(ISNUMBER(SEARCH("lsh",'[1]INSERT DATA HERE'!E5743)),"HL",IF(ISNUMBER(SEARCH("lsm",'[1]INSERT DATA HERE'!E5743)),"ML",IF(ISNUMBER(SEARCH("lsl",'[1]INSERT DATA HERE'!E5743)),"LL","")))))))))</f>
        <v/>
      </c>
    </row>
    <row r="200" spans="3:13" x14ac:dyDescent="0.2">
      <c r="C200" s="2">
        <v>5</v>
      </c>
      <c r="D200" s="2">
        <v>1</v>
      </c>
      <c r="E200" s="2">
        <f>IF(ISNUMBER(SEARCH("5",'[1]INSERT DATA HERE'!E5744)),5,IF(ISNUMBER(SEARCH("6",'[1]INSERT DATA HERE'!E5744)),6,1))</f>
        <v>5</v>
      </c>
      <c r="F200" t="str">
        <f>IF('[1]INSERT DATA HERE'!D5744="f","float",IF('[1]INSERT DATA HERE'!D5744="s","spin",IF('[1]INSERT DATA HERE'!D5744="scr","cut_spin",IF('[1]INSERT DATA HERE'!D5744="sc","cut_spin",IF('[1]INSERT DATA HERE'!D5744="h","hybrid",IF('[1]INSERT DATA HERE'!D5744="st","spin",IF('[1]INSERT DATA HERE'!D5744="ft","float",IF('[1]INSERT DATA HERE'!D5744="sct","cut_spin",IF('[1]INSERT DATA HERE'!D5744="scrt","cut_spin",IF('[1]INSERT DATA HERE'!D5744="ht","hybrid"))))))))))</f>
        <v>spin</v>
      </c>
      <c r="G200">
        <f>IF(ISNUMBER(SEARCH("t",'[1]INSERT DATA HERE'!D5744)),1,0)</f>
        <v>0</v>
      </c>
      <c r="H200">
        <f>'[1]INSERT DATA HERE'!F5744</f>
        <v>47</v>
      </c>
      <c r="I200">
        <f>IF('[1]INSERT DATA HERE'!G5744=1,1,IF('[1]INSERT DATA HERE'!G5744=2,2,IF('[1]INSERT DATA HERE'!G5744=3,3,IF('[1]INSERT DATA HERE'!G5744=0,0,IF('[1]INSERT DATA HERE'!G5744="3*",4,"error")))))</f>
        <v>4</v>
      </c>
      <c r="J200" t="str">
        <f>IF('[1]INSERT DATA HERE'!G5744="4long","long",IF('[1]INSERT DATA HERE'!G5744="4wide","wide",IF('[1]INSERT DATA HERE'!G5744="4net","net","")))</f>
        <v/>
      </c>
      <c r="K200">
        <f>IF('[1]INSERT DATA HERE'!G5744="1opass",1,0)</f>
        <v>0</v>
      </c>
      <c r="L200">
        <f>IF('[1]INSERT DATA HERE'!H5744="","",'[1]INSERT DATA HERE'!H5744)</f>
        <v>4</v>
      </c>
      <c r="M200" t="str">
        <f>IF(ISNUMBER(SEARCH(OR("mm","m"),'[1]INSERT DATA HERE'!E5744)),"MC",IF(ISNUMBER(SEARCH("mh",'[1]INSERT DATA HERE'!E5744)),"HC",IF(ISNUMBER(SEARCH("ml",'[1]INSERT DATA HERE'!E5744)),"LC",IF(ISNUMBER(SEARCH("rsm",'[1]INSERT DATA HERE'!E5744)),"MR",IF(ISNUMBER(SEARCH("rsh",'[1]INSERT DATA HERE'!E5744)),"HR",IF(ISNUMBER(SEARCH("rsl",'[1]INSERT DATA HERE'!E5744)),"RL",IF(ISNUMBER(SEARCH("lsh",'[1]INSERT DATA HERE'!E5744)),"HL",IF(ISNUMBER(SEARCH("lsm",'[1]INSERT DATA HERE'!E5744)),"ML",IF(ISNUMBER(SEARCH("lsl",'[1]INSERT DATA HERE'!E5744)),"LL","")))))))))</f>
        <v>LC</v>
      </c>
    </row>
    <row r="201" spans="3:13" x14ac:dyDescent="0.2">
      <c r="C201" s="2">
        <v>8</v>
      </c>
      <c r="D201" s="2">
        <v>1</v>
      </c>
      <c r="E201" s="2">
        <f>IF(ISNUMBER(SEARCH("5",'[1]INSERT DATA HERE'!E5745)),5,IF(ISNUMBER(SEARCH("6",'[1]INSERT DATA HERE'!E5745)),6,1))</f>
        <v>5</v>
      </c>
      <c r="F201" t="str">
        <f>IF('[1]INSERT DATA HERE'!D5745="f","float",IF('[1]INSERT DATA HERE'!D5745="s","spin",IF('[1]INSERT DATA HERE'!D5745="scr","cut_spin",IF('[1]INSERT DATA HERE'!D5745="sc","cut_spin",IF('[1]INSERT DATA HERE'!D5745="h","hybrid",IF('[1]INSERT DATA HERE'!D5745="st","spin",IF('[1]INSERT DATA HERE'!D5745="ft","float",IF('[1]INSERT DATA HERE'!D5745="sct","cut_spin",IF('[1]INSERT DATA HERE'!D5745="scrt","cut_spin",IF('[1]INSERT DATA HERE'!D5745="ht","hybrid"))))))))))</f>
        <v>spin</v>
      </c>
      <c r="G201">
        <f>IF(ISNUMBER(SEARCH("t",'[1]INSERT DATA HERE'!D5745)),1,0)</f>
        <v>0</v>
      </c>
      <c r="H201">
        <f>'[1]INSERT DATA HERE'!F5745</f>
        <v>93</v>
      </c>
      <c r="I201">
        <f>IF('[1]INSERT DATA HERE'!G5745=1,1,IF('[1]INSERT DATA HERE'!G5745=2,2,IF('[1]INSERT DATA HERE'!G5745=3,3,IF('[1]INSERT DATA HERE'!G5745=0,0,IF('[1]INSERT DATA HERE'!G5745="3*",4,"error")))))</f>
        <v>3</v>
      </c>
      <c r="J201" t="str">
        <f>IF('[1]INSERT DATA HERE'!G5745="4long","long",IF('[1]INSERT DATA HERE'!G5745="4wide","wide",IF('[1]INSERT DATA HERE'!G5745="4net","net","")))</f>
        <v/>
      </c>
      <c r="K201">
        <f>IF('[1]INSERT DATA HERE'!G5745="1opass",1,0)</f>
        <v>0</v>
      </c>
      <c r="L201">
        <f>IF('[1]INSERT DATA HERE'!H5745="","",'[1]INSERT DATA HERE'!H5745)</f>
        <v>4</v>
      </c>
      <c r="M201" t="str">
        <f>IF(ISNUMBER(SEARCH(OR("mm","m"),'[1]INSERT DATA HERE'!E5745)),"MC",IF(ISNUMBER(SEARCH("mh",'[1]INSERT DATA HERE'!E5745)),"HC",IF(ISNUMBER(SEARCH("ml",'[1]INSERT DATA HERE'!E5745)),"LC",IF(ISNUMBER(SEARCH("rsm",'[1]INSERT DATA HERE'!E5745)),"MR",IF(ISNUMBER(SEARCH("rsh",'[1]INSERT DATA HERE'!E5745)),"HR",IF(ISNUMBER(SEARCH("rsl",'[1]INSERT DATA HERE'!E5745)),"RL",IF(ISNUMBER(SEARCH("lsh",'[1]INSERT DATA HERE'!E5745)),"HL",IF(ISNUMBER(SEARCH("lsm",'[1]INSERT DATA HERE'!E5745)),"ML",IF(ISNUMBER(SEARCH("lsl",'[1]INSERT DATA HERE'!E5745)),"LL","")))))))))</f>
        <v/>
      </c>
    </row>
    <row r="202" spans="3:13" x14ac:dyDescent="0.2">
      <c r="C202" s="2">
        <v>5</v>
      </c>
      <c r="D202" s="2">
        <v>1</v>
      </c>
      <c r="E202" s="2">
        <f>IF(ISNUMBER(SEARCH("5",'[1]INSERT DATA HERE'!E5746)),5,IF(ISNUMBER(SEARCH("6",'[1]INSERT DATA HERE'!E5746)),6,1))</f>
        <v>1</v>
      </c>
      <c r="F202" t="str">
        <f>IF('[1]INSERT DATA HERE'!D5746="f","float",IF('[1]INSERT DATA HERE'!D5746="s","spin",IF('[1]INSERT DATA HERE'!D5746="scr","cut_spin",IF('[1]INSERT DATA HERE'!D5746="sc","cut_spin",IF('[1]INSERT DATA HERE'!D5746="h","hybrid",IF('[1]INSERT DATA HERE'!D5746="st","spin",IF('[1]INSERT DATA HERE'!D5746="ft","float",IF('[1]INSERT DATA HERE'!D5746="sct","cut_spin",IF('[1]INSERT DATA HERE'!D5746="scrt","cut_spin",IF('[1]INSERT DATA HERE'!D5746="ht","hybrid"))))))))))</f>
        <v>cut_spin</v>
      </c>
      <c r="G202">
        <f>IF(ISNUMBER(SEARCH("t",'[1]INSERT DATA HERE'!D5746)),1,0)</f>
        <v>0</v>
      </c>
      <c r="H202">
        <f>'[1]INSERT DATA HERE'!F5746</f>
        <v>71</v>
      </c>
      <c r="I202">
        <f>IF('[1]INSERT DATA HERE'!G5746=1,1,IF('[1]INSERT DATA HERE'!G5746=2,2,IF('[1]INSERT DATA HERE'!G5746=3,3,IF('[1]INSERT DATA HERE'!G5746=0,0,IF('[1]INSERT DATA HERE'!G5746="3*",4,"error")))))</f>
        <v>1</v>
      </c>
      <c r="J202" t="str">
        <f>IF('[1]INSERT DATA HERE'!G5746="4long","long",IF('[1]INSERT DATA HERE'!G5746="4wide","wide",IF('[1]INSERT DATA HERE'!G5746="4net","net","")))</f>
        <v/>
      </c>
      <c r="K202">
        <f>IF('[1]INSERT DATA HERE'!G5746="1opass",1,0)</f>
        <v>0</v>
      </c>
      <c r="L202">
        <f>IF('[1]INSERT DATA HERE'!H5746="","",'[1]INSERT DATA HERE'!H5746)</f>
        <v>19</v>
      </c>
      <c r="M202" t="str">
        <f>IF(ISNUMBER(SEARCH(OR("mm","m"),'[1]INSERT DATA HERE'!E5746)),"MC",IF(ISNUMBER(SEARCH("mh",'[1]INSERT DATA HERE'!E5746)),"HC",IF(ISNUMBER(SEARCH("ml",'[1]INSERT DATA HERE'!E5746)),"LC",IF(ISNUMBER(SEARCH("rsm",'[1]INSERT DATA HERE'!E5746)),"MR",IF(ISNUMBER(SEARCH("rsh",'[1]INSERT DATA HERE'!E5746)),"HR",IF(ISNUMBER(SEARCH("rsl",'[1]INSERT DATA HERE'!E5746)),"RL",IF(ISNUMBER(SEARCH("lsh",'[1]INSERT DATA HERE'!E5746)),"HL",IF(ISNUMBER(SEARCH("lsm",'[1]INSERT DATA HERE'!E5746)),"ML",IF(ISNUMBER(SEARCH("lsl",'[1]INSERT DATA HERE'!E5746)),"LL","")))))))))</f>
        <v>HR</v>
      </c>
    </row>
    <row r="203" spans="3:13" x14ac:dyDescent="0.2">
      <c r="C203" s="2">
        <v>14</v>
      </c>
      <c r="D203" s="2">
        <v>1</v>
      </c>
      <c r="E203" s="2">
        <f>IF(ISNUMBER(SEARCH("5",'[1]INSERT DATA HERE'!E5747)),5,IF(ISNUMBER(SEARCH("6",'[1]INSERT DATA HERE'!E5747)),6,1))</f>
        <v>6</v>
      </c>
      <c r="F203" t="str">
        <f>IF('[1]INSERT DATA HERE'!D5747="f","float",IF('[1]INSERT DATA HERE'!D5747="s","spin",IF('[1]INSERT DATA HERE'!D5747="scr","cut_spin",IF('[1]INSERT DATA HERE'!D5747="sc","cut_spin",IF('[1]INSERT DATA HERE'!D5747="h","hybrid",IF('[1]INSERT DATA HERE'!D5747="st","spin",IF('[1]INSERT DATA HERE'!D5747="ft","float",IF('[1]INSERT DATA HERE'!D5747="sct","cut_spin",IF('[1]INSERT DATA HERE'!D5747="scrt","cut_spin",IF('[1]INSERT DATA HERE'!D5747="ht","hybrid"))))))))))</f>
        <v>spin</v>
      </c>
      <c r="G203">
        <f>IF(ISNUMBER(SEARCH("t",'[1]INSERT DATA HERE'!D5747)),1,0)</f>
        <v>0</v>
      </c>
      <c r="H203">
        <f>'[1]INSERT DATA HERE'!F5747</f>
        <v>80</v>
      </c>
      <c r="I203">
        <f>IF('[1]INSERT DATA HERE'!G5747=1,1,IF('[1]INSERT DATA HERE'!G5747=2,2,IF('[1]INSERT DATA HERE'!G5747=3,3,IF('[1]INSERT DATA HERE'!G5747=0,0,IF('[1]INSERT DATA HERE'!G5747="3*",4,"error")))))</f>
        <v>3</v>
      </c>
      <c r="J203" t="str">
        <f>IF('[1]INSERT DATA HERE'!G5747="4long","long",IF('[1]INSERT DATA HERE'!G5747="4wide","wide",IF('[1]INSERT DATA HERE'!G5747="4net","net","")))</f>
        <v/>
      </c>
      <c r="K203">
        <f>IF('[1]INSERT DATA HERE'!G5747="1opass",1,0)</f>
        <v>0</v>
      </c>
      <c r="L203">
        <f>IF('[1]INSERT DATA HERE'!H5747="","",'[1]INSERT DATA HERE'!H5747)</f>
        <v>20</v>
      </c>
      <c r="M203" t="str">
        <f>IF(ISNUMBER(SEARCH(OR("mm","m"),'[1]INSERT DATA HERE'!E5747)),"MC",IF(ISNUMBER(SEARCH("mh",'[1]INSERT DATA HERE'!E5747)),"HC",IF(ISNUMBER(SEARCH("ml",'[1]INSERT DATA HERE'!E5747)),"LC",IF(ISNUMBER(SEARCH("rsm",'[1]INSERT DATA HERE'!E5747)),"MR",IF(ISNUMBER(SEARCH("rsh",'[1]INSERT DATA HERE'!E5747)),"HR",IF(ISNUMBER(SEARCH("rsl",'[1]INSERT DATA HERE'!E5747)),"RL",IF(ISNUMBER(SEARCH("lsh",'[1]INSERT DATA HERE'!E5747)),"HL",IF(ISNUMBER(SEARCH("lsm",'[1]INSERT DATA HERE'!E5747)),"ML",IF(ISNUMBER(SEARCH("lsl",'[1]INSERT DATA HERE'!E5747)),"LL","")))))))))</f>
        <v/>
      </c>
    </row>
    <row r="204" spans="3:13" x14ac:dyDescent="0.2">
      <c r="C204" s="2">
        <v>7</v>
      </c>
      <c r="D204" s="2">
        <v>1</v>
      </c>
      <c r="E204" s="2">
        <f>IF(ISNUMBER(SEARCH("5",'[1]INSERT DATA HERE'!E5748)),5,IF(ISNUMBER(SEARCH("6",'[1]INSERT DATA HERE'!E5748)),6,1))</f>
        <v>5</v>
      </c>
      <c r="F204" t="str">
        <f>IF('[1]INSERT DATA HERE'!D5748="f","float",IF('[1]INSERT DATA HERE'!D5748="s","spin",IF('[1]INSERT DATA HERE'!D5748="scr","cut_spin",IF('[1]INSERT DATA HERE'!D5748="sc","cut_spin",IF('[1]INSERT DATA HERE'!D5748="h","hybrid",IF('[1]INSERT DATA HERE'!D5748="st","spin",IF('[1]INSERT DATA HERE'!D5748="ft","float",IF('[1]INSERT DATA HERE'!D5748="sct","cut_spin",IF('[1]INSERT DATA HERE'!D5748="scrt","cut_spin",IF('[1]INSERT DATA HERE'!D5748="ht","hybrid"))))))))))</f>
        <v>spin</v>
      </c>
      <c r="G204">
        <f>IF(ISNUMBER(SEARCH("t",'[1]INSERT DATA HERE'!D5748)),1,0)</f>
        <v>0</v>
      </c>
      <c r="H204">
        <f>'[1]INSERT DATA HERE'!F5748</f>
        <v>80</v>
      </c>
      <c r="I204">
        <f>IF('[1]INSERT DATA HERE'!G5748=1,1,IF('[1]INSERT DATA HERE'!G5748=2,2,IF('[1]INSERT DATA HERE'!G5748=3,3,IF('[1]INSERT DATA HERE'!G5748=0,0,IF('[1]INSERT DATA HERE'!G5748="3*",4,"error")))))</f>
        <v>4</v>
      </c>
      <c r="J204" t="str">
        <f>IF('[1]INSERT DATA HERE'!G5748="4long","long",IF('[1]INSERT DATA HERE'!G5748="4wide","wide",IF('[1]INSERT DATA HERE'!G5748="4net","net","")))</f>
        <v/>
      </c>
      <c r="K204">
        <f>IF('[1]INSERT DATA HERE'!G5748="1opass",1,0)</f>
        <v>0</v>
      </c>
      <c r="L204">
        <f>IF('[1]INSERT DATA HERE'!H5748="","",'[1]INSERT DATA HERE'!H5748)</f>
        <v>4</v>
      </c>
      <c r="M204" t="str">
        <f>IF(ISNUMBER(SEARCH(OR("mm","m"),'[1]INSERT DATA HERE'!E5748)),"MC",IF(ISNUMBER(SEARCH("mh",'[1]INSERT DATA HERE'!E5748)),"HC",IF(ISNUMBER(SEARCH("ml",'[1]INSERT DATA HERE'!E5748)),"LC",IF(ISNUMBER(SEARCH("rsm",'[1]INSERT DATA HERE'!E5748)),"MR",IF(ISNUMBER(SEARCH("rsh",'[1]INSERT DATA HERE'!E5748)),"HR",IF(ISNUMBER(SEARCH("rsl",'[1]INSERT DATA HERE'!E5748)),"RL",IF(ISNUMBER(SEARCH("lsh",'[1]INSERT DATA HERE'!E5748)),"HL",IF(ISNUMBER(SEARCH("lsm",'[1]INSERT DATA HERE'!E5748)),"ML",IF(ISNUMBER(SEARCH("lsl",'[1]INSERT DATA HERE'!E5748)),"LL","")))))))))</f>
        <v/>
      </c>
    </row>
    <row r="205" spans="3:13" x14ac:dyDescent="0.2">
      <c r="C205" s="2">
        <v>5</v>
      </c>
      <c r="D205" s="2">
        <v>1</v>
      </c>
      <c r="E205" s="2">
        <f>IF(ISNUMBER(SEARCH("5",'[1]INSERT DATA HERE'!E5749)),5,IF(ISNUMBER(SEARCH("6",'[1]INSERT DATA HERE'!E5749)),6,1))</f>
        <v>1</v>
      </c>
      <c r="F205" t="str">
        <f>IF('[1]INSERT DATA HERE'!D5749="f","float",IF('[1]INSERT DATA HERE'!D5749="s","spin",IF('[1]INSERT DATA HERE'!D5749="scr","cut_spin",IF('[1]INSERT DATA HERE'!D5749="sc","cut_spin",IF('[1]INSERT DATA HERE'!D5749="h","hybrid",IF('[1]INSERT DATA HERE'!D5749="st","spin",IF('[1]INSERT DATA HERE'!D5749="ft","float",IF('[1]INSERT DATA HERE'!D5749="sct","cut_spin",IF('[1]INSERT DATA HERE'!D5749="scrt","cut_spin",IF('[1]INSERT DATA HERE'!D5749="ht","hybrid"))))))))))</f>
        <v>spin</v>
      </c>
      <c r="G205">
        <f>IF(ISNUMBER(SEARCH("t",'[1]INSERT DATA HERE'!D5749)),1,0)</f>
        <v>0</v>
      </c>
      <c r="H205">
        <f>'[1]INSERT DATA HERE'!F5749</f>
        <v>82</v>
      </c>
      <c r="I205">
        <f>IF('[1]INSERT DATA HERE'!G5749=1,1,IF('[1]INSERT DATA HERE'!G5749=2,2,IF('[1]INSERT DATA HERE'!G5749=3,3,IF('[1]INSERT DATA HERE'!G5749=0,0,IF('[1]INSERT DATA HERE'!G5749="3*",4,"error")))))</f>
        <v>3</v>
      </c>
      <c r="J205" t="str">
        <f>IF('[1]INSERT DATA HERE'!G5749="4long","long",IF('[1]INSERT DATA HERE'!G5749="4wide","wide",IF('[1]INSERT DATA HERE'!G5749="4net","net","")))</f>
        <v/>
      </c>
      <c r="K205">
        <f>IF('[1]INSERT DATA HERE'!G5749="1opass",1,0)</f>
        <v>0</v>
      </c>
      <c r="L205">
        <f>IF('[1]INSERT DATA HERE'!H5749="","",'[1]INSERT DATA HERE'!H5749)</f>
        <v>19</v>
      </c>
      <c r="M205" t="str">
        <f>IF(ISNUMBER(SEARCH(OR("mm","m"),'[1]INSERT DATA HERE'!E5749)),"MC",IF(ISNUMBER(SEARCH("mh",'[1]INSERT DATA HERE'!E5749)),"HC",IF(ISNUMBER(SEARCH("ml",'[1]INSERT DATA HERE'!E5749)),"LC",IF(ISNUMBER(SEARCH("rsm",'[1]INSERT DATA HERE'!E5749)),"MR",IF(ISNUMBER(SEARCH("rsh",'[1]INSERT DATA HERE'!E5749)),"HR",IF(ISNUMBER(SEARCH("rsl",'[1]INSERT DATA HERE'!E5749)),"RL",IF(ISNUMBER(SEARCH("lsh",'[1]INSERT DATA HERE'!E5749)),"HL",IF(ISNUMBER(SEARCH("lsm",'[1]INSERT DATA HERE'!E5749)),"ML",IF(ISNUMBER(SEARCH("lsl",'[1]INSERT DATA HERE'!E5749)),"LL","")))))))))</f>
        <v/>
      </c>
    </row>
    <row r="206" spans="3:13" x14ac:dyDescent="0.2">
      <c r="C206" s="2">
        <v>2</v>
      </c>
      <c r="D206" s="2">
        <v>1</v>
      </c>
      <c r="E206" s="2">
        <f>IF(ISNUMBER(SEARCH("5",'[1]INSERT DATA HERE'!E5750)),5,IF(ISNUMBER(SEARCH("6",'[1]INSERT DATA HERE'!E5750)),6,1))</f>
        <v>6</v>
      </c>
      <c r="F206" t="str">
        <f>IF('[1]INSERT DATA HERE'!D5750="f","float",IF('[1]INSERT DATA HERE'!D5750="s","spin",IF('[1]INSERT DATA HERE'!D5750="scr","cut_spin",IF('[1]INSERT DATA HERE'!D5750="sc","cut_spin",IF('[1]INSERT DATA HERE'!D5750="h","hybrid",IF('[1]INSERT DATA HERE'!D5750="st","spin",IF('[1]INSERT DATA HERE'!D5750="ft","float",IF('[1]INSERT DATA HERE'!D5750="sct","cut_spin",IF('[1]INSERT DATA HERE'!D5750="scrt","cut_spin",IF('[1]INSERT DATA HERE'!D5750="ht","hybrid"))))))))))</f>
        <v>spin</v>
      </c>
      <c r="G206">
        <f>IF(ISNUMBER(SEARCH("t",'[1]INSERT DATA HERE'!D5750)),1,0)</f>
        <v>0</v>
      </c>
      <c r="H206">
        <f>'[1]INSERT DATA HERE'!F5750</f>
        <v>101</v>
      </c>
      <c r="I206" t="str">
        <f>IF('[1]INSERT DATA HERE'!G5750=1,1,IF('[1]INSERT DATA HERE'!G5750=2,2,IF('[1]INSERT DATA HERE'!G5750=3,3,IF('[1]INSERT DATA HERE'!G5750=0,0,IF('[1]INSERT DATA HERE'!G5750="3*",4,"error")))))</f>
        <v>error</v>
      </c>
      <c r="J206" t="str">
        <f>IF('[1]INSERT DATA HERE'!G5750="4long","long",IF('[1]INSERT DATA HERE'!G5750="4wide","wide",IF('[1]INSERT DATA HERE'!G5750="4net","net","")))</f>
        <v>net</v>
      </c>
      <c r="K206">
        <f>IF('[1]INSERT DATA HERE'!G5750="1opass",1,0)</f>
        <v>0</v>
      </c>
      <c r="L206" t="str">
        <f>IF('[1]INSERT DATA HERE'!H5750="","",'[1]INSERT DATA HERE'!H5750)</f>
        <v/>
      </c>
      <c r="M206" t="str">
        <f>IF(ISNUMBER(SEARCH(OR("mm","m"),'[1]INSERT DATA HERE'!E5750)),"MC",IF(ISNUMBER(SEARCH("mh",'[1]INSERT DATA HERE'!E5750)),"HC",IF(ISNUMBER(SEARCH("ml",'[1]INSERT DATA HERE'!E5750)),"LC",IF(ISNUMBER(SEARCH("rsm",'[1]INSERT DATA HERE'!E5750)),"MR",IF(ISNUMBER(SEARCH("rsh",'[1]INSERT DATA HERE'!E5750)),"HR",IF(ISNUMBER(SEARCH("rsl",'[1]INSERT DATA HERE'!E5750)),"RL",IF(ISNUMBER(SEARCH("lsh",'[1]INSERT DATA HERE'!E5750)),"HL",IF(ISNUMBER(SEARCH("lsm",'[1]INSERT DATA HERE'!E5750)),"ML",IF(ISNUMBER(SEARCH("lsl",'[1]INSERT DATA HERE'!E5750)),"LL","")))))))))</f>
        <v/>
      </c>
    </row>
    <row r="207" spans="3:13" x14ac:dyDescent="0.2">
      <c r="C207" s="2">
        <v>14</v>
      </c>
      <c r="D207" s="2">
        <v>1</v>
      </c>
      <c r="E207" s="2">
        <f>IF(ISNUMBER(SEARCH("5",'[1]INSERT DATA HERE'!E5751)),5,IF(ISNUMBER(SEARCH("6",'[1]INSERT DATA HERE'!E5751)),6,1))</f>
        <v>6</v>
      </c>
      <c r="F207" t="str">
        <f>IF('[1]INSERT DATA HERE'!D5751="f","float",IF('[1]INSERT DATA HERE'!D5751="s","spin",IF('[1]INSERT DATA HERE'!D5751="scr","cut_spin",IF('[1]INSERT DATA HERE'!D5751="sc","cut_spin",IF('[1]INSERT DATA HERE'!D5751="h","hybrid",IF('[1]INSERT DATA HERE'!D5751="st","spin",IF('[1]INSERT DATA HERE'!D5751="ft","float",IF('[1]INSERT DATA HERE'!D5751="sct","cut_spin",IF('[1]INSERT DATA HERE'!D5751="scrt","cut_spin",IF('[1]INSERT DATA HERE'!D5751="ht","hybrid"))))))))))</f>
        <v>spin</v>
      </c>
      <c r="G207">
        <f>IF(ISNUMBER(SEARCH("t",'[1]INSERT DATA HERE'!D5751)),1,0)</f>
        <v>0</v>
      </c>
      <c r="H207">
        <f>'[1]INSERT DATA HERE'!F5751</f>
        <v>85</v>
      </c>
      <c r="I207" t="str">
        <f>IF('[1]INSERT DATA HERE'!G5751=1,1,IF('[1]INSERT DATA HERE'!G5751=2,2,IF('[1]INSERT DATA HERE'!G5751=3,3,IF('[1]INSERT DATA HERE'!G5751=0,0,IF('[1]INSERT DATA HERE'!G5751="3*",4,"error")))))</f>
        <v>error</v>
      </c>
      <c r="J207" t="str">
        <f>IF('[1]INSERT DATA HERE'!G5751="4long","long",IF('[1]INSERT DATA HERE'!G5751="4wide","wide",IF('[1]INSERT DATA HERE'!G5751="4net","net","")))</f>
        <v>net</v>
      </c>
      <c r="K207">
        <f>IF('[1]INSERT DATA HERE'!G5751="1opass",1,0)</f>
        <v>0</v>
      </c>
      <c r="L207" t="str">
        <f>IF('[1]INSERT DATA HERE'!H5751="","",'[1]INSERT DATA HERE'!H5751)</f>
        <v/>
      </c>
      <c r="M207" t="str">
        <f>IF(ISNUMBER(SEARCH(OR("mm","m"),'[1]INSERT DATA HERE'!E5751)),"MC",IF(ISNUMBER(SEARCH("mh",'[1]INSERT DATA HERE'!E5751)),"HC",IF(ISNUMBER(SEARCH("ml",'[1]INSERT DATA HERE'!E5751)),"LC",IF(ISNUMBER(SEARCH("rsm",'[1]INSERT DATA HERE'!E5751)),"MR",IF(ISNUMBER(SEARCH("rsh",'[1]INSERT DATA HERE'!E5751)),"HR",IF(ISNUMBER(SEARCH("rsl",'[1]INSERT DATA HERE'!E5751)),"RL",IF(ISNUMBER(SEARCH("lsh",'[1]INSERT DATA HERE'!E5751)),"HL",IF(ISNUMBER(SEARCH("lsm",'[1]INSERT DATA HERE'!E5751)),"ML",IF(ISNUMBER(SEARCH("lsl",'[1]INSERT DATA HERE'!E5751)),"LL","")))))))))</f>
        <v/>
      </c>
    </row>
    <row r="208" spans="3:13" x14ac:dyDescent="0.2">
      <c r="C208" s="2">
        <v>15</v>
      </c>
      <c r="D208" s="2">
        <v>1</v>
      </c>
      <c r="E208" s="2">
        <f>IF(ISNUMBER(SEARCH("5",'[1]INSERT DATA HERE'!E5752)),5,IF(ISNUMBER(SEARCH("6",'[1]INSERT DATA HERE'!E5752)),6,1))</f>
        <v>6</v>
      </c>
      <c r="F208" t="str">
        <f>IF('[1]INSERT DATA HERE'!D5752="f","float",IF('[1]INSERT DATA HERE'!D5752="s","spin",IF('[1]INSERT DATA HERE'!D5752="scr","cut_spin",IF('[1]INSERT DATA HERE'!D5752="sc","cut_spin",IF('[1]INSERT DATA HERE'!D5752="h","hybrid",IF('[1]INSERT DATA HERE'!D5752="st","spin",IF('[1]INSERT DATA HERE'!D5752="ft","float",IF('[1]INSERT DATA HERE'!D5752="sct","cut_spin",IF('[1]INSERT DATA HERE'!D5752="scrt","cut_spin",IF('[1]INSERT DATA HERE'!D5752="ht","hybrid"))))))))))</f>
        <v>spin</v>
      </c>
      <c r="G208">
        <f>IF(ISNUMBER(SEARCH("t",'[1]INSERT DATA HERE'!D5752)),1,0)</f>
        <v>0</v>
      </c>
      <c r="H208">
        <f>'[1]INSERT DATA HERE'!F5752</f>
        <v>53</v>
      </c>
      <c r="I208">
        <f>IF('[1]INSERT DATA HERE'!G5752=1,1,IF('[1]INSERT DATA HERE'!G5752=2,2,IF('[1]INSERT DATA HERE'!G5752=3,3,IF('[1]INSERT DATA HERE'!G5752=0,0,IF('[1]INSERT DATA HERE'!G5752="3*",4,"error")))))</f>
        <v>4</v>
      </c>
      <c r="J208" t="str">
        <f>IF('[1]INSERT DATA HERE'!G5752="4long","long",IF('[1]INSERT DATA HERE'!G5752="4wide","wide",IF('[1]INSERT DATA HERE'!G5752="4net","net","")))</f>
        <v/>
      </c>
      <c r="K208">
        <f>IF('[1]INSERT DATA HERE'!G5752="1opass",1,0)</f>
        <v>0</v>
      </c>
      <c r="L208">
        <f>IF('[1]INSERT DATA HERE'!H5752="","",'[1]INSERT DATA HERE'!H5752)</f>
        <v>20</v>
      </c>
      <c r="M208" t="str">
        <f>IF(ISNUMBER(SEARCH(OR("mm","m"),'[1]INSERT DATA HERE'!E5752)),"MC",IF(ISNUMBER(SEARCH("mh",'[1]INSERT DATA HERE'!E5752)),"HC",IF(ISNUMBER(SEARCH("ml",'[1]INSERT DATA HERE'!E5752)),"LC",IF(ISNUMBER(SEARCH("rsm",'[1]INSERT DATA HERE'!E5752)),"MR",IF(ISNUMBER(SEARCH("rsh",'[1]INSERT DATA HERE'!E5752)),"HR",IF(ISNUMBER(SEARCH("rsl",'[1]INSERT DATA HERE'!E5752)),"RL",IF(ISNUMBER(SEARCH("lsh",'[1]INSERT DATA HERE'!E5752)),"HL",IF(ISNUMBER(SEARCH("lsm",'[1]INSERT DATA HERE'!E5752)),"ML",IF(ISNUMBER(SEARCH("lsl",'[1]INSERT DATA HERE'!E5752)),"LL","")))))))))</f>
        <v/>
      </c>
    </row>
    <row r="209" spans="3:13" x14ac:dyDescent="0.2">
      <c r="C209" s="2">
        <v>5</v>
      </c>
      <c r="D209" s="2">
        <v>1</v>
      </c>
      <c r="E209" s="2">
        <f>IF(ISNUMBER(SEARCH("5",'[1]INSERT DATA HERE'!E5753)),5,IF(ISNUMBER(SEARCH("6",'[1]INSERT DATA HERE'!E5753)),6,1))</f>
        <v>1</v>
      </c>
      <c r="F209" t="str">
        <f>IF('[1]INSERT DATA HERE'!D5753="f","float",IF('[1]INSERT DATA HERE'!D5753="s","spin",IF('[1]INSERT DATA HERE'!D5753="scr","cut_spin",IF('[1]INSERT DATA HERE'!D5753="sc","cut_spin",IF('[1]INSERT DATA HERE'!D5753="h","hybrid",IF('[1]INSERT DATA HERE'!D5753="st","spin",IF('[1]INSERT DATA HERE'!D5753="ft","float",IF('[1]INSERT DATA HERE'!D5753="sct","cut_spin",IF('[1]INSERT DATA HERE'!D5753="scrt","cut_spin",IF('[1]INSERT DATA HERE'!D5753="ht","hybrid"))))))))))</f>
        <v>spin</v>
      </c>
      <c r="G209">
        <f>IF(ISNUMBER(SEARCH("t",'[1]INSERT DATA HERE'!D5753)),1,0)</f>
        <v>1</v>
      </c>
      <c r="H209">
        <f>'[1]INSERT DATA HERE'!F5753</f>
        <v>85</v>
      </c>
      <c r="I209">
        <f>IF('[1]INSERT DATA HERE'!G5753=1,1,IF('[1]INSERT DATA HERE'!G5753=2,2,IF('[1]INSERT DATA HERE'!G5753=3,3,IF('[1]INSERT DATA HERE'!G5753=0,0,IF('[1]INSERT DATA HERE'!G5753="3*",4,"error")))))</f>
        <v>3</v>
      </c>
      <c r="J209" t="str">
        <f>IF('[1]INSERT DATA HERE'!G5753="4long","long",IF('[1]INSERT DATA HERE'!G5753="4wide","wide",IF('[1]INSERT DATA HERE'!G5753="4net","net","")))</f>
        <v/>
      </c>
      <c r="K209">
        <f>IF('[1]INSERT DATA HERE'!G5753="1opass",1,0)</f>
        <v>0</v>
      </c>
      <c r="L209">
        <f>IF('[1]INSERT DATA HERE'!H5753="","",'[1]INSERT DATA HERE'!H5753)</f>
        <v>19</v>
      </c>
      <c r="M209" t="str">
        <f>IF(ISNUMBER(SEARCH(OR("mm","m"),'[1]INSERT DATA HERE'!E5753)),"MC",IF(ISNUMBER(SEARCH("mh",'[1]INSERT DATA HERE'!E5753)),"HC",IF(ISNUMBER(SEARCH("ml",'[1]INSERT DATA HERE'!E5753)),"LC",IF(ISNUMBER(SEARCH("rsm",'[1]INSERT DATA HERE'!E5753)),"MR",IF(ISNUMBER(SEARCH("rsh",'[1]INSERT DATA HERE'!E5753)),"HR",IF(ISNUMBER(SEARCH("rsl",'[1]INSERT DATA HERE'!E5753)),"RL",IF(ISNUMBER(SEARCH("lsh",'[1]INSERT DATA HERE'!E5753)),"HL",IF(ISNUMBER(SEARCH("lsm",'[1]INSERT DATA HERE'!E5753)),"ML",IF(ISNUMBER(SEARCH("lsl",'[1]INSERT DATA HERE'!E5753)),"LL","")))))))))</f>
        <v>ML</v>
      </c>
    </row>
    <row r="210" spans="3:13" x14ac:dyDescent="0.2">
      <c r="C210" s="2">
        <v>7</v>
      </c>
      <c r="D210" s="2">
        <v>1</v>
      </c>
      <c r="E210" s="2">
        <f>IF(ISNUMBER(SEARCH("5",'[1]INSERT DATA HERE'!E5754)),5,IF(ISNUMBER(SEARCH("6",'[1]INSERT DATA HERE'!E5754)),6,1))</f>
        <v>6</v>
      </c>
      <c r="F210" t="str">
        <f>IF('[1]INSERT DATA HERE'!D5754="f","float",IF('[1]INSERT DATA HERE'!D5754="s","spin",IF('[1]INSERT DATA HERE'!D5754="scr","cut_spin",IF('[1]INSERT DATA HERE'!D5754="sc","cut_spin",IF('[1]INSERT DATA HERE'!D5754="h","hybrid",IF('[1]INSERT DATA HERE'!D5754="st","spin",IF('[1]INSERT DATA HERE'!D5754="ft","float",IF('[1]INSERT DATA HERE'!D5754="sct","cut_spin",IF('[1]INSERT DATA HERE'!D5754="scrt","cut_spin",IF('[1]INSERT DATA HERE'!D5754="ht","hybrid"))))))))))</f>
        <v>spin</v>
      </c>
      <c r="G210">
        <f>IF(ISNUMBER(SEARCH("t",'[1]INSERT DATA HERE'!D5754)),1,0)</f>
        <v>0</v>
      </c>
      <c r="H210">
        <f>'[1]INSERT DATA HERE'!F5754</f>
        <v>79</v>
      </c>
      <c r="I210">
        <f>IF('[1]INSERT DATA HERE'!G5754=1,1,IF('[1]INSERT DATA HERE'!G5754=2,2,IF('[1]INSERT DATA HERE'!G5754=3,3,IF('[1]INSERT DATA HERE'!G5754=0,0,IF('[1]INSERT DATA HERE'!G5754="3*",4,"error")))))</f>
        <v>1</v>
      </c>
      <c r="J210" t="str">
        <f>IF('[1]INSERT DATA HERE'!G5754="4long","long",IF('[1]INSERT DATA HERE'!G5754="4wide","wide",IF('[1]INSERT DATA HERE'!G5754="4net","net","")))</f>
        <v/>
      </c>
      <c r="K210">
        <f>IF('[1]INSERT DATA HERE'!G5754="1opass",1,0)</f>
        <v>0</v>
      </c>
      <c r="L210">
        <f>IF('[1]INSERT DATA HERE'!H5754="","",'[1]INSERT DATA HERE'!H5754)</f>
        <v>20</v>
      </c>
      <c r="M210" t="str">
        <f>IF(ISNUMBER(SEARCH(OR("mm","m"),'[1]INSERT DATA HERE'!E5754)),"MC",IF(ISNUMBER(SEARCH("mh",'[1]INSERT DATA HERE'!E5754)),"HC",IF(ISNUMBER(SEARCH("ml",'[1]INSERT DATA HERE'!E5754)),"LC",IF(ISNUMBER(SEARCH("rsm",'[1]INSERT DATA HERE'!E5754)),"MR",IF(ISNUMBER(SEARCH("rsh",'[1]INSERT DATA HERE'!E5754)),"HR",IF(ISNUMBER(SEARCH("rsl",'[1]INSERT DATA HERE'!E5754)),"RL",IF(ISNUMBER(SEARCH("lsh",'[1]INSERT DATA HERE'!E5754)),"HL",IF(ISNUMBER(SEARCH("lsm",'[1]INSERT DATA HERE'!E5754)),"ML",IF(ISNUMBER(SEARCH("lsl",'[1]INSERT DATA HERE'!E5754)),"LL","")))))))))</f>
        <v>RL</v>
      </c>
    </row>
    <row r="211" spans="3:13" x14ac:dyDescent="0.2">
      <c r="C211" s="2">
        <v>8</v>
      </c>
      <c r="D211" s="2">
        <v>1</v>
      </c>
      <c r="E211" s="2">
        <f>IF(ISNUMBER(SEARCH("5",'[1]INSERT DATA HERE'!E5755)),5,IF(ISNUMBER(SEARCH("6",'[1]INSERT DATA HERE'!E5755)),6,1))</f>
        <v>1</v>
      </c>
      <c r="F211" t="str">
        <f>IF('[1]INSERT DATA HERE'!D5755="f","float",IF('[1]INSERT DATA HERE'!D5755="s","spin",IF('[1]INSERT DATA HERE'!D5755="scr","cut_spin",IF('[1]INSERT DATA HERE'!D5755="sc","cut_spin",IF('[1]INSERT DATA HERE'!D5755="h","hybrid",IF('[1]INSERT DATA HERE'!D5755="st","spin",IF('[1]INSERT DATA HERE'!D5755="ft","float",IF('[1]INSERT DATA HERE'!D5755="sct","cut_spin",IF('[1]INSERT DATA HERE'!D5755="scrt","cut_spin",IF('[1]INSERT DATA HERE'!D5755="ht","hybrid"))))))))))</f>
        <v>spin</v>
      </c>
      <c r="G211">
        <f>IF(ISNUMBER(SEARCH("t",'[1]INSERT DATA HERE'!D5755)),1,0)</f>
        <v>0</v>
      </c>
      <c r="H211">
        <f>'[1]INSERT DATA HERE'!F5755</f>
        <v>80</v>
      </c>
      <c r="I211" t="str">
        <f>IF('[1]INSERT DATA HERE'!G5755=1,1,IF('[1]INSERT DATA HERE'!G5755=2,2,IF('[1]INSERT DATA HERE'!G5755=3,3,IF('[1]INSERT DATA HERE'!G5755=0,0,IF('[1]INSERT DATA HERE'!G5755="3*",4,"error")))))</f>
        <v>error</v>
      </c>
      <c r="J211" t="str">
        <f>IF('[1]INSERT DATA HERE'!G5755="4long","long",IF('[1]INSERT DATA HERE'!G5755="4wide","wide",IF('[1]INSERT DATA HERE'!G5755="4net","net","")))</f>
        <v>net</v>
      </c>
      <c r="K211">
        <f>IF('[1]INSERT DATA HERE'!G5755="1opass",1,0)</f>
        <v>0</v>
      </c>
      <c r="L211" t="str">
        <f>IF('[1]INSERT DATA HERE'!H5755="","",'[1]INSERT DATA HERE'!H5755)</f>
        <v/>
      </c>
      <c r="M211" t="str">
        <f>IF(ISNUMBER(SEARCH(OR("mm","m"),'[1]INSERT DATA HERE'!E5755)),"MC",IF(ISNUMBER(SEARCH("mh",'[1]INSERT DATA HERE'!E5755)),"HC",IF(ISNUMBER(SEARCH("ml",'[1]INSERT DATA HERE'!E5755)),"LC",IF(ISNUMBER(SEARCH("rsm",'[1]INSERT DATA HERE'!E5755)),"MR",IF(ISNUMBER(SEARCH("rsh",'[1]INSERT DATA HERE'!E5755)),"HR",IF(ISNUMBER(SEARCH("rsl",'[1]INSERT DATA HERE'!E5755)),"RL",IF(ISNUMBER(SEARCH("lsh",'[1]INSERT DATA HERE'!E5755)),"HL",IF(ISNUMBER(SEARCH("lsm",'[1]INSERT DATA HERE'!E5755)),"ML",IF(ISNUMBER(SEARCH("lsl",'[1]INSERT DATA HERE'!E5755)),"LL","")))))))))</f>
        <v/>
      </c>
    </row>
    <row r="212" spans="3:13" x14ac:dyDescent="0.2">
      <c r="C212" s="2">
        <v>2</v>
      </c>
      <c r="D212" s="2">
        <v>1</v>
      </c>
      <c r="E212" s="2">
        <f>IF(ISNUMBER(SEARCH("5",'[1]INSERT DATA HERE'!E5756)),5,IF(ISNUMBER(SEARCH("6",'[1]INSERT DATA HERE'!E5756)),6,1))</f>
        <v>1</v>
      </c>
      <c r="F212" t="str">
        <f>IF('[1]INSERT DATA HERE'!D5756="f","float",IF('[1]INSERT DATA HERE'!D5756="s","spin",IF('[1]INSERT DATA HERE'!D5756="scr","cut_spin",IF('[1]INSERT DATA HERE'!D5756="sc","cut_spin",IF('[1]INSERT DATA HERE'!D5756="h","hybrid",IF('[1]INSERT DATA HERE'!D5756="st","spin",IF('[1]INSERT DATA HERE'!D5756="ft","float",IF('[1]INSERT DATA HERE'!D5756="sct","cut_spin",IF('[1]INSERT DATA HERE'!D5756="scrt","cut_spin",IF('[1]INSERT DATA HERE'!D5756="ht","hybrid"))))))))))</f>
        <v>spin</v>
      </c>
      <c r="G212">
        <f>IF(ISNUMBER(SEARCH("t",'[1]INSERT DATA HERE'!D5756)),1,0)</f>
        <v>1</v>
      </c>
      <c r="H212">
        <f>'[1]INSERT DATA HERE'!F5756</f>
        <v>95</v>
      </c>
      <c r="I212">
        <f>IF('[1]INSERT DATA HERE'!G5756=1,1,IF('[1]INSERT DATA HERE'!G5756=2,2,IF('[1]INSERT DATA HERE'!G5756=3,3,IF('[1]INSERT DATA HERE'!G5756=0,0,IF('[1]INSERT DATA HERE'!G5756="3*",4,"error")))))</f>
        <v>1</v>
      </c>
      <c r="J212" t="str">
        <f>IF('[1]INSERT DATA HERE'!G5756="4long","long",IF('[1]INSERT DATA HERE'!G5756="4wide","wide",IF('[1]INSERT DATA HERE'!G5756="4net","net","")))</f>
        <v/>
      </c>
      <c r="K212">
        <f>IF('[1]INSERT DATA HERE'!G5756="1opass",1,0)</f>
        <v>0</v>
      </c>
      <c r="L212">
        <f>IF('[1]INSERT DATA HERE'!H5756="","",'[1]INSERT DATA HERE'!H5756)</f>
        <v>19</v>
      </c>
      <c r="M212" t="str">
        <f>IF(ISNUMBER(SEARCH(OR("mm","m"),'[1]INSERT DATA HERE'!E5756)),"MC",IF(ISNUMBER(SEARCH("mh",'[1]INSERT DATA HERE'!E5756)),"HC",IF(ISNUMBER(SEARCH("ml",'[1]INSERT DATA HERE'!E5756)),"LC",IF(ISNUMBER(SEARCH("rsm",'[1]INSERT DATA HERE'!E5756)),"MR",IF(ISNUMBER(SEARCH("rsh",'[1]INSERT DATA HERE'!E5756)),"HR",IF(ISNUMBER(SEARCH("rsl",'[1]INSERT DATA HERE'!E5756)),"RL",IF(ISNUMBER(SEARCH("lsh",'[1]INSERT DATA HERE'!E5756)),"HL",IF(ISNUMBER(SEARCH("lsm",'[1]INSERT DATA HERE'!E5756)),"ML",IF(ISNUMBER(SEARCH("lsl",'[1]INSERT DATA HERE'!E5756)),"LL","")))))))))</f>
        <v>ML</v>
      </c>
    </row>
    <row r="213" spans="3:13" x14ac:dyDescent="0.2">
      <c r="C213" s="2">
        <v>14</v>
      </c>
      <c r="D213" s="2">
        <v>1</v>
      </c>
      <c r="E213" s="2">
        <f>IF(ISNUMBER(SEARCH("5",'[1]INSERT DATA HERE'!E5757)),5,IF(ISNUMBER(SEARCH("6",'[1]INSERT DATA HERE'!E5757)),6,1))</f>
        <v>1</v>
      </c>
      <c r="F213" t="str">
        <f>IF('[1]INSERT DATA HERE'!D5757="f","float",IF('[1]INSERT DATA HERE'!D5757="s","spin",IF('[1]INSERT DATA HERE'!D5757="scr","cut_spin",IF('[1]INSERT DATA HERE'!D5757="sc","cut_spin",IF('[1]INSERT DATA HERE'!D5757="h","hybrid",IF('[1]INSERT DATA HERE'!D5757="st","spin",IF('[1]INSERT DATA HERE'!D5757="ft","float",IF('[1]INSERT DATA HERE'!D5757="sct","cut_spin",IF('[1]INSERT DATA HERE'!D5757="scrt","cut_spin",IF('[1]INSERT DATA HERE'!D5757="ht","hybrid"))))))))))</f>
        <v>cut_spin</v>
      </c>
      <c r="G213">
        <f>IF(ISNUMBER(SEARCH("t",'[1]INSERT DATA HERE'!D5757)),1,0)</f>
        <v>0</v>
      </c>
      <c r="H213">
        <f>'[1]INSERT DATA HERE'!F5757</f>
        <v>50</v>
      </c>
      <c r="I213" t="str">
        <f>IF('[1]INSERT DATA HERE'!G5757=1,1,IF('[1]INSERT DATA HERE'!G5757=2,2,IF('[1]INSERT DATA HERE'!G5757=3,3,IF('[1]INSERT DATA HERE'!G5757=0,0,IF('[1]INSERT DATA HERE'!G5757="3*",4,"error")))))</f>
        <v>error</v>
      </c>
      <c r="J213" t="str">
        <f>IF('[1]INSERT DATA HERE'!G5757="4long","long",IF('[1]INSERT DATA HERE'!G5757="4wide","wide",IF('[1]INSERT DATA HERE'!G5757="4net","net","")))</f>
        <v>net</v>
      </c>
      <c r="K213">
        <f>IF('[1]INSERT DATA HERE'!G5757="1opass",1,0)</f>
        <v>0</v>
      </c>
      <c r="L213" t="str">
        <f>IF('[1]INSERT DATA HERE'!H5757="","",'[1]INSERT DATA HERE'!H5757)</f>
        <v/>
      </c>
      <c r="M213" t="str">
        <f>IF(ISNUMBER(SEARCH(OR("mm","m"),'[1]INSERT DATA HERE'!E5757)),"MC",IF(ISNUMBER(SEARCH("mh",'[1]INSERT DATA HERE'!E5757)),"HC",IF(ISNUMBER(SEARCH("ml",'[1]INSERT DATA HERE'!E5757)),"LC",IF(ISNUMBER(SEARCH("rsm",'[1]INSERT DATA HERE'!E5757)),"MR",IF(ISNUMBER(SEARCH("rsh",'[1]INSERT DATA HERE'!E5757)),"HR",IF(ISNUMBER(SEARCH("rsl",'[1]INSERT DATA HERE'!E5757)),"RL",IF(ISNUMBER(SEARCH("lsh",'[1]INSERT DATA HERE'!E5757)),"HL",IF(ISNUMBER(SEARCH("lsm",'[1]INSERT DATA HERE'!E5757)),"ML",IF(ISNUMBER(SEARCH("lsl",'[1]INSERT DATA HERE'!E5757)),"LL","")))))))))</f>
        <v/>
      </c>
    </row>
    <row r="214" spans="3:13" x14ac:dyDescent="0.2">
      <c r="C214" s="2">
        <v>5</v>
      </c>
      <c r="D214" s="2">
        <v>1</v>
      </c>
      <c r="E214" s="2">
        <f>IF(ISNUMBER(SEARCH("5",'[1]INSERT DATA HERE'!E5758)),5,IF(ISNUMBER(SEARCH("6",'[1]INSERT DATA HERE'!E5758)),6,1))</f>
        <v>5</v>
      </c>
      <c r="F214" t="str">
        <f>IF('[1]INSERT DATA HERE'!D5758="f","float",IF('[1]INSERT DATA HERE'!D5758="s","spin",IF('[1]INSERT DATA HERE'!D5758="scr","cut_spin",IF('[1]INSERT DATA HERE'!D5758="sc","cut_spin",IF('[1]INSERT DATA HERE'!D5758="h","hybrid",IF('[1]INSERT DATA HERE'!D5758="st","spin",IF('[1]INSERT DATA HERE'!D5758="ft","float",IF('[1]INSERT DATA HERE'!D5758="sct","cut_spin",IF('[1]INSERT DATA HERE'!D5758="scrt","cut_spin",IF('[1]INSERT DATA HERE'!D5758="ht","hybrid"))))))))))</f>
        <v>spin</v>
      </c>
      <c r="G214">
        <f>IF(ISNUMBER(SEARCH("t",'[1]INSERT DATA HERE'!D5758)),1,0)</f>
        <v>0</v>
      </c>
      <c r="H214">
        <f>'[1]INSERT DATA HERE'!F5758</f>
        <v>92</v>
      </c>
      <c r="I214">
        <f>IF('[1]INSERT DATA HERE'!G5758=1,1,IF('[1]INSERT DATA HERE'!G5758=2,2,IF('[1]INSERT DATA HERE'!G5758=3,3,IF('[1]INSERT DATA HERE'!G5758=0,0,IF('[1]INSERT DATA HERE'!G5758="3*",4,"error")))))</f>
        <v>1</v>
      </c>
      <c r="J214" t="str">
        <f>IF('[1]INSERT DATA HERE'!G5758="4long","long",IF('[1]INSERT DATA HERE'!G5758="4wide","wide",IF('[1]INSERT DATA HERE'!G5758="4net","net","")))</f>
        <v/>
      </c>
      <c r="K214">
        <f>IF('[1]INSERT DATA HERE'!G5758="1opass",1,0)</f>
        <v>0</v>
      </c>
      <c r="L214">
        <f>IF('[1]INSERT DATA HERE'!H5758="","",'[1]INSERT DATA HERE'!H5758)</f>
        <v>4</v>
      </c>
      <c r="M214" t="str">
        <f>IF(ISNUMBER(SEARCH(OR("mm","m"),'[1]INSERT DATA HERE'!E5758)),"MC",IF(ISNUMBER(SEARCH("mh",'[1]INSERT DATA HERE'!E5758)),"HC",IF(ISNUMBER(SEARCH("ml",'[1]INSERT DATA HERE'!E5758)),"LC",IF(ISNUMBER(SEARCH("rsm",'[1]INSERT DATA HERE'!E5758)),"MR",IF(ISNUMBER(SEARCH("rsh",'[1]INSERT DATA HERE'!E5758)),"HR",IF(ISNUMBER(SEARCH("rsl",'[1]INSERT DATA HERE'!E5758)),"RL",IF(ISNUMBER(SEARCH("lsh",'[1]INSERT DATA HERE'!E5758)),"HL",IF(ISNUMBER(SEARCH("lsm",'[1]INSERT DATA HERE'!E5758)),"ML",IF(ISNUMBER(SEARCH("lsl",'[1]INSERT DATA HERE'!E5758)),"LL","")))))))))</f>
        <v>MR</v>
      </c>
    </row>
    <row r="215" spans="3:13" x14ac:dyDescent="0.2">
      <c r="C215" s="2">
        <v>7</v>
      </c>
      <c r="D215" s="2">
        <v>1</v>
      </c>
      <c r="E215" s="2">
        <f>IF(ISNUMBER(SEARCH("5",'[1]INSERT DATA HERE'!E5759)),5,IF(ISNUMBER(SEARCH("6",'[1]INSERT DATA HERE'!E5759)),6,1))</f>
        <v>5</v>
      </c>
      <c r="F215" t="str">
        <f>IF('[1]INSERT DATA HERE'!D5759="f","float",IF('[1]INSERT DATA HERE'!D5759="s","spin",IF('[1]INSERT DATA HERE'!D5759="scr","cut_spin",IF('[1]INSERT DATA HERE'!D5759="sc","cut_spin",IF('[1]INSERT DATA HERE'!D5759="h","hybrid",IF('[1]INSERT DATA HERE'!D5759="st","spin",IF('[1]INSERT DATA HERE'!D5759="ft","float",IF('[1]INSERT DATA HERE'!D5759="sct","cut_spin",IF('[1]INSERT DATA HERE'!D5759="scrt","cut_spin",IF('[1]INSERT DATA HERE'!D5759="ht","hybrid"))))))))))</f>
        <v>spin</v>
      </c>
      <c r="G215">
        <f>IF(ISNUMBER(SEARCH("t",'[1]INSERT DATA HERE'!D5759)),1,0)</f>
        <v>0</v>
      </c>
      <c r="H215">
        <f>'[1]INSERT DATA HERE'!F5759</f>
        <v>95</v>
      </c>
      <c r="I215">
        <f>IF('[1]INSERT DATA HERE'!G5759=1,1,IF('[1]INSERT DATA HERE'!G5759=2,2,IF('[1]INSERT DATA HERE'!G5759=3,3,IF('[1]INSERT DATA HERE'!G5759=0,0,IF('[1]INSERT DATA HERE'!G5759="3*",4,"error")))))</f>
        <v>1</v>
      </c>
      <c r="J215" t="str">
        <f>IF('[1]INSERT DATA HERE'!G5759="4long","long",IF('[1]INSERT DATA HERE'!G5759="4wide","wide",IF('[1]INSERT DATA HERE'!G5759="4net","net","")))</f>
        <v/>
      </c>
      <c r="K215">
        <f>IF('[1]INSERT DATA HERE'!G5759="1opass",1,0)</f>
        <v>0</v>
      </c>
      <c r="L215">
        <f>IF('[1]INSERT DATA HERE'!H5759="","",'[1]INSERT DATA HERE'!H5759)</f>
        <v>4</v>
      </c>
      <c r="M215" t="str">
        <f>IF(ISNUMBER(SEARCH(OR("mm","m"),'[1]INSERT DATA HERE'!E5759)),"MC",IF(ISNUMBER(SEARCH("mh",'[1]INSERT DATA HERE'!E5759)),"HC",IF(ISNUMBER(SEARCH("ml",'[1]INSERT DATA HERE'!E5759)),"LC",IF(ISNUMBER(SEARCH("rsm",'[1]INSERT DATA HERE'!E5759)),"MR",IF(ISNUMBER(SEARCH("rsh",'[1]INSERT DATA HERE'!E5759)),"HR",IF(ISNUMBER(SEARCH("rsl",'[1]INSERT DATA HERE'!E5759)),"RL",IF(ISNUMBER(SEARCH("lsh",'[1]INSERT DATA HERE'!E5759)),"HL",IF(ISNUMBER(SEARCH("lsm",'[1]INSERT DATA HERE'!E5759)),"ML",IF(ISNUMBER(SEARCH("lsl",'[1]INSERT DATA HERE'!E5759)),"LL","")))))))))</f>
        <v/>
      </c>
    </row>
    <row r="216" spans="3:13" x14ac:dyDescent="0.2">
      <c r="C216" s="2">
        <v>8</v>
      </c>
      <c r="D216" s="2">
        <v>1</v>
      </c>
      <c r="E216" s="2">
        <f>IF(ISNUMBER(SEARCH("5",'[1]INSERT DATA HERE'!E5760)),5,IF(ISNUMBER(SEARCH("6",'[1]INSERT DATA HERE'!E5760)),6,1))</f>
        <v>1</v>
      </c>
      <c r="F216" t="str">
        <f>IF('[1]INSERT DATA HERE'!D5760="f","float",IF('[1]INSERT DATA HERE'!D5760="s","spin",IF('[1]INSERT DATA HERE'!D5760="scr","cut_spin",IF('[1]INSERT DATA HERE'!D5760="sc","cut_spin",IF('[1]INSERT DATA HERE'!D5760="h","hybrid",IF('[1]INSERT DATA HERE'!D5760="st","spin",IF('[1]INSERT DATA HERE'!D5760="ft","float",IF('[1]INSERT DATA HERE'!D5760="sct","cut_spin",IF('[1]INSERT DATA HERE'!D5760="scrt","cut_spin",IF('[1]INSERT DATA HERE'!D5760="ht","hybrid"))))))))))</f>
        <v>cut_spin</v>
      </c>
      <c r="G216">
        <f>IF(ISNUMBER(SEARCH("t",'[1]INSERT DATA HERE'!D5760)),1,0)</f>
        <v>0</v>
      </c>
      <c r="H216">
        <f>'[1]INSERT DATA HERE'!F5760</f>
        <v>74</v>
      </c>
      <c r="I216" t="str">
        <f>IF('[1]INSERT DATA HERE'!G5760=1,1,IF('[1]INSERT DATA HERE'!G5760=2,2,IF('[1]INSERT DATA HERE'!G5760=3,3,IF('[1]INSERT DATA HERE'!G5760=0,0,IF('[1]INSERT DATA HERE'!G5760="3*",4,"error")))))</f>
        <v>error</v>
      </c>
      <c r="J216" t="str">
        <f>IF('[1]INSERT DATA HERE'!G5760="4long","long",IF('[1]INSERT DATA HERE'!G5760="4wide","wide",IF('[1]INSERT DATA HERE'!G5760="4net","net","")))</f>
        <v>net</v>
      </c>
      <c r="K216">
        <f>IF('[1]INSERT DATA HERE'!G5760="1opass",1,0)</f>
        <v>0</v>
      </c>
      <c r="L216" t="str">
        <f>IF('[1]INSERT DATA HERE'!H5760="","",'[1]INSERT DATA HERE'!H5760)</f>
        <v/>
      </c>
      <c r="M216" t="str">
        <f>IF(ISNUMBER(SEARCH(OR("mm","m"),'[1]INSERT DATA HERE'!E5760)),"MC",IF(ISNUMBER(SEARCH("mh",'[1]INSERT DATA HERE'!E5760)),"HC",IF(ISNUMBER(SEARCH("ml",'[1]INSERT DATA HERE'!E5760)),"LC",IF(ISNUMBER(SEARCH("rsm",'[1]INSERT DATA HERE'!E5760)),"MR",IF(ISNUMBER(SEARCH("rsh",'[1]INSERT DATA HERE'!E5760)),"HR",IF(ISNUMBER(SEARCH("rsl",'[1]INSERT DATA HERE'!E5760)),"RL",IF(ISNUMBER(SEARCH("lsh",'[1]INSERT DATA HERE'!E5760)),"HL",IF(ISNUMBER(SEARCH("lsm",'[1]INSERT DATA HERE'!E5760)),"ML",IF(ISNUMBER(SEARCH("lsl",'[1]INSERT DATA HERE'!E5760)),"LL","")))))))))</f>
        <v/>
      </c>
    </row>
    <row r="217" spans="3:13" x14ac:dyDescent="0.2">
      <c r="C217" s="2">
        <v>2</v>
      </c>
      <c r="D217" s="2">
        <v>1</v>
      </c>
      <c r="E217" s="2">
        <f>IF(ISNUMBER(SEARCH("5",'[1]INSERT DATA HERE'!E5761)),5,IF(ISNUMBER(SEARCH("6",'[1]INSERT DATA HERE'!E5761)),6,1))</f>
        <v>5</v>
      </c>
      <c r="F217" t="str">
        <f>IF('[1]INSERT DATA HERE'!D5761="f","float",IF('[1]INSERT DATA HERE'!D5761="s","spin",IF('[1]INSERT DATA HERE'!D5761="scr","cut_spin",IF('[1]INSERT DATA HERE'!D5761="sc","cut_spin",IF('[1]INSERT DATA HERE'!D5761="h","hybrid",IF('[1]INSERT DATA HERE'!D5761="st","spin",IF('[1]INSERT DATA HERE'!D5761="ft","float",IF('[1]INSERT DATA HERE'!D5761="sct","cut_spin",IF('[1]INSERT DATA HERE'!D5761="scrt","cut_spin",IF('[1]INSERT DATA HERE'!D5761="ht","hybrid"))))))))))</f>
        <v>spin</v>
      </c>
      <c r="G217">
        <f>IF(ISNUMBER(SEARCH("t",'[1]INSERT DATA HERE'!D5761)),1,0)</f>
        <v>0</v>
      </c>
      <c r="H217">
        <f>'[1]INSERT DATA HERE'!F5761</f>
        <v>97</v>
      </c>
      <c r="I217" t="str">
        <f>IF('[1]INSERT DATA HERE'!G5761=1,1,IF('[1]INSERT DATA HERE'!G5761=2,2,IF('[1]INSERT DATA HERE'!G5761=3,3,IF('[1]INSERT DATA HERE'!G5761=0,0,IF('[1]INSERT DATA HERE'!G5761="3*",4,"error")))))</f>
        <v>error</v>
      </c>
      <c r="J217" t="str">
        <f>IF('[1]INSERT DATA HERE'!G5761="4long","long",IF('[1]INSERT DATA HERE'!G5761="4wide","wide",IF('[1]INSERT DATA HERE'!G5761="4net","net","")))</f>
        <v/>
      </c>
      <c r="K217">
        <f>IF('[1]INSERT DATA HERE'!G5761="1opass",1,0)</f>
        <v>1</v>
      </c>
      <c r="L217">
        <f>IF('[1]INSERT DATA HERE'!H5761="","",'[1]INSERT DATA HERE'!H5761)</f>
        <v>4</v>
      </c>
      <c r="M217" t="str">
        <f>IF(ISNUMBER(SEARCH(OR("mm","m"),'[1]INSERT DATA HERE'!E5761)),"MC",IF(ISNUMBER(SEARCH("mh",'[1]INSERT DATA HERE'!E5761)),"HC",IF(ISNUMBER(SEARCH("ml",'[1]INSERT DATA HERE'!E5761)),"LC",IF(ISNUMBER(SEARCH("rsm",'[1]INSERT DATA HERE'!E5761)),"MR",IF(ISNUMBER(SEARCH("rsh",'[1]INSERT DATA HERE'!E5761)),"HR",IF(ISNUMBER(SEARCH("rsl",'[1]INSERT DATA HERE'!E5761)),"RL",IF(ISNUMBER(SEARCH("lsh",'[1]INSERT DATA HERE'!E5761)),"HL",IF(ISNUMBER(SEARCH("lsm",'[1]INSERT DATA HERE'!E5761)),"ML",IF(ISNUMBER(SEARCH("lsl",'[1]INSERT DATA HERE'!E5761)),"LL","")))))))))</f>
        <v/>
      </c>
    </row>
    <row r="218" spans="3:13" x14ac:dyDescent="0.2">
      <c r="C218" s="2">
        <v>15</v>
      </c>
      <c r="D218" s="2">
        <v>1</v>
      </c>
      <c r="E218" s="2">
        <f>IF(ISNUMBER(SEARCH("5",'[1]INSERT DATA HERE'!E5762)),5,IF(ISNUMBER(SEARCH("6",'[1]INSERT DATA HERE'!E5762)),6,1))</f>
        <v>5</v>
      </c>
      <c r="F218" t="str">
        <f>IF('[1]INSERT DATA HERE'!D5762="f","float",IF('[1]INSERT DATA HERE'!D5762="s","spin",IF('[1]INSERT DATA HERE'!D5762="scr","cut_spin",IF('[1]INSERT DATA HERE'!D5762="sc","cut_spin",IF('[1]INSERT DATA HERE'!D5762="h","hybrid",IF('[1]INSERT DATA HERE'!D5762="st","spin",IF('[1]INSERT DATA HERE'!D5762="ft","float",IF('[1]INSERT DATA HERE'!D5762="sct","cut_spin",IF('[1]INSERT DATA HERE'!D5762="scrt","cut_spin",IF('[1]INSERT DATA HERE'!D5762="ht","hybrid"))))))))))</f>
        <v>float</v>
      </c>
      <c r="G218">
        <f>IF(ISNUMBER(SEARCH("t",'[1]INSERT DATA HERE'!D5762)),1,0)</f>
        <v>0</v>
      </c>
      <c r="H218">
        <f>'[1]INSERT DATA HERE'!F5762</f>
        <v>68</v>
      </c>
      <c r="I218">
        <f>IF('[1]INSERT DATA HERE'!G5762=1,1,IF('[1]INSERT DATA HERE'!G5762=2,2,IF('[1]INSERT DATA HERE'!G5762=3,3,IF('[1]INSERT DATA HERE'!G5762=0,0,IF('[1]INSERT DATA HERE'!G5762="3*",4,"error")))))</f>
        <v>2</v>
      </c>
      <c r="J218" t="str">
        <f>IF('[1]INSERT DATA HERE'!G5762="4long","long",IF('[1]INSERT DATA HERE'!G5762="4wide","wide",IF('[1]INSERT DATA HERE'!G5762="4net","net","")))</f>
        <v/>
      </c>
      <c r="K218">
        <f>IF('[1]INSERT DATA HERE'!G5762="1opass",1,0)</f>
        <v>0</v>
      </c>
      <c r="L218">
        <f>IF('[1]INSERT DATA HERE'!H5762="","",'[1]INSERT DATA HERE'!H5762)</f>
        <v>20</v>
      </c>
      <c r="M218" t="str">
        <f>IF(ISNUMBER(SEARCH(OR("mm","m"),'[1]INSERT DATA HERE'!E5762)),"MC",IF(ISNUMBER(SEARCH("mh",'[1]INSERT DATA HERE'!E5762)),"HC",IF(ISNUMBER(SEARCH("ml",'[1]INSERT DATA HERE'!E5762)),"LC",IF(ISNUMBER(SEARCH("rsm",'[1]INSERT DATA HERE'!E5762)),"MR",IF(ISNUMBER(SEARCH("rsh",'[1]INSERT DATA HERE'!E5762)),"HR",IF(ISNUMBER(SEARCH("rsl",'[1]INSERT DATA HERE'!E5762)),"RL",IF(ISNUMBER(SEARCH("lsh",'[1]INSERT DATA HERE'!E5762)),"HL",IF(ISNUMBER(SEARCH("lsm",'[1]INSERT DATA HERE'!E5762)),"ML",IF(ISNUMBER(SEARCH("lsl",'[1]INSERT DATA HERE'!E5762)),"LL","")))))))))</f>
        <v>HC</v>
      </c>
    </row>
    <row r="219" spans="3:13" x14ac:dyDescent="0.2">
      <c r="C219" s="2">
        <v>5</v>
      </c>
      <c r="D219" s="2">
        <v>1</v>
      </c>
      <c r="E219" s="2">
        <f>IF(ISNUMBER(SEARCH("5",'[1]INSERT DATA HERE'!E5763)),5,IF(ISNUMBER(SEARCH("6",'[1]INSERT DATA HERE'!E5763)),6,1))</f>
        <v>1</v>
      </c>
      <c r="F219" t="str">
        <f>IF('[1]INSERT DATA HERE'!D5763="f","float",IF('[1]INSERT DATA HERE'!D5763="s","spin",IF('[1]INSERT DATA HERE'!D5763="scr","cut_spin",IF('[1]INSERT DATA HERE'!D5763="sc","cut_spin",IF('[1]INSERT DATA HERE'!D5763="h","hybrid",IF('[1]INSERT DATA HERE'!D5763="st","spin",IF('[1]INSERT DATA HERE'!D5763="ft","float",IF('[1]INSERT DATA HERE'!D5763="sct","cut_spin",IF('[1]INSERT DATA HERE'!D5763="scrt","cut_spin",IF('[1]INSERT DATA HERE'!D5763="ht","hybrid"))))))))))</f>
        <v>spin</v>
      </c>
      <c r="G219">
        <f>IF(ISNUMBER(SEARCH("t",'[1]INSERT DATA HERE'!D5763)),1,0)</f>
        <v>0</v>
      </c>
      <c r="H219">
        <f>'[1]INSERT DATA HERE'!F5763</f>
        <v>85</v>
      </c>
      <c r="I219">
        <f>IF('[1]INSERT DATA HERE'!G5763=1,1,IF('[1]INSERT DATA HERE'!G5763=2,2,IF('[1]INSERT DATA HERE'!G5763=3,3,IF('[1]INSERT DATA HERE'!G5763=0,0,IF('[1]INSERT DATA HERE'!G5763="3*",4,"error")))))</f>
        <v>3</v>
      </c>
      <c r="J219" t="str">
        <f>IF('[1]INSERT DATA HERE'!G5763="4long","long",IF('[1]INSERT DATA HERE'!G5763="4wide","wide",IF('[1]INSERT DATA HERE'!G5763="4net","net","")))</f>
        <v/>
      </c>
      <c r="K219">
        <f>IF('[1]INSERT DATA HERE'!G5763="1opass",1,0)</f>
        <v>0</v>
      </c>
      <c r="L219">
        <f>IF('[1]INSERT DATA HERE'!H5763="","",'[1]INSERT DATA HERE'!H5763)</f>
        <v>4</v>
      </c>
      <c r="M219" t="str">
        <f>IF(ISNUMBER(SEARCH(OR("mm","m"),'[1]INSERT DATA HERE'!E5763)),"MC",IF(ISNUMBER(SEARCH("mh",'[1]INSERT DATA HERE'!E5763)),"HC",IF(ISNUMBER(SEARCH("ml",'[1]INSERT DATA HERE'!E5763)),"LC",IF(ISNUMBER(SEARCH("rsm",'[1]INSERT DATA HERE'!E5763)),"MR",IF(ISNUMBER(SEARCH("rsh",'[1]INSERT DATA HERE'!E5763)),"HR",IF(ISNUMBER(SEARCH("rsl",'[1]INSERT DATA HERE'!E5763)),"RL",IF(ISNUMBER(SEARCH("lsh",'[1]INSERT DATA HERE'!E5763)),"HL",IF(ISNUMBER(SEARCH("lsm",'[1]INSERT DATA HERE'!E5763)),"ML",IF(ISNUMBER(SEARCH("lsl",'[1]INSERT DATA HERE'!E5763)),"LL","")))))))))</f>
        <v/>
      </c>
    </row>
    <row r="220" spans="3:13" x14ac:dyDescent="0.2">
      <c r="C220" s="2">
        <v>10</v>
      </c>
      <c r="D220" s="2">
        <v>1</v>
      </c>
      <c r="E220" s="2">
        <f>IF(ISNUMBER(SEARCH("5",'[1]INSERT DATA HERE'!E5764)),5,IF(ISNUMBER(SEARCH("6",'[1]INSERT DATA HERE'!E5764)),6,1))</f>
        <v>6</v>
      </c>
      <c r="F220" t="str">
        <f>IF('[1]INSERT DATA HERE'!D5764="f","float",IF('[1]INSERT DATA HERE'!D5764="s","spin",IF('[1]INSERT DATA HERE'!D5764="scr","cut_spin",IF('[1]INSERT DATA HERE'!D5764="sc","cut_spin",IF('[1]INSERT DATA HERE'!D5764="h","hybrid",IF('[1]INSERT DATA HERE'!D5764="st","spin",IF('[1]INSERT DATA HERE'!D5764="ft","float",IF('[1]INSERT DATA HERE'!D5764="sct","cut_spin",IF('[1]INSERT DATA HERE'!D5764="scrt","cut_spin",IF('[1]INSERT DATA HERE'!D5764="ht","hybrid"))))))))))</f>
        <v>spin</v>
      </c>
      <c r="G220">
        <f>IF(ISNUMBER(SEARCH("t",'[1]INSERT DATA HERE'!D5764)),1,0)</f>
        <v>1</v>
      </c>
      <c r="H220">
        <f>'[1]INSERT DATA HERE'!F5764</f>
        <v>87</v>
      </c>
      <c r="I220">
        <f>IF('[1]INSERT DATA HERE'!G5764=1,1,IF('[1]INSERT DATA HERE'!G5764=2,2,IF('[1]INSERT DATA HERE'!G5764=3,3,IF('[1]INSERT DATA HERE'!G5764=0,0,IF('[1]INSERT DATA HERE'!G5764="3*",4,"error")))))</f>
        <v>3</v>
      </c>
      <c r="J220" t="str">
        <f>IF('[1]INSERT DATA HERE'!G5764="4long","long",IF('[1]INSERT DATA HERE'!G5764="4wide","wide",IF('[1]INSERT DATA HERE'!G5764="4net","net","")))</f>
        <v/>
      </c>
      <c r="K220">
        <f>IF('[1]INSERT DATA HERE'!G5764="1opass",1,0)</f>
        <v>0</v>
      </c>
      <c r="L220">
        <f>IF('[1]INSERT DATA HERE'!H5764="","",'[1]INSERT DATA HERE'!H5764)</f>
        <v>6</v>
      </c>
      <c r="M220" t="str">
        <f>IF(ISNUMBER(SEARCH(OR("mm","m"),'[1]INSERT DATA HERE'!E5764)),"MC",IF(ISNUMBER(SEARCH("mh",'[1]INSERT DATA HERE'!E5764)),"HC",IF(ISNUMBER(SEARCH("ml",'[1]INSERT DATA HERE'!E5764)),"LC",IF(ISNUMBER(SEARCH("rsm",'[1]INSERT DATA HERE'!E5764)),"MR",IF(ISNUMBER(SEARCH("rsh",'[1]INSERT DATA HERE'!E5764)),"HR",IF(ISNUMBER(SEARCH("rsl",'[1]INSERT DATA HERE'!E5764)),"RL",IF(ISNUMBER(SEARCH("lsh",'[1]INSERT DATA HERE'!E5764)),"HL",IF(ISNUMBER(SEARCH("lsm",'[1]INSERT DATA HERE'!E5764)),"ML",IF(ISNUMBER(SEARCH("lsl",'[1]INSERT DATA HERE'!E5764)),"LL","")))))))))</f>
        <v>LL</v>
      </c>
    </row>
    <row r="221" spans="3:13" x14ac:dyDescent="0.2">
      <c r="C221" s="2">
        <v>20</v>
      </c>
      <c r="D221" s="2">
        <v>1</v>
      </c>
      <c r="E221" s="2">
        <f>IF(ISNUMBER(SEARCH("5",'[1]INSERT DATA HERE'!E5765)),5,IF(ISNUMBER(SEARCH("6",'[1]INSERT DATA HERE'!E5765)),6,1))</f>
        <v>6</v>
      </c>
      <c r="F221" t="str">
        <f>IF('[1]INSERT DATA HERE'!D5765="f","float",IF('[1]INSERT DATA HERE'!D5765="s","spin",IF('[1]INSERT DATA HERE'!D5765="scr","cut_spin",IF('[1]INSERT DATA HERE'!D5765="sc","cut_spin",IF('[1]INSERT DATA HERE'!D5765="h","hybrid",IF('[1]INSERT DATA HERE'!D5765="st","spin",IF('[1]INSERT DATA HERE'!D5765="ft","float",IF('[1]INSERT DATA HERE'!D5765="sct","cut_spin",IF('[1]INSERT DATA HERE'!D5765="scrt","cut_spin",IF('[1]INSERT DATA HERE'!D5765="ht","hybrid"))))))))))</f>
        <v>hybrid</v>
      </c>
      <c r="G221">
        <f>IF(ISNUMBER(SEARCH("t",'[1]INSERT DATA HERE'!D5765)),1,0)</f>
        <v>0</v>
      </c>
      <c r="H221">
        <f>'[1]INSERT DATA HERE'!F5765</f>
        <v>85</v>
      </c>
      <c r="I221" t="str">
        <f>IF('[1]INSERT DATA HERE'!G5765=1,1,IF('[1]INSERT DATA HERE'!G5765=2,2,IF('[1]INSERT DATA HERE'!G5765=3,3,IF('[1]INSERT DATA HERE'!G5765=0,0,IF('[1]INSERT DATA HERE'!G5765="3*",4,"error")))))</f>
        <v>error</v>
      </c>
      <c r="J221" t="str">
        <f>IF('[1]INSERT DATA HERE'!G5765="4long","long",IF('[1]INSERT DATA HERE'!G5765="4wide","wide",IF('[1]INSERT DATA HERE'!G5765="4net","net","")))</f>
        <v>long</v>
      </c>
      <c r="K221">
        <f>IF('[1]INSERT DATA HERE'!G5765="1opass",1,0)</f>
        <v>0</v>
      </c>
      <c r="L221" t="str">
        <f>IF('[1]INSERT DATA HERE'!H5765="","",'[1]INSERT DATA HERE'!H5765)</f>
        <v/>
      </c>
      <c r="M221" t="str">
        <f>IF(ISNUMBER(SEARCH(OR("mm","m"),'[1]INSERT DATA HERE'!E5765)),"MC",IF(ISNUMBER(SEARCH("mh",'[1]INSERT DATA HERE'!E5765)),"HC",IF(ISNUMBER(SEARCH("ml",'[1]INSERT DATA HERE'!E5765)),"LC",IF(ISNUMBER(SEARCH("rsm",'[1]INSERT DATA HERE'!E5765)),"MR",IF(ISNUMBER(SEARCH("rsh",'[1]INSERT DATA HERE'!E5765)),"HR",IF(ISNUMBER(SEARCH("rsl",'[1]INSERT DATA HERE'!E5765)),"RL",IF(ISNUMBER(SEARCH("lsh",'[1]INSERT DATA HERE'!E5765)),"HL",IF(ISNUMBER(SEARCH("lsm",'[1]INSERT DATA HERE'!E5765)),"ML",IF(ISNUMBER(SEARCH("lsl",'[1]INSERT DATA HERE'!E5765)),"LL","")))))))))</f>
        <v/>
      </c>
    </row>
    <row r="222" spans="3:13" x14ac:dyDescent="0.2">
      <c r="C222" s="2">
        <v>4</v>
      </c>
      <c r="D222" s="2">
        <v>1</v>
      </c>
      <c r="E222" s="2">
        <f>IF(ISNUMBER(SEARCH("5",'[1]INSERT DATA HERE'!E5766)),5,IF(ISNUMBER(SEARCH("6",'[1]INSERT DATA HERE'!E5766)),6,1))</f>
        <v>6</v>
      </c>
      <c r="F222" t="str">
        <f>IF('[1]INSERT DATA HERE'!D5766="f","float",IF('[1]INSERT DATA HERE'!D5766="s","spin",IF('[1]INSERT DATA HERE'!D5766="scr","cut_spin",IF('[1]INSERT DATA HERE'!D5766="sc","cut_spin",IF('[1]INSERT DATA HERE'!D5766="h","hybrid",IF('[1]INSERT DATA HERE'!D5766="st","spin",IF('[1]INSERT DATA HERE'!D5766="ft","float",IF('[1]INSERT DATA HERE'!D5766="sct","cut_spin",IF('[1]INSERT DATA HERE'!D5766="scrt","cut_spin",IF('[1]INSERT DATA HERE'!D5766="ht","hybrid"))))))))))</f>
        <v>spin</v>
      </c>
      <c r="G222">
        <f>IF(ISNUMBER(SEARCH("t",'[1]INSERT DATA HERE'!D5766)),1,0)</f>
        <v>0</v>
      </c>
      <c r="H222">
        <f>'[1]INSERT DATA HERE'!F5766</f>
        <v>93</v>
      </c>
      <c r="I222" t="str">
        <f>IF('[1]INSERT DATA HERE'!G5766=1,1,IF('[1]INSERT DATA HERE'!G5766=2,2,IF('[1]INSERT DATA HERE'!G5766=3,3,IF('[1]INSERT DATA HERE'!G5766=0,0,IF('[1]INSERT DATA HERE'!G5766="3*",4,"error")))))</f>
        <v>error</v>
      </c>
      <c r="J222" t="str">
        <f>IF('[1]INSERT DATA HERE'!G5766="4long","long",IF('[1]INSERT DATA HERE'!G5766="4wide","wide",IF('[1]INSERT DATA HERE'!G5766="4net","net","")))</f>
        <v>net</v>
      </c>
      <c r="K222">
        <f>IF('[1]INSERT DATA HERE'!G5766="1opass",1,0)</f>
        <v>0</v>
      </c>
      <c r="L222" t="str">
        <f>IF('[1]INSERT DATA HERE'!H5766="","",'[1]INSERT DATA HERE'!H5766)</f>
        <v/>
      </c>
      <c r="M222" t="str">
        <f>IF(ISNUMBER(SEARCH(OR("mm","m"),'[1]INSERT DATA HERE'!E5766)),"MC",IF(ISNUMBER(SEARCH("mh",'[1]INSERT DATA HERE'!E5766)),"HC",IF(ISNUMBER(SEARCH("ml",'[1]INSERT DATA HERE'!E5766)),"LC",IF(ISNUMBER(SEARCH("rsm",'[1]INSERT DATA HERE'!E5766)),"MR",IF(ISNUMBER(SEARCH("rsh",'[1]INSERT DATA HERE'!E5766)),"HR",IF(ISNUMBER(SEARCH("rsl",'[1]INSERT DATA HERE'!E5766)),"RL",IF(ISNUMBER(SEARCH("lsh",'[1]INSERT DATA HERE'!E5766)),"HL",IF(ISNUMBER(SEARCH("lsm",'[1]INSERT DATA HERE'!E5766)),"ML",IF(ISNUMBER(SEARCH("lsl",'[1]INSERT DATA HERE'!E5766)),"LL","")))))))))</f>
        <v/>
      </c>
    </row>
    <row r="223" spans="3:13" x14ac:dyDescent="0.2">
      <c r="C223" s="2">
        <v>13</v>
      </c>
      <c r="D223" s="2">
        <v>5</v>
      </c>
      <c r="E223" s="2">
        <f>IF(ISNUMBER(SEARCH("5",'[1]INSERT DATA HERE'!E5767)),5,IF(ISNUMBER(SEARCH("6",'[1]INSERT DATA HERE'!E5767)),6,1))</f>
        <v>1</v>
      </c>
      <c r="F223" t="str">
        <f>IF('[1]INSERT DATA HERE'!D5767="f","float",IF('[1]INSERT DATA HERE'!D5767="s","spin",IF('[1]INSERT DATA HERE'!D5767="scr","cut_spin",IF('[1]INSERT DATA HERE'!D5767="sc","cut_spin",IF('[1]INSERT DATA HERE'!D5767="h","hybrid",IF('[1]INSERT DATA HERE'!D5767="st","spin",IF('[1]INSERT DATA HERE'!D5767="ft","float",IF('[1]INSERT DATA HERE'!D5767="sct","cut_spin",IF('[1]INSERT DATA HERE'!D5767="scrt","cut_spin",IF('[1]INSERT DATA HERE'!D5767="ht","hybrid"))))))))))</f>
        <v>spin</v>
      </c>
      <c r="G223">
        <f>IF(ISNUMBER(SEARCH("t",'[1]INSERT DATA HERE'!D5767)),1,0)</f>
        <v>0</v>
      </c>
      <c r="H223">
        <f>'[1]INSERT DATA HERE'!F5767</f>
        <v>92</v>
      </c>
      <c r="I223" t="str">
        <f>IF('[1]INSERT DATA HERE'!G5767=1,1,IF('[1]INSERT DATA HERE'!G5767=2,2,IF('[1]INSERT DATA HERE'!G5767=3,3,IF('[1]INSERT DATA HERE'!G5767=0,0,IF('[1]INSERT DATA HERE'!G5767="3*",4,"error")))))</f>
        <v>error</v>
      </c>
      <c r="J223" t="str">
        <f>IF('[1]INSERT DATA HERE'!G5767="4long","long",IF('[1]INSERT DATA HERE'!G5767="4wide","wide",IF('[1]INSERT DATA HERE'!G5767="4net","net","")))</f>
        <v/>
      </c>
      <c r="K223">
        <f>IF('[1]INSERT DATA HERE'!G5767="1opass",1,0)</f>
        <v>1</v>
      </c>
      <c r="L223">
        <f>IF('[1]INSERT DATA HERE'!H5767="","",'[1]INSERT DATA HERE'!H5767)</f>
        <v>14</v>
      </c>
      <c r="M223" t="str">
        <f>IF(ISNUMBER(SEARCH(OR("mm","m"),'[1]INSERT DATA HERE'!E5767)),"MC",IF(ISNUMBER(SEARCH("mh",'[1]INSERT DATA HERE'!E5767)),"HC",IF(ISNUMBER(SEARCH("ml",'[1]INSERT DATA HERE'!E5767)),"LC",IF(ISNUMBER(SEARCH("rsm",'[1]INSERT DATA HERE'!E5767)),"MR",IF(ISNUMBER(SEARCH("rsh",'[1]INSERT DATA HERE'!E5767)),"HR",IF(ISNUMBER(SEARCH("rsl",'[1]INSERT DATA HERE'!E5767)),"RL",IF(ISNUMBER(SEARCH("lsh",'[1]INSERT DATA HERE'!E5767)),"HL",IF(ISNUMBER(SEARCH("lsm",'[1]INSERT DATA HERE'!E5767)),"ML",IF(ISNUMBER(SEARCH("lsl",'[1]INSERT DATA HERE'!E5767)),"LL","")))))))))</f>
        <v>ML</v>
      </c>
    </row>
    <row r="224" spans="3:13" x14ac:dyDescent="0.2">
      <c r="C224" s="2">
        <v>18</v>
      </c>
      <c r="D224" s="2">
        <v>1</v>
      </c>
      <c r="E224" s="2">
        <f>IF(ISNUMBER(SEARCH("5",'[1]INSERT DATA HERE'!E5768)),5,IF(ISNUMBER(SEARCH("6",'[1]INSERT DATA HERE'!E5768)),6,1))</f>
        <v>6</v>
      </c>
      <c r="F224" t="str">
        <f>IF('[1]INSERT DATA HERE'!D5768="f","float",IF('[1]INSERT DATA HERE'!D5768="s","spin",IF('[1]INSERT DATA HERE'!D5768="scr","cut_spin",IF('[1]INSERT DATA HERE'!D5768="sc","cut_spin",IF('[1]INSERT DATA HERE'!D5768="h","hybrid",IF('[1]INSERT DATA HERE'!D5768="st","spin",IF('[1]INSERT DATA HERE'!D5768="ft","float",IF('[1]INSERT DATA HERE'!D5768="sct","cut_spin",IF('[1]INSERT DATA HERE'!D5768="scrt","cut_spin",IF('[1]INSERT DATA HERE'!D5768="ht","hybrid"))))))))))</f>
        <v>float</v>
      </c>
      <c r="G224">
        <f>IF(ISNUMBER(SEARCH("t",'[1]INSERT DATA HERE'!D5768)),1,0)</f>
        <v>0</v>
      </c>
      <c r="H224">
        <f>'[1]INSERT DATA HERE'!F5768</f>
        <v>72</v>
      </c>
      <c r="I224">
        <f>IF('[1]INSERT DATA HERE'!G5768=1,1,IF('[1]INSERT DATA HERE'!G5768=2,2,IF('[1]INSERT DATA HERE'!G5768=3,3,IF('[1]INSERT DATA HERE'!G5768=0,0,IF('[1]INSERT DATA HERE'!G5768="3*",4,"error")))))</f>
        <v>1</v>
      </c>
      <c r="J224" t="str">
        <f>IF('[1]INSERT DATA HERE'!G5768="4long","long",IF('[1]INSERT DATA HERE'!G5768="4wide","wide",IF('[1]INSERT DATA HERE'!G5768="4net","net","")))</f>
        <v/>
      </c>
      <c r="K224">
        <f>IF('[1]INSERT DATA HERE'!G5768="1opass",1,0)</f>
        <v>0</v>
      </c>
      <c r="L224">
        <f>IF('[1]INSERT DATA HERE'!H5768="","",'[1]INSERT DATA HERE'!H5768)</f>
        <v>6</v>
      </c>
      <c r="M224" t="str">
        <f>IF(ISNUMBER(SEARCH(OR("mm","m"),'[1]INSERT DATA HERE'!E5768)),"MC",IF(ISNUMBER(SEARCH("mh",'[1]INSERT DATA HERE'!E5768)),"HC",IF(ISNUMBER(SEARCH("ml",'[1]INSERT DATA HERE'!E5768)),"LC",IF(ISNUMBER(SEARCH("rsm",'[1]INSERT DATA HERE'!E5768)),"MR",IF(ISNUMBER(SEARCH("rsh",'[1]INSERT DATA HERE'!E5768)),"HR",IF(ISNUMBER(SEARCH("rsl",'[1]INSERT DATA HERE'!E5768)),"RL",IF(ISNUMBER(SEARCH("lsh",'[1]INSERT DATA HERE'!E5768)),"HL",IF(ISNUMBER(SEARCH("lsm",'[1]INSERT DATA HERE'!E5768)),"ML",IF(ISNUMBER(SEARCH("lsl",'[1]INSERT DATA HERE'!E5768)),"LL","")))))))))</f>
        <v/>
      </c>
    </row>
    <row r="225" spans="3:13" x14ac:dyDescent="0.2">
      <c r="C225" s="2">
        <v>16</v>
      </c>
      <c r="D225" s="2">
        <v>1</v>
      </c>
      <c r="E225" s="2">
        <f>IF(ISNUMBER(SEARCH("5",'[1]INSERT DATA HERE'!E5769)),5,IF(ISNUMBER(SEARCH("6",'[1]INSERT DATA HERE'!E5769)),6,1))</f>
        <v>6</v>
      </c>
      <c r="F225" t="str">
        <f>IF('[1]INSERT DATA HERE'!D5769="f","float",IF('[1]INSERT DATA HERE'!D5769="s","spin",IF('[1]INSERT DATA HERE'!D5769="scr","cut_spin",IF('[1]INSERT DATA HERE'!D5769="sc","cut_spin",IF('[1]INSERT DATA HERE'!D5769="h","hybrid",IF('[1]INSERT DATA HERE'!D5769="st","spin",IF('[1]INSERT DATA HERE'!D5769="ft","float",IF('[1]INSERT DATA HERE'!D5769="sct","cut_spin",IF('[1]INSERT DATA HERE'!D5769="scrt","cut_spin",IF('[1]INSERT DATA HERE'!D5769="ht","hybrid"))))))))))</f>
        <v>spin</v>
      </c>
      <c r="G225">
        <f>IF(ISNUMBER(SEARCH("t",'[1]INSERT DATA HERE'!D5769)),1,0)</f>
        <v>0</v>
      </c>
      <c r="H225">
        <f>'[1]INSERT DATA HERE'!F5769</f>
        <v>108</v>
      </c>
      <c r="I225">
        <f>IF('[1]INSERT DATA HERE'!G5769=1,1,IF('[1]INSERT DATA HERE'!G5769=2,2,IF('[1]INSERT DATA HERE'!G5769=3,3,IF('[1]INSERT DATA HERE'!G5769=0,0,IF('[1]INSERT DATA HERE'!G5769="3*",4,"error")))))</f>
        <v>0</v>
      </c>
      <c r="J225" t="str">
        <f>IF('[1]INSERT DATA HERE'!G5769="4long","long",IF('[1]INSERT DATA HERE'!G5769="4wide","wide",IF('[1]INSERT DATA HERE'!G5769="4net","net","")))</f>
        <v/>
      </c>
      <c r="K225">
        <f>IF('[1]INSERT DATA HERE'!G5769="1opass",1,0)</f>
        <v>0</v>
      </c>
      <c r="L225">
        <f>IF('[1]INSERT DATA HERE'!H5769="","",'[1]INSERT DATA HERE'!H5769)</f>
        <v>6</v>
      </c>
      <c r="M225" t="str">
        <f>IF(ISNUMBER(SEARCH(OR("mm","m"),'[1]INSERT DATA HERE'!E5769)),"MC",IF(ISNUMBER(SEARCH("mh",'[1]INSERT DATA HERE'!E5769)),"HC",IF(ISNUMBER(SEARCH("ml",'[1]INSERT DATA HERE'!E5769)),"LC",IF(ISNUMBER(SEARCH("rsm",'[1]INSERT DATA HERE'!E5769)),"MR",IF(ISNUMBER(SEARCH("rsh",'[1]INSERT DATA HERE'!E5769)),"HR",IF(ISNUMBER(SEARCH("rsl",'[1]INSERT DATA HERE'!E5769)),"RL",IF(ISNUMBER(SEARCH("lsh",'[1]INSERT DATA HERE'!E5769)),"HL",IF(ISNUMBER(SEARCH("lsm",'[1]INSERT DATA HERE'!E5769)),"ML",IF(ISNUMBER(SEARCH("lsl",'[1]INSERT DATA HERE'!E5769)),"LL","")))))))))</f>
        <v>LL</v>
      </c>
    </row>
    <row r="226" spans="3:13" x14ac:dyDescent="0.2">
      <c r="C226" s="2">
        <v>1</v>
      </c>
      <c r="D226" s="2">
        <v>5</v>
      </c>
      <c r="E226" s="2">
        <f>IF(ISNUMBER(SEARCH("5",'[1]INSERT DATA HERE'!E5770)),5,IF(ISNUMBER(SEARCH("6",'[1]INSERT DATA HERE'!E5770)),6,1))</f>
        <v>6</v>
      </c>
      <c r="F226" t="str">
        <f>IF('[1]INSERT DATA HERE'!D5770="f","float",IF('[1]INSERT DATA HERE'!D5770="s","spin",IF('[1]INSERT DATA HERE'!D5770="scr","cut_spin",IF('[1]INSERT DATA HERE'!D5770="sc","cut_spin",IF('[1]INSERT DATA HERE'!D5770="h","hybrid",IF('[1]INSERT DATA HERE'!D5770="st","spin",IF('[1]INSERT DATA HERE'!D5770="ft","float",IF('[1]INSERT DATA HERE'!D5770="sct","cut_spin",IF('[1]INSERT DATA HERE'!D5770="scrt","cut_spin",IF('[1]INSERT DATA HERE'!D5770="ht","hybrid"))))))))))</f>
        <v>float</v>
      </c>
      <c r="G226">
        <f>IF(ISNUMBER(SEARCH("t",'[1]INSERT DATA HERE'!D5770)),1,0)</f>
        <v>0</v>
      </c>
      <c r="H226">
        <f>'[1]INSERT DATA HERE'!F5770</f>
        <v>69</v>
      </c>
      <c r="I226" t="str">
        <f>IF('[1]INSERT DATA HERE'!G5770=1,1,IF('[1]INSERT DATA HERE'!G5770=2,2,IF('[1]INSERT DATA HERE'!G5770=3,3,IF('[1]INSERT DATA HERE'!G5770=0,0,IF('[1]INSERT DATA HERE'!G5770="3*",4,"error")))))</f>
        <v>error</v>
      </c>
      <c r="J226" t="str">
        <f>IF('[1]INSERT DATA HERE'!G5770="4long","long",IF('[1]INSERT DATA HERE'!G5770="4wide","wide",IF('[1]INSERT DATA HERE'!G5770="4net","net","")))</f>
        <v>long</v>
      </c>
      <c r="K226">
        <f>IF('[1]INSERT DATA HERE'!G5770="1opass",1,0)</f>
        <v>0</v>
      </c>
      <c r="L226" t="str">
        <f>IF('[1]INSERT DATA HERE'!H5770="","",'[1]INSERT DATA HERE'!H5770)</f>
        <v/>
      </c>
      <c r="M226" t="str">
        <f>IF(ISNUMBER(SEARCH(OR("mm","m"),'[1]INSERT DATA HERE'!E5770)),"MC",IF(ISNUMBER(SEARCH("mh",'[1]INSERT DATA HERE'!E5770)),"HC",IF(ISNUMBER(SEARCH("ml",'[1]INSERT DATA HERE'!E5770)),"LC",IF(ISNUMBER(SEARCH("rsm",'[1]INSERT DATA HERE'!E5770)),"MR",IF(ISNUMBER(SEARCH("rsh",'[1]INSERT DATA HERE'!E5770)),"HR",IF(ISNUMBER(SEARCH("rsl",'[1]INSERT DATA HERE'!E5770)),"RL",IF(ISNUMBER(SEARCH("lsh",'[1]INSERT DATA HERE'!E5770)),"HL",IF(ISNUMBER(SEARCH("lsm",'[1]INSERT DATA HERE'!E5770)),"ML",IF(ISNUMBER(SEARCH("lsl",'[1]INSERT DATA HERE'!E5770)),"LL","")))))))))</f>
        <v/>
      </c>
    </row>
    <row r="227" spans="3:13" x14ac:dyDescent="0.2">
      <c r="C227" s="2">
        <v>4</v>
      </c>
      <c r="D227" s="2">
        <v>1</v>
      </c>
      <c r="E227" s="2">
        <f>IF(ISNUMBER(SEARCH("5",'[1]INSERT DATA HERE'!E5771)),5,IF(ISNUMBER(SEARCH("6",'[1]INSERT DATA HERE'!E5771)),6,1))</f>
        <v>5</v>
      </c>
      <c r="F227" t="str">
        <f>IF('[1]INSERT DATA HERE'!D5771="f","float",IF('[1]INSERT DATA HERE'!D5771="s","spin",IF('[1]INSERT DATA HERE'!D5771="scr","cut_spin",IF('[1]INSERT DATA HERE'!D5771="sc","cut_spin",IF('[1]INSERT DATA HERE'!D5771="h","hybrid",IF('[1]INSERT DATA HERE'!D5771="st","spin",IF('[1]INSERT DATA HERE'!D5771="ft","float",IF('[1]INSERT DATA HERE'!D5771="sct","cut_spin",IF('[1]INSERT DATA HERE'!D5771="scrt","cut_spin",IF('[1]INSERT DATA HERE'!D5771="ht","hybrid"))))))))))</f>
        <v>spin</v>
      </c>
      <c r="G227">
        <f>IF(ISNUMBER(SEARCH("t",'[1]INSERT DATA HERE'!D5771)),1,0)</f>
        <v>0</v>
      </c>
      <c r="H227">
        <f>'[1]INSERT DATA HERE'!F5771</f>
        <v>90</v>
      </c>
      <c r="I227" t="str">
        <f>IF('[1]INSERT DATA HERE'!G5771=1,1,IF('[1]INSERT DATA HERE'!G5771=2,2,IF('[1]INSERT DATA HERE'!G5771=3,3,IF('[1]INSERT DATA HERE'!G5771=0,0,IF('[1]INSERT DATA HERE'!G5771="3*",4,"error")))))</f>
        <v>error</v>
      </c>
      <c r="J227" t="str">
        <f>IF('[1]INSERT DATA HERE'!G5771="4long","long",IF('[1]INSERT DATA HERE'!G5771="4wide","wide",IF('[1]INSERT DATA HERE'!G5771="4net","net","")))</f>
        <v>net</v>
      </c>
      <c r="K227">
        <f>IF('[1]INSERT DATA HERE'!G5771="1opass",1,0)</f>
        <v>0</v>
      </c>
      <c r="L227" t="str">
        <f>IF('[1]INSERT DATA HERE'!H5771="","",'[1]INSERT DATA HERE'!H5771)</f>
        <v/>
      </c>
      <c r="M227" t="str">
        <f>IF(ISNUMBER(SEARCH(OR("mm","m"),'[1]INSERT DATA HERE'!E5771)),"MC",IF(ISNUMBER(SEARCH("mh",'[1]INSERT DATA HERE'!E5771)),"HC",IF(ISNUMBER(SEARCH("ml",'[1]INSERT DATA HERE'!E5771)),"LC",IF(ISNUMBER(SEARCH("rsm",'[1]INSERT DATA HERE'!E5771)),"MR",IF(ISNUMBER(SEARCH("rsh",'[1]INSERT DATA HERE'!E5771)),"HR",IF(ISNUMBER(SEARCH("rsl",'[1]INSERT DATA HERE'!E5771)),"RL",IF(ISNUMBER(SEARCH("lsh",'[1]INSERT DATA HERE'!E5771)),"HL",IF(ISNUMBER(SEARCH("lsm",'[1]INSERT DATA HERE'!E5771)),"ML",IF(ISNUMBER(SEARCH("lsl",'[1]INSERT DATA HERE'!E5771)),"LL","")))))))))</f>
        <v/>
      </c>
    </row>
    <row r="228" spans="3:13" x14ac:dyDescent="0.2">
      <c r="C228" s="2">
        <v>13</v>
      </c>
      <c r="D228" s="2">
        <v>5</v>
      </c>
      <c r="E228" s="2">
        <f>IF(ISNUMBER(SEARCH("5",'[1]INSERT DATA HERE'!E5772)),5,IF(ISNUMBER(SEARCH("6",'[1]INSERT DATA HERE'!E5772)),6,1))</f>
        <v>5</v>
      </c>
      <c r="F228" t="str">
        <f>IF('[1]INSERT DATA HERE'!D5772="f","float",IF('[1]INSERT DATA HERE'!D5772="s","spin",IF('[1]INSERT DATA HERE'!D5772="scr","cut_spin",IF('[1]INSERT DATA HERE'!D5772="sc","cut_spin",IF('[1]INSERT DATA HERE'!D5772="h","hybrid",IF('[1]INSERT DATA HERE'!D5772="st","spin",IF('[1]INSERT DATA HERE'!D5772="ft","float",IF('[1]INSERT DATA HERE'!D5772="sct","cut_spin",IF('[1]INSERT DATA HERE'!D5772="scrt","cut_spin",IF('[1]INSERT DATA HERE'!D5772="ht","hybrid"))))))))))</f>
        <v>cut_spin</v>
      </c>
      <c r="G228">
        <f>IF(ISNUMBER(SEARCH("t",'[1]INSERT DATA HERE'!D5772)),1,0)</f>
        <v>0</v>
      </c>
      <c r="H228">
        <f>'[1]INSERT DATA HERE'!F5772</f>
        <v>92</v>
      </c>
      <c r="I228">
        <f>IF('[1]INSERT DATA HERE'!G5772=1,1,IF('[1]INSERT DATA HERE'!G5772=2,2,IF('[1]INSERT DATA HERE'!G5772=3,3,IF('[1]INSERT DATA HERE'!G5772=0,0,IF('[1]INSERT DATA HERE'!G5772="3*",4,"error")))))</f>
        <v>0</v>
      </c>
      <c r="J228" t="str">
        <f>IF('[1]INSERT DATA HERE'!G5772="4long","long",IF('[1]INSERT DATA HERE'!G5772="4wide","wide",IF('[1]INSERT DATA HERE'!G5772="4net","net","")))</f>
        <v/>
      </c>
      <c r="K228">
        <f>IF('[1]INSERT DATA HERE'!G5772="1opass",1,0)</f>
        <v>0</v>
      </c>
      <c r="L228">
        <f>IF('[1]INSERT DATA HERE'!H5772="","",'[1]INSERT DATA HERE'!H5772)</f>
        <v>14</v>
      </c>
      <c r="M228" t="str">
        <f>IF(ISNUMBER(SEARCH(OR("mm","m"),'[1]INSERT DATA HERE'!E5772)),"MC",IF(ISNUMBER(SEARCH("mh",'[1]INSERT DATA HERE'!E5772)),"HC",IF(ISNUMBER(SEARCH("ml",'[1]INSERT DATA HERE'!E5772)),"LC",IF(ISNUMBER(SEARCH("rsm",'[1]INSERT DATA HERE'!E5772)),"MR",IF(ISNUMBER(SEARCH("rsh",'[1]INSERT DATA HERE'!E5772)),"HR",IF(ISNUMBER(SEARCH("rsl",'[1]INSERT DATA HERE'!E5772)),"RL",IF(ISNUMBER(SEARCH("lsh",'[1]INSERT DATA HERE'!E5772)),"HL",IF(ISNUMBER(SEARCH("lsm",'[1]INSERT DATA HERE'!E5772)),"ML",IF(ISNUMBER(SEARCH("lsl",'[1]INSERT DATA HERE'!E5772)),"LL","")))))))))</f>
        <v/>
      </c>
    </row>
    <row r="229" spans="3:13" x14ac:dyDescent="0.2">
      <c r="C229" s="2">
        <v>18</v>
      </c>
      <c r="D229" s="2">
        <v>1</v>
      </c>
      <c r="E229" s="2">
        <f>IF(ISNUMBER(SEARCH("5",'[1]INSERT DATA HERE'!E5773)),5,IF(ISNUMBER(SEARCH("6",'[1]INSERT DATA HERE'!E5773)),6,1))</f>
        <v>6</v>
      </c>
      <c r="F229" t="str">
        <f>IF('[1]INSERT DATA HERE'!D5773="f","float",IF('[1]INSERT DATA HERE'!D5773="s","spin",IF('[1]INSERT DATA HERE'!D5773="scr","cut_spin",IF('[1]INSERT DATA HERE'!D5773="sc","cut_spin",IF('[1]INSERT DATA HERE'!D5773="h","hybrid",IF('[1]INSERT DATA HERE'!D5773="st","spin",IF('[1]INSERT DATA HERE'!D5773="ft","float",IF('[1]INSERT DATA HERE'!D5773="sct","cut_spin",IF('[1]INSERT DATA HERE'!D5773="scrt","cut_spin",IF('[1]INSERT DATA HERE'!D5773="ht","hybrid"))))))))))</f>
        <v>float</v>
      </c>
      <c r="G229">
        <f>IF(ISNUMBER(SEARCH("t",'[1]INSERT DATA HERE'!D5773)),1,0)</f>
        <v>0</v>
      </c>
      <c r="H229">
        <f>'[1]INSERT DATA HERE'!F5773</f>
        <v>71</v>
      </c>
      <c r="I229" t="str">
        <f>IF('[1]INSERT DATA HERE'!G5773=1,1,IF('[1]INSERT DATA HERE'!G5773=2,2,IF('[1]INSERT DATA HERE'!G5773=3,3,IF('[1]INSERT DATA HERE'!G5773=0,0,IF('[1]INSERT DATA HERE'!G5773="3*",4,"error")))))</f>
        <v>error</v>
      </c>
      <c r="J229" t="str">
        <f>IF('[1]INSERT DATA HERE'!G5773="4long","long",IF('[1]INSERT DATA HERE'!G5773="4wide","wide",IF('[1]INSERT DATA HERE'!G5773="4net","net","")))</f>
        <v>long</v>
      </c>
      <c r="K229">
        <f>IF('[1]INSERT DATA HERE'!G5773="1opass",1,0)</f>
        <v>0</v>
      </c>
      <c r="L229" t="str">
        <f>IF('[1]INSERT DATA HERE'!H5773="","",'[1]INSERT DATA HERE'!H5773)</f>
        <v/>
      </c>
      <c r="M229" t="str">
        <f>IF(ISNUMBER(SEARCH(OR("mm","m"),'[1]INSERT DATA HERE'!E5773)),"MC",IF(ISNUMBER(SEARCH("mh",'[1]INSERT DATA HERE'!E5773)),"HC",IF(ISNUMBER(SEARCH("ml",'[1]INSERT DATA HERE'!E5773)),"LC",IF(ISNUMBER(SEARCH("rsm",'[1]INSERT DATA HERE'!E5773)),"MR",IF(ISNUMBER(SEARCH("rsh",'[1]INSERT DATA HERE'!E5773)),"HR",IF(ISNUMBER(SEARCH("rsl",'[1]INSERT DATA HERE'!E5773)),"RL",IF(ISNUMBER(SEARCH("lsh",'[1]INSERT DATA HERE'!E5773)),"HL",IF(ISNUMBER(SEARCH("lsm",'[1]INSERT DATA HERE'!E5773)),"ML",IF(ISNUMBER(SEARCH("lsl",'[1]INSERT DATA HERE'!E5773)),"LL","")))))))))</f>
        <v/>
      </c>
    </row>
    <row r="230" spans="3:13" x14ac:dyDescent="0.2">
      <c r="C230" s="2">
        <v>10</v>
      </c>
      <c r="D230" s="2">
        <v>1</v>
      </c>
      <c r="E230" s="2">
        <f>IF(ISNUMBER(SEARCH("5",'[1]INSERT DATA HERE'!E5774)),5,IF(ISNUMBER(SEARCH("6",'[1]INSERT DATA HERE'!E5774)),6,1))</f>
        <v>6</v>
      </c>
      <c r="F230" t="str">
        <f>IF('[1]INSERT DATA HERE'!D5774="f","float",IF('[1]INSERT DATA HERE'!D5774="s","spin",IF('[1]INSERT DATA HERE'!D5774="scr","cut_spin",IF('[1]INSERT DATA HERE'!D5774="sc","cut_spin",IF('[1]INSERT DATA HERE'!D5774="h","hybrid",IF('[1]INSERT DATA HERE'!D5774="st","spin",IF('[1]INSERT DATA HERE'!D5774="ft","float",IF('[1]INSERT DATA HERE'!D5774="sct","cut_spin",IF('[1]INSERT DATA HERE'!D5774="scrt","cut_spin",IF('[1]INSERT DATA HERE'!D5774="ht","hybrid"))))))))))</f>
        <v>spin</v>
      </c>
      <c r="G230">
        <f>IF(ISNUMBER(SEARCH("t",'[1]INSERT DATA HERE'!D5774)),1,0)</f>
        <v>0</v>
      </c>
      <c r="H230">
        <f>'[1]INSERT DATA HERE'!F5774</f>
        <v>87</v>
      </c>
      <c r="I230" t="str">
        <f>IF('[1]INSERT DATA HERE'!G5774=1,1,IF('[1]INSERT DATA HERE'!G5774=2,2,IF('[1]INSERT DATA HERE'!G5774=3,3,IF('[1]INSERT DATA HERE'!G5774=0,0,IF('[1]INSERT DATA HERE'!G5774="3*",4,"error")))))</f>
        <v>error</v>
      </c>
      <c r="J230" t="str">
        <f>IF('[1]INSERT DATA HERE'!G5774="4long","long",IF('[1]INSERT DATA HERE'!G5774="4wide","wide",IF('[1]INSERT DATA HERE'!G5774="4net","net","")))</f>
        <v>net</v>
      </c>
      <c r="K230">
        <f>IF('[1]INSERT DATA HERE'!G5774="1opass",1,0)</f>
        <v>0</v>
      </c>
      <c r="L230" t="str">
        <f>IF('[1]INSERT DATA HERE'!H5774="","",'[1]INSERT DATA HERE'!H5774)</f>
        <v/>
      </c>
      <c r="M230" t="str">
        <f>IF(ISNUMBER(SEARCH(OR("mm","m"),'[1]INSERT DATA HERE'!E5774)),"MC",IF(ISNUMBER(SEARCH("mh",'[1]INSERT DATA HERE'!E5774)),"HC",IF(ISNUMBER(SEARCH("ml",'[1]INSERT DATA HERE'!E5774)),"LC",IF(ISNUMBER(SEARCH("rsm",'[1]INSERT DATA HERE'!E5774)),"MR",IF(ISNUMBER(SEARCH("rsh",'[1]INSERT DATA HERE'!E5774)),"HR",IF(ISNUMBER(SEARCH("rsl",'[1]INSERT DATA HERE'!E5774)),"RL",IF(ISNUMBER(SEARCH("lsh",'[1]INSERT DATA HERE'!E5774)),"HL",IF(ISNUMBER(SEARCH("lsm",'[1]INSERT DATA HERE'!E5774)),"ML",IF(ISNUMBER(SEARCH("lsl",'[1]INSERT DATA HERE'!E5774)),"LL","")))))))))</f>
        <v/>
      </c>
    </row>
    <row r="231" spans="3:13" x14ac:dyDescent="0.2">
      <c r="C231" s="2">
        <v>1</v>
      </c>
      <c r="D231" s="2">
        <v>5</v>
      </c>
      <c r="E231" s="2">
        <f>IF(ISNUMBER(SEARCH("5",'[1]INSERT DATA HERE'!E5775)),5,IF(ISNUMBER(SEARCH("6",'[1]INSERT DATA HERE'!E5775)),6,1))</f>
        <v>5</v>
      </c>
      <c r="F231" t="str">
        <f>IF('[1]INSERT DATA HERE'!D5775="f","float",IF('[1]INSERT DATA HERE'!D5775="s","spin",IF('[1]INSERT DATA HERE'!D5775="scr","cut_spin",IF('[1]INSERT DATA HERE'!D5775="sc","cut_spin",IF('[1]INSERT DATA HERE'!D5775="h","hybrid",IF('[1]INSERT DATA HERE'!D5775="st","spin",IF('[1]INSERT DATA HERE'!D5775="ft","float",IF('[1]INSERT DATA HERE'!D5775="sct","cut_spin",IF('[1]INSERT DATA HERE'!D5775="scrt","cut_spin",IF('[1]INSERT DATA HERE'!D5775="ht","hybrid"))))))))))</f>
        <v>float</v>
      </c>
      <c r="G231">
        <f>IF(ISNUMBER(SEARCH("t",'[1]INSERT DATA HERE'!D5775)),1,0)</f>
        <v>0</v>
      </c>
      <c r="H231">
        <f>'[1]INSERT DATA HERE'!F5775</f>
        <v>64</v>
      </c>
      <c r="I231" t="str">
        <f>IF('[1]INSERT DATA HERE'!G5775=1,1,IF('[1]INSERT DATA HERE'!G5775=2,2,IF('[1]INSERT DATA HERE'!G5775=3,3,IF('[1]INSERT DATA HERE'!G5775=0,0,IF('[1]INSERT DATA HERE'!G5775="3*",4,"error")))))</f>
        <v>error</v>
      </c>
      <c r="J231" t="str">
        <f>IF('[1]INSERT DATA HERE'!G5775="4long","long",IF('[1]INSERT DATA HERE'!G5775="4wide","wide",IF('[1]INSERT DATA HERE'!G5775="4net","net","")))</f>
        <v>net</v>
      </c>
      <c r="K231">
        <f>IF('[1]INSERT DATA HERE'!G5775="1opass",1,0)</f>
        <v>0</v>
      </c>
      <c r="L231" t="str">
        <f>IF('[1]INSERT DATA HERE'!H5775="","",'[1]INSERT DATA HERE'!H5775)</f>
        <v/>
      </c>
      <c r="M231" t="str">
        <f>IF(ISNUMBER(SEARCH(OR("mm","m"),'[1]INSERT DATA HERE'!E5775)),"MC",IF(ISNUMBER(SEARCH("mh",'[1]INSERT DATA HERE'!E5775)),"HC",IF(ISNUMBER(SEARCH("ml",'[1]INSERT DATA HERE'!E5775)),"LC",IF(ISNUMBER(SEARCH("rsm",'[1]INSERT DATA HERE'!E5775)),"MR",IF(ISNUMBER(SEARCH("rsh",'[1]INSERT DATA HERE'!E5775)),"HR",IF(ISNUMBER(SEARCH("rsl",'[1]INSERT DATA HERE'!E5775)),"RL",IF(ISNUMBER(SEARCH("lsh",'[1]INSERT DATA HERE'!E5775)),"HL",IF(ISNUMBER(SEARCH("lsm",'[1]INSERT DATA HERE'!E5775)),"ML",IF(ISNUMBER(SEARCH("lsl",'[1]INSERT DATA HERE'!E5775)),"LL","")))))))))</f>
        <v/>
      </c>
    </row>
    <row r="232" spans="3:13" x14ac:dyDescent="0.2">
      <c r="C232" s="2">
        <v>12</v>
      </c>
      <c r="D232" s="2">
        <v>5</v>
      </c>
      <c r="E232" s="2">
        <f>IF(ISNUMBER(SEARCH("5",'[1]INSERT DATA HERE'!E5776)),5,IF(ISNUMBER(SEARCH("6",'[1]INSERT DATA HERE'!E5776)),6,1))</f>
        <v>6</v>
      </c>
      <c r="F232" t="str">
        <f>IF('[1]INSERT DATA HERE'!D5776="f","float",IF('[1]INSERT DATA HERE'!D5776="s","spin",IF('[1]INSERT DATA HERE'!D5776="scr","cut_spin",IF('[1]INSERT DATA HERE'!D5776="sc","cut_spin",IF('[1]INSERT DATA HERE'!D5776="h","hybrid",IF('[1]INSERT DATA HERE'!D5776="st","spin",IF('[1]INSERT DATA HERE'!D5776="ft","float",IF('[1]INSERT DATA HERE'!D5776="sct","cut_spin",IF('[1]INSERT DATA HERE'!D5776="scrt","cut_spin",IF('[1]INSERT DATA HERE'!D5776="ht","hybrid"))))))))))</f>
        <v>float</v>
      </c>
      <c r="G232">
        <f>IF(ISNUMBER(SEARCH("t",'[1]INSERT DATA HERE'!D5776)),1,0)</f>
        <v>0</v>
      </c>
      <c r="H232">
        <f>'[1]INSERT DATA HERE'!F5776</f>
        <v>66</v>
      </c>
      <c r="I232">
        <f>IF('[1]INSERT DATA HERE'!G5776=1,1,IF('[1]INSERT DATA HERE'!G5776=2,2,IF('[1]INSERT DATA HERE'!G5776=3,3,IF('[1]INSERT DATA HERE'!G5776=0,0,IF('[1]INSERT DATA HERE'!G5776="3*",4,"error")))))</f>
        <v>0</v>
      </c>
      <c r="J232" t="str">
        <f>IF('[1]INSERT DATA HERE'!G5776="4long","long",IF('[1]INSERT DATA HERE'!G5776="4wide","wide",IF('[1]INSERT DATA HERE'!G5776="4net","net","")))</f>
        <v/>
      </c>
      <c r="K232">
        <f>IF('[1]INSERT DATA HERE'!G5776="1opass",1,0)</f>
        <v>0</v>
      </c>
      <c r="L232">
        <f>IF('[1]INSERT DATA HERE'!H5776="","",'[1]INSERT DATA HERE'!H5776)</f>
        <v>6</v>
      </c>
      <c r="M232" t="str">
        <f>IF(ISNUMBER(SEARCH(OR("mm","m"),'[1]INSERT DATA HERE'!E5776)),"MC",IF(ISNUMBER(SEARCH("mh",'[1]INSERT DATA HERE'!E5776)),"HC",IF(ISNUMBER(SEARCH("ml",'[1]INSERT DATA HERE'!E5776)),"LC",IF(ISNUMBER(SEARCH("rsm",'[1]INSERT DATA HERE'!E5776)),"MR",IF(ISNUMBER(SEARCH("rsh",'[1]INSERT DATA HERE'!E5776)),"HR",IF(ISNUMBER(SEARCH("rsl",'[1]INSERT DATA HERE'!E5776)),"RL",IF(ISNUMBER(SEARCH("lsh",'[1]INSERT DATA HERE'!E5776)),"HL",IF(ISNUMBER(SEARCH("lsm",'[1]INSERT DATA HERE'!E5776)),"ML",IF(ISNUMBER(SEARCH("lsl",'[1]INSERT DATA HERE'!E5776)),"LL","")))))))))</f>
        <v>LC</v>
      </c>
    </row>
    <row r="233" spans="3:13" x14ac:dyDescent="0.2">
      <c r="C233" s="2">
        <v>20</v>
      </c>
      <c r="D233" s="2">
        <v>1</v>
      </c>
      <c r="E233" s="2">
        <f>IF(ISNUMBER(SEARCH("5",'[1]INSERT DATA HERE'!E5777)),5,IF(ISNUMBER(SEARCH("6",'[1]INSERT DATA HERE'!E5777)),6,1))</f>
        <v>6</v>
      </c>
      <c r="F233" t="str">
        <f>IF('[1]INSERT DATA HERE'!D5777="f","float",IF('[1]INSERT DATA HERE'!D5777="s","spin",IF('[1]INSERT DATA HERE'!D5777="scr","cut_spin",IF('[1]INSERT DATA HERE'!D5777="sc","cut_spin",IF('[1]INSERT DATA HERE'!D5777="h","hybrid",IF('[1]INSERT DATA HERE'!D5777="st","spin",IF('[1]INSERT DATA HERE'!D5777="ft","float",IF('[1]INSERT DATA HERE'!D5777="sct","cut_spin",IF('[1]INSERT DATA HERE'!D5777="scrt","cut_spin",IF('[1]INSERT DATA HERE'!D5777="ht","hybrid"))))))))))</f>
        <v>float</v>
      </c>
      <c r="G233">
        <f>IF(ISNUMBER(SEARCH("t",'[1]INSERT DATA HERE'!D5777)),1,0)</f>
        <v>0</v>
      </c>
      <c r="H233">
        <f>'[1]INSERT DATA HERE'!F5777</f>
        <v>68</v>
      </c>
      <c r="I233">
        <f>IF('[1]INSERT DATA HERE'!G5777=1,1,IF('[1]INSERT DATA HERE'!G5777=2,2,IF('[1]INSERT DATA HERE'!G5777=3,3,IF('[1]INSERT DATA HERE'!G5777=0,0,IF('[1]INSERT DATA HERE'!G5777="3*",4,"error")))))</f>
        <v>1</v>
      </c>
      <c r="J233" t="str">
        <f>IF('[1]INSERT DATA HERE'!G5777="4long","long",IF('[1]INSERT DATA HERE'!G5777="4wide","wide",IF('[1]INSERT DATA HERE'!G5777="4net","net","")))</f>
        <v/>
      </c>
      <c r="K233">
        <f>IF('[1]INSERT DATA HERE'!G5777="1opass",1,0)</f>
        <v>0</v>
      </c>
      <c r="L233">
        <f>IF('[1]INSERT DATA HERE'!H5777="","",'[1]INSERT DATA HERE'!H5777)</f>
        <v>6</v>
      </c>
      <c r="M233" t="str">
        <f>IF(ISNUMBER(SEARCH(OR("mm","m"),'[1]INSERT DATA HERE'!E5777)),"MC",IF(ISNUMBER(SEARCH("mh",'[1]INSERT DATA HERE'!E5777)),"HC",IF(ISNUMBER(SEARCH("ml",'[1]INSERT DATA HERE'!E5777)),"LC",IF(ISNUMBER(SEARCH("rsm",'[1]INSERT DATA HERE'!E5777)),"MR",IF(ISNUMBER(SEARCH("rsh",'[1]INSERT DATA HERE'!E5777)),"HR",IF(ISNUMBER(SEARCH("rsl",'[1]INSERT DATA HERE'!E5777)),"RL",IF(ISNUMBER(SEARCH("lsh",'[1]INSERT DATA HERE'!E5777)),"HL",IF(ISNUMBER(SEARCH("lsm",'[1]INSERT DATA HERE'!E5777)),"ML",IF(ISNUMBER(SEARCH("lsl",'[1]INSERT DATA HERE'!E5777)),"LL","")))))))))</f>
        <v>ML</v>
      </c>
    </row>
    <row r="234" spans="3:13" x14ac:dyDescent="0.2">
      <c r="C234" s="2">
        <v>4</v>
      </c>
      <c r="D234" s="2">
        <v>1</v>
      </c>
      <c r="E234" s="2">
        <f>IF(ISNUMBER(SEARCH("5",'[1]INSERT DATA HERE'!E5778)),5,IF(ISNUMBER(SEARCH("6",'[1]INSERT DATA HERE'!E5778)),6,1))</f>
        <v>6</v>
      </c>
      <c r="F234" t="str">
        <f>IF('[1]INSERT DATA HERE'!D5778="f","float",IF('[1]INSERT DATA HERE'!D5778="s","spin",IF('[1]INSERT DATA HERE'!D5778="scr","cut_spin",IF('[1]INSERT DATA HERE'!D5778="sc","cut_spin",IF('[1]INSERT DATA HERE'!D5778="h","hybrid",IF('[1]INSERT DATA HERE'!D5778="st","spin",IF('[1]INSERT DATA HERE'!D5778="ft","float",IF('[1]INSERT DATA HERE'!D5778="sct","cut_spin",IF('[1]INSERT DATA HERE'!D5778="scrt","cut_spin",IF('[1]INSERT DATA HERE'!D5778="ht","hybrid"))))))))))</f>
        <v>spin</v>
      </c>
      <c r="G234">
        <f>IF(ISNUMBER(SEARCH("t",'[1]INSERT DATA HERE'!D5778)),1,0)</f>
        <v>0</v>
      </c>
      <c r="H234">
        <f>'[1]INSERT DATA HERE'!F5778</f>
        <v>90</v>
      </c>
      <c r="I234" t="str">
        <f>IF('[1]INSERT DATA HERE'!G5778=1,1,IF('[1]INSERT DATA HERE'!G5778=2,2,IF('[1]INSERT DATA HERE'!G5778=3,3,IF('[1]INSERT DATA HERE'!G5778=0,0,IF('[1]INSERT DATA HERE'!G5778="3*",4,"error")))))</f>
        <v>error</v>
      </c>
      <c r="J234" t="str">
        <f>IF('[1]INSERT DATA HERE'!G5778="4long","long",IF('[1]INSERT DATA HERE'!G5778="4wide","wide",IF('[1]INSERT DATA HERE'!G5778="4net","net","")))</f>
        <v>net</v>
      </c>
      <c r="K234">
        <f>IF('[1]INSERT DATA HERE'!G5778="1opass",1,0)</f>
        <v>0</v>
      </c>
      <c r="L234" t="str">
        <f>IF('[1]INSERT DATA HERE'!H5778="","",'[1]INSERT DATA HERE'!H5778)</f>
        <v/>
      </c>
      <c r="M234" t="str">
        <f>IF(ISNUMBER(SEARCH(OR("mm","m"),'[1]INSERT DATA HERE'!E5778)),"MC",IF(ISNUMBER(SEARCH("mh",'[1]INSERT DATA HERE'!E5778)),"HC",IF(ISNUMBER(SEARCH("ml",'[1]INSERT DATA HERE'!E5778)),"LC",IF(ISNUMBER(SEARCH("rsm",'[1]INSERT DATA HERE'!E5778)),"MR",IF(ISNUMBER(SEARCH("rsh",'[1]INSERT DATA HERE'!E5778)),"HR",IF(ISNUMBER(SEARCH("rsl",'[1]INSERT DATA HERE'!E5778)),"RL",IF(ISNUMBER(SEARCH("lsh",'[1]INSERT DATA HERE'!E5778)),"HL",IF(ISNUMBER(SEARCH("lsm",'[1]INSERT DATA HERE'!E5778)),"ML",IF(ISNUMBER(SEARCH("lsl",'[1]INSERT DATA HERE'!E5778)),"LL","")))))))))</f>
        <v/>
      </c>
    </row>
    <row r="235" spans="3:13" x14ac:dyDescent="0.2">
      <c r="C235" s="2">
        <v>13</v>
      </c>
      <c r="D235" s="2">
        <v>5</v>
      </c>
      <c r="E235" s="2">
        <f>IF(ISNUMBER(SEARCH("5",'[1]INSERT DATA HERE'!E5779)),5,IF(ISNUMBER(SEARCH("6",'[1]INSERT DATA HERE'!E5779)),6,1))</f>
        <v>5</v>
      </c>
      <c r="F235" t="str">
        <f>IF('[1]INSERT DATA HERE'!D5779="f","float",IF('[1]INSERT DATA HERE'!D5779="s","spin",IF('[1]INSERT DATA HERE'!D5779="scr","cut_spin",IF('[1]INSERT DATA HERE'!D5779="sc","cut_spin",IF('[1]INSERT DATA HERE'!D5779="h","hybrid",IF('[1]INSERT DATA HERE'!D5779="st","spin",IF('[1]INSERT DATA HERE'!D5779="ft","float",IF('[1]INSERT DATA HERE'!D5779="sct","cut_spin",IF('[1]INSERT DATA HERE'!D5779="scrt","cut_spin",IF('[1]INSERT DATA HERE'!D5779="ht","hybrid"))))))))))</f>
        <v>cut_spin</v>
      </c>
      <c r="G235">
        <f>IF(ISNUMBER(SEARCH("t",'[1]INSERT DATA HERE'!D5779)),1,0)</f>
        <v>0</v>
      </c>
      <c r="H235">
        <f>'[1]INSERT DATA HERE'!F5779</f>
        <v>90</v>
      </c>
      <c r="I235">
        <f>IF('[1]INSERT DATA HERE'!G5779=1,1,IF('[1]INSERT DATA HERE'!G5779=2,2,IF('[1]INSERT DATA HERE'!G5779=3,3,IF('[1]INSERT DATA HERE'!G5779=0,0,IF('[1]INSERT DATA HERE'!G5779="3*",4,"error")))))</f>
        <v>2</v>
      </c>
      <c r="J235" t="str">
        <f>IF('[1]INSERT DATA HERE'!G5779="4long","long",IF('[1]INSERT DATA HERE'!G5779="4wide","wide",IF('[1]INSERT DATA HERE'!G5779="4net","net","")))</f>
        <v/>
      </c>
      <c r="K235">
        <f>IF('[1]INSERT DATA HERE'!G5779="1opass",1,0)</f>
        <v>0</v>
      </c>
      <c r="L235">
        <f>IF('[1]INSERT DATA HERE'!H5779="","",'[1]INSERT DATA HERE'!H5779)</f>
        <v>14</v>
      </c>
      <c r="M235" t="str">
        <f>IF(ISNUMBER(SEARCH(OR("mm","m"),'[1]INSERT DATA HERE'!E5779)),"MC",IF(ISNUMBER(SEARCH("mh",'[1]INSERT DATA HERE'!E5779)),"HC",IF(ISNUMBER(SEARCH("ml",'[1]INSERT DATA HERE'!E5779)),"LC",IF(ISNUMBER(SEARCH("rsm",'[1]INSERT DATA HERE'!E5779)),"MR",IF(ISNUMBER(SEARCH("rsh",'[1]INSERT DATA HERE'!E5779)),"HR",IF(ISNUMBER(SEARCH("rsl",'[1]INSERT DATA HERE'!E5779)),"RL",IF(ISNUMBER(SEARCH("lsh",'[1]INSERT DATA HERE'!E5779)),"HL",IF(ISNUMBER(SEARCH("lsm",'[1]INSERT DATA HERE'!E5779)),"ML",IF(ISNUMBER(SEARCH("lsl",'[1]INSERT DATA HERE'!E5779)),"LL","")))))))))</f>
        <v>MR</v>
      </c>
    </row>
    <row r="236" spans="3:13" x14ac:dyDescent="0.2">
      <c r="C236" s="2">
        <v>18</v>
      </c>
      <c r="D236" s="2">
        <v>1</v>
      </c>
      <c r="E236" s="2">
        <f>IF(ISNUMBER(SEARCH("5",'[1]INSERT DATA HERE'!E5780)),5,IF(ISNUMBER(SEARCH("6",'[1]INSERT DATA HERE'!E5780)),6,1))</f>
        <v>6</v>
      </c>
      <c r="F236" t="str">
        <f>IF('[1]INSERT DATA HERE'!D5780="f","float",IF('[1]INSERT DATA HERE'!D5780="s","spin",IF('[1]INSERT DATA HERE'!D5780="scr","cut_spin",IF('[1]INSERT DATA HERE'!D5780="sc","cut_spin",IF('[1]INSERT DATA HERE'!D5780="h","hybrid",IF('[1]INSERT DATA HERE'!D5780="st","spin",IF('[1]INSERT DATA HERE'!D5780="ft","float",IF('[1]INSERT DATA HERE'!D5780="sct","cut_spin",IF('[1]INSERT DATA HERE'!D5780="scrt","cut_spin",IF('[1]INSERT DATA HERE'!D5780="ht","hybrid"))))))))))</f>
        <v>float</v>
      </c>
      <c r="G236">
        <f>IF(ISNUMBER(SEARCH("t",'[1]INSERT DATA HERE'!D5780)),1,0)</f>
        <v>0</v>
      </c>
      <c r="H236">
        <f>'[1]INSERT DATA HERE'!F5780</f>
        <v>64</v>
      </c>
      <c r="I236" t="str">
        <f>IF('[1]INSERT DATA HERE'!G5780=1,1,IF('[1]INSERT DATA HERE'!G5780=2,2,IF('[1]INSERT DATA HERE'!G5780=3,3,IF('[1]INSERT DATA HERE'!G5780=0,0,IF('[1]INSERT DATA HERE'!G5780="3*",4,"error")))))</f>
        <v>error</v>
      </c>
      <c r="J236" t="str">
        <f>IF('[1]INSERT DATA HERE'!G5780="4long","long",IF('[1]INSERT DATA HERE'!G5780="4wide","wide",IF('[1]INSERT DATA HERE'!G5780="4net","net","")))</f>
        <v>long</v>
      </c>
      <c r="K236">
        <f>IF('[1]INSERT DATA HERE'!G5780="1opass",1,0)</f>
        <v>0</v>
      </c>
      <c r="L236" t="str">
        <f>IF('[1]INSERT DATA HERE'!H5780="","",'[1]INSERT DATA HERE'!H5780)</f>
        <v/>
      </c>
      <c r="M236" t="str">
        <f>IF(ISNUMBER(SEARCH(OR("mm","m"),'[1]INSERT DATA HERE'!E5780)),"MC",IF(ISNUMBER(SEARCH("mh",'[1]INSERT DATA HERE'!E5780)),"HC",IF(ISNUMBER(SEARCH("ml",'[1]INSERT DATA HERE'!E5780)),"LC",IF(ISNUMBER(SEARCH("rsm",'[1]INSERT DATA HERE'!E5780)),"MR",IF(ISNUMBER(SEARCH("rsh",'[1]INSERT DATA HERE'!E5780)),"HR",IF(ISNUMBER(SEARCH("rsl",'[1]INSERT DATA HERE'!E5780)),"RL",IF(ISNUMBER(SEARCH("lsh",'[1]INSERT DATA HERE'!E5780)),"HL",IF(ISNUMBER(SEARCH("lsm",'[1]INSERT DATA HERE'!E5780)),"ML",IF(ISNUMBER(SEARCH("lsl",'[1]INSERT DATA HERE'!E5780)),"LL","")))))))))</f>
        <v/>
      </c>
    </row>
    <row r="237" spans="3:13" x14ac:dyDescent="0.2">
      <c r="C237" s="2">
        <v>10</v>
      </c>
      <c r="D237" s="2">
        <v>1</v>
      </c>
      <c r="E237" s="2">
        <f>IF(ISNUMBER(SEARCH("5",'[1]INSERT DATA HERE'!E5781)),5,IF(ISNUMBER(SEARCH("6",'[1]INSERT DATA HERE'!E5781)),6,1))</f>
        <v>5</v>
      </c>
      <c r="F237" t="str">
        <f>IF('[1]INSERT DATA HERE'!D5781="f","float",IF('[1]INSERT DATA HERE'!D5781="s","spin",IF('[1]INSERT DATA HERE'!D5781="scr","cut_spin",IF('[1]INSERT DATA HERE'!D5781="sc","cut_spin",IF('[1]INSERT DATA HERE'!D5781="h","hybrid",IF('[1]INSERT DATA HERE'!D5781="st","spin",IF('[1]INSERT DATA HERE'!D5781="ft","float",IF('[1]INSERT DATA HERE'!D5781="sct","cut_spin",IF('[1]INSERT DATA HERE'!D5781="scrt","cut_spin",IF('[1]INSERT DATA HERE'!D5781="ht","hybrid"))))))))))</f>
        <v>hybrid</v>
      </c>
      <c r="G237">
        <f>IF(ISNUMBER(SEARCH("t",'[1]INSERT DATA HERE'!D5781)),1,0)</f>
        <v>0</v>
      </c>
      <c r="H237">
        <f>'[1]INSERT DATA HERE'!F5781</f>
        <v>58</v>
      </c>
      <c r="I237">
        <f>IF('[1]INSERT DATA HERE'!G5781=1,1,IF('[1]INSERT DATA HERE'!G5781=2,2,IF('[1]INSERT DATA HERE'!G5781=3,3,IF('[1]INSERT DATA HERE'!G5781=0,0,IF('[1]INSERT DATA HERE'!G5781="3*",4,"error")))))</f>
        <v>1</v>
      </c>
      <c r="J237" t="str">
        <f>IF('[1]INSERT DATA HERE'!G5781="4long","long",IF('[1]INSERT DATA HERE'!G5781="4wide","wide",IF('[1]INSERT DATA HERE'!G5781="4net","net","")))</f>
        <v/>
      </c>
      <c r="K237">
        <f>IF('[1]INSERT DATA HERE'!G5781="1opass",1,0)</f>
        <v>0</v>
      </c>
      <c r="L237">
        <f>IF('[1]INSERT DATA HERE'!H5781="","",'[1]INSERT DATA HERE'!H5781)</f>
        <v>14</v>
      </c>
      <c r="M237" t="str">
        <f>IF(ISNUMBER(SEARCH(OR("mm","m"),'[1]INSERT DATA HERE'!E5781)),"MC",IF(ISNUMBER(SEARCH("mh",'[1]INSERT DATA HERE'!E5781)),"HC",IF(ISNUMBER(SEARCH("ml",'[1]INSERT DATA HERE'!E5781)),"LC",IF(ISNUMBER(SEARCH("rsm",'[1]INSERT DATA HERE'!E5781)),"MR",IF(ISNUMBER(SEARCH("rsh",'[1]INSERT DATA HERE'!E5781)),"HR",IF(ISNUMBER(SEARCH("rsl",'[1]INSERT DATA HERE'!E5781)),"RL",IF(ISNUMBER(SEARCH("lsh",'[1]INSERT DATA HERE'!E5781)),"HL",IF(ISNUMBER(SEARCH("lsm",'[1]INSERT DATA HERE'!E5781)),"ML",IF(ISNUMBER(SEARCH("lsl",'[1]INSERT DATA HERE'!E5781)),"LL","")))))))))</f>
        <v>RL</v>
      </c>
    </row>
    <row r="238" spans="3:13" x14ac:dyDescent="0.2">
      <c r="C238" s="2">
        <v>16</v>
      </c>
      <c r="D238" s="2">
        <v>1</v>
      </c>
      <c r="E238" s="2">
        <f>IF(ISNUMBER(SEARCH("5",'[1]INSERT DATA HERE'!E5782)),5,IF(ISNUMBER(SEARCH("6",'[1]INSERT DATA HERE'!E5782)),6,1))</f>
        <v>6</v>
      </c>
      <c r="F238" t="str">
        <f>IF('[1]INSERT DATA HERE'!D5782="f","float",IF('[1]INSERT DATA HERE'!D5782="s","spin",IF('[1]INSERT DATA HERE'!D5782="scr","cut_spin",IF('[1]INSERT DATA HERE'!D5782="sc","cut_spin",IF('[1]INSERT DATA HERE'!D5782="h","hybrid",IF('[1]INSERT DATA HERE'!D5782="st","spin",IF('[1]INSERT DATA HERE'!D5782="ft","float",IF('[1]INSERT DATA HERE'!D5782="sct","cut_spin",IF('[1]INSERT DATA HERE'!D5782="scrt","cut_spin",IF('[1]INSERT DATA HERE'!D5782="ht","hybrid"))))))))))</f>
        <v>spin</v>
      </c>
      <c r="G238">
        <f>IF(ISNUMBER(SEARCH("t",'[1]INSERT DATA HERE'!D5782)),1,0)</f>
        <v>0</v>
      </c>
      <c r="H238">
        <f>'[1]INSERT DATA HERE'!F5782</f>
        <v>100</v>
      </c>
      <c r="I238" t="str">
        <f>IF('[1]INSERT DATA HERE'!G5782=1,1,IF('[1]INSERT DATA HERE'!G5782=2,2,IF('[1]INSERT DATA HERE'!G5782=3,3,IF('[1]INSERT DATA HERE'!G5782=0,0,IF('[1]INSERT DATA HERE'!G5782="3*",4,"error")))))</f>
        <v>error</v>
      </c>
      <c r="J238" t="str">
        <f>IF('[1]INSERT DATA HERE'!G5782="4long","long",IF('[1]INSERT DATA HERE'!G5782="4wide","wide",IF('[1]INSERT DATA HERE'!G5782="4net","net","")))</f>
        <v>long</v>
      </c>
      <c r="K238">
        <f>IF('[1]INSERT DATA HERE'!G5782="1opass",1,0)</f>
        <v>0</v>
      </c>
      <c r="L238" t="str">
        <f>IF('[1]INSERT DATA HERE'!H5782="","",'[1]INSERT DATA HERE'!H5782)</f>
        <v/>
      </c>
      <c r="M238" t="str">
        <f>IF(ISNUMBER(SEARCH(OR("mm","m"),'[1]INSERT DATA HERE'!E5782)),"MC",IF(ISNUMBER(SEARCH("mh",'[1]INSERT DATA HERE'!E5782)),"HC",IF(ISNUMBER(SEARCH("ml",'[1]INSERT DATA HERE'!E5782)),"LC",IF(ISNUMBER(SEARCH("rsm",'[1]INSERT DATA HERE'!E5782)),"MR",IF(ISNUMBER(SEARCH("rsh",'[1]INSERT DATA HERE'!E5782)),"HR",IF(ISNUMBER(SEARCH("rsl",'[1]INSERT DATA HERE'!E5782)),"RL",IF(ISNUMBER(SEARCH("lsh",'[1]INSERT DATA HERE'!E5782)),"HL",IF(ISNUMBER(SEARCH("lsm",'[1]INSERT DATA HERE'!E5782)),"ML",IF(ISNUMBER(SEARCH("lsl",'[1]INSERT DATA HERE'!E5782)),"LL","")))))))))</f>
        <v/>
      </c>
    </row>
    <row r="239" spans="3:13" x14ac:dyDescent="0.2">
      <c r="C239" s="2">
        <v>1</v>
      </c>
      <c r="D239" s="2">
        <v>1</v>
      </c>
      <c r="E239" s="2">
        <f>IF(ISNUMBER(SEARCH("5",'[1]INSERT DATA HERE'!E5783)),5,IF(ISNUMBER(SEARCH("6",'[1]INSERT DATA HERE'!E5783)),6,1))</f>
        <v>6</v>
      </c>
      <c r="F239" t="str">
        <f>IF('[1]INSERT DATA HERE'!D5783="f","float",IF('[1]INSERT DATA HERE'!D5783="s","spin",IF('[1]INSERT DATA HERE'!D5783="scr","cut_spin",IF('[1]INSERT DATA HERE'!D5783="sc","cut_spin",IF('[1]INSERT DATA HERE'!D5783="h","hybrid",IF('[1]INSERT DATA HERE'!D5783="st","spin",IF('[1]INSERT DATA HERE'!D5783="ft","float",IF('[1]INSERT DATA HERE'!D5783="sct","cut_spin",IF('[1]INSERT DATA HERE'!D5783="scrt","cut_spin",IF('[1]INSERT DATA HERE'!D5783="ht","hybrid"))))))))))</f>
        <v>float</v>
      </c>
      <c r="G239">
        <f>IF(ISNUMBER(SEARCH("t",'[1]INSERT DATA HERE'!D5783)),1,0)</f>
        <v>0</v>
      </c>
      <c r="H239">
        <f>'[1]INSERT DATA HERE'!F5783</f>
        <v>64</v>
      </c>
      <c r="I239">
        <f>IF('[1]INSERT DATA HERE'!G5783=1,1,IF('[1]INSERT DATA HERE'!G5783=2,2,IF('[1]INSERT DATA HERE'!G5783=3,3,IF('[1]INSERT DATA HERE'!G5783=0,0,IF('[1]INSERT DATA HERE'!G5783="3*",4,"error")))))</f>
        <v>2</v>
      </c>
      <c r="J239" t="str">
        <f>IF('[1]INSERT DATA HERE'!G5783="4long","long",IF('[1]INSERT DATA HERE'!G5783="4wide","wide",IF('[1]INSERT DATA HERE'!G5783="4net","net","")))</f>
        <v/>
      </c>
      <c r="K239">
        <f>IF('[1]INSERT DATA HERE'!G5783="1opass",1,0)</f>
        <v>0</v>
      </c>
      <c r="L239">
        <f>IF('[1]INSERT DATA HERE'!H5783="","",'[1]INSERT DATA HERE'!H5783)</f>
        <v>6</v>
      </c>
      <c r="M239" t="str">
        <f>IF(ISNUMBER(SEARCH(OR("mm","m"),'[1]INSERT DATA HERE'!E5783)),"MC",IF(ISNUMBER(SEARCH("mh",'[1]INSERT DATA HERE'!E5783)),"HC",IF(ISNUMBER(SEARCH("ml",'[1]INSERT DATA HERE'!E5783)),"LC",IF(ISNUMBER(SEARCH("rsm",'[1]INSERT DATA HERE'!E5783)),"MR",IF(ISNUMBER(SEARCH("rsh",'[1]INSERT DATA HERE'!E5783)),"HR",IF(ISNUMBER(SEARCH("rsl",'[1]INSERT DATA HERE'!E5783)),"RL",IF(ISNUMBER(SEARCH("lsh",'[1]INSERT DATA HERE'!E5783)),"HL",IF(ISNUMBER(SEARCH("lsm",'[1]INSERT DATA HERE'!E5783)),"ML",IF(ISNUMBER(SEARCH("lsl",'[1]INSERT DATA HERE'!E5783)),"LL","")))))))))</f>
        <v>LC</v>
      </c>
    </row>
    <row r="240" spans="3:13" x14ac:dyDescent="0.2">
      <c r="C240" s="2">
        <v>12</v>
      </c>
      <c r="D240" s="2">
        <v>5</v>
      </c>
      <c r="E240" s="2">
        <f>IF(ISNUMBER(SEARCH("5",'[1]INSERT DATA HERE'!E5784)),5,IF(ISNUMBER(SEARCH("6",'[1]INSERT DATA HERE'!E5784)),6,1))</f>
        <v>5</v>
      </c>
      <c r="F240" t="str">
        <f>IF('[1]INSERT DATA HERE'!D5784="f","float",IF('[1]INSERT DATA HERE'!D5784="s","spin",IF('[1]INSERT DATA HERE'!D5784="scr","cut_spin",IF('[1]INSERT DATA HERE'!D5784="sc","cut_spin",IF('[1]INSERT DATA HERE'!D5784="h","hybrid",IF('[1]INSERT DATA HERE'!D5784="st","spin",IF('[1]INSERT DATA HERE'!D5784="ft","float",IF('[1]INSERT DATA HERE'!D5784="sct","cut_spin",IF('[1]INSERT DATA HERE'!D5784="scrt","cut_spin",IF('[1]INSERT DATA HERE'!D5784="ht","hybrid"))))))))))</f>
        <v>float</v>
      </c>
      <c r="G240">
        <f>IF(ISNUMBER(SEARCH("t",'[1]INSERT DATA HERE'!D5784)),1,0)</f>
        <v>0</v>
      </c>
      <c r="H240">
        <f>'[1]INSERT DATA HERE'!F5784</f>
        <v>74</v>
      </c>
      <c r="I240" t="str">
        <f>IF('[1]INSERT DATA HERE'!G5784=1,1,IF('[1]INSERT DATA HERE'!G5784=2,2,IF('[1]INSERT DATA HERE'!G5784=3,3,IF('[1]INSERT DATA HERE'!G5784=0,0,IF('[1]INSERT DATA HERE'!G5784="3*",4,"error")))))</f>
        <v>error</v>
      </c>
      <c r="J240" t="str">
        <f>IF('[1]INSERT DATA HERE'!G5784="4long","long",IF('[1]INSERT DATA HERE'!G5784="4wide","wide",IF('[1]INSERT DATA HERE'!G5784="4net","net","")))</f>
        <v>long</v>
      </c>
      <c r="K240">
        <f>IF('[1]INSERT DATA HERE'!G5784="1opass",1,0)</f>
        <v>0</v>
      </c>
      <c r="L240" t="str">
        <f>IF('[1]INSERT DATA HERE'!H5784="","",'[1]INSERT DATA HERE'!H5784)</f>
        <v/>
      </c>
      <c r="M240" t="str">
        <f>IF(ISNUMBER(SEARCH(OR("mm","m"),'[1]INSERT DATA HERE'!E5784)),"MC",IF(ISNUMBER(SEARCH("mh",'[1]INSERT DATA HERE'!E5784)),"HC",IF(ISNUMBER(SEARCH("ml",'[1]INSERT DATA HERE'!E5784)),"LC",IF(ISNUMBER(SEARCH("rsm",'[1]INSERT DATA HERE'!E5784)),"MR",IF(ISNUMBER(SEARCH("rsh",'[1]INSERT DATA HERE'!E5784)),"HR",IF(ISNUMBER(SEARCH("rsl",'[1]INSERT DATA HERE'!E5784)),"RL",IF(ISNUMBER(SEARCH("lsh",'[1]INSERT DATA HERE'!E5784)),"HL",IF(ISNUMBER(SEARCH("lsm",'[1]INSERT DATA HERE'!E5784)),"ML",IF(ISNUMBER(SEARCH("lsl",'[1]INSERT DATA HERE'!E5784)),"LL","")))))))))</f>
        <v/>
      </c>
    </row>
    <row r="241" spans="3:13" x14ac:dyDescent="0.2">
      <c r="C241" s="2">
        <v>20</v>
      </c>
      <c r="D241" s="2">
        <v>1</v>
      </c>
      <c r="E241" s="2">
        <f>IF(ISNUMBER(SEARCH("5",'[1]INSERT DATA HERE'!E5785)),5,IF(ISNUMBER(SEARCH("6",'[1]INSERT DATA HERE'!E5785)),6,1))</f>
        <v>1</v>
      </c>
      <c r="F241" t="str">
        <f>IF('[1]INSERT DATA HERE'!D5785="f","float",IF('[1]INSERT DATA HERE'!D5785="s","spin",IF('[1]INSERT DATA HERE'!D5785="scr","cut_spin",IF('[1]INSERT DATA HERE'!D5785="sc","cut_spin",IF('[1]INSERT DATA HERE'!D5785="h","hybrid",IF('[1]INSERT DATA HERE'!D5785="st","spin",IF('[1]INSERT DATA HERE'!D5785="ft","float",IF('[1]INSERT DATA HERE'!D5785="sct","cut_spin",IF('[1]INSERT DATA HERE'!D5785="scrt","cut_spin",IF('[1]INSERT DATA HERE'!D5785="ht","hybrid"))))))))))</f>
        <v>float</v>
      </c>
      <c r="G241">
        <f>IF(ISNUMBER(SEARCH("t",'[1]INSERT DATA HERE'!D5785)),1,0)</f>
        <v>0</v>
      </c>
      <c r="H241">
        <f>'[1]INSERT DATA HERE'!F5785</f>
        <v>61</v>
      </c>
      <c r="I241">
        <f>IF('[1]INSERT DATA HERE'!G5785=1,1,IF('[1]INSERT DATA HERE'!G5785=2,2,IF('[1]INSERT DATA HERE'!G5785=3,3,IF('[1]INSERT DATA HERE'!G5785=0,0,IF('[1]INSERT DATA HERE'!G5785="3*",4,"error")))))</f>
        <v>4</v>
      </c>
      <c r="J241" t="str">
        <f>IF('[1]INSERT DATA HERE'!G5785="4long","long",IF('[1]INSERT DATA HERE'!G5785="4wide","wide",IF('[1]INSERT DATA HERE'!G5785="4net","net","")))</f>
        <v/>
      </c>
      <c r="K241">
        <f>IF('[1]INSERT DATA HERE'!G5785="1opass",1,0)</f>
        <v>0</v>
      </c>
      <c r="L241">
        <f>IF('[1]INSERT DATA HERE'!H5785="","",'[1]INSERT DATA HERE'!H5785)</f>
        <v>9</v>
      </c>
      <c r="M241" t="str">
        <f>IF(ISNUMBER(SEARCH(OR("mm","m"),'[1]INSERT DATA HERE'!E5785)),"MC",IF(ISNUMBER(SEARCH("mh",'[1]INSERT DATA HERE'!E5785)),"HC",IF(ISNUMBER(SEARCH("ml",'[1]INSERT DATA HERE'!E5785)),"LC",IF(ISNUMBER(SEARCH("rsm",'[1]INSERT DATA HERE'!E5785)),"MR",IF(ISNUMBER(SEARCH("rsh",'[1]INSERT DATA HERE'!E5785)),"HR",IF(ISNUMBER(SEARCH("rsl",'[1]INSERT DATA HERE'!E5785)),"RL",IF(ISNUMBER(SEARCH("lsh",'[1]INSERT DATA HERE'!E5785)),"HL",IF(ISNUMBER(SEARCH("lsm",'[1]INSERT DATA HERE'!E5785)),"ML",IF(ISNUMBER(SEARCH("lsl",'[1]INSERT DATA HERE'!E5785)),"LL","")))))))))</f>
        <v>ML</v>
      </c>
    </row>
    <row r="242" spans="3:13" x14ac:dyDescent="0.2">
      <c r="C242" s="2">
        <v>5</v>
      </c>
      <c r="D242" s="2">
        <v>1</v>
      </c>
      <c r="E242" s="2">
        <f>IF(ISNUMBER(SEARCH("5",'[1]INSERT DATA HERE'!E5786)),5,IF(ISNUMBER(SEARCH("6",'[1]INSERT DATA HERE'!E5786)),6,1))</f>
        <v>6</v>
      </c>
      <c r="F242" t="str">
        <f>IF('[1]INSERT DATA HERE'!D5786="f","float",IF('[1]INSERT DATA HERE'!D5786="s","spin",IF('[1]INSERT DATA HERE'!D5786="scr","cut_spin",IF('[1]INSERT DATA HERE'!D5786="sc","cut_spin",IF('[1]INSERT DATA HERE'!D5786="h","hybrid",IF('[1]INSERT DATA HERE'!D5786="st","spin",IF('[1]INSERT DATA HERE'!D5786="ft","float",IF('[1]INSERT DATA HERE'!D5786="sct","cut_spin",IF('[1]INSERT DATA HERE'!D5786="scrt","cut_spin",IF('[1]INSERT DATA HERE'!D5786="ht","hybrid"))))))))))</f>
        <v>spin</v>
      </c>
      <c r="G242">
        <f>IF(ISNUMBER(SEARCH("t",'[1]INSERT DATA HERE'!D5786)),1,0)</f>
        <v>1</v>
      </c>
      <c r="H242">
        <f>'[1]INSERT DATA HERE'!F5786</f>
        <v>90</v>
      </c>
      <c r="I242">
        <f>IF('[1]INSERT DATA HERE'!G5786=1,1,IF('[1]INSERT DATA HERE'!G5786=2,2,IF('[1]INSERT DATA HERE'!G5786=3,3,IF('[1]INSERT DATA HERE'!G5786=0,0,IF('[1]INSERT DATA HERE'!G5786="3*",4,"error")))))</f>
        <v>1</v>
      </c>
      <c r="J242" t="str">
        <f>IF('[1]INSERT DATA HERE'!G5786="4long","long",IF('[1]INSERT DATA HERE'!G5786="4wide","wide",IF('[1]INSERT DATA HERE'!G5786="4net","net","")))</f>
        <v/>
      </c>
      <c r="K242">
        <f>IF('[1]INSERT DATA HERE'!G5786="1opass",1,0)</f>
        <v>0</v>
      </c>
      <c r="L242">
        <f>IF('[1]INSERT DATA HERE'!H5786="","",'[1]INSERT DATA HERE'!H5786)</f>
        <v>6</v>
      </c>
      <c r="M242" t="str">
        <f>IF(ISNUMBER(SEARCH(OR("mm","m"),'[1]INSERT DATA HERE'!E5786)),"MC",IF(ISNUMBER(SEARCH("mh",'[1]INSERT DATA HERE'!E5786)),"HC",IF(ISNUMBER(SEARCH("ml",'[1]INSERT DATA HERE'!E5786)),"LC",IF(ISNUMBER(SEARCH("rsm",'[1]INSERT DATA HERE'!E5786)),"MR",IF(ISNUMBER(SEARCH("rsh",'[1]INSERT DATA HERE'!E5786)),"HR",IF(ISNUMBER(SEARCH("rsl",'[1]INSERT DATA HERE'!E5786)),"RL",IF(ISNUMBER(SEARCH("lsh",'[1]INSERT DATA HERE'!E5786)),"HL",IF(ISNUMBER(SEARCH("lsm",'[1]INSERT DATA HERE'!E5786)),"ML",IF(ISNUMBER(SEARCH("lsl",'[1]INSERT DATA HERE'!E5786)),"LL","")))))))))</f>
        <v/>
      </c>
    </row>
    <row r="243" spans="3:13" x14ac:dyDescent="0.2">
      <c r="C243" s="2">
        <v>10</v>
      </c>
      <c r="D243" s="2">
        <v>1</v>
      </c>
      <c r="E243" s="2">
        <f>IF(ISNUMBER(SEARCH("5",'[1]INSERT DATA HERE'!E5787)),5,IF(ISNUMBER(SEARCH("6",'[1]INSERT DATA HERE'!E5787)),6,1))</f>
        <v>6</v>
      </c>
      <c r="F243" t="str">
        <f>IF('[1]INSERT DATA HERE'!D5787="f","float",IF('[1]INSERT DATA HERE'!D5787="s","spin",IF('[1]INSERT DATA HERE'!D5787="scr","cut_spin",IF('[1]INSERT DATA HERE'!D5787="sc","cut_spin",IF('[1]INSERT DATA HERE'!D5787="h","hybrid",IF('[1]INSERT DATA HERE'!D5787="st","spin",IF('[1]INSERT DATA HERE'!D5787="ft","float",IF('[1]INSERT DATA HERE'!D5787="sct","cut_spin",IF('[1]INSERT DATA HERE'!D5787="scrt","cut_spin",IF('[1]INSERT DATA HERE'!D5787="ht","hybrid"))))))))))</f>
        <v>spin</v>
      </c>
      <c r="G243">
        <f>IF(ISNUMBER(SEARCH("t",'[1]INSERT DATA HERE'!D5787)),1,0)</f>
        <v>0</v>
      </c>
      <c r="H243">
        <f>'[1]INSERT DATA HERE'!F5787</f>
        <v>93</v>
      </c>
      <c r="I243">
        <f>IF('[1]INSERT DATA HERE'!G5787=1,1,IF('[1]INSERT DATA HERE'!G5787=2,2,IF('[1]INSERT DATA HERE'!G5787=3,3,IF('[1]INSERT DATA HERE'!G5787=0,0,IF('[1]INSERT DATA HERE'!G5787="3*",4,"error")))))</f>
        <v>3</v>
      </c>
      <c r="J243" t="str">
        <f>IF('[1]INSERT DATA HERE'!G5787="4long","long",IF('[1]INSERT DATA HERE'!G5787="4wide","wide",IF('[1]INSERT DATA HERE'!G5787="4net","net","")))</f>
        <v/>
      </c>
      <c r="K243">
        <f>IF('[1]INSERT DATA HERE'!G5787="1opass",1,0)</f>
        <v>0</v>
      </c>
      <c r="L243">
        <f>IF('[1]INSERT DATA HERE'!H5787="","",'[1]INSERT DATA HERE'!H5787)</f>
        <v>6</v>
      </c>
      <c r="M243" t="str">
        <f>IF(ISNUMBER(SEARCH(OR("mm","m"),'[1]INSERT DATA HERE'!E5787)),"MC",IF(ISNUMBER(SEARCH("mh",'[1]INSERT DATA HERE'!E5787)),"HC",IF(ISNUMBER(SEARCH("ml",'[1]INSERT DATA HERE'!E5787)),"LC",IF(ISNUMBER(SEARCH("rsm",'[1]INSERT DATA HERE'!E5787)),"MR",IF(ISNUMBER(SEARCH("rsh",'[1]INSERT DATA HERE'!E5787)),"HR",IF(ISNUMBER(SEARCH("rsl",'[1]INSERT DATA HERE'!E5787)),"RL",IF(ISNUMBER(SEARCH("lsh",'[1]INSERT DATA HERE'!E5787)),"HL",IF(ISNUMBER(SEARCH("lsm",'[1]INSERT DATA HERE'!E5787)),"ML",IF(ISNUMBER(SEARCH("lsl",'[1]INSERT DATA HERE'!E5787)),"LL","")))))))))</f>
        <v/>
      </c>
    </row>
    <row r="244" spans="3:13" x14ac:dyDescent="0.2">
      <c r="C244" s="2">
        <v>16</v>
      </c>
      <c r="D244" s="2">
        <v>1</v>
      </c>
      <c r="E244" s="2">
        <f>IF(ISNUMBER(SEARCH("5",'[1]INSERT DATA HERE'!E5788)),5,IF(ISNUMBER(SEARCH("6",'[1]INSERT DATA HERE'!E5788)),6,1))</f>
        <v>6</v>
      </c>
      <c r="F244" t="str">
        <f>IF('[1]INSERT DATA HERE'!D5788="f","float",IF('[1]INSERT DATA HERE'!D5788="s","spin",IF('[1]INSERT DATA HERE'!D5788="scr","cut_spin",IF('[1]INSERT DATA HERE'!D5788="sc","cut_spin",IF('[1]INSERT DATA HERE'!D5788="h","hybrid",IF('[1]INSERT DATA HERE'!D5788="st","spin",IF('[1]INSERT DATA HERE'!D5788="ft","float",IF('[1]INSERT DATA HERE'!D5788="sct","cut_spin",IF('[1]INSERT DATA HERE'!D5788="scrt","cut_spin",IF('[1]INSERT DATA HERE'!D5788="ht","hybrid"))))))))))</f>
        <v>spin</v>
      </c>
      <c r="G244">
        <f>IF(ISNUMBER(SEARCH("t",'[1]INSERT DATA HERE'!D5788)),1,0)</f>
        <v>0</v>
      </c>
      <c r="H244">
        <f>'[1]INSERT DATA HERE'!F5788</f>
        <v>87</v>
      </c>
      <c r="I244" t="str">
        <f>IF('[1]INSERT DATA HERE'!G5788=1,1,IF('[1]INSERT DATA HERE'!G5788=2,2,IF('[1]INSERT DATA HERE'!G5788=3,3,IF('[1]INSERT DATA HERE'!G5788=0,0,IF('[1]INSERT DATA HERE'!G5788="3*",4,"error")))))</f>
        <v>error</v>
      </c>
      <c r="J244" t="str">
        <f>IF('[1]INSERT DATA HERE'!G5788="4long","long",IF('[1]INSERT DATA HERE'!G5788="4wide","wide",IF('[1]INSERT DATA HERE'!G5788="4net","net","")))</f>
        <v/>
      </c>
      <c r="K244">
        <f>IF('[1]INSERT DATA HERE'!G5788="1opass",1,0)</f>
        <v>1</v>
      </c>
      <c r="L244">
        <f>IF('[1]INSERT DATA HERE'!H5788="","",'[1]INSERT DATA HERE'!H5788)</f>
        <v>6</v>
      </c>
      <c r="M244" t="str">
        <f>IF(ISNUMBER(SEARCH(OR("mm","m"),'[1]INSERT DATA HERE'!E5788)),"MC",IF(ISNUMBER(SEARCH("mh",'[1]INSERT DATA HERE'!E5788)),"HC",IF(ISNUMBER(SEARCH("ml",'[1]INSERT DATA HERE'!E5788)),"LC",IF(ISNUMBER(SEARCH("rsm",'[1]INSERT DATA HERE'!E5788)),"MR",IF(ISNUMBER(SEARCH("rsh",'[1]INSERT DATA HERE'!E5788)),"HR",IF(ISNUMBER(SEARCH("rsl",'[1]INSERT DATA HERE'!E5788)),"RL",IF(ISNUMBER(SEARCH("lsh",'[1]INSERT DATA HERE'!E5788)),"HL",IF(ISNUMBER(SEARCH("lsm",'[1]INSERT DATA HERE'!E5788)),"ML",IF(ISNUMBER(SEARCH("lsl",'[1]INSERT DATA HERE'!E5788)),"LL","")))))))))</f>
        <v>MR</v>
      </c>
    </row>
    <row r="245" spans="3:13" x14ac:dyDescent="0.2">
      <c r="C245" s="2">
        <v>1</v>
      </c>
      <c r="D245" s="2">
        <v>5</v>
      </c>
      <c r="E245" s="2">
        <f>IF(ISNUMBER(SEARCH("5",'[1]INSERT DATA HERE'!E5789)),5,IF(ISNUMBER(SEARCH("6",'[1]INSERT DATA HERE'!E5789)),6,1))</f>
        <v>6</v>
      </c>
      <c r="F245" t="str">
        <f>IF('[1]INSERT DATA HERE'!D5789="f","float",IF('[1]INSERT DATA HERE'!D5789="s","spin",IF('[1]INSERT DATA HERE'!D5789="scr","cut_spin",IF('[1]INSERT DATA HERE'!D5789="sc","cut_spin",IF('[1]INSERT DATA HERE'!D5789="h","hybrid",IF('[1]INSERT DATA HERE'!D5789="st","spin",IF('[1]INSERT DATA HERE'!D5789="ft","float",IF('[1]INSERT DATA HERE'!D5789="sct","cut_spin",IF('[1]INSERT DATA HERE'!D5789="scrt","cut_spin",IF('[1]INSERT DATA HERE'!D5789="ht","hybrid"))))))))))</f>
        <v>float</v>
      </c>
      <c r="G245">
        <f>IF(ISNUMBER(SEARCH("t",'[1]INSERT DATA HERE'!D5789)),1,0)</f>
        <v>0</v>
      </c>
      <c r="H245">
        <f>'[1]INSERT DATA HERE'!F5789</f>
        <v>63</v>
      </c>
      <c r="I245">
        <f>IF('[1]INSERT DATA HERE'!G5789=1,1,IF('[1]INSERT DATA HERE'!G5789=2,2,IF('[1]INSERT DATA HERE'!G5789=3,3,IF('[1]INSERT DATA HERE'!G5789=0,0,IF('[1]INSERT DATA HERE'!G5789="3*",4,"error")))))</f>
        <v>2</v>
      </c>
      <c r="J245" t="str">
        <f>IF('[1]INSERT DATA HERE'!G5789="4long","long",IF('[1]INSERT DATA HERE'!G5789="4wide","wide",IF('[1]INSERT DATA HERE'!G5789="4net","net","")))</f>
        <v/>
      </c>
      <c r="K245">
        <f>IF('[1]INSERT DATA HERE'!G5789="1opass",1,0)</f>
        <v>0</v>
      </c>
      <c r="L245">
        <f>IF('[1]INSERT DATA HERE'!H5789="","",'[1]INSERT DATA HERE'!H5789)</f>
        <v>6</v>
      </c>
      <c r="M245" t="str">
        <f>IF(ISNUMBER(SEARCH(OR("mm","m"),'[1]INSERT DATA HERE'!E5789)),"MC",IF(ISNUMBER(SEARCH("mh",'[1]INSERT DATA HERE'!E5789)),"HC",IF(ISNUMBER(SEARCH("ml",'[1]INSERT DATA HERE'!E5789)),"LC",IF(ISNUMBER(SEARCH("rsm",'[1]INSERT DATA HERE'!E5789)),"MR",IF(ISNUMBER(SEARCH("rsh",'[1]INSERT DATA HERE'!E5789)),"HR",IF(ISNUMBER(SEARCH("rsl",'[1]INSERT DATA HERE'!E5789)),"RL",IF(ISNUMBER(SEARCH("lsh",'[1]INSERT DATA HERE'!E5789)),"HL",IF(ISNUMBER(SEARCH("lsm",'[1]INSERT DATA HERE'!E5789)),"ML",IF(ISNUMBER(SEARCH("lsl",'[1]INSERT DATA HERE'!E5789)),"LL","")))))))))</f>
        <v>MR</v>
      </c>
    </row>
    <row r="246" spans="3:13" x14ac:dyDescent="0.2">
      <c r="C246" s="2">
        <v>12</v>
      </c>
      <c r="D246" s="2">
        <v>5</v>
      </c>
      <c r="E246" s="2">
        <f>IF(ISNUMBER(SEARCH("5",'[1]INSERT DATA HERE'!E5790)),5,IF(ISNUMBER(SEARCH("6",'[1]INSERT DATA HERE'!E5790)),6,1))</f>
        <v>6</v>
      </c>
      <c r="F246" t="str">
        <f>IF('[1]INSERT DATA HERE'!D5790="f","float",IF('[1]INSERT DATA HERE'!D5790="s","spin",IF('[1]INSERT DATA HERE'!D5790="scr","cut_spin",IF('[1]INSERT DATA HERE'!D5790="sc","cut_spin",IF('[1]INSERT DATA HERE'!D5790="h","hybrid",IF('[1]INSERT DATA HERE'!D5790="st","spin",IF('[1]INSERT DATA HERE'!D5790="ft","float",IF('[1]INSERT DATA HERE'!D5790="sct","cut_spin",IF('[1]INSERT DATA HERE'!D5790="scrt","cut_spin",IF('[1]INSERT DATA HERE'!D5790="ht","hybrid"))))))))))</f>
        <v>float</v>
      </c>
      <c r="G246">
        <f>IF(ISNUMBER(SEARCH("t",'[1]INSERT DATA HERE'!D5790)),1,0)</f>
        <v>0</v>
      </c>
      <c r="H246">
        <f>'[1]INSERT DATA HERE'!F5790</f>
        <v>61</v>
      </c>
      <c r="I246" t="str">
        <f>IF('[1]INSERT DATA HERE'!G5790=1,1,IF('[1]INSERT DATA HERE'!G5790=2,2,IF('[1]INSERT DATA HERE'!G5790=3,3,IF('[1]INSERT DATA HERE'!G5790=0,0,IF('[1]INSERT DATA HERE'!G5790="3*",4,"error")))))</f>
        <v>error</v>
      </c>
      <c r="J246" t="str">
        <f>IF('[1]INSERT DATA HERE'!G5790="4long","long",IF('[1]INSERT DATA HERE'!G5790="4wide","wide",IF('[1]INSERT DATA HERE'!G5790="4net","net","")))</f>
        <v>net</v>
      </c>
      <c r="K246">
        <f>IF('[1]INSERT DATA HERE'!G5790="1opass",1,0)</f>
        <v>0</v>
      </c>
      <c r="L246" t="str">
        <f>IF('[1]INSERT DATA HERE'!H5790="","",'[1]INSERT DATA HERE'!H5790)</f>
        <v/>
      </c>
      <c r="M246" t="str">
        <f>IF(ISNUMBER(SEARCH(OR("mm","m"),'[1]INSERT DATA HERE'!E5790)),"MC",IF(ISNUMBER(SEARCH("mh",'[1]INSERT DATA HERE'!E5790)),"HC",IF(ISNUMBER(SEARCH("ml",'[1]INSERT DATA HERE'!E5790)),"LC",IF(ISNUMBER(SEARCH("rsm",'[1]INSERT DATA HERE'!E5790)),"MR",IF(ISNUMBER(SEARCH("rsh",'[1]INSERT DATA HERE'!E5790)),"HR",IF(ISNUMBER(SEARCH("rsl",'[1]INSERT DATA HERE'!E5790)),"RL",IF(ISNUMBER(SEARCH("lsh",'[1]INSERT DATA HERE'!E5790)),"HL",IF(ISNUMBER(SEARCH("lsm",'[1]INSERT DATA HERE'!E5790)),"ML",IF(ISNUMBER(SEARCH("lsl",'[1]INSERT DATA HERE'!E5790)),"LL","")))))))))</f>
        <v/>
      </c>
    </row>
    <row r="247" spans="3:13" x14ac:dyDescent="0.2">
      <c r="C247" s="2">
        <v>13</v>
      </c>
      <c r="D247" s="2">
        <v>5</v>
      </c>
      <c r="E247" s="2">
        <f>IF(ISNUMBER(SEARCH("5",'[1]INSERT DATA HERE'!E5791)),5,IF(ISNUMBER(SEARCH("6",'[1]INSERT DATA HERE'!E5791)),6,1))</f>
        <v>5</v>
      </c>
      <c r="F247" t="str">
        <f>IF('[1]INSERT DATA HERE'!D5791="f","float",IF('[1]INSERT DATA HERE'!D5791="s","spin",IF('[1]INSERT DATA HERE'!D5791="scr","cut_spin",IF('[1]INSERT DATA HERE'!D5791="sc","cut_spin",IF('[1]INSERT DATA HERE'!D5791="h","hybrid",IF('[1]INSERT DATA HERE'!D5791="st","spin",IF('[1]INSERT DATA HERE'!D5791="ft","float",IF('[1]INSERT DATA HERE'!D5791="sct","cut_spin",IF('[1]INSERT DATA HERE'!D5791="scrt","cut_spin",IF('[1]INSERT DATA HERE'!D5791="ht","hybrid"))))))))))</f>
        <v>cut_spin</v>
      </c>
      <c r="G247">
        <f>IF(ISNUMBER(SEARCH("t",'[1]INSERT DATA HERE'!D5791)),1,0)</f>
        <v>0</v>
      </c>
      <c r="H247">
        <f>'[1]INSERT DATA HERE'!F5791</f>
        <v>85</v>
      </c>
      <c r="I247">
        <f>IF('[1]INSERT DATA HERE'!G5791=1,1,IF('[1]INSERT DATA HERE'!G5791=2,2,IF('[1]INSERT DATA HERE'!G5791=3,3,IF('[1]INSERT DATA HERE'!G5791=0,0,IF('[1]INSERT DATA HERE'!G5791="3*",4,"error")))))</f>
        <v>1</v>
      </c>
      <c r="J247" t="str">
        <f>IF('[1]INSERT DATA HERE'!G5791="4long","long",IF('[1]INSERT DATA HERE'!G5791="4wide","wide",IF('[1]INSERT DATA HERE'!G5791="4net","net","")))</f>
        <v/>
      </c>
      <c r="K247">
        <f>IF('[1]INSERT DATA HERE'!G5791="1opass",1,0)</f>
        <v>0</v>
      </c>
      <c r="L247">
        <f>IF('[1]INSERT DATA HERE'!H5791="","",'[1]INSERT DATA HERE'!H5791)</f>
        <v>14</v>
      </c>
      <c r="M247" t="str">
        <f>IF(ISNUMBER(SEARCH(OR("mm","m"),'[1]INSERT DATA HERE'!E5791)),"MC",IF(ISNUMBER(SEARCH("mh",'[1]INSERT DATA HERE'!E5791)),"HC",IF(ISNUMBER(SEARCH("ml",'[1]INSERT DATA HERE'!E5791)),"LC",IF(ISNUMBER(SEARCH("rsm",'[1]INSERT DATA HERE'!E5791)),"MR",IF(ISNUMBER(SEARCH("rsh",'[1]INSERT DATA HERE'!E5791)),"HR",IF(ISNUMBER(SEARCH("rsl",'[1]INSERT DATA HERE'!E5791)),"RL",IF(ISNUMBER(SEARCH("lsh",'[1]INSERT DATA HERE'!E5791)),"HL",IF(ISNUMBER(SEARCH("lsm",'[1]INSERT DATA HERE'!E5791)),"ML",IF(ISNUMBER(SEARCH("lsl",'[1]INSERT DATA HERE'!E5791)),"LL","")))))))))</f>
        <v>ML</v>
      </c>
    </row>
    <row r="248" spans="3:13" x14ac:dyDescent="0.2">
      <c r="C248" s="2">
        <v>18</v>
      </c>
      <c r="D248" s="2">
        <v>1</v>
      </c>
      <c r="E248" s="2">
        <f>IF(ISNUMBER(SEARCH("5",'[1]INSERT DATA HERE'!E5792)),5,IF(ISNUMBER(SEARCH("6",'[1]INSERT DATA HERE'!E5792)),6,1))</f>
        <v>5</v>
      </c>
      <c r="F248" t="str">
        <f>IF('[1]INSERT DATA HERE'!D5792="f","float",IF('[1]INSERT DATA HERE'!D5792="s","spin",IF('[1]INSERT DATA HERE'!D5792="scr","cut_spin",IF('[1]INSERT DATA HERE'!D5792="sc","cut_spin",IF('[1]INSERT DATA HERE'!D5792="h","hybrid",IF('[1]INSERT DATA HERE'!D5792="st","spin",IF('[1]INSERT DATA HERE'!D5792="ft","float",IF('[1]INSERT DATA HERE'!D5792="sct","cut_spin",IF('[1]INSERT DATA HERE'!D5792="scrt","cut_spin",IF('[1]INSERT DATA HERE'!D5792="ht","hybrid"))))))))))</f>
        <v>float</v>
      </c>
      <c r="G248">
        <f>IF(ISNUMBER(SEARCH("t",'[1]INSERT DATA HERE'!D5792)),1,0)</f>
        <v>0</v>
      </c>
      <c r="H248">
        <f>'[1]INSERT DATA HERE'!F5792</f>
        <v>71</v>
      </c>
      <c r="I248">
        <f>IF('[1]INSERT DATA HERE'!G5792=1,1,IF('[1]INSERT DATA HERE'!G5792=2,2,IF('[1]INSERT DATA HERE'!G5792=3,3,IF('[1]INSERT DATA HERE'!G5792=0,0,IF('[1]INSERT DATA HERE'!G5792="3*",4,"error")))))</f>
        <v>2</v>
      </c>
      <c r="J248" t="str">
        <f>IF('[1]INSERT DATA HERE'!G5792="4long","long",IF('[1]INSERT DATA HERE'!G5792="4wide","wide",IF('[1]INSERT DATA HERE'!G5792="4net","net","")))</f>
        <v/>
      </c>
      <c r="K248">
        <f>IF('[1]INSERT DATA HERE'!G5792="1opass",1,0)</f>
        <v>0</v>
      </c>
      <c r="L248">
        <f>IF('[1]INSERT DATA HERE'!H5792="","",'[1]INSERT DATA HERE'!H5792)</f>
        <v>14</v>
      </c>
      <c r="M248" t="str">
        <f>IF(ISNUMBER(SEARCH(OR("mm","m"),'[1]INSERT DATA HERE'!E5792)),"MC",IF(ISNUMBER(SEARCH("mh",'[1]INSERT DATA HERE'!E5792)),"HC",IF(ISNUMBER(SEARCH("ml",'[1]INSERT DATA HERE'!E5792)),"LC",IF(ISNUMBER(SEARCH("rsm",'[1]INSERT DATA HERE'!E5792)),"MR",IF(ISNUMBER(SEARCH("rsh",'[1]INSERT DATA HERE'!E5792)),"HR",IF(ISNUMBER(SEARCH("rsl",'[1]INSERT DATA HERE'!E5792)),"RL",IF(ISNUMBER(SEARCH("lsh",'[1]INSERT DATA HERE'!E5792)),"HL",IF(ISNUMBER(SEARCH("lsm",'[1]INSERT DATA HERE'!E5792)),"ML",IF(ISNUMBER(SEARCH("lsl",'[1]INSERT DATA HERE'!E5792)),"LL","")))))))))</f>
        <v>HC</v>
      </c>
    </row>
    <row r="249" spans="3:13" x14ac:dyDescent="0.2">
      <c r="C249" s="2">
        <v>16</v>
      </c>
      <c r="D249" s="2">
        <v>1</v>
      </c>
      <c r="E249" s="2">
        <f>IF(ISNUMBER(SEARCH("5",'[1]INSERT DATA HERE'!E5793)),5,IF(ISNUMBER(SEARCH("6",'[1]INSERT DATA HERE'!E5793)),6,1))</f>
        <v>5</v>
      </c>
      <c r="F249" t="str">
        <f>IF('[1]INSERT DATA HERE'!D5793="f","float",IF('[1]INSERT DATA HERE'!D5793="s","spin",IF('[1]INSERT DATA HERE'!D5793="scr","cut_spin",IF('[1]INSERT DATA HERE'!D5793="sc","cut_spin",IF('[1]INSERT DATA HERE'!D5793="h","hybrid",IF('[1]INSERT DATA HERE'!D5793="st","spin",IF('[1]INSERT DATA HERE'!D5793="ft","float",IF('[1]INSERT DATA HERE'!D5793="sct","cut_spin",IF('[1]INSERT DATA HERE'!D5793="scrt","cut_spin",IF('[1]INSERT DATA HERE'!D5793="ht","hybrid"))))))))))</f>
        <v>spin</v>
      </c>
      <c r="G249">
        <f>IF(ISNUMBER(SEARCH("t",'[1]INSERT DATA HERE'!D5793)),1,0)</f>
        <v>0</v>
      </c>
      <c r="H249">
        <f>'[1]INSERT DATA HERE'!F5793</f>
        <v>90</v>
      </c>
      <c r="I249" t="str">
        <f>IF('[1]INSERT DATA HERE'!G5793=1,1,IF('[1]INSERT DATA HERE'!G5793=2,2,IF('[1]INSERT DATA HERE'!G5793=3,3,IF('[1]INSERT DATA HERE'!G5793=0,0,IF('[1]INSERT DATA HERE'!G5793="3*",4,"error")))))</f>
        <v>error</v>
      </c>
      <c r="J249" t="str">
        <f>IF('[1]INSERT DATA HERE'!G5793="4long","long",IF('[1]INSERT DATA HERE'!G5793="4wide","wide",IF('[1]INSERT DATA HERE'!G5793="4net","net","")))</f>
        <v>long</v>
      </c>
      <c r="K249">
        <f>IF('[1]INSERT DATA HERE'!G5793="1opass",1,0)</f>
        <v>0</v>
      </c>
      <c r="L249" t="str">
        <f>IF('[1]INSERT DATA HERE'!H5793="","",'[1]INSERT DATA HERE'!H5793)</f>
        <v/>
      </c>
      <c r="M249" t="str">
        <f>IF(ISNUMBER(SEARCH(OR("mm","m"),'[1]INSERT DATA HERE'!E5793)),"MC",IF(ISNUMBER(SEARCH("mh",'[1]INSERT DATA HERE'!E5793)),"HC",IF(ISNUMBER(SEARCH("ml",'[1]INSERT DATA HERE'!E5793)),"LC",IF(ISNUMBER(SEARCH("rsm",'[1]INSERT DATA HERE'!E5793)),"MR",IF(ISNUMBER(SEARCH("rsh",'[1]INSERT DATA HERE'!E5793)),"HR",IF(ISNUMBER(SEARCH("rsl",'[1]INSERT DATA HERE'!E5793)),"RL",IF(ISNUMBER(SEARCH("lsh",'[1]INSERT DATA HERE'!E5793)),"HL",IF(ISNUMBER(SEARCH("lsm",'[1]INSERT DATA HERE'!E5793)),"ML",IF(ISNUMBER(SEARCH("lsl",'[1]INSERT DATA HERE'!E5793)),"LL","")))))))))</f>
        <v/>
      </c>
    </row>
    <row r="250" spans="3:13" x14ac:dyDescent="0.2">
      <c r="C250" s="2">
        <v>1</v>
      </c>
      <c r="D250" s="2">
        <v>1</v>
      </c>
      <c r="E250" s="2">
        <f>IF(ISNUMBER(SEARCH("5",'[1]INSERT DATA HERE'!E5794)),5,IF(ISNUMBER(SEARCH("6",'[1]INSERT DATA HERE'!E5794)),6,1))</f>
        <v>5</v>
      </c>
      <c r="F250" t="str">
        <f>IF('[1]INSERT DATA HERE'!D5794="f","float",IF('[1]INSERT DATA HERE'!D5794="s","spin",IF('[1]INSERT DATA HERE'!D5794="scr","cut_spin",IF('[1]INSERT DATA HERE'!D5794="sc","cut_spin",IF('[1]INSERT DATA HERE'!D5794="h","hybrid",IF('[1]INSERT DATA HERE'!D5794="st","spin",IF('[1]INSERT DATA HERE'!D5794="ft","float",IF('[1]INSERT DATA HERE'!D5794="sct","cut_spin",IF('[1]INSERT DATA HERE'!D5794="scrt","cut_spin",IF('[1]INSERT DATA HERE'!D5794="ht","hybrid"))))))))))</f>
        <v>float</v>
      </c>
      <c r="G250">
        <f>IF(ISNUMBER(SEARCH("t",'[1]INSERT DATA HERE'!D5794)),1,0)</f>
        <v>0</v>
      </c>
      <c r="H250">
        <f>'[1]INSERT DATA HERE'!F5794</f>
        <v>64</v>
      </c>
      <c r="I250">
        <f>IF('[1]INSERT DATA HERE'!G5794=1,1,IF('[1]INSERT DATA HERE'!G5794=2,2,IF('[1]INSERT DATA HERE'!G5794=3,3,IF('[1]INSERT DATA HERE'!G5794=0,0,IF('[1]INSERT DATA HERE'!G5794="3*",4,"error")))))</f>
        <v>0</v>
      </c>
      <c r="J250" t="str">
        <f>IF('[1]INSERT DATA HERE'!G5794="4long","long",IF('[1]INSERT DATA HERE'!G5794="4wide","wide",IF('[1]INSERT DATA HERE'!G5794="4net","net","")))</f>
        <v/>
      </c>
      <c r="K250">
        <f>IF('[1]INSERT DATA HERE'!G5794="1opass",1,0)</f>
        <v>0</v>
      </c>
      <c r="L250">
        <f>IF('[1]INSERT DATA HERE'!H5794="","",'[1]INSERT DATA HERE'!H5794)</f>
        <v>1</v>
      </c>
      <c r="M250" t="str">
        <f>IF(ISNUMBER(SEARCH(OR("mm","m"),'[1]INSERT DATA HERE'!E5794)),"MC",IF(ISNUMBER(SEARCH("mh",'[1]INSERT DATA HERE'!E5794)),"HC",IF(ISNUMBER(SEARCH("ml",'[1]INSERT DATA HERE'!E5794)),"LC",IF(ISNUMBER(SEARCH("rsm",'[1]INSERT DATA HERE'!E5794)),"MR",IF(ISNUMBER(SEARCH("rsh",'[1]INSERT DATA HERE'!E5794)),"HR",IF(ISNUMBER(SEARCH("rsl",'[1]INSERT DATA HERE'!E5794)),"RL",IF(ISNUMBER(SEARCH("lsh",'[1]INSERT DATA HERE'!E5794)),"HL",IF(ISNUMBER(SEARCH("lsm",'[1]INSERT DATA HERE'!E5794)),"ML",IF(ISNUMBER(SEARCH("lsl",'[1]INSERT DATA HERE'!E5794)),"LL","")))))))))</f>
        <v>MR</v>
      </c>
    </row>
    <row r="251" spans="3:13" x14ac:dyDescent="0.2">
      <c r="C251" s="2">
        <v>12</v>
      </c>
      <c r="D251" s="2">
        <v>5</v>
      </c>
      <c r="E251" s="2">
        <f>IF(ISNUMBER(SEARCH("5",'[1]INSERT DATA HERE'!E5795)),5,IF(ISNUMBER(SEARCH("6",'[1]INSERT DATA HERE'!E5795)),6,1))</f>
        <v>1</v>
      </c>
      <c r="F251" t="str">
        <f>IF('[1]INSERT DATA HERE'!D5795="f","float",IF('[1]INSERT DATA HERE'!D5795="s","spin",IF('[1]INSERT DATA HERE'!D5795="scr","cut_spin",IF('[1]INSERT DATA HERE'!D5795="sc","cut_spin",IF('[1]INSERT DATA HERE'!D5795="h","hybrid",IF('[1]INSERT DATA HERE'!D5795="st","spin",IF('[1]INSERT DATA HERE'!D5795="ft","float",IF('[1]INSERT DATA HERE'!D5795="sct","cut_spin",IF('[1]INSERT DATA HERE'!D5795="scrt","cut_spin",IF('[1]INSERT DATA HERE'!D5795="ht","hybrid"))))))))))</f>
        <v>float</v>
      </c>
      <c r="G251">
        <f>IF(ISNUMBER(SEARCH("t",'[1]INSERT DATA HERE'!D5795)),1,0)</f>
        <v>0</v>
      </c>
      <c r="H251">
        <f>'[1]INSERT DATA HERE'!F5795</f>
        <v>69</v>
      </c>
      <c r="I251" t="str">
        <f>IF('[1]INSERT DATA HERE'!G5795=1,1,IF('[1]INSERT DATA HERE'!G5795=2,2,IF('[1]INSERT DATA HERE'!G5795=3,3,IF('[1]INSERT DATA HERE'!G5795=0,0,IF('[1]INSERT DATA HERE'!G5795="3*",4,"error")))))</f>
        <v>error</v>
      </c>
      <c r="J251" t="str">
        <f>IF('[1]INSERT DATA HERE'!G5795="4long","long",IF('[1]INSERT DATA HERE'!G5795="4wide","wide",IF('[1]INSERT DATA HERE'!G5795="4net","net","")))</f>
        <v>wide</v>
      </c>
      <c r="K251">
        <f>IF('[1]INSERT DATA HERE'!G5795="1opass",1,0)</f>
        <v>0</v>
      </c>
      <c r="L251" t="str">
        <f>IF('[1]INSERT DATA HERE'!H5795="","",'[1]INSERT DATA HERE'!H5795)</f>
        <v/>
      </c>
      <c r="M251" t="str">
        <f>IF(ISNUMBER(SEARCH(OR("mm","m"),'[1]INSERT DATA HERE'!E5795)),"MC",IF(ISNUMBER(SEARCH("mh",'[1]INSERT DATA HERE'!E5795)),"HC",IF(ISNUMBER(SEARCH("ml",'[1]INSERT DATA HERE'!E5795)),"LC",IF(ISNUMBER(SEARCH("rsm",'[1]INSERT DATA HERE'!E5795)),"MR",IF(ISNUMBER(SEARCH("rsh",'[1]INSERT DATA HERE'!E5795)),"HR",IF(ISNUMBER(SEARCH("rsl",'[1]INSERT DATA HERE'!E5795)),"RL",IF(ISNUMBER(SEARCH("lsh",'[1]INSERT DATA HERE'!E5795)),"HL",IF(ISNUMBER(SEARCH("lsm",'[1]INSERT DATA HERE'!E5795)),"ML",IF(ISNUMBER(SEARCH("lsl",'[1]INSERT DATA HERE'!E5795)),"LL","")))))))))</f>
        <v/>
      </c>
    </row>
    <row r="252" spans="3:13" x14ac:dyDescent="0.2">
      <c r="C252" s="2">
        <v>20</v>
      </c>
      <c r="D252" s="2">
        <v>1</v>
      </c>
      <c r="E252" s="2">
        <f>IF(ISNUMBER(SEARCH("5",'[1]INSERT DATA HERE'!E5796)),5,IF(ISNUMBER(SEARCH("6",'[1]INSERT DATA HERE'!E5796)),6,1))</f>
        <v>1</v>
      </c>
      <c r="F252" t="str">
        <f>IF('[1]INSERT DATA HERE'!D5796="f","float",IF('[1]INSERT DATA HERE'!D5796="s","spin",IF('[1]INSERT DATA HERE'!D5796="scr","cut_spin",IF('[1]INSERT DATA HERE'!D5796="sc","cut_spin",IF('[1]INSERT DATA HERE'!D5796="h","hybrid",IF('[1]INSERT DATA HERE'!D5796="st","spin",IF('[1]INSERT DATA HERE'!D5796="ft","float",IF('[1]INSERT DATA HERE'!D5796="sct","cut_spin",IF('[1]INSERT DATA HERE'!D5796="scrt","cut_spin",IF('[1]INSERT DATA HERE'!D5796="ht","hybrid"))))))))))</f>
        <v>float</v>
      </c>
      <c r="G252">
        <f>IF(ISNUMBER(SEARCH("t",'[1]INSERT DATA HERE'!D5796)),1,0)</f>
        <v>0</v>
      </c>
      <c r="H252">
        <f>'[1]INSERT DATA HERE'!F5796</f>
        <v>50</v>
      </c>
      <c r="I252" t="str">
        <f>IF('[1]INSERT DATA HERE'!G5796=1,1,IF('[1]INSERT DATA HERE'!G5796=2,2,IF('[1]INSERT DATA HERE'!G5796=3,3,IF('[1]INSERT DATA HERE'!G5796=0,0,IF('[1]INSERT DATA HERE'!G5796="3*",4,"error")))))</f>
        <v>error</v>
      </c>
      <c r="J252" t="str">
        <f>IF('[1]INSERT DATA HERE'!G5796="4long","long",IF('[1]INSERT DATA HERE'!G5796="4wide","wide",IF('[1]INSERT DATA HERE'!G5796="4net","net","")))</f>
        <v>net</v>
      </c>
      <c r="K252">
        <f>IF('[1]INSERT DATA HERE'!G5796="1opass",1,0)</f>
        <v>0</v>
      </c>
      <c r="L252" t="str">
        <f>IF('[1]INSERT DATA HERE'!H5796="","",'[1]INSERT DATA HERE'!H5796)</f>
        <v/>
      </c>
      <c r="M252" t="str">
        <f>IF(ISNUMBER(SEARCH(OR("mm","m"),'[1]INSERT DATA HERE'!E5796)),"MC",IF(ISNUMBER(SEARCH("mh",'[1]INSERT DATA HERE'!E5796)),"HC",IF(ISNUMBER(SEARCH("ml",'[1]INSERT DATA HERE'!E5796)),"LC",IF(ISNUMBER(SEARCH("rsm",'[1]INSERT DATA HERE'!E5796)),"MR",IF(ISNUMBER(SEARCH("rsh",'[1]INSERT DATA HERE'!E5796)),"HR",IF(ISNUMBER(SEARCH("rsl",'[1]INSERT DATA HERE'!E5796)),"RL",IF(ISNUMBER(SEARCH("lsh",'[1]INSERT DATA HERE'!E5796)),"HL",IF(ISNUMBER(SEARCH("lsm",'[1]INSERT DATA HERE'!E5796)),"ML",IF(ISNUMBER(SEARCH("lsl",'[1]INSERT DATA HERE'!E5796)),"LL","")))))))))</f>
        <v/>
      </c>
    </row>
    <row r="253" spans="3:13" x14ac:dyDescent="0.2">
      <c r="C253" s="2">
        <v>4</v>
      </c>
      <c r="D253" s="2">
        <v>1</v>
      </c>
      <c r="E253" s="2">
        <f>IF(ISNUMBER(SEARCH("5",'[1]INSERT DATA HERE'!E5797)),5,IF(ISNUMBER(SEARCH("6",'[1]INSERT DATA HERE'!E5797)),6,1))</f>
        <v>6</v>
      </c>
      <c r="F253" t="str">
        <f>IF('[1]INSERT DATA HERE'!D5797="f","float",IF('[1]INSERT DATA HERE'!D5797="s","spin",IF('[1]INSERT DATA HERE'!D5797="scr","cut_spin",IF('[1]INSERT DATA HERE'!D5797="sc","cut_spin",IF('[1]INSERT DATA HERE'!D5797="h","hybrid",IF('[1]INSERT DATA HERE'!D5797="st","spin",IF('[1]INSERT DATA HERE'!D5797="ft","float",IF('[1]INSERT DATA HERE'!D5797="sct","cut_spin",IF('[1]INSERT DATA HERE'!D5797="scrt","cut_spin",IF('[1]INSERT DATA HERE'!D5797="ht","hybrid"))))))))))</f>
        <v>spin</v>
      </c>
      <c r="G253">
        <f>IF(ISNUMBER(SEARCH("t",'[1]INSERT DATA HERE'!D5797)),1,0)</f>
        <v>0</v>
      </c>
      <c r="H253">
        <f>'[1]INSERT DATA HERE'!F5797</f>
        <v>105</v>
      </c>
      <c r="I253" t="str">
        <f>IF('[1]INSERT DATA HERE'!G5797=1,1,IF('[1]INSERT DATA HERE'!G5797=2,2,IF('[1]INSERT DATA HERE'!G5797=3,3,IF('[1]INSERT DATA HERE'!G5797=0,0,IF('[1]INSERT DATA HERE'!G5797="3*",4,"error")))))</f>
        <v>error</v>
      </c>
      <c r="J253" t="str">
        <f>IF('[1]INSERT DATA HERE'!G5797="4long","long",IF('[1]INSERT DATA HERE'!G5797="4wide","wide",IF('[1]INSERT DATA HERE'!G5797="4net","net","")))</f>
        <v>long</v>
      </c>
      <c r="K253">
        <f>IF('[1]INSERT DATA HERE'!G5797="1opass",1,0)</f>
        <v>0</v>
      </c>
      <c r="L253" t="str">
        <f>IF('[1]INSERT DATA HERE'!H5797="","",'[1]INSERT DATA HERE'!H5797)</f>
        <v/>
      </c>
      <c r="M253" t="str">
        <f>IF(ISNUMBER(SEARCH(OR("mm","m"),'[1]INSERT DATA HERE'!E5797)),"MC",IF(ISNUMBER(SEARCH("mh",'[1]INSERT DATA HERE'!E5797)),"HC",IF(ISNUMBER(SEARCH("ml",'[1]INSERT DATA HERE'!E5797)),"LC",IF(ISNUMBER(SEARCH("rsm",'[1]INSERT DATA HERE'!E5797)),"MR",IF(ISNUMBER(SEARCH("rsh",'[1]INSERT DATA HERE'!E5797)),"HR",IF(ISNUMBER(SEARCH("rsl",'[1]INSERT DATA HERE'!E5797)),"RL",IF(ISNUMBER(SEARCH("lsh",'[1]INSERT DATA HERE'!E5797)),"HL",IF(ISNUMBER(SEARCH("lsm",'[1]INSERT DATA HERE'!E5797)),"ML",IF(ISNUMBER(SEARCH("lsl",'[1]INSERT DATA HERE'!E5797)),"LL","")))))))))</f>
        <v/>
      </c>
    </row>
    <row r="254" spans="3:13" x14ac:dyDescent="0.2">
      <c r="C254" s="2">
        <v>13</v>
      </c>
      <c r="D254" s="2">
        <v>5</v>
      </c>
      <c r="E254" s="2">
        <f>IF(ISNUMBER(SEARCH("5",'[1]INSERT DATA HERE'!E5798)),5,IF(ISNUMBER(SEARCH("6",'[1]INSERT DATA HERE'!E5798)),6,1))</f>
        <v>1</v>
      </c>
      <c r="F254" t="str">
        <f>IF('[1]INSERT DATA HERE'!D5798="f","float",IF('[1]INSERT DATA HERE'!D5798="s","spin",IF('[1]INSERT DATA HERE'!D5798="scr","cut_spin",IF('[1]INSERT DATA HERE'!D5798="sc","cut_spin",IF('[1]INSERT DATA HERE'!D5798="h","hybrid",IF('[1]INSERT DATA HERE'!D5798="st","spin",IF('[1]INSERT DATA HERE'!D5798="ft","float",IF('[1]INSERT DATA HERE'!D5798="sct","cut_spin",IF('[1]INSERT DATA HERE'!D5798="scrt","cut_spin",IF('[1]INSERT DATA HERE'!D5798="ht","hybrid"))))))))))</f>
        <v>cut_spin</v>
      </c>
      <c r="G254">
        <f>IF(ISNUMBER(SEARCH("t",'[1]INSERT DATA HERE'!D5798)),1,0)</f>
        <v>0</v>
      </c>
      <c r="H254">
        <f>'[1]INSERT DATA HERE'!F5798</f>
        <v>79</v>
      </c>
      <c r="I254" t="str">
        <f>IF('[1]INSERT DATA HERE'!G5798=1,1,IF('[1]INSERT DATA HERE'!G5798=2,2,IF('[1]INSERT DATA HERE'!G5798=3,3,IF('[1]INSERT DATA HERE'!G5798=0,0,IF('[1]INSERT DATA HERE'!G5798="3*",4,"error")))))</f>
        <v>error</v>
      </c>
      <c r="J254" t="str">
        <f>IF('[1]INSERT DATA HERE'!G5798="4long","long",IF('[1]INSERT DATA HERE'!G5798="4wide","wide",IF('[1]INSERT DATA HERE'!G5798="4net","net","")))</f>
        <v>net</v>
      </c>
      <c r="K254">
        <f>IF('[1]INSERT DATA HERE'!G5798="1opass",1,0)</f>
        <v>0</v>
      </c>
      <c r="L254" t="str">
        <f>IF('[1]INSERT DATA HERE'!H5798="","",'[1]INSERT DATA HERE'!H5798)</f>
        <v/>
      </c>
      <c r="M254" t="str">
        <f>IF(ISNUMBER(SEARCH(OR("mm","m"),'[1]INSERT DATA HERE'!E5798)),"MC",IF(ISNUMBER(SEARCH("mh",'[1]INSERT DATA HERE'!E5798)),"HC",IF(ISNUMBER(SEARCH("ml",'[1]INSERT DATA HERE'!E5798)),"LC",IF(ISNUMBER(SEARCH("rsm",'[1]INSERT DATA HERE'!E5798)),"MR",IF(ISNUMBER(SEARCH("rsh",'[1]INSERT DATA HERE'!E5798)),"HR",IF(ISNUMBER(SEARCH("rsl",'[1]INSERT DATA HERE'!E5798)),"RL",IF(ISNUMBER(SEARCH("lsh",'[1]INSERT DATA HERE'!E5798)),"HL",IF(ISNUMBER(SEARCH("lsm",'[1]INSERT DATA HERE'!E5798)),"ML",IF(ISNUMBER(SEARCH("lsl",'[1]INSERT DATA HERE'!E5798)),"LL","")))))))))</f>
        <v/>
      </c>
    </row>
    <row r="255" spans="3:13" x14ac:dyDescent="0.2">
      <c r="C255" s="2">
        <v>18</v>
      </c>
      <c r="D255" s="2">
        <v>1</v>
      </c>
      <c r="E255" s="2">
        <f>IF(ISNUMBER(SEARCH("5",'[1]INSERT DATA HERE'!E5799)),5,IF(ISNUMBER(SEARCH("6",'[1]INSERT DATA HERE'!E5799)),6,1))</f>
        <v>6</v>
      </c>
      <c r="F255" t="str">
        <f>IF('[1]INSERT DATA HERE'!D5799="f","float",IF('[1]INSERT DATA HERE'!D5799="s","spin",IF('[1]INSERT DATA HERE'!D5799="scr","cut_spin",IF('[1]INSERT DATA HERE'!D5799="sc","cut_spin",IF('[1]INSERT DATA HERE'!D5799="h","hybrid",IF('[1]INSERT DATA HERE'!D5799="st","spin",IF('[1]INSERT DATA HERE'!D5799="ft","float",IF('[1]INSERT DATA HERE'!D5799="sct","cut_spin",IF('[1]INSERT DATA HERE'!D5799="scrt","cut_spin",IF('[1]INSERT DATA HERE'!D5799="ht","hybrid"))))))))))</f>
        <v>float</v>
      </c>
      <c r="G255">
        <f>IF(ISNUMBER(SEARCH("t",'[1]INSERT DATA HERE'!D5799)),1,0)</f>
        <v>0</v>
      </c>
      <c r="H255">
        <f>'[1]INSERT DATA HERE'!F5799</f>
        <v>60</v>
      </c>
      <c r="I255">
        <f>IF('[1]INSERT DATA HERE'!G5799=1,1,IF('[1]INSERT DATA HERE'!G5799=2,2,IF('[1]INSERT DATA HERE'!G5799=3,3,IF('[1]INSERT DATA HERE'!G5799=0,0,IF('[1]INSERT DATA HERE'!G5799="3*",4,"error")))))</f>
        <v>4</v>
      </c>
      <c r="J255" t="str">
        <f>IF('[1]INSERT DATA HERE'!G5799="4long","long",IF('[1]INSERT DATA HERE'!G5799="4wide","wide",IF('[1]INSERT DATA HERE'!G5799="4net","net","")))</f>
        <v/>
      </c>
      <c r="K255">
        <f>IF('[1]INSERT DATA HERE'!G5799="1opass",1,0)</f>
        <v>0</v>
      </c>
      <c r="L255">
        <f>IF('[1]INSERT DATA HERE'!H5799="","",'[1]INSERT DATA HERE'!H5799)</f>
        <v>6</v>
      </c>
      <c r="M255" t="str">
        <f>IF(ISNUMBER(SEARCH(OR("mm","m"),'[1]INSERT DATA HERE'!E5799)),"MC",IF(ISNUMBER(SEARCH("mh",'[1]INSERT DATA HERE'!E5799)),"HC",IF(ISNUMBER(SEARCH("ml",'[1]INSERT DATA HERE'!E5799)),"LC",IF(ISNUMBER(SEARCH("rsm",'[1]INSERT DATA HERE'!E5799)),"MR",IF(ISNUMBER(SEARCH("rsh",'[1]INSERT DATA HERE'!E5799)),"HR",IF(ISNUMBER(SEARCH("rsl",'[1]INSERT DATA HERE'!E5799)),"RL",IF(ISNUMBER(SEARCH("lsh",'[1]INSERT DATA HERE'!E5799)),"HL",IF(ISNUMBER(SEARCH("lsm",'[1]INSERT DATA HERE'!E5799)),"ML",IF(ISNUMBER(SEARCH("lsl",'[1]INSERT DATA HERE'!E5799)),"LL","")))))))))</f>
        <v>ML</v>
      </c>
    </row>
    <row r="256" spans="3:13" x14ac:dyDescent="0.2">
      <c r="C256" s="2">
        <v>10</v>
      </c>
      <c r="D256" s="2">
        <v>1</v>
      </c>
      <c r="E256" s="2">
        <f>IF(ISNUMBER(SEARCH("5",'[1]INSERT DATA HERE'!E5800)),5,IF(ISNUMBER(SEARCH("6",'[1]INSERT DATA HERE'!E5800)),6,1))</f>
        <v>6</v>
      </c>
      <c r="F256" t="str">
        <f>IF('[1]INSERT DATA HERE'!D5800="f","float",IF('[1]INSERT DATA HERE'!D5800="s","spin",IF('[1]INSERT DATA HERE'!D5800="scr","cut_spin",IF('[1]INSERT DATA HERE'!D5800="sc","cut_spin",IF('[1]INSERT DATA HERE'!D5800="h","hybrid",IF('[1]INSERT DATA HERE'!D5800="st","spin",IF('[1]INSERT DATA HERE'!D5800="ft","float",IF('[1]INSERT DATA HERE'!D5800="sct","cut_spin",IF('[1]INSERT DATA HERE'!D5800="scrt","cut_spin",IF('[1]INSERT DATA HERE'!D5800="ht","hybrid"))))))))))</f>
        <v>spin</v>
      </c>
      <c r="G256">
        <f>IF(ISNUMBER(SEARCH("t",'[1]INSERT DATA HERE'!D5800)),1,0)</f>
        <v>0</v>
      </c>
      <c r="H256">
        <f>'[1]INSERT DATA HERE'!F5800</f>
        <v>87</v>
      </c>
      <c r="I256" t="str">
        <f>IF('[1]INSERT DATA HERE'!G5800=1,1,IF('[1]INSERT DATA HERE'!G5800=2,2,IF('[1]INSERT DATA HERE'!G5800=3,3,IF('[1]INSERT DATA HERE'!G5800=0,0,IF('[1]INSERT DATA HERE'!G5800="3*",4,"error")))))</f>
        <v>error</v>
      </c>
      <c r="J256" t="str">
        <f>IF('[1]INSERT DATA HERE'!G5800="4long","long",IF('[1]INSERT DATA HERE'!G5800="4wide","wide",IF('[1]INSERT DATA HERE'!G5800="4net","net","")))</f>
        <v>net</v>
      </c>
      <c r="K256">
        <f>IF('[1]INSERT DATA HERE'!G5800="1opass",1,0)</f>
        <v>0</v>
      </c>
      <c r="L256" t="str">
        <f>IF('[1]INSERT DATA HERE'!H5800="","",'[1]INSERT DATA HERE'!H5800)</f>
        <v/>
      </c>
      <c r="M256" t="str">
        <f>IF(ISNUMBER(SEARCH(OR("mm","m"),'[1]INSERT DATA HERE'!E5800)),"MC",IF(ISNUMBER(SEARCH("mh",'[1]INSERT DATA HERE'!E5800)),"HC",IF(ISNUMBER(SEARCH("ml",'[1]INSERT DATA HERE'!E5800)),"LC",IF(ISNUMBER(SEARCH("rsm",'[1]INSERT DATA HERE'!E5800)),"MR",IF(ISNUMBER(SEARCH("rsh",'[1]INSERT DATA HERE'!E5800)),"HR",IF(ISNUMBER(SEARCH("rsl",'[1]INSERT DATA HERE'!E5800)),"RL",IF(ISNUMBER(SEARCH("lsh",'[1]INSERT DATA HERE'!E5800)),"HL",IF(ISNUMBER(SEARCH("lsm",'[1]INSERT DATA HERE'!E5800)),"ML",IF(ISNUMBER(SEARCH("lsl",'[1]INSERT DATA HERE'!E5800)),"LL","")))))))))</f>
        <v/>
      </c>
    </row>
    <row r="257" spans="3:13" x14ac:dyDescent="0.2">
      <c r="C257" s="2">
        <v>10</v>
      </c>
      <c r="D257" s="2">
        <v>1</v>
      </c>
      <c r="E257" s="2">
        <f>IF(ISNUMBER(SEARCH("5",'[1]INSERT DATA HERE'!E5801)),5,IF(ISNUMBER(SEARCH("6",'[1]INSERT DATA HERE'!E5801)),6,1))</f>
        <v>5</v>
      </c>
      <c r="F257" t="str">
        <f>IF('[1]INSERT DATA HERE'!D5801="f","float",IF('[1]INSERT DATA HERE'!D5801="s","spin",IF('[1]INSERT DATA HERE'!D5801="scr","cut_spin",IF('[1]INSERT DATA HERE'!D5801="sc","cut_spin",IF('[1]INSERT DATA HERE'!D5801="h","hybrid",IF('[1]INSERT DATA HERE'!D5801="st","spin",IF('[1]INSERT DATA HERE'!D5801="ft","float",IF('[1]INSERT DATA HERE'!D5801="sct","cut_spin",IF('[1]INSERT DATA HERE'!D5801="scrt","cut_spin",IF('[1]INSERT DATA HERE'!D5801="ht","hybrid"))))))))))</f>
        <v>spin</v>
      </c>
      <c r="G257">
        <f>IF(ISNUMBER(SEARCH("t",'[1]INSERT DATA HERE'!D5801)),1,0)</f>
        <v>0</v>
      </c>
      <c r="H257">
        <f>'[1]INSERT DATA HERE'!F5801</f>
        <v>80</v>
      </c>
      <c r="I257" t="str">
        <f>IF('[1]INSERT DATA HERE'!G5801=1,1,IF('[1]INSERT DATA HERE'!G5801=2,2,IF('[1]INSERT DATA HERE'!G5801=3,3,IF('[1]INSERT DATA HERE'!G5801=0,0,IF('[1]INSERT DATA HERE'!G5801="3*",4,"error")))))</f>
        <v>error</v>
      </c>
      <c r="J257" t="str">
        <f>IF('[1]INSERT DATA HERE'!G5801="4long","long",IF('[1]INSERT DATA HERE'!G5801="4wide","wide",IF('[1]INSERT DATA HERE'!G5801="4net","net","")))</f>
        <v>net</v>
      </c>
      <c r="K257">
        <f>IF('[1]INSERT DATA HERE'!G5801="1opass",1,0)</f>
        <v>0</v>
      </c>
      <c r="L257" t="str">
        <f>IF('[1]INSERT DATA HERE'!H5801="","",'[1]INSERT DATA HERE'!H5801)</f>
        <v/>
      </c>
      <c r="M257" t="str">
        <f>IF(ISNUMBER(SEARCH(OR("mm","m"),'[1]INSERT DATA HERE'!E5801)),"MC",IF(ISNUMBER(SEARCH("mh",'[1]INSERT DATA HERE'!E5801)),"HC",IF(ISNUMBER(SEARCH("ml",'[1]INSERT DATA HERE'!E5801)),"LC",IF(ISNUMBER(SEARCH("rsm",'[1]INSERT DATA HERE'!E5801)),"MR",IF(ISNUMBER(SEARCH("rsh",'[1]INSERT DATA HERE'!E5801)),"HR",IF(ISNUMBER(SEARCH("rsl",'[1]INSERT DATA HERE'!E5801)),"RL",IF(ISNUMBER(SEARCH("lsh",'[1]INSERT DATA HERE'!E5801)),"HL",IF(ISNUMBER(SEARCH("lsm",'[1]INSERT DATA HERE'!E5801)),"ML",IF(ISNUMBER(SEARCH("lsl",'[1]INSERT DATA HERE'!E5801)),"LL","")))))))))</f>
        <v/>
      </c>
    </row>
    <row r="258" spans="3:13" x14ac:dyDescent="0.2">
      <c r="C258" s="2">
        <v>8</v>
      </c>
      <c r="D258" s="2">
        <v>1</v>
      </c>
      <c r="E258" s="2">
        <f>IF(ISNUMBER(SEARCH("5",'[1]INSERT DATA HERE'!E5802)),5,IF(ISNUMBER(SEARCH("6",'[1]INSERT DATA HERE'!E5802)),6,1))</f>
        <v>6</v>
      </c>
      <c r="F258" t="str">
        <f>IF('[1]INSERT DATA HERE'!D5802="f","float",IF('[1]INSERT DATA HERE'!D5802="s","spin",IF('[1]INSERT DATA HERE'!D5802="scr","cut_spin",IF('[1]INSERT DATA HERE'!D5802="sc","cut_spin",IF('[1]INSERT DATA HERE'!D5802="h","hybrid",IF('[1]INSERT DATA HERE'!D5802="st","spin",IF('[1]INSERT DATA HERE'!D5802="ft","float",IF('[1]INSERT DATA HERE'!D5802="sct","cut_spin",IF('[1]INSERT DATA HERE'!D5802="scrt","cut_spin",IF('[1]INSERT DATA HERE'!D5802="ht","hybrid"))))))))))</f>
        <v>spin</v>
      </c>
      <c r="G258">
        <f>IF(ISNUMBER(SEARCH("t",'[1]INSERT DATA HERE'!D5802)),1,0)</f>
        <v>0</v>
      </c>
      <c r="H258">
        <f>'[1]INSERT DATA HERE'!F5802</f>
        <v>66</v>
      </c>
      <c r="I258">
        <f>IF('[1]INSERT DATA HERE'!G5802=1,1,IF('[1]INSERT DATA HERE'!G5802=2,2,IF('[1]INSERT DATA HERE'!G5802=3,3,IF('[1]INSERT DATA HERE'!G5802=0,0,IF('[1]INSERT DATA HERE'!G5802="3*",4,"error")))))</f>
        <v>3</v>
      </c>
      <c r="J258" t="str">
        <f>IF('[1]INSERT DATA HERE'!G5802="4long","long",IF('[1]INSERT DATA HERE'!G5802="4wide","wide",IF('[1]INSERT DATA HERE'!G5802="4net","net","")))</f>
        <v/>
      </c>
      <c r="K258">
        <f>IF('[1]INSERT DATA HERE'!G5802="1opass",1,0)</f>
        <v>0</v>
      </c>
      <c r="L258">
        <f>IF('[1]INSERT DATA HERE'!H5802="","",'[1]INSERT DATA HERE'!H5802)</f>
        <v>19</v>
      </c>
      <c r="M258" t="str">
        <f>IF(ISNUMBER(SEARCH(OR("mm","m"),'[1]INSERT DATA HERE'!E5802)),"MC",IF(ISNUMBER(SEARCH("mh",'[1]INSERT DATA HERE'!E5802)),"HC",IF(ISNUMBER(SEARCH("ml",'[1]INSERT DATA HERE'!E5802)),"LC",IF(ISNUMBER(SEARCH("rsm",'[1]INSERT DATA HERE'!E5802)),"MR",IF(ISNUMBER(SEARCH("rsh",'[1]INSERT DATA HERE'!E5802)),"HR",IF(ISNUMBER(SEARCH("rsl",'[1]INSERT DATA HERE'!E5802)),"RL",IF(ISNUMBER(SEARCH("lsh",'[1]INSERT DATA HERE'!E5802)),"HL",IF(ISNUMBER(SEARCH("lsm",'[1]INSERT DATA HERE'!E5802)),"ML",IF(ISNUMBER(SEARCH("lsl",'[1]INSERT DATA HERE'!E5802)),"LL","")))))))))</f>
        <v>ML</v>
      </c>
    </row>
    <row r="259" spans="3:13" x14ac:dyDescent="0.2">
      <c r="C259" s="2">
        <v>8</v>
      </c>
      <c r="D259" s="2">
        <v>1</v>
      </c>
      <c r="E259" s="2">
        <f>IF(ISNUMBER(SEARCH("5",'[1]INSERT DATA HERE'!E5803)),5,IF(ISNUMBER(SEARCH("6",'[1]INSERT DATA HERE'!E5803)),6,1))</f>
        <v>1</v>
      </c>
      <c r="F259" t="str">
        <f>IF('[1]INSERT DATA HERE'!D5803="f","float",IF('[1]INSERT DATA HERE'!D5803="s","spin",IF('[1]INSERT DATA HERE'!D5803="scr","cut_spin",IF('[1]INSERT DATA HERE'!D5803="sc","cut_spin",IF('[1]INSERT DATA HERE'!D5803="h","hybrid",IF('[1]INSERT DATA HERE'!D5803="st","spin",IF('[1]INSERT DATA HERE'!D5803="ft","float",IF('[1]INSERT DATA HERE'!D5803="sct","cut_spin",IF('[1]INSERT DATA HERE'!D5803="scrt","cut_spin",IF('[1]INSERT DATA HERE'!D5803="ht","hybrid"))))))))))</f>
        <v>float</v>
      </c>
      <c r="G259">
        <f>IF(ISNUMBER(SEARCH("t",'[1]INSERT DATA HERE'!D5803)),1,0)</f>
        <v>0</v>
      </c>
      <c r="H259">
        <f>'[1]INSERT DATA HERE'!F5803</f>
        <v>43</v>
      </c>
      <c r="I259">
        <f>IF('[1]INSERT DATA HERE'!G5803=1,1,IF('[1]INSERT DATA HERE'!G5803=2,2,IF('[1]INSERT DATA HERE'!G5803=3,3,IF('[1]INSERT DATA HERE'!G5803=0,0,IF('[1]INSERT DATA HERE'!G5803="3*",4,"error")))))</f>
        <v>0</v>
      </c>
      <c r="J259" t="str">
        <f>IF('[1]INSERT DATA HERE'!G5803="4long","long",IF('[1]INSERT DATA HERE'!G5803="4wide","wide",IF('[1]INSERT DATA HERE'!G5803="4net","net","")))</f>
        <v/>
      </c>
      <c r="K259">
        <f>IF('[1]INSERT DATA HERE'!G5803="1opass",1,0)</f>
        <v>0</v>
      </c>
      <c r="L259">
        <f>IF('[1]INSERT DATA HERE'!H5803="","",'[1]INSERT DATA HERE'!H5803)</f>
        <v>7</v>
      </c>
      <c r="M259" t="str">
        <f>IF(ISNUMBER(SEARCH(OR("mm","m"),'[1]INSERT DATA HERE'!E5803)),"MC",IF(ISNUMBER(SEARCH("mh",'[1]INSERT DATA HERE'!E5803)),"HC",IF(ISNUMBER(SEARCH("ml",'[1]INSERT DATA HERE'!E5803)),"LC",IF(ISNUMBER(SEARCH("rsm",'[1]INSERT DATA HERE'!E5803)),"MR",IF(ISNUMBER(SEARCH("rsh",'[1]INSERT DATA HERE'!E5803)),"HR",IF(ISNUMBER(SEARCH("rsl",'[1]INSERT DATA HERE'!E5803)),"RL",IF(ISNUMBER(SEARCH("lsh",'[1]INSERT DATA HERE'!E5803)),"HL",IF(ISNUMBER(SEARCH("lsm",'[1]INSERT DATA HERE'!E5803)),"ML",IF(ISNUMBER(SEARCH("lsl",'[1]INSERT DATA HERE'!E5803)),"LL","")))))))))</f>
        <v>LL</v>
      </c>
    </row>
    <row r="260" spans="3:13" x14ac:dyDescent="0.2">
      <c r="C260" s="2">
        <v>8</v>
      </c>
      <c r="D260" s="2">
        <v>1</v>
      </c>
      <c r="E260" s="2">
        <f>IF(ISNUMBER(SEARCH("5",'[1]INSERT DATA HERE'!E5804)),5,IF(ISNUMBER(SEARCH("6",'[1]INSERT DATA HERE'!E5804)),6,1))</f>
        <v>1</v>
      </c>
      <c r="F260" t="str">
        <f>IF('[1]INSERT DATA HERE'!D5804="f","float",IF('[1]INSERT DATA HERE'!D5804="s","spin",IF('[1]INSERT DATA HERE'!D5804="scr","cut_spin",IF('[1]INSERT DATA HERE'!D5804="sc","cut_spin",IF('[1]INSERT DATA HERE'!D5804="h","hybrid",IF('[1]INSERT DATA HERE'!D5804="st","spin",IF('[1]INSERT DATA HERE'!D5804="ft","float",IF('[1]INSERT DATA HERE'!D5804="sct","cut_spin",IF('[1]INSERT DATA HERE'!D5804="scrt","cut_spin",IF('[1]INSERT DATA HERE'!D5804="ht","hybrid"))))))))))</f>
        <v>spin</v>
      </c>
      <c r="G260">
        <f>IF(ISNUMBER(SEARCH("t",'[1]INSERT DATA HERE'!D5804)),1,0)</f>
        <v>0</v>
      </c>
      <c r="H260">
        <f>'[1]INSERT DATA HERE'!F5804</f>
        <v>48</v>
      </c>
      <c r="I260" t="str">
        <f>IF('[1]INSERT DATA HERE'!G5804=1,1,IF('[1]INSERT DATA HERE'!G5804=2,2,IF('[1]INSERT DATA HERE'!G5804=3,3,IF('[1]INSERT DATA HERE'!G5804=0,0,IF('[1]INSERT DATA HERE'!G5804="3*",4,"error")))))</f>
        <v>error</v>
      </c>
      <c r="J260" t="str">
        <f>IF('[1]INSERT DATA HERE'!G5804="4long","long",IF('[1]INSERT DATA HERE'!G5804="4wide","wide",IF('[1]INSERT DATA HERE'!G5804="4net","net","")))</f>
        <v>net</v>
      </c>
      <c r="K260">
        <f>IF('[1]INSERT DATA HERE'!G5804="1opass",1,0)</f>
        <v>0</v>
      </c>
      <c r="L260" t="str">
        <f>IF('[1]INSERT DATA HERE'!H5804="","",'[1]INSERT DATA HERE'!H5804)</f>
        <v/>
      </c>
      <c r="M260" t="str">
        <f>IF(ISNUMBER(SEARCH(OR("mm","m"),'[1]INSERT DATA HERE'!E5804)),"MC",IF(ISNUMBER(SEARCH("mh",'[1]INSERT DATA HERE'!E5804)),"HC",IF(ISNUMBER(SEARCH("ml",'[1]INSERT DATA HERE'!E5804)),"LC",IF(ISNUMBER(SEARCH("rsm",'[1]INSERT DATA HERE'!E5804)),"MR",IF(ISNUMBER(SEARCH("rsh",'[1]INSERT DATA HERE'!E5804)),"HR",IF(ISNUMBER(SEARCH("rsl",'[1]INSERT DATA HERE'!E5804)),"RL",IF(ISNUMBER(SEARCH("lsh",'[1]INSERT DATA HERE'!E5804)),"HL",IF(ISNUMBER(SEARCH("lsm",'[1]INSERT DATA HERE'!E5804)),"ML",IF(ISNUMBER(SEARCH("lsl",'[1]INSERT DATA HERE'!E5804)),"LL","")))))))))</f>
        <v/>
      </c>
    </row>
    <row r="261" spans="3:13" x14ac:dyDescent="0.2">
      <c r="C261" s="2">
        <v>7</v>
      </c>
      <c r="D261" s="2">
        <v>1</v>
      </c>
      <c r="E261" s="2">
        <f>IF(ISNUMBER(SEARCH("5",'[1]INSERT DATA HERE'!E5805)),5,IF(ISNUMBER(SEARCH("6",'[1]INSERT DATA HERE'!E5805)),6,1))</f>
        <v>1</v>
      </c>
      <c r="F261" t="str">
        <f>IF('[1]INSERT DATA HERE'!D5805="f","float",IF('[1]INSERT DATA HERE'!D5805="s","spin",IF('[1]INSERT DATA HERE'!D5805="scr","cut_spin",IF('[1]INSERT DATA HERE'!D5805="sc","cut_spin",IF('[1]INSERT DATA HERE'!D5805="h","hybrid",IF('[1]INSERT DATA HERE'!D5805="st","spin",IF('[1]INSERT DATA HERE'!D5805="ft","float",IF('[1]INSERT DATA HERE'!D5805="sct","cut_spin",IF('[1]INSERT DATA HERE'!D5805="scrt","cut_spin",IF('[1]INSERT DATA HERE'!D5805="ht","hybrid"))))))))))</f>
        <v>cut_spin</v>
      </c>
      <c r="G261">
        <f>IF(ISNUMBER(SEARCH("t",'[1]INSERT DATA HERE'!D5805)),1,0)</f>
        <v>0</v>
      </c>
      <c r="H261">
        <f>'[1]INSERT DATA HERE'!F5805</f>
        <v>74</v>
      </c>
      <c r="I261">
        <f>IF('[1]INSERT DATA HERE'!G5805=1,1,IF('[1]INSERT DATA HERE'!G5805=2,2,IF('[1]INSERT DATA HERE'!G5805=3,3,IF('[1]INSERT DATA HERE'!G5805=0,0,IF('[1]INSERT DATA HERE'!G5805="3*",4,"error")))))</f>
        <v>4</v>
      </c>
      <c r="J261" t="str">
        <f>IF('[1]INSERT DATA HERE'!G5805="4long","long",IF('[1]INSERT DATA HERE'!G5805="4wide","wide",IF('[1]INSERT DATA HERE'!G5805="4net","net","")))</f>
        <v/>
      </c>
      <c r="K261">
        <f>IF('[1]INSERT DATA HERE'!G5805="1opass",1,0)</f>
        <v>0</v>
      </c>
      <c r="L261">
        <f>IF('[1]INSERT DATA HERE'!H5805="","",'[1]INSERT DATA HERE'!H5805)</f>
        <v>20</v>
      </c>
      <c r="M261" t="str">
        <f>IF(ISNUMBER(SEARCH(OR("mm","m"),'[1]INSERT DATA HERE'!E5805)),"MC",IF(ISNUMBER(SEARCH("mh",'[1]INSERT DATA HERE'!E5805)),"HC",IF(ISNUMBER(SEARCH("ml",'[1]INSERT DATA HERE'!E5805)),"LC",IF(ISNUMBER(SEARCH("rsm",'[1]INSERT DATA HERE'!E5805)),"MR",IF(ISNUMBER(SEARCH("rsh",'[1]INSERT DATA HERE'!E5805)),"HR",IF(ISNUMBER(SEARCH("rsl",'[1]INSERT DATA HERE'!E5805)),"RL",IF(ISNUMBER(SEARCH("lsh",'[1]INSERT DATA HERE'!E5805)),"HL",IF(ISNUMBER(SEARCH("lsm",'[1]INSERT DATA HERE'!E5805)),"ML",IF(ISNUMBER(SEARCH("lsl",'[1]INSERT DATA HERE'!E5805)),"LL","")))))))))</f>
        <v/>
      </c>
    </row>
    <row r="262" spans="3:13" x14ac:dyDescent="0.2">
      <c r="C262" s="2">
        <v>20</v>
      </c>
      <c r="D262" s="2">
        <v>1</v>
      </c>
      <c r="E262" s="2">
        <f>IF(ISNUMBER(SEARCH("5",'[1]INSERT DATA HERE'!E5806)),5,IF(ISNUMBER(SEARCH("6",'[1]INSERT DATA HERE'!E5806)),6,1))</f>
        <v>1</v>
      </c>
      <c r="F262" t="str">
        <f>IF('[1]INSERT DATA HERE'!D5806="f","float",IF('[1]INSERT DATA HERE'!D5806="s","spin",IF('[1]INSERT DATA HERE'!D5806="scr","cut_spin",IF('[1]INSERT DATA HERE'!D5806="sc","cut_spin",IF('[1]INSERT DATA HERE'!D5806="h","hybrid",IF('[1]INSERT DATA HERE'!D5806="st","spin",IF('[1]INSERT DATA HERE'!D5806="ft","float",IF('[1]INSERT DATA HERE'!D5806="sct","cut_spin",IF('[1]INSERT DATA HERE'!D5806="scrt","cut_spin",IF('[1]INSERT DATA HERE'!D5806="ht","hybrid"))))))))))</f>
        <v>float</v>
      </c>
      <c r="G262">
        <f>IF(ISNUMBER(SEARCH("t",'[1]INSERT DATA HERE'!D5806)),1,0)</f>
        <v>0</v>
      </c>
      <c r="H262">
        <f>'[1]INSERT DATA HERE'!F5806</f>
        <v>51</v>
      </c>
      <c r="I262">
        <f>IF('[1]INSERT DATA HERE'!G5806=1,1,IF('[1]INSERT DATA HERE'!G5806=2,2,IF('[1]INSERT DATA HERE'!G5806=3,3,IF('[1]INSERT DATA HERE'!G5806=0,0,IF('[1]INSERT DATA HERE'!G5806="3*",4,"error")))))</f>
        <v>1</v>
      </c>
      <c r="J262" t="str">
        <f>IF('[1]INSERT DATA HERE'!G5806="4long","long",IF('[1]INSERT DATA HERE'!G5806="4wide","wide",IF('[1]INSERT DATA HERE'!G5806="4net","net","")))</f>
        <v/>
      </c>
      <c r="K262">
        <f>IF('[1]INSERT DATA HERE'!G5806="1opass",1,0)</f>
        <v>0</v>
      </c>
      <c r="L262">
        <f>IF('[1]INSERT DATA HERE'!H5806="","",'[1]INSERT DATA HERE'!H5806)</f>
        <v>7</v>
      </c>
      <c r="M262" t="str">
        <f>IF(ISNUMBER(SEARCH(OR("mm","m"),'[1]INSERT DATA HERE'!E5806)),"MC",IF(ISNUMBER(SEARCH("mh",'[1]INSERT DATA HERE'!E5806)),"HC",IF(ISNUMBER(SEARCH("ml",'[1]INSERT DATA HERE'!E5806)),"LC",IF(ISNUMBER(SEARCH("rsm",'[1]INSERT DATA HERE'!E5806)),"MR",IF(ISNUMBER(SEARCH("rsh",'[1]INSERT DATA HERE'!E5806)),"HR",IF(ISNUMBER(SEARCH("rsl",'[1]INSERT DATA HERE'!E5806)),"RL",IF(ISNUMBER(SEARCH("lsh",'[1]INSERT DATA HERE'!E5806)),"HL",IF(ISNUMBER(SEARCH("lsm",'[1]INSERT DATA HERE'!E5806)),"ML",IF(ISNUMBER(SEARCH("lsl",'[1]INSERT DATA HERE'!E5806)),"LL","")))))))))</f>
        <v>MR</v>
      </c>
    </row>
    <row r="263" spans="3:13" x14ac:dyDescent="0.2">
      <c r="C263" s="2">
        <v>18</v>
      </c>
      <c r="D263" s="2">
        <v>1</v>
      </c>
      <c r="E263" s="2">
        <f>IF(ISNUMBER(SEARCH("5",'[1]INSERT DATA HERE'!E5807)),5,IF(ISNUMBER(SEARCH("6",'[1]INSERT DATA HERE'!E5807)),6,1))</f>
        <v>6</v>
      </c>
      <c r="F263" t="str">
        <f>IF('[1]INSERT DATA HERE'!D5807="f","float",IF('[1]INSERT DATA HERE'!D5807="s","spin",IF('[1]INSERT DATA HERE'!D5807="scr","cut_spin",IF('[1]INSERT DATA HERE'!D5807="sc","cut_spin",IF('[1]INSERT DATA HERE'!D5807="h","hybrid",IF('[1]INSERT DATA HERE'!D5807="st","spin",IF('[1]INSERT DATA HERE'!D5807="ft","float",IF('[1]INSERT DATA HERE'!D5807="sct","cut_spin",IF('[1]INSERT DATA HERE'!D5807="scrt","cut_spin",IF('[1]INSERT DATA HERE'!D5807="ht","hybrid"))))))))))</f>
        <v>float</v>
      </c>
      <c r="G263">
        <f>IF(ISNUMBER(SEARCH("t",'[1]INSERT DATA HERE'!D5807)),1,0)</f>
        <v>1</v>
      </c>
      <c r="H263">
        <f>'[1]INSERT DATA HERE'!F5807</f>
        <v>66</v>
      </c>
      <c r="I263">
        <f>IF('[1]INSERT DATA HERE'!G5807=1,1,IF('[1]INSERT DATA HERE'!G5807=2,2,IF('[1]INSERT DATA HERE'!G5807=3,3,IF('[1]INSERT DATA HERE'!G5807=0,0,IF('[1]INSERT DATA HERE'!G5807="3*",4,"error")))))</f>
        <v>3</v>
      </c>
      <c r="J263" t="str">
        <f>IF('[1]INSERT DATA HERE'!G5807="4long","long",IF('[1]INSERT DATA HERE'!G5807="4wide","wide",IF('[1]INSERT DATA HERE'!G5807="4net","net","")))</f>
        <v/>
      </c>
      <c r="K263">
        <f>IF('[1]INSERT DATA HERE'!G5807="1opass",1,0)</f>
        <v>0</v>
      </c>
      <c r="L263">
        <f>IF('[1]INSERT DATA HERE'!H5807="","",'[1]INSERT DATA HERE'!H5807)</f>
        <v>6</v>
      </c>
      <c r="M263" t="str">
        <f>IF(ISNUMBER(SEARCH(OR("mm","m"),'[1]INSERT DATA HERE'!E5807)),"MC",IF(ISNUMBER(SEARCH("mh",'[1]INSERT DATA HERE'!E5807)),"HC",IF(ISNUMBER(SEARCH("ml",'[1]INSERT DATA HERE'!E5807)),"LC",IF(ISNUMBER(SEARCH("rsm",'[1]INSERT DATA HERE'!E5807)),"MR",IF(ISNUMBER(SEARCH("rsh",'[1]INSERT DATA HERE'!E5807)),"HR",IF(ISNUMBER(SEARCH("rsl",'[1]INSERT DATA HERE'!E5807)),"RL",IF(ISNUMBER(SEARCH("lsh",'[1]INSERT DATA HERE'!E5807)),"HL",IF(ISNUMBER(SEARCH("lsm",'[1]INSERT DATA HERE'!E5807)),"ML",IF(ISNUMBER(SEARCH("lsl",'[1]INSERT DATA HERE'!E5807)),"LL","")))))))))</f>
        <v/>
      </c>
    </row>
    <row r="264" spans="3:13" x14ac:dyDescent="0.2">
      <c r="C264" s="2">
        <v>15</v>
      </c>
      <c r="D264" s="2">
        <v>1</v>
      </c>
      <c r="E264" s="2">
        <f>IF(ISNUMBER(SEARCH("5",'[1]INSERT DATA HERE'!E5808)),5,IF(ISNUMBER(SEARCH("6",'[1]INSERT DATA HERE'!E5808)),6,1))</f>
        <v>6</v>
      </c>
      <c r="F264" t="str">
        <f>IF('[1]INSERT DATA HERE'!D5808="f","float",IF('[1]INSERT DATA HERE'!D5808="s","spin",IF('[1]INSERT DATA HERE'!D5808="scr","cut_spin",IF('[1]INSERT DATA HERE'!D5808="sc","cut_spin",IF('[1]INSERT DATA HERE'!D5808="h","hybrid",IF('[1]INSERT DATA HERE'!D5808="st","spin",IF('[1]INSERT DATA HERE'!D5808="ft","float",IF('[1]INSERT DATA HERE'!D5808="sct","cut_spin",IF('[1]INSERT DATA HERE'!D5808="scrt","cut_spin",IF('[1]INSERT DATA HERE'!D5808="ht","hybrid"))))))))))</f>
        <v>float</v>
      </c>
      <c r="G264">
        <f>IF(ISNUMBER(SEARCH("t",'[1]INSERT DATA HERE'!D5808)),1,0)</f>
        <v>0</v>
      </c>
      <c r="H264">
        <f>'[1]INSERT DATA HERE'!F5808</f>
        <v>58</v>
      </c>
      <c r="I264" t="str">
        <f>IF('[1]INSERT DATA HERE'!G5808=1,1,IF('[1]INSERT DATA HERE'!G5808=2,2,IF('[1]INSERT DATA HERE'!G5808=3,3,IF('[1]INSERT DATA HERE'!G5808=0,0,IF('[1]INSERT DATA HERE'!G5808="3*",4,"error")))))</f>
        <v>error</v>
      </c>
      <c r="J264" t="str">
        <f>IF('[1]INSERT DATA HERE'!G5808="4long","long",IF('[1]INSERT DATA HERE'!G5808="4wide","wide",IF('[1]INSERT DATA HERE'!G5808="4net","net","")))</f>
        <v>long</v>
      </c>
      <c r="K264">
        <f>IF('[1]INSERT DATA HERE'!G5808="1opass",1,0)</f>
        <v>0</v>
      </c>
      <c r="L264" t="str">
        <f>IF('[1]INSERT DATA HERE'!H5808="","",'[1]INSERT DATA HERE'!H5808)</f>
        <v/>
      </c>
      <c r="M264" t="str">
        <f>IF(ISNUMBER(SEARCH(OR("mm","m"),'[1]INSERT DATA HERE'!E5808)),"MC",IF(ISNUMBER(SEARCH("mh",'[1]INSERT DATA HERE'!E5808)),"HC",IF(ISNUMBER(SEARCH("ml",'[1]INSERT DATA HERE'!E5808)),"LC",IF(ISNUMBER(SEARCH("rsm",'[1]INSERT DATA HERE'!E5808)),"MR",IF(ISNUMBER(SEARCH("rsh",'[1]INSERT DATA HERE'!E5808)),"HR",IF(ISNUMBER(SEARCH("rsl",'[1]INSERT DATA HERE'!E5808)),"RL",IF(ISNUMBER(SEARCH("lsh",'[1]INSERT DATA HERE'!E5808)),"HL",IF(ISNUMBER(SEARCH("lsm",'[1]INSERT DATA HERE'!E5808)),"ML",IF(ISNUMBER(SEARCH("lsl",'[1]INSERT DATA HERE'!E5808)),"LL","")))))))))</f>
        <v/>
      </c>
    </row>
    <row r="265" spans="3:13" x14ac:dyDescent="0.2">
      <c r="C265" s="2">
        <v>9</v>
      </c>
      <c r="D265" s="2">
        <v>1</v>
      </c>
      <c r="E265" s="2">
        <f>IF(ISNUMBER(SEARCH("5",'[1]INSERT DATA HERE'!E5809)),5,IF(ISNUMBER(SEARCH("6",'[1]INSERT DATA HERE'!E5809)),6,1))</f>
        <v>1</v>
      </c>
      <c r="F265" t="str">
        <f>IF('[1]INSERT DATA HERE'!D5809="f","float",IF('[1]INSERT DATA HERE'!D5809="s","spin",IF('[1]INSERT DATA HERE'!D5809="scr","cut_spin",IF('[1]INSERT DATA HERE'!D5809="sc","cut_spin",IF('[1]INSERT DATA HERE'!D5809="h","hybrid",IF('[1]INSERT DATA HERE'!D5809="st","spin",IF('[1]INSERT DATA HERE'!D5809="ft","float",IF('[1]INSERT DATA HERE'!D5809="sct","cut_spin",IF('[1]INSERT DATA HERE'!D5809="scrt","cut_spin",IF('[1]INSERT DATA HERE'!D5809="ht","hybrid"))))))))))</f>
        <v>cut_spin</v>
      </c>
      <c r="G265">
        <f>IF(ISNUMBER(SEARCH("t",'[1]INSERT DATA HERE'!D5809)),1,0)</f>
        <v>0</v>
      </c>
      <c r="H265">
        <f>'[1]INSERT DATA HERE'!F5809</f>
        <v>87</v>
      </c>
      <c r="I265">
        <f>IF('[1]INSERT DATA HERE'!G5809=1,1,IF('[1]INSERT DATA HERE'!G5809=2,2,IF('[1]INSERT DATA HERE'!G5809=3,3,IF('[1]INSERT DATA HERE'!G5809=0,0,IF('[1]INSERT DATA HERE'!G5809="3*",4,"error")))))</f>
        <v>3</v>
      </c>
      <c r="J265" t="str">
        <f>IF('[1]INSERT DATA HERE'!G5809="4long","long",IF('[1]INSERT DATA HERE'!G5809="4wide","wide",IF('[1]INSERT DATA HERE'!G5809="4net","net","")))</f>
        <v/>
      </c>
      <c r="K265">
        <f>IF('[1]INSERT DATA HERE'!G5809="1opass",1,0)</f>
        <v>0</v>
      </c>
      <c r="L265">
        <f>IF('[1]INSERT DATA HERE'!H5809="","",'[1]INSERT DATA HERE'!H5809)</f>
        <v>6</v>
      </c>
      <c r="M265" t="str">
        <f>IF(ISNUMBER(SEARCH(OR("mm","m"),'[1]INSERT DATA HERE'!E5809)),"MC",IF(ISNUMBER(SEARCH("mh",'[1]INSERT DATA HERE'!E5809)),"HC",IF(ISNUMBER(SEARCH("ml",'[1]INSERT DATA HERE'!E5809)),"LC",IF(ISNUMBER(SEARCH("rsm",'[1]INSERT DATA HERE'!E5809)),"MR",IF(ISNUMBER(SEARCH("rsh",'[1]INSERT DATA HERE'!E5809)),"HR",IF(ISNUMBER(SEARCH("rsl",'[1]INSERT DATA HERE'!E5809)),"RL",IF(ISNUMBER(SEARCH("lsh",'[1]INSERT DATA HERE'!E5809)),"HL",IF(ISNUMBER(SEARCH("lsm",'[1]INSERT DATA HERE'!E5809)),"ML",IF(ISNUMBER(SEARCH("lsl",'[1]INSERT DATA HERE'!E5809)),"LL","")))))))))</f>
        <v/>
      </c>
    </row>
    <row r="266" spans="3:13" x14ac:dyDescent="0.2">
      <c r="C266" s="2">
        <v>14</v>
      </c>
      <c r="D266" s="2">
        <v>1</v>
      </c>
      <c r="E266" s="2">
        <f>IF(ISNUMBER(SEARCH("5",'[1]INSERT DATA HERE'!E5810)),5,IF(ISNUMBER(SEARCH("6",'[1]INSERT DATA HERE'!E5810)),6,1))</f>
        <v>5</v>
      </c>
      <c r="F266" t="str">
        <f>IF('[1]INSERT DATA HERE'!D5810="f","float",IF('[1]INSERT DATA HERE'!D5810="s","spin",IF('[1]INSERT DATA HERE'!D5810="scr","cut_spin",IF('[1]INSERT DATA HERE'!D5810="sc","cut_spin",IF('[1]INSERT DATA HERE'!D5810="h","hybrid",IF('[1]INSERT DATA HERE'!D5810="st","spin",IF('[1]INSERT DATA HERE'!D5810="ft","float",IF('[1]INSERT DATA HERE'!D5810="sct","cut_spin",IF('[1]INSERT DATA HERE'!D5810="scrt","cut_spin",IF('[1]INSERT DATA HERE'!D5810="ht","hybrid"))))))))))</f>
        <v>spin</v>
      </c>
      <c r="G266">
        <f>IF(ISNUMBER(SEARCH("t",'[1]INSERT DATA HERE'!D5810)),1,0)</f>
        <v>0</v>
      </c>
      <c r="H266">
        <f>'[1]INSERT DATA HERE'!F5810</f>
        <v>82</v>
      </c>
      <c r="I266">
        <f>IF('[1]INSERT DATA HERE'!G5810=1,1,IF('[1]INSERT DATA HERE'!G5810=2,2,IF('[1]INSERT DATA HERE'!G5810=3,3,IF('[1]INSERT DATA HERE'!G5810=0,0,IF('[1]INSERT DATA HERE'!G5810="3*",4,"error")))))</f>
        <v>2</v>
      </c>
      <c r="J266" t="str">
        <f>IF('[1]INSERT DATA HERE'!G5810="4long","long",IF('[1]INSERT DATA HERE'!G5810="4wide","wide",IF('[1]INSERT DATA HERE'!G5810="4net","net","")))</f>
        <v/>
      </c>
      <c r="K266">
        <f>IF('[1]INSERT DATA HERE'!G5810="1opass",1,0)</f>
        <v>0</v>
      </c>
      <c r="L266">
        <f>IF('[1]INSERT DATA HERE'!H5810="","",'[1]INSERT DATA HERE'!H5810)</f>
        <v>11</v>
      </c>
      <c r="M266" t="str">
        <f>IF(ISNUMBER(SEARCH(OR("mm","m"),'[1]INSERT DATA HERE'!E5810)),"MC",IF(ISNUMBER(SEARCH("mh",'[1]INSERT DATA HERE'!E5810)),"HC",IF(ISNUMBER(SEARCH("ml",'[1]INSERT DATA HERE'!E5810)),"LC",IF(ISNUMBER(SEARCH("rsm",'[1]INSERT DATA HERE'!E5810)),"MR",IF(ISNUMBER(SEARCH("rsh",'[1]INSERT DATA HERE'!E5810)),"HR",IF(ISNUMBER(SEARCH("rsl",'[1]INSERT DATA HERE'!E5810)),"RL",IF(ISNUMBER(SEARCH("lsh",'[1]INSERT DATA HERE'!E5810)),"HL",IF(ISNUMBER(SEARCH("lsm",'[1]INSERT DATA HERE'!E5810)),"ML",IF(ISNUMBER(SEARCH("lsl",'[1]INSERT DATA HERE'!E5810)),"LL","")))))))))</f>
        <v/>
      </c>
    </row>
    <row r="267" spans="3:13" x14ac:dyDescent="0.2">
      <c r="C267" s="2">
        <v>11</v>
      </c>
      <c r="D267" s="2">
        <v>6</v>
      </c>
      <c r="E267" s="2">
        <f>IF(ISNUMBER(SEARCH("5",'[1]INSERT DATA HERE'!E5811)),5,IF(ISNUMBER(SEARCH("6",'[1]INSERT DATA HERE'!E5811)),6,1))</f>
        <v>6</v>
      </c>
      <c r="F267" t="str">
        <f>IF('[1]INSERT DATA HERE'!D5811="f","float",IF('[1]INSERT DATA HERE'!D5811="s","spin",IF('[1]INSERT DATA HERE'!D5811="scr","cut_spin",IF('[1]INSERT DATA HERE'!D5811="sc","cut_spin",IF('[1]INSERT DATA HERE'!D5811="h","hybrid",IF('[1]INSERT DATA HERE'!D5811="st","spin",IF('[1]INSERT DATA HERE'!D5811="ft","float",IF('[1]INSERT DATA HERE'!D5811="sct","cut_spin",IF('[1]INSERT DATA HERE'!D5811="scrt","cut_spin",IF('[1]INSERT DATA HERE'!D5811="ht","hybrid"))))))))))</f>
        <v>spin</v>
      </c>
      <c r="G267">
        <f>IF(ISNUMBER(SEARCH("t",'[1]INSERT DATA HERE'!D5811)),1,0)</f>
        <v>0</v>
      </c>
      <c r="H267">
        <f>'[1]INSERT DATA HERE'!F5811</f>
        <v>89</v>
      </c>
      <c r="I267">
        <f>IF('[1]INSERT DATA HERE'!G5811=1,1,IF('[1]INSERT DATA HERE'!G5811=2,2,IF('[1]INSERT DATA HERE'!G5811=3,3,IF('[1]INSERT DATA HERE'!G5811=0,0,IF('[1]INSERT DATA HERE'!G5811="3*",4,"error")))))</f>
        <v>1</v>
      </c>
      <c r="J267" t="str">
        <f>IF('[1]INSERT DATA HERE'!G5811="4long","long",IF('[1]INSERT DATA HERE'!G5811="4wide","wide",IF('[1]INSERT DATA HERE'!G5811="4net","net","")))</f>
        <v/>
      </c>
      <c r="K267">
        <f>IF('[1]INSERT DATA HERE'!G5811="1opass",1,0)</f>
        <v>0</v>
      </c>
      <c r="L267">
        <f>IF('[1]INSERT DATA HERE'!H5811="","",'[1]INSERT DATA HERE'!H5811)</f>
        <v>20</v>
      </c>
      <c r="M267" t="str">
        <f>IF(ISNUMBER(SEARCH(OR("mm","m"),'[1]INSERT DATA HERE'!E5811)),"MC",IF(ISNUMBER(SEARCH("mh",'[1]INSERT DATA HERE'!E5811)),"HC",IF(ISNUMBER(SEARCH("ml",'[1]INSERT DATA HERE'!E5811)),"LC",IF(ISNUMBER(SEARCH("rsm",'[1]INSERT DATA HERE'!E5811)),"MR",IF(ISNUMBER(SEARCH("rsh",'[1]INSERT DATA HERE'!E5811)),"HR",IF(ISNUMBER(SEARCH("rsl",'[1]INSERT DATA HERE'!E5811)),"RL",IF(ISNUMBER(SEARCH("lsh",'[1]INSERT DATA HERE'!E5811)),"HL",IF(ISNUMBER(SEARCH("lsm",'[1]INSERT DATA HERE'!E5811)),"ML",IF(ISNUMBER(SEARCH("lsl",'[1]INSERT DATA HERE'!E5811)),"LL","")))))))))</f>
        <v>MR</v>
      </c>
    </row>
    <row r="268" spans="3:13" x14ac:dyDescent="0.2">
      <c r="C268" s="2">
        <v>5</v>
      </c>
      <c r="D268" s="2">
        <v>1</v>
      </c>
      <c r="E268" s="2">
        <f>IF(ISNUMBER(SEARCH("5",'[1]INSERT DATA HERE'!E5812)),5,IF(ISNUMBER(SEARCH("6",'[1]INSERT DATA HERE'!E5812)),6,1))</f>
        <v>6</v>
      </c>
      <c r="F268" t="str">
        <f>IF('[1]INSERT DATA HERE'!D5812="f","float",IF('[1]INSERT DATA HERE'!D5812="s","spin",IF('[1]INSERT DATA HERE'!D5812="scr","cut_spin",IF('[1]INSERT DATA HERE'!D5812="sc","cut_spin",IF('[1]INSERT DATA HERE'!D5812="h","hybrid",IF('[1]INSERT DATA HERE'!D5812="st","spin",IF('[1]INSERT DATA HERE'!D5812="ft","float",IF('[1]INSERT DATA HERE'!D5812="sct","cut_spin",IF('[1]INSERT DATA HERE'!D5812="scrt","cut_spin",IF('[1]INSERT DATA HERE'!D5812="ht","hybrid"))))))))))</f>
        <v>spin</v>
      </c>
      <c r="G268">
        <f>IF(ISNUMBER(SEARCH("t",'[1]INSERT DATA HERE'!D5812)),1,0)</f>
        <v>0</v>
      </c>
      <c r="H268">
        <f>'[1]INSERT DATA HERE'!F5812</f>
        <v>56</v>
      </c>
      <c r="I268">
        <f>IF('[1]INSERT DATA HERE'!G5812=1,1,IF('[1]INSERT DATA HERE'!G5812=2,2,IF('[1]INSERT DATA HERE'!G5812=3,3,IF('[1]INSERT DATA HERE'!G5812=0,0,IF('[1]INSERT DATA HERE'!G5812="3*",4,"error")))))</f>
        <v>4</v>
      </c>
      <c r="J268" t="str">
        <f>IF('[1]INSERT DATA HERE'!G5812="4long","long",IF('[1]INSERT DATA HERE'!G5812="4wide","wide",IF('[1]INSERT DATA HERE'!G5812="4net","net","")))</f>
        <v/>
      </c>
      <c r="K268">
        <f>IF('[1]INSERT DATA HERE'!G5812="1opass",1,0)</f>
        <v>0</v>
      </c>
      <c r="L268">
        <f>IF('[1]INSERT DATA HERE'!H5812="","",'[1]INSERT DATA HERE'!H5812)</f>
        <v>19</v>
      </c>
      <c r="M268" t="str">
        <f>IF(ISNUMBER(SEARCH(OR("mm","m"),'[1]INSERT DATA HERE'!E5812)),"MC",IF(ISNUMBER(SEARCH("mh",'[1]INSERT DATA HERE'!E5812)),"HC",IF(ISNUMBER(SEARCH("ml",'[1]INSERT DATA HERE'!E5812)),"LC",IF(ISNUMBER(SEARCH("rsm",'[1]INSERT DATA HERE'!E5812)),"MR",IF(ISNUMBER(SEARCH("rsh",'[1]INSERT DATA HERE'!E5812)),"HR",IF(ISNUMBER(SEARCH("rsl",'[1]INSERT DATA HERE'!E5812)),"RL",IF(ISNUMBER(SEARCH("lsh",'[1]INSERT DATA HERE'!E5812)),"HL",IF(ISNUMBER(SEARCH("lsm",'[1]INSERT DATA HERE'!E5812)),"ML",IF(ISNUMBER(SEARCH("lsl",'[1]INSERT DATA HERE'!E5812)),"LL","")))))))))</f>
        <v>LC</v>
      </c>
    </row>
    <row r="269" spans="3:13" x14ac:dyDescent="0.2">
      <c r="C269" s="2">
        <v>12</v>
      </c>
      <c r="D269" s="2">
        <v>5</v>
      </c>
      <c r="E269" s="2">
        <f>IF(ISNUMBER(SEARCH("5",'[1]INSERT DATA HERE'!E5813)),5,IF(ISNUMBER(SEARCH("6",'[1]INSERT DATA HERE'!E5813)),6,1))</f>
        <v>6</v>
      </c>
      <c r="F269" t="str">
        <f>IF('[1]INSERT DATA HERE'!D5813="f","float",IF('[1]INSERT DATA HERE'!D5813="s","spin",IF('[1]INSERT DATA HERE'!D5813="scr","cut_spin",IF('[1]INSERT DATA HERE'!D5813="sc","cut_spin",IF('[1]INSERT DATA HERE'!D5813="h","hybrid",IF('[1]INSERT DATA HERE'!D5813="st","spin",IF('[1]INSERT DATA HERE'!D5813="ft","float",IF('[1]INSERT DATA HERE'!D5813="sct","cut_spin",IF('[1]INSERT DATA HERE'!D5813="scrt","cut_spin",IF('[1]INSERT DATA HERE'!D5813="ht","hybrid"))))))))))</f>
        <v>float</v>
      </c>
      <c r="G269">
        <f>IF(ISNUMBER(SEARCH("t",'[1]INSERT DATA HERE'!D5813)),1,0)</f>
        <v>1</v>
      </c>
      <c r="H269">
        <f>'[1]INSERT DATA HERE'!F5813</f>
        <v>64</v>
      </c>
      <c r="I269">
        <f>IF('[1]INSERT DATA HERE'!G5813=1,1,IF('[1]INSERT DATA HERE'!G5813=2,2,IF('[1]INSERT DATA HERE'!G5813=3,3,IF('[1]INSERT DATA HERE'!G5813=0,0,IF('[1]INSERT DATA HERE'!G5813="3*",4,"error")))))</f>
        <v>1</v>
      </c>
      <c r="J269" t="str">
        <f>IF('[1]INSERT DATA HERE'!G5813="4long","long",IF('[1]INSERT DATA HERE'!G5813="4wide","wide",IF('[1]INSERT DATA HERE'!G5813="4net","net","")))</f>
        <v/>
      </c>
      <c r="K269">
        <f>IF('[1]INSERT DATA HERE'!G5813="1opass",1,0)</f>
        <v>0</v>
      </c>
      <c r="L269">
        <f>IF('[1]INSERT DATA HERE'!H5813="","",'[1]INSERT DATA HERE'!H5813)</f>
        <v>6</v>
      </c>
      <c r="M269" t="str">
        <f>IF(ISNUMBER(SEARCH(OR("mm","m"),'[1]INSERT DATA HERE'!E5813)),"MC",IF(ISNUMBER(SEARCH("mh",'[1]INSERT DATA HERE'!E5813)),"HC",IF(ISNUMBER(SEARCH("ml",'[1]INSERT DATA HERE'!E5813)),"LC",IF(ISNUMBER(SEARCH("rsm",'[1]INSERT DATA HERE'!E5813)),"MR",IF(ISNUMBER(SEARCH("rsh",'[1]INSERT DATA HERE'!E5813)),"HR",IF(ISNUMBER(SEARCH("rsl",'[1]INSERT DATA HERE'!E5813)),"RL",IF(ISNUMBER(SEARCH("lsh",'[1]INSERT DATA HERE'!E5813)),"HL",IF(ISNUMBER(SEARCH("lsm",'[1]INSERT DATA HERE'!E5813)),"ML",IF(ISNUMBER(SEARCH("lsl",'[1]INSERT DATA HERE'!E5813)),"LL","")))))))))</f>
        <v>HC</v>
      </c>
    </row>
    <row r="270" spans="3:13" x14ac:dyDescent="0.2">
      <c r="C270" s="2">
        <v>1</v>
      </c>
      <c r="D270" s="2">
        <v>5</v>
      </c>
      <c r="E270" s="2">
        <f>IF(ISNUMBER(SEARCH("5",'[1]INSERT DATA HERE'!E5814)),5,IF(ISNUMBER(SEARCH("6",'[1]INSERT DATA HERE'!E5814)),6,1))</f>
        <v>1</v>
      </c>
      <c r="F270" t="str">
        <f>IF('[1]INSERT DATA HERE'!D5814="f","float",IF('[1]INSERT DATA HERE'!D5814="s","spin",IF('[1]INSERT DATA HERE'!D5814="scr","cut_spin",IF('[1]INSERT DATA HERE'!D5814="sc","cut_spin",IF('[1]INSERT DATA HERE'!D5814="h","hybrid",IF('[1]INSERT DATA HERE'!D5814="st","spin",IF('[1]INSERT DATA HERE'!D5814="ft","float",IF('[1]INSERT DATA HERE'!D5814="sct","cut_spin",IF('[1]INSERT DATA HERE'!D5814="scrt","cut_spin",IF('[1]INSERT DATA HERE'!D5814="ht","hybrid"))))))))))</f>
        <v>float</v>
      </c>
      <c r="G270">
        <f>IF(ISNUMBER(SEARCH("t",'[1]INSERT DATA HERE'!D5814)),1,0)</f>
        <v>0</v>
      </c>
      <c r="H270">
        <f>'[1]INSERT DATA HERE'!F5814</f>
        <v>60</v>
      </c>
      <c r="I270">
        <f>IF('[1]INSERT DATA HERE'!G5814=1,1,IF('[1]INSERT DATA HERE'!G5814=2,2,IF('[1]INSERT DATA HERE'!G5814=3,3,IF('[1]INSERT DATA HERE'!G5814=0,0,IF('[1]INSERT DATA HERE'!G5814="3*",4,"error")))))</f>
        <v>1</v>
      </c>
      <c r="J270" t="str">
        <f>IF('[1]INSERT DATA HERE'!G5814="4long","long",IF('[1]INSERT DATA HERE'!G5814="4wide","wide",IF('[1]INSERT DATA HERE'!G5814="4net","net","")))</f>
        <v/>
      </c>
      <c r="K270">
        <f>IF('[1]INSERT DATA HERE'!G5814="1opass",1,0)</f>
        <v>0</v>
      </c>
      <c r="L270">
        <f>IF('[1]INSERT DATA HERE'!H5814="","",'[1]INSERT DATA HERE'!H5814)</f>
        <v>7</v>
      </c>
      <c r="M270" t="str">
        <f>IF(ISNUMBER(SEARCH(OR("mm","m"),'[1]INSERT DATA HERE'!E5814)),"MC",IF(ISNUMBER(SEARCH("mh",'[1]INSERT DATA HERE'!E5814)),"HC",IF(ISNUMBER(SEARCH("ml",'[1]INSERT DATA HERE'!E5814)),"LC",IF(ISNUMBER(SEARCH("rsm",'[1]INSERT DATA HERE'!E5814)),"MR",IF(ISNUMBER(SEARCH("rsh",'[1]INSERT DATA HERE'!E5814)),"HR",IF(ISNUMBER(SEARCH("rsl",'[1]INSERT DATA HERE'!E5814)),"RL",IF(ISNUMBER(SEARCH("lsh",'[1]INSERT DATA HERE'!E5814)),"HL",IF(ISNUMBER(SEARCH("lsm",'[1]INSERT DATA HERE'!E5814)),"ML",IF(ISNUMBER(SEARCH("lsl",'[1]INSERT DATA HERE'!E5814)),"LL","")))))))))</f>
        <v/>
      </c>
    </row>
    <row r="271" spans="3:13" x14ac:dyDescent="0.2">
      <c r="C271" s="2">
        <v>10</v>
      </c>
      <c r="D271" s="2">
        <v>1</v>
      </c>
      <c r="E271" s="2">
        <f>IF(ISNUMBER(SEARCH("5",'[1]INSERT DATA HERE'!E5815)),5,IF(ISNUMBER(SEARCH("6",'[1]INSERT DATA HERE'!E5815)),6,1))</f>
        <v>1</v>
      </c>
      <c r="F271" t="str">
        <f>IF('[1]INSERT DATA HERE'!D5815="f","float",IF('[1]INSERT DATA HERE'!D5815="s","spin",IF('[1]INSERT DATA HERE'!D5815="scr","cut_spin",IF('[1]INSERT DATA HERE'!D5815="sc","cut_spin",IF('[1]INSERT DATA HERE'!D5815="h","hybrid",IF('[1]INSERT DATA HERE'!D5815="st","spin",IF('[1]INSERT DATA HERE'!D5815="ft","float",IF('[1]INSERT DATA HERE'!D5815="sct","cut_spin",IF('[1]INSERT DATA HERE'!D5815="scrt","cut_spin",IF('[1]INSERT DATA HERE'!D5815="ht","hybrid"))))))))))</f>
        <v>cut_spin</v>
      </c>
      <c r="G271">
        <f>IF(ISNUMBER(SEARCH("t",'[1]INSERT DATA HERE'!D5815)),1,0)</f>
        <v>0</v>
      </c>
      <c r="H271">
        <f>'[1]INSERT DATA HERE'!F5815</f>
        <v>72</v>
      </c>
      <c r="I271" t="str">
        <f>IF('[1]INSERT DATA HERE'!G5815=1,1,IF('[1]INSERT DATA HERE'!G5815=2,2,IF('[1]INSERT DATA HERE'!G5815=3,3,IF('[1]INSERT DATA HERE'!G5815=0,0,IF('[1]INSERT DATA HERE'!G5815="3*",4,"error")))))</f>
        <v>error</v>
      </c>
      <c r="J271" t="str">
        <f>IF('[1]INSERT DATA HERE'!G5815="4long","long",IF('[1]INSERT DATA HERE'!G5815="4wide","wide",IF('[1]INSERT DATA HERE'!G5815="4net","net","")))</f>
        <v>long</v>
      </c>
      <c r="K271">
        <f>IF('[1]INSERT DATA HERE'!G5815="1opass",1,0)</f>
        <v>0</v>
      </c>
      <c r="L271" t="str">
        <f>IF('[1]INSERT DATA HERE'!H5815="","",'[1]INSERT DATA HERE'!H5815)</f>
        <v/>
      </c>
      <c r="M271" t="str">
        <f>IF(ISNUMBER(SEARCH(OR("mm","m"),'[1]INSERT DATA HERE'!E5815)),"MC",IF(ISNUMBER(SEARCH("mh",'[1]INSERT DATA HERE'!E5815)),"HC",IF(ISNUMBER(SEARCH("ml",'[1]INSERT DATA HERE'!E5815)),"LC",IF(ISNUMBER(SEARCH("rsm",'[1]INSERT DATA HERE'!E5815)),"MR",IF(ISNUMBER(SEARCH("rsh",'[1]INSERT DATA HERE'!E5815)),"HR",IF(ISNUMBER(SEARCH("rsl",'[1]INSERT DATA HERE'!E5815)),"RL",IF(ISNUMBER(SEARCH("lsh",'[1]INSERT DATA HERE'!E5815)),"HL",IF(ISNUMBER(SEARCH("lsm",'[1]INSERT DATA HERE'!E5815)),"ML",IF(ISNUMBER(SEARCH("lsl",'[1]INSERT DATA HERE'!E5815)),"LL","")))))))))</f>
        <v/>
      </c>
    </row>
    <row r="272" spans="3:13" x14ac:dyDescent="0.2">
      <c r="C272" s="2">
        <v>8</v>
      </c>
      <c r="D272" s="2">
        <v>1</v>
      </c>
      <c r="E272" s="2">
        <f>IF(ISNUMBER(SEARCH("5",'[1]INSERT DATA HERE'!E5816)),5,IF(ISNUMBER(SEARCH("6",'[1]INSERT DATA HERE'!E5816)),6,1))</f>
        <v>6</v>
      </c>
      <c r="F272" t="str">
        <f>IF('[1]INSERT DATA HERE'!D5816="f","float",IF('[1]INSERT DATA HERE'!D5816="s","spin",IF('[1]INSERT DATA HERE'!D5816="scr","cut_spin",IF('[1]INSERT DATA HERE'!D5816="sc","cut_spin",IF('[1]INSERT DATA HERE'!D5816="h","hybrid",IF('[1]INSERT DATA HERE'!D5816="st","spin",IF('[1]INSERT DATA HERE'!D5816="ft","float",IF('[1]INSERT DATA HERE'!D5816="sct","cut_spin",IF('[1]INSERT DATA HERE'!D5816="scrt","cut_spin",IF('[1]INSERT DATA HERE'!D5816="ht","hybrid"))))))))))</f>
        <v>spin</v>
      </c>
      <c r="G272">
        <f>IF(ISNUMBER(SEARCH("t",'[1]INSERT DATA HERE'!D5816)),1,0)</f>
        <v>0</v>
      </c>
      <c r="H272">
        <f>'[1]INSERT DATA HERE'!F5816</f>
        <v>74</v>
      </c>
      <c r="I272">
        <f>IF('[1]INSERT DATA HERE'!G5816=1,1,IF('[1]INSERT DATA HERE'!G5816=2,2,IF('[1]INSERT DATA HERE'!G5816=3,3,IF('[1]INSERT DATA HERE'!G5816=0,0,IF('[1]INSERT DATA HERE'!G5816="3*",4,"error")))))</f>
        <v>3</v>
      </c>
      <c r="J272" t="str">
        <f>IF('[1]INSERT DATA HERE'!G5816="4long","long",IF('[1]INSERT DATA HERE'!G5816="4wide","wide",IF('[1]INSERT DATA HERE'!G5816="4net","net","")))</f>
        <v/>
      </c>
      <c r="K272">
        <f>IF('[1]INSERT DATA HERE'!G5816="1opass",1,0)</f>
        <v>0</v>
      </c>
      <c r="L272">
        <f>IF('[1]INSERT DATA HERE'!H5816="","",'[1]INSERT DATA HERE'!H5816)</f>
        <v>11</v>
      </c>
      <c r="M272" t="str">
        <f>IF(ISNUMBER(SEARCH(OR("mm","m"),'[1]INSERT DATA HERE'!E5816)),"MC",IF(ISNUMBER(SEARCH("mh",'[1]INSERT DATA HERE'!E5816)),"HC",IF(ISNUMBER(SEARCH("ml",'[1]INSERT DATA HERE'!E5816)),"LC",IF(ISNUMBER(SEARCH("rsm",'[1]INSERT DATA HERE'!E5816)),"MR",IF(ISNUMBER(SEARCH("rsh",'[1]INSERT DATA HERE'!E5816)),"HR",IF(ISNUMBER(SEARCH("rsl",'[1]INSERT DATA HERE'!E5816)),"RL",IF(ISNUMBER(SEARCH("lsh",'[1]INSERT DATA HERE'!E5816)),"HL",IF(ISNUMBER(SEARCH("lsm",'[1]INSERT DATA HERE'!E5816)),"ML",IF(ISNUMBER(SEARCH("lsl",'[1]INSERT DATA HERE'!E5816)),"LL","")))))))))</f>
        <v/>
      </c>
    </row>
    <row r="273" spans="3:13" x14ac:dyDescent="0.2">
      <c r="C273" s="2">
        <v>8</v>
      </c>
      <c r="D273" s="2">
        <v>1</v>
      </c>
      <c r="E273" s="2">
        <f>IF(ISNUMBER(SEARCH("5",'[1]INSERT DATA HERE'!E5817)),5,IF(ISNUMBER(SEARCH("6",'[1]INSERT DATA HERE'!E5817)),6,1))</f>
        <v>6</v>
      </c>
      <c r="F273" t="str">
        <f>IF('[1]INSERT DATA HERE'!D5817="f","float",IF('[1]INSERT DATA HERE'!D5817="s","spin",IF('[1]INSERT DATA HERE'!D5817="scr","cut_spin",IF('[1]INSERT DATA HERE'!D5817="sc","cut_spin",IF('[1]INSERT DATA HERE'!D5817="h","hybrid",IF('[1]INSERT DATA HERE'!D5817="st","spin",IF('[1]INSERT DATA HERE'!D5817="ft","float",IF('[1]INSERT DATA HERE'!D5817="sct","cut_spin",IF('[1]INSERT DATA HERE'!D5817="scrt","cut_spin",IF('[1]INSERT DATA HERE'!D5817="ht","hybrid"))))))))))</f>
        <v>spin</v>
      </c>
      <c r="G273">
        <f>IF(ISNUMBER(SEARCH("t",'[1]INSERT DATA HERE'!D5817)),1,0)</f>
        <v>0</v>
      </c>
      <c r="H273">
        <f>'[1]INSERT DATA HERE'!F5817</f>
        <v>87</v>
      </c>
      <c r="I273" t="str">
        <f>IF('[1]INSERT DATA HERE'!G5817=1,1,IF('[1]INSERT DATA HERE'!G5817=2,2,IF('[1]INSERT DATA HERE'!G5817=3,3,IF('[1]INSERT DATA HERE'!G5817=0,0,IF('[1]INSERT DATA HERE'!G5817="3*",4,"error")))))</f>
        <v>error</v>
      </c>
      <c r="J273" t="str">
        <f>IF('[1]INSERT DATA HERE'!G5817="4long","long",IF('[1]INSERT DATA HERE'!G5817="4wide","wide",IF('[1]INSERT DATA HERE'!G5817="4net","net","")))</f>
        <v>long</v>
      </c>
      <c r="K273">
        <f>IF('[1]INSERT DATA HERE'!G5817="1opass",1,0)</f>
        <v>0</v>
      </c>
      <c r="L273" t="str">
        <f>IF('[1]INSERT DATA HERE'!H5817="","",'[1]INSERT DATA HERE'!H5817)</f>
        <v/>
      </c>
      <c r="M273" t="str">
        <f>IF(ISNUMBER(SEARCH(OR("mm","m"),'[1]INSERT DATA HERE'!E5817)),"MC",IF(ISNUMBER(SEARCH("mh",'[1]INSERT DATA HERE'!E5817)),"HC",IF(ISNUMBER(SEARCH("ml",'[1]INSERT DATA HERE'!E5817)),"LC",IF(ISNUMBER(SEARCH("rsm",'[1]INSERT DATA HERE'!E5817)),"MR",IF(ISNUMBER(SEARCH("rsh",'[1]INSERT DATA HERE'!E5817)),"HR",IF(ISNUMBER(SEARCH("rsl",'[1]INSERT DATA HERE'!E5817)),"RL",IF(ISNUMBER(SEARCH("lsh",'[1]INSERT DATA HERE'!E5817)),"HL",IF(ISNUMBER(SEARCH("lsm",'[1]INSERT DATA HERE'!E5817)),"ML",IF(ISNUMBER(SEARCH("lsl",'[1]INSERT DATA HERE'!E5817)),"LL","")))))))))</f>
        <v/>
      </c>
    </row>
    <row r="274" spans="3:13" x14ac:dyDescent="0.2">
      <c r="C274" s="2">
        <v>7</v>
      </c>
      <c r="D274" s="2">
        <v>1</v>
      </c>
      <c r="E274" s="2">
        <f>IF(ISNUMBER(SEARCH("5",'[1]INSERT DATA HERE'!E5818)),5,IF(ISNUMBER(SEARCH("6",'[1]INSERT DATA HERE'!E5818)),6,1))</f>
        <v>1</v>
      </c>
      <c r="F274" t="str">
        <f>IF('[1]INSERT DATA HERE'!D5818="f","float",IF('[1]INSERT DATA HERE'!D5818="s","spin",IF('[1]INSERT DATA HERE'!D5818="scr","cut_spin",IF('[1]INSERT DATA HERE'!D5818="sc","cut_spin",IF('[1]INSERT DATA HERE'!D5818="h","hybrid",IF('[1]INSERT DATA HERE'!D5818="st","spin",IF('[1]INSERT DATA HERE'!D5818="ft","float",IF('[1]INSERT DATA HERE'!D5818="sct","cut_spin",IF('[1]INSERT DATA HERE'!D5818="scrt","cut_spin",IF('[1]INSERT DATA HERE'!D5818="ht","hybrid"))))))))))</f>
        <v>spin</v>
      </c>
      <c r="G274">
        <f>IF(ISNUMBER(SEARCH("t",'[1]INSERT DATA HERE'!D5818)),1,0)</f>
        <v>0</v>
      </c>
      <c r="H274">
        <f>'[1]INSERT DATA HERE'!F5818</f>
        <v>71</v>
      </c>
      <c r="I274">
        <f>IF('[1]INSERT DATA HERE'!G5818=1,1,IF('[1]INSERT DATA HERE'!G5818=2,2,IF('[1]INSERT DATA HERE'!G5818=3,3,IF('[1]INSERT DATA HERE'!G5818=0,0,IF('[1]INSERT DATA HERE'!G5818="3*",4,"error")))))</f>
        <v>3</v>
      </c>
      <c r="J274" t="str">
        <f>IF('[1]INSERT DATA HERE'!G5818="4long","long",IF('[1]INSERT DATA HERE'!G5818="4wide","wide",IF('[1]INSERT DATA HERE'!G5818="4net","net","")))</f>
        <v/>
      </c>
      <c r="K274">
        <f>IF('[1]INSERT DATA HERE'!G5818="1opass",1,0)</f>
        <v>0</v>
      </c>
      <c r="L274">
        <f>IF('[1]INSERT DATA HERE'!H5818="","",'[1]INSERT DATA HERE'!H5818)</f>
        <v>20</v>
      </c>
      <c r="M274" t="str">
        <f>IF(ISNUMBER(SEARCH(OR("mm","m"),'[1]INSERT DATA HERE'!E5818)),"MC",IF(ISNUMBER(SEARCH("mh",'[1]INSERT DATA HERE'!E5818)),"HC",IF(ISNUMBER(SEARCH("ml",'[1]INSERT DATA HERE'!E5818)),"LC",IF(ISNUMBER(SEARCH("rsm",'[1]INSERT DATA HERE'!E5818)),"MR",IF(ISNUMBER(SEARCH("rsh",'[1]INSERT DATA HERE'!E5818)),"HR",IF(ISNUMBER(SEARCH("rsl",'[1]INSERT DATA HERE'!E5818)),"RL",IF(ISNUMBER(SEARCH("lsh",'[1]INSERT DATA HERE'!E5818)),"HL",IF(ISNUMBER(SEARCH("lsm",'[1]INSERT DATA HERE'!E5818)),"ML",IF(ISNUMBER(SEARCH("lsl",'[1]INSERT DATA HERE'!E5818)),"LL","")))))))))</f>
        <v/>
      </c>
    </row>
    <row r="275" spans="3:13" x14ac:dyDescent="0.2">
      <c r="C275" s="2">
        <v>7</v>
      </c>
      <c r="D275" s="2">
        <v>1</v>
      </c>
      <c r="E275" s="2">
        <f>IF(ISNUMBER(SEARCH("5",'[1]INSERT DATA HERE'!E5819)),5,IF(ISNUMBER(SEARCH("6",'[1]INSERT DATA HERE'!E5819)),6,1))</f>
        <v>6</v>
      </c>
      <c r="F275" t="str">
        <f>IF('[1]INSERT DATA HERE'!D5819="f","float",IF('[1]INSERT DATA HERE'!D5819="s","spin",IF('[1]INSERT DATA HERE'!D5819="scr","cut_spin",IF('[1]INSERT DATA HERE'!D5819="sc","cut_spin",IF('[1]INSERT DATA HERE'!D5819="h","hybrid",IF('[1]INSERT DATA HERE'!D5819="st","spin",IF('[1]INSERT DATA HERE'!D5819="ft","float",IF('[1]INSERT DATA HERE'!D5819="sct","cut_spin",IF('[1]INSERT DATA HERE'!D5819="scrt","cut_spin",IF('[1]INSERT DATA HERE'!D5819="ht","hybrid"))))))))))</f>
        <v>spin</v>
      </c>
      <c r="G275">
        <f>IF(ISNUMBER(SEARCH("t",'[1]INSERT DATA HERE'!D5819)),1,0)</f>
        <v>0</v>
      </c>
      <c r="H275">
        <f>'[1]INSERT DATA HERE'!F5819</f>
        <v>80</v>
      </c>
      <c r="I275">
        <f>IF('[1]INSERT DATA HERE'!G5819=1,1,IF('[1]INSERT DATA HERE'!G5819=2,2,IF('[1]INSERT DATA HERE'!G5819=3,3,IF('[1]INSERT DATA HERE'!G5819=0,0,IF('[1]INSERT DATA HERE'!G5819="3*",4,"error")))))</f>
        <v>4</v>
      </c>
      <c r="J275" t="str">
        <f>IF('[1]INSERT DATA HERE'!G5819="4long","long",IF('[1]INSERT DATA HERE'!G5819="4wide","wide",IF('[1]INSERT DATA HERE'!G5819="4net","net","")))</f>
        <v/>
      </c>
      <c r="K275">
        <f>IF('[1]INSERT DATA HERE'!G5819="1opass",1,0)</f>
        <v>0</v>
      </c>
      <c r="L275">
        <f>IF('[1]INSERT DATA HERE'!H5819="","",'[1]INSERT DATA HERE'!H5819)</f>
        <v>5</v>
      </c>
      <c r="M275" t="str">
        <f>IF(ISNUMBER(SEARCH(OR("mm","m"),'[1]INSERT DATA HERE'!E5819)),"MC",IF(ISNUMBER(SEARCH("mh",'[1]INSERT DATA HERE'!E5819)),"HC",IF(ISNUMBER(SEARCH("ml",'[1]INSERT DATA HERE'!E5819)),"LC",IF(ISNUMBER(SEARCH("rsm",'[1]INSERT DATA HERE'!E5819)),"MR",IF(ISNUMBER(SEARCH("rsh",'[1]INSERT DATA HERE'!E5819)),"HR",IF(ISNUMBER(SEARCH("rsl",'[1]INSERT DATA HERE'!E5819)),"RL",IF(ISNUMBER(SEARCH("lsh",'[1]INSERT DATA HERE'!E5819)),"HL",IF(ISNUMBER(SEARCH("lsm",'[1]INSERT DATA HERE'!E5819)),"ML",IF(ISNUMBER(SEARCH("lsl",'[1]INSERT DATA HERE'!E5819)),"LL","")))))))))</f>
        <v/>
      </c>
    </row>
    <row r="276" spans="3:13" x14ac:dyDescent="0.2">
      <c r="C276" s="2">
        <v>20</v>
      </c>
      <c r="D276" s="2">
        <v>1</v>
      </c>
      <c r="E276" s="2">
        <f>IF(ISNUMBER(SEARCH("5",'[1]INSERT DATA HERE'!E5820)),5,IF(ISNUMBER(SEARCH("6",'[1]INSERT DATA HERE'!E5820)),6,1))</f>
        <v>6</v>
      </c>
      <c r="F276" t="str">
        <f>IF('[1]INSERT DATA HERE'!D5820="f","float",IF('[1]INSERT DATA HERE'!D5820="s","spin",IF('[1]INSERT DATA HERE'!D5820="scr","cut_spin",IF('[1]INSERT DATA HERE'!D5820="sc","cut_spin",IF('[1]INSERT DATA HERE'!D5820="h","hybrid",IF('[1]INSERT DATA HERE'!D5820="st","spin",IF('[1]INSERT DATA HERE'!D5820="ft","float",IF('[1]INSERT DATA HERE'!D5820="sct","cut_spin",IF('[1]INSERT DATA HERE'!D5820="scrt","cut_spin",IF('[1]INSERT DATA HERE'!D5820="ht","hybrid"))))))))))</f>
        <v>float</v>
      </c>
      <c r="G276">
        <f>IF(ISNUMBER(SEARCH("t",'[1]INSERT DATA HERE'!D5820)),1,0)</f>
        <v>0</v>
      </c>
      <c r="H276">
        <f>'[1]INSERT DATA HERE'!F5820</f>
        <v>56</v>
      </c>
      <c r="I276">
        <f>IF('[1]INSERT DATA HERE'!G5820=1,1,IF('[1]INSERT DATA HERE'!G5820=2,2,IF('[1]INSERT DATA HERE'!G5820=3,3,IF('[1]INSERT DATA HERE'!G5820=0,0,IF('[1]INSERT DATA HERE'!G5820="3*",4,"error")))))</f>
        <v>1</v>
      </c>
      <c r="J276" t="str">
        <f>IF('[1]INSERT DATA HERE'!G5820="4long","long",IF('[1]INSERT DATA HERE'!G5820="4wide","wide",IF('[1]INSERT DATA HERE'!G5820="4net","net","")))</f>
        <v/>
      </c>
      <c r="K276">
        <f>IF('[1]INSERT DATA HERE'!G5820="1opass",1,0)</f>
        <v>0</v>
      </c>
      <c r="L276">
        <f>IF('[1]INSERT DATA HERE'!H5820="","",'[1]INSERT DATA HERE'!H5820)</f>
        <v>19</v>
      </c>
      <c r="M276" t="str">
        <f>IF(ISNUMBER(SEARCH(OR("mm","m"),'[1]INSERT DATA HERE'!E5820)),"MC",IF(ISNUMBER(SEARCH("mh",'[1]INSERT DATA HERE'!E5820)),"HC",IF(ISNUMBER(SEARCH("ml",'[1]INSERT DATA HERE'!E5820)),"LC",IF(ISNUMBER(SEARCH("rsm",'[1]INSERT DATA HERE'!E5820)),"MR",IF(ISNUMBER(SEARCH("rsh",'[1]INSERT DATA HERE'!E5820)),"HR",IF(ISNUMBER(SEARCH("rsl",'[1]INSERT DATA HERE'!E5820)),"RL",IF(ISNUMBER(SEARCH("lsh",'[1]INSERT DATA HERE'!E5820)),"HL",IF(ISNUMBER(SEARCH("lsm",'[1]INSERT DATA HERE'!E5820)),"ML",IF(ISNUMBER(SEARCH("lsl",'[1]INSERT DATA HERE'!E5820)),"LL","")))))))))</f>
        <v>ML</v>
      </c>
    </row>
    <row r="277" spans="3:13" x14ac:dyDescent="0.2">
      <c r="C277" s="2">
        <v>18</v>
      </c>
      <c r="D277" s="2">
        <v>1</v>
      </c>
      <c r="E277" s="2">
        <f>IF(ISNUMBER(SEARCH("5",'[1]INSERT DATA HERE'!E5821)),5,IF(ISNUMBER(SEARCH("6",'[1]INSERT DATA HERE'!E5821)),6,1))</f>
        <v>6</v>
      </c>
      <c r="F277" t="str">
        <f>IF('[1]INSERT DATA HERE'!D5821="f","float",IF('[1]INSERT DATA HERE'!D5821="s","spin",IF('[1]INSERT DATA HERE'!D5821="scr","cut_spin",IF('[1]INSERT DATA HERE'!D5821="sc","cut_spin",IF('[1]INSERT DATA HERE'!D5821="h","hybrid",IF('[1]INSERT DATA HERE'!D5821="st","spin",IF('[1]INSERT DATA HERE'!D5821="ft","float",IF('[1]INSERT DATA HERE'!D5821="sct","cut_spin",IF('[1]INSERT DATA HERE'!D5821="scrt","cut_spin",IF('[1]INSERT DATA HERE'!D5821="ht","hybrid"))))))))))</f>
        <v>float</v>
      </c>
      <c r="G277">
        <f>IF(ISNUMBER(SEARCH("t",'[1]INSERT DATA HERE'!D5821)),1,0)</f>
        <v>0</v>
      </c>
      <c r="H277">
        <f>'[1]INSERT DATA HERE'!F5821</f>
        <v>66</v>
      </c>
      <c r="I277">
        <f>IF('[1]INSERT DATA HERE'!G5821=1,1,IF('[1]INSERT DATA HERE'!G5821=2,2,IF('[1]INSERT DATA HERE'!G5821=3,3,IF('[1]INSERT DATA HERE'!G5821=0,0,IF('[1]INSERT DATA HERE'!G5821="3*",4,"error")))))</f>
        <v>0</v>
      </c>
      <c r="J277" t="str">
        <f>IF('[1]INSERT DATA HERE'!G5821="4long","long",IF('[1]INSERT DATA HERE'!G5821="4wide","wide",IF('[1]INSERT DATA HERE'!G5821="4net","net","")))</f>
        <v/>
      </c>
      <c r="K277">
        <f>IF('[1]INSERT DATA HERE'!G5821="1opass",1,0)</f>
        <v>0</v>
      </c>
      <c r="L277" t="str">
        <f>IF('[1]INSERT DATA HERE'!H5821="","",'[1]INSERT DATA HERE'!H5821)</f>
        <v/>
      </c>
      <c r="M277" t="str">
        <f>IF(ISNUMBER(SEARCH(OR("mm","m"),'[1]INSERT DATA HERE'!E5821)),"MC",IF(ISNUMBER(SEARCH("mh",'[1]INSERT DATA HERE'!E5821)),"HC",IF(ISNUMBER(SEARCH("ml",'[1]INSERT DATA HERE'!E5821)),"LC",IF(ISNUMBER(SEARCH("rsm",'[1]INSERT DATA HERE'!E5821)),"MR",IF(ISNUMBER(SEARCH("rsh",'[1]INSERT DATA HERE'!E5821)),"HR",IF(ISNUMBER(SEARCH("rsl",'[1]INSERT DATA HERE'!E5821)),"RL",IF(ISNUMBER(SEARCH("lsh",'[1]INSERT DATA HERE'!E5821)),"HL",IF(ISNUMBER(SEARCH("lsm",'[1]INSERT DATA HERE'!E5821)),"ML",IF(ISNUMBER(SEARCH("lsl",'[1]INSERT DATA HERE'!E5821)),"LL","")))))))))</f>
        <v/>
      </c>
    </row>
    <row r="278" spans="3:13" x14ac:dyDescent="0.2">
      <c r="C278" s="2">
        <v>18</v>
      </c>
      <c r="D278" s="2">
        <v>1</v>
      </c>
      <c r="E278" s="2">
        <f>IF(ISNUMBER(SEARCH("5",'[1]INSERT DATA HERE'!E5822)),5,IF(ISNUMBER(SEARCH("6",'[1]INSERT DATA HERE'!E5822)),6,1))</f>
        <v>5</v>
      </c>
      <c r="F278" t="str">
        <f>IF('[1]INSERT DATA HERE'!D5822="f","float",IF('[1]INSERT DATA HERE'!D5822="s","spin",IF('[1]INSERT DATA HERE'!D5822="scr","cut_spin",IF('[1]INSERT DATA HERE'!D5822="sc","cut_spin",IF('[1]INSERT DATA HERE'!D5822="h","hybrid",IF('[1]INSERT DATA HERE'!D5822="st","spin",IF('[1]INSERT DATA HERE'!D5822="ft","float",IF('[1]INSERT DATA HERE'!D5822="sct","cut_spin",IF('[1]INSERT DATA HERE'!D5822="scrt","cut_spin",IF('[1]INSERT DATA HERE'!D5822="ht","hybrid"))))))))))</f>
        <v>float</v>
      </c>
      <c r="G278">
        <f>IF(ISNUMBER(SEARCH("t",'[1]INSERT DATA HERE'!D5822)),1,0)</f>
        <v>0</v>
      </c>
      <c r="H278">
        <f>'[1]INSERT DATA HERE'!F5822</f>
        <v>63</v>
      </c>
      <c r="I278">
        <f>IF('[1]INSERT DATA HERE'!G5822=1,1,IF('[1]INSERT DATA HERE'!G5822=2,2,IF('[1]INSERT DATA HERE'!G5822=3,3,IF('[1]INSERT DATA HERE'!G5822=0,0,IF('[1]INSERT DATA HERE'!G5822="3*",4,"error")))))</f>
        <v>3</v>
      </c>
      <c r="J278" t="str">
        <f>IF('[1]INSERT DATA HERE'!G5822="4long","long",IF('[1]INSERT DATA HERE'!G5822="4wide","wide",IF('[1]INSERT DATA HERE'!G5822="4net","net","")))</f>
        <v/>
      </c>
      <c r="K278">
        <f>IF('[1]INSERT DATA HERE'!G5822="1opass",1,0)</f>
        <v>0</v>
      </c>
      <c r="L278">
        <f>IF('[1]INSERT DATA HERE'!H5822="","",'[1]INSERT DATA HERE'!H5822)</f>
        <v>5</v>
      </c>
      <c r="M278" t="str">
        <f>IF(ISNUMBER(SEARCH(OR("mm","m"),'[1]INSERT DATA HERE'!E5822)),"MC",IF(ISNUMBER(SEARCH("mh",'[1]INSERT DATA HERE'!E5822)),"HC",IF(ISNUMBER(SEARCH("ml",'[1]INSERT DATA HERE'!E5822)),"LC",IF(ISNUMBER(SEARCH("rsm",'[1]INSERT DATA HERE'!E5822)),"MR",IF(ISNUMBER(SEARCH("rsh",'[1]INSERT DATA HERE'!E5822)),"HR",IF(ISNUMBER(SEARCH("rsl",'[1]INSERT DATA HERE'!E5822)),"RL",IF(ISNUMBER(SEARCH("lsh",'[1]INSERT DATA HERE'!E5822)),"HL",IF(ISNUMBER(SEARCH("lsm",'[1]INSERT DATA HERE'!E5822)),"ML",IF(ISNUMBER(SEARCH("lsl",'[1]INSERT DATA HERE'!E5822)),"LL","")))))))))</f>
        <v>MR</v>
      </c>
    </row>
    <row r="279" spans="3:13" x14ac:dyDescent="0.2">
      <c r="C279" s="2">
        <v>15</v>
      </c>
      <c r="D279" s="2">
        <v>1</v>
      </c>
      <c r="E279" s="2">
        <f>IF(ISNUMBER(SEARCH("5",'[1]INSERT DATA HERE'!E5823)),5,IF(ISNUMBER(SEARCH("6",'[1]INSERT DATA HERE'!E5823)),6,1))</f>
        <v>6</v>
      </c>
      <c r="F279" t="str">
        <f>IF('[1]INSERT DATA HERE'!D5823="f","float",IF('[1]INSERT DATA HERE'!D5823="s","spin",IF('[1]INSERT DATA HERE'!D5823="scr","cut_spin",IF('[1]INSERT DATA HERE'!D5823="sc","cut_spin",IF('[1]INSERT DATA HERE'!D5823="h","hybrid",IF('[1]INSERT DATA HERE'!D5823="st","spin",IF('[1]INSERT DATA HERE'!D5823="ft","float",IF('[1]INSERT DATA HERE'!D5823="sct","cut_spin",IF('[1]INSERT DATA HERE'!D5823="scrt","cut_spin",IF('[1]INSERT DATA HERE'!D5823="ht","hybrid"))))))))))</f>
        <v>float</v>
      </c>
      <c r="G279">
        <f>IF(ISNUMBER(SEARCH("t",'[1]INSERT DATA HERE'!D5823)),1,0)</f>
        <v>0</v>
      </c>
      <c r="H279">
        <f>'[1]INSERT DATA HERE'!F5823</f>
        <v>60</v>
      </c>
      <c r="I279">
        <f>IF('[1]INSERT DATA HERE'!G5823=1,1,IF('[1]INSERT DATA HERE'!G5823=2,2,IF('[1]INSERT DATA HERE'!G5823=3,3,IF('[1]INSERT DATA HERE'!G5823=0,0,IF('[1]INSERT DATA HERE'!G5823="3*",4,"error")))))</f>
        <v>2</v>
      </c>
      <c r="J279" t="str">
        <f>IF('[1]INSERT DATA HERE'!G5823="4long","long",IF('[1]INSERT DATA HERE'!G5823="4wide","wide",IF('[1]INSERT DATA HERE'!G5823="4net","net","")))</f>
        <v/>
      </c>
      <c r="K279">
        <f>IF('[1]INSERT DATA HERE'!G5823="1opass",1,0)</f>
        <v>0</v>
      </c>
      <c r="L279">
        <f>IF('[1]INSERT DATA HERE'!H5823="","",'[1]INSERT DATA HERE'!H5823)</f>
        <v>19</v>
      </c>
      <c r="M279" t="str">
        <f>IF(ISNUMBER(SEARCH(OR("mm","m"),'[1]INSERT DATA HERE'!E5823)),"MC",IF(ISNUMBER(SEARCH("mh",'[1]INSERT DATA HERE'!E5823)),"HC",IF(ISNUMBER(SEARCH("ml",'[1]INSERT DATA HERE'!E5823)),"LC",IF(ISNUMBER(SEARCH("rsm",'[1]INSERT DATA HERE'!E5823)),"MR",IF(ISNUMBER(SEARCH("rsh",'[1]INSERT DATA HERE'!E5823)),"HR",IF(ISNUMBER(SEARCH("rsl",'[1]INSERT DATA HERE'!E5823)),"RL",IF(ISNUMBER(SEARCH("lsh",'[1]INSERT DATA HERE'!E5823)),"HL",IF(ISNUMBER(SEARCH("lsm",'[1]INSERT DATA HERE'!E5823)),"ML",IF(ISNUMBER(SEARCH("lsl",'[1]INSERT DATA HERE'!E5823)),"LL","")))))))))</f>
        <v/>
      </c>
    </row>
    <row r="280" spans="3:13" x14ac:dyDescent="0.2">
      <c r="C280" s="2">
        <v>8</v>
      </c>
      <c r="D280" s="2">
        <v>1</v>
      </c>
      <c r="E280" s="2">
        <f>IF(ISNUMBER(SEARCH("5",'[1]INSERT DATA HERE'!E5824)),5,IF(ISNUMBER(SEARCH("6",'[1]INSERT DATA HERE'!E5824)),6,1))</f>
        <v>6</v>
      </c>
      <c r="F280" t="str">
        <f>IF('[1]INSERT DATA HERE'!D5824="f","float",IF('[1]INSERT DATA HERE'!D5824="s","spin",IF('[1]INSERT DATA HERE'!D5824="scr","cut_spin",IF('[1]INSERT DATA HERE'!D5824="sc","cut_spin",IF('[1]INSERT DATA HERE'!D5824="h","hybrid",IF('[1]INSERT DATA HERE'!D5824="st","spin",IF('[1]INSERT DATA HERE'!D5824="ft","float",IF('[1]INSERT DATA HERE'!D5824="sct","cut_spin",IF('[1]INSERT DATA HERE'!D5824="scrt","cut_spin",IF('[1]INSERT DATA HERE'!D5824="ht","hybrid"))))))))))</f>
        <v>cut_spin</v>
      </c>
      <c r="G280">
        <f>IF(ISNUMBER(SEARCH("t",'[1]INSERT DATA HERE'!D5824)),1,0)</f>
        <v>0</v>
      </c>
      <c r="H280">
        <f>'[1]INSERT DATA HERE'!F5824</f>
        <v>80</v>
      </c>
      <c r="I280">
        <f>IF('[1]INSERT DATA HERE'!G5824=1,1,IF('[1]INSERT DATA HERE'!G5824=2,2,IF('[1]INSERT DATA HERE'!G5824=3,3,IF('[1]INSERT DATA HERE'!G5824=0,0,IF('[1]INSERT DATA HERE'!G5824="3*",4,"error")))))</f>
        <v>4</v>
      </c>
      <c r="J280" t="str">
        <f>IF('[1]INSERT DATA HERE'!G5824="4long","long",IF('[1]INSERT DATA HERE'!G5824="4wide","wide",IF('[1]INSERT DATA HERE'!G5824="4net","net","")))</f>
        <v/>
      </c>
      <c r="K280">
        <f>IF('[1]INSERT DATA HERE'!G5824="1opass",1,0)</f>
        <v>0</v>
      </c>
      <c r="L280">
        <f>IF('[1]INSERT DATA HERE'!H5824="","",'[1]INSERT DATA HERE'!H5824)</f>
        <v>16</v>
      </c>
      <c r="M280" t="str">
        <f>IF(ISNUMBER(SEARCH(OR("mm","m"),'[1]INSERT DATA HERE'!E5824)),"MC",IF(ISNUMBER(SEARCH("mh",'[1]INSERT DATA HERE'!E5824)),"HC",IF(ISNUMBER(SEARCH("ml",'[1]INSERT DATA HERE'!E5824)),"LC",IF(ISNUMBER(SEARCH("rsm",'[1]INSERT DATA HERE'!E5824)),"MR",IF(ISNUMBER(SEARCH("rsh",'[1]INSERT DATA HERE'!E5824)),"HR",IF(ISNUMBER(SEARCH("rsl",'[1]INSERT DATA HERE'!E5824)),"RL",IF(ISNUMBER(SEARCH("lsh",'[1]INSERT DATA HERE'!E5824)),"HL",IF(ISNUMBER(SEARCH("lsm",'[1]INSERT DATA HERE'!E5824)),"ML",IF(ISNUMBER(SEARCH("lsl",'[1]INSERT DATA HERE'!E5824)),"LL","")))))))))</f>
        <v/>
      </c>
    </row>
    <row r="281" spans="3:13" x14ac:dyDescent="0.2">
      <c r="C281" s="2">
        <v>8</v>
      </c>
      <c r="D281" s="2">
        <v>1</v>
      </c>
      <c r="E281" s="2">
        <f>IF(ISNUMBER(SEARCH("5",'[1]INSERT DATA HERE'!E5825)),5,IF(ISNUMBER(SEARCH("6",'[1]INSERT DATA HERE'!E5825)),6,1))</f>
        <v>6</v>
      </c>
      <c r="F281" t="str">
        <f>IF('[1]INSERT DATA HERE'!D5825="f","float",IF('[1]INSERT DATA HERE'!D5825="s","spin",IF('[1]INSERT DATA HERE'!D5825="scr","cut_spin",IF('[1]INSERT DATA HERE'!D5825="sc","cut_spin",IF('[1]INSERT DATA HERE'!D5825="h","hybrid",IF('[1]INSERT DATA HERE'!D5825="st","spin",IF('[1]INSERT DATA HERE'!D5825="ft","float",IF('[1]INSERT DATA HERE'!D5825="sct","cut_spin",IF('[1]INSERT DATA HERE'!D5825="scrt","cut_spin",IF('[1]INSERT DATA HERE'!D5825="ht","hybrid"))))))))))</f>
        <v>hybrid</v>
      </c>
      <c r="G281">
        <f>IF(ISNUMBER(SEARCH("t",'[1]INSERT DATA HERE'!D5825)),1,0)</f>
        <v>0</v>
      </c>
      <c r="H281">
        <f>'[1]INSERT DATA HERE'!F5825</f>
        <v>60</v>
      </c>
      <c r="I281" t="str">
        <f>IF('[1]INSERT DATA HERE'!G5825=1,1,IF('[1]INSERT DATA HERE'!G5825=2,2,IF('[1]INSERT DATA HERE'!G5825=3,3,IF('[1]INSERT DATA HERE'!G5825=0,0,IF('[1]INSERT DATA HERE'!G5825="3*",4,"error")))))</f>
        <v>error</v>
      </c>
      <c r="J281" t="str">
        <f>IF('[1]INSERT DATA HERE'!G5825="4long","long",IF('[1]INSERT DATA HERE'!G5825="4wide","wide",IF('[1]INSERT DATA HERE'!G5825="4net","net","")))</f>
        <v>net</v>
      </c>
      <c r="K281">
        <f>IF('[1]INSERT DATA HERE'!G5825="1opass",1,0)</f>
        <v>0</v>
      </c>
      <c r="L281" t="str">
        <f>IF('[1]INSERT DATA HERE'!H5825="","",'[1]INSERT DATA HERE'!H5825)</f>
        <v/>
      </c>
      <c r="M281" t="str">
        <f>IF(ISNUMBER(SEARCH(OR("mm","m"),'[1]INSERT DATA HERE'!E5825)),"MC",IF(ISNUMBER(SEARCH("mh",'[1]INSERT DATA HERE'!E5825)),"HC",IF(ISNUMBER(SEARCH("ml",'[1]INSERT DATA HERE'!E5825)),"LC",IF(ISNUMBER(SEARCH("rsm",'[1]INSERT DATA HERE'!E5825)),"MR",IF(ISNUMBER(SEARCH("rsh",'[1]INSERT DATA HERE'!E5825)),"HR",IF(ISNUMBER(SEARCH("rsl",'[1]INSERT DATA HERE'!E5825)),"RL",IF(ISNUMBER(SEARCH("lsh",'[1]INSERT DATA HERE'!E5825)),"HL",IF(ISNUMBER(SEARCH("lsm",'[1]INSERT DATA HERE'!E5825)),"ML",IF(ISNUMBER(SEARCH("lsl",'[1]INSERT DATA HERE'!E5825)),"LL","")))))))))</f>
        <v/>
      </c>
    </row>
    <row r="282" spans="3:13" x14ac:dyDescent="0.2">
      <c r="C282" s="2">
        <v>13</v>
      </c>
      <c r="D282" s="2">
        <v>5</v>
      </c>
      <c r="E282" s="2">
        <f>IF(ISNUMBER(SEARCH("5",'[1]INSERT DATA HERE'!E5826)),5,IF(ISNUMBER(SEARCH("6",'[1]INSERT DATA HERE'!E5826)),6,1))</f>
        <v>1</v>
      </c>
      <c r="F282" t="str">
        <f>IF('[1]INSERT DATA HERE'!D5826="f","float",IF('[1]INSERT DATA HERE'!D5826="s","spin",IF('[1]INSERT DATA HERE'!D5826="scr","cut_spin",IF('[1]INSERT DATA HERE'!D5826="sc","cut_spin",IF('[1]INSERT DATA HERE'!D5826="h","hybrid",IF('[1]INSERT DATA HERE'!D5826="st","spin",IF('[1]INSERT DATA HERE'!D5826="ft","float",IF('[1]INSERT DATA HERE'!D5826="sct","cut_spin",IF('[1]INSERT DATA HERE'!D5826="scrt","cut_spin",IF('[1]INSERT DATA HERE'!D5826="ht","hybrid"))))))))))</f>
        <v>spin</v>
      </c>
      <c r="G282">
        <f>IF(ISNUMBER(SEARCH("t",'[1]INSERT DATA HERE'!D5826)),1,0)</f>
        <v>0</v>
      </c>
      <c r="H282">
        <f>'[1]INSERT DATA HERE'!F5826</f>
        <v>93</v>
      </c>
      <c r="I282" t="str">
        <f>IF('[1]INSERT DATA HERE'!G5826=1,1,IF('[1]INSERT DATA HERE'!G5826=2,2,IF('[1]INSERT DATA HERE'!G5826=3,3,IF('[1]INSERT DATA HERE'!G5826=0,0,IF('[1]INSERT DATA HERE'!G5826="3*",4,"error")))))</f>
        <v>error</v>
      </c>
      <c r="J282" t="str">
        <f>IF('[1]INSERT DATA HERE'!G5826="4long","long",IF('[1]INSERT DATA HERE'!G5826="4wide","wide",IF('[1]INSERT DATA HERE'!G5826="4net","net","")))</f>
        <v>net</v>
      </c>
      <c r="K282">
        <f>IF('[1]INSERT DATA HERE'!G5826="1opass",1,0)</f>
        <v>0</v>
      </c>
      <c r="L282" t="str">
        <f>IF('[1]INSERT DATA HERE'!H5826="","",'[1]INSERT DATA HERE'!H5826)</f>
        <v/>
      </c>
      <c r="M282" t="str">
        <f>IF(ISNUMBER(SEARCH(OR("mm","m"),'[1]INSERT DATA HERE'!E5826)),"MC",IF(ISNUMBER(SEARCH("mh",'[1]INSERT DATA HERE'!E5826)),"HC",IF(ISNUMBER(SEARCH("ml",'[1]INSERT DATA HERE'!E5826)),"LC",IF(ISNUMBER(SEARCH("rsm",'[1]INSERT DATA HERE'!E5826)),"MR",IF(ISNUMBER(SEARCH("rsh",'[1]INSERT DATA HERE'!E5826)),"HR",IF(ISNUMBER(SEARCH("rsl",'[1]INSERT DATA HERE'!E5826)),"RL",IF(ISNUMBER(SEARCH("lsh",'[1]INSERT DATA HERE'!E5826)),"HL",IF(ISNUMBER(SEARCH("lsm",'[1]INSERT DATA HERE'!E5826)),"ML",IF(ISNUMBER(SEARCH("lsl",'[1]INSERT DATA HERE'!E5826)),"LL","")))))))))</f>
        <v/>
      </c>
    </row>
    <row r="283" spans="3:13" x14ac:dyDescent="0.2">
      <c r="C283" s="2">
        <v>20</v>
      </c>
      <c r="D283" s="2">
        <v>1</v>
      </c>
      <c r="E283" s="2">
        <f>IF(ISNUMBER(SEARCH("5",'[1]INSERT DATA HERE'!E5827)),5,IF(ISNUMBER(SEARCH("6",'[1]INSERT DATA HERE'!E5827)),6,1))</f>
        <v>1</v>
      </c>
      <c r="F283" t="str">
        <f>IF('[1]INSERT DATA HERE'!D5827="f","float",IF('[1]INSERT DATA HERE'!D5827="s","spin",IF('[1]INSERT DATA HERE'!D5827="scr","cut_spin",IF('[1]INSERT DATA HERE'!D5827="sc","cut_spin",IF('[1]INSERT DATA HERE'!D5827="h","hybrid",IF('[1]INSERT DATA HERE'!D5827="st","spin",IF('[1]INSERT DATA HERE'!D5827="ft","float",IF('[1]INSERT DATA HERE'!D5827="sct","cut_spin",IF('[1]INSERT DATA HERE'!D5827="scrt","cut_spin",IF('[1]INSERT DATA HERE'!D5827="ht","hybrid"))))))))))</f>
        <v>float</v>
      </c>
      <c r="G283">
        <f>IF(ISNUMBER(SEARCH("t",'[1]INSERT DATA HERE'!D5827)),1,0)</f>
        <v>0</v>
      </c>
      <c r="H283">
        <f>'[1]INSERT DATA HERE'!F5827</f>
        <v>53</v>
      </c>
      <c r="I283">
        <f>IF('[1]INSERT DATA HERE'!G5827=1,1,IF('[1]INSERT DATA HERE'!G5827=2,2,IF('[1]INSERT DATA HERE'!G5827=3,3,IF('[1]INSERT DATA HERE'!G5827=0,0,IF('[1]INSERT DATA HERE'!G5827="3*",4,"error")))))</f>
        <v>1</v>
      </c>
      <c r="J283" t="str">
        <f>IF('[1]INSERT DATA HERE'!G5827="4long","long",IF('[1]INSERT DATA HERE'!G5827="4wide","wide",IF('[1]INSERT DATA HERE'!G5827="4net","net","")))</f>
        <v/>
      </c>
      <c r="K283">
        <f>IF('[1]INSERT DATA HERE'!G5827="1opass",1,0)</f>
        <v>0</v>
      </c>
      <c r="L283">
        <f>IF('[1]INSERT DATA HERE'!H5827="","",'[1]INSERT DATA HERE'!H5827)</f>
        <v>9</v>
      </c>
      <c r="M283" t="str">
        <f>IF(ISNUMBER(SEARCH(OR("mm","m"),'[1]INSERT DATA HERE'!E5827)),"MC",IF(ISNUMBER(SEARCH("mh",'[1]INSERT DATA HERE'!E5827)),"HC",IF(ISNUMBER(SEARCH("ml",'[1]INSERT DATA HERE'!E5827)),"LC",IF(ISNUMBER(SEARCH("rsm",'[1]INSERT DATA HERE'!E5827)),"MR",IF(ISNUMBER(SEARCH("rsh",'[1]INSERT DATA HERE'!E5827)),"HR",IF(ISNUMBER(SEARCH("rsl",'[1]INSERT DATA HERE'!E5827)),"RL",IF(ISNUMBER(SEARCH("lsh",'[1]INSERT DATA HERE'!E5827)),"HL",IF(ISNUMBER(SEARCH("lsm",'[1]INSERT DATA HERE'!E5827)),"ML",IF(ISNUMBER(SEARCH("lsl",'[1]INSERT DATA HERE'!E5827)),"LL","")))))))))</f>
        <v>LC</v>
      </c>
    </row>
    <row r="284" spans="3:13" x14ac:dyDescent="0.2">
      <c r="C284" s="2">
        <v>20</v>
      </c>
      <c r="D284" s="2">
        <v>1</v>
      </c>
      <c r="E284" s="2">
        <f>IF(ISNUMBER(SEARCH("5",'[1]INSERT DATA HERE'!E5828)),5,IF(ISNUMBER(SEARCH("6",'[1]INSERT DATA HERE'!E5828)),6,1))</f>
        <v>6</v>
      </c>
      <c r="F284" t="str">
        <f>IF('[1]INSERT DATA HERE'!D5828="f","float",IF('[1]INSERT DATA HERE'!D5828="s","spin",IF('[1]INSERT DATA HERE'!D5828="scr","cut_spin",IF('[1]INSERT DATA HERE'!D5828="sc","cut_spin",IF('[1]INSERT DATA HERE'!D5828="h","hybrid",IF('[1]INSERT DATA HERE'!D5828="st","spin",IF('[1]INSERT DATA HERE'!D5828="ft","float",IF('[1]INSERT DATA HERE'!D5828="sct","cut_spin",IF('[1]INSERT DATA HERE'!D5828="scrt","cut_spin",IF('[1]INSERT DATA HERE'!D5828="ht","hybrid"))))))))))</f>
        <v>float</v>
      </c>
      <c r="G284">
        <f>IF(ISNUMBER(SEARCH("t",'[1]INSERT DATA HERE'!D5828)),1,0)</f>
        <v>0</v>
      </c>
      <c r="H284">
        <f>'[1]INSERT DATA HERE'!F5828</f>
        <v>66</v>
      </c>
      <c r="I284" t="str">
        <f>IF('[1]INSERT DATA HERE'!G5828=1,1,IF('[1]INSERT DATA HERE'!G5828=2,2,IF('[1]INSERT DATA HERE'!G5828=3,3,IF('[1]INSERT DATA HERE'!G5828=0,0,IF('[1]INSERT DATA HERE'!G5828="3*",4,"error")))))</f>
        <v>error</v>
      </c>
      <c r="J284" t="str">
        <f>IF('[1]INSERT DATA HERE'!G5828="4long","long",IF('[1]INSERT DATA HERE'!G5828="4wide","wide",IF('[1]INSERT DATA HERE'!G5828="4net","net","")))</f>
        <v>net</v>
      </c>
      <c r="K284">
        <f>IF('[1]INSERT DATA HERE'!G5828="1opass",1,0)</f>
        <v>0</v>
      </c>
      <c r="L284" t="str">
        <f>IF('[1]INSERT DATA HERE'!H5828="","",'[1]INSERT DATA HERE'!H5828)</f>
        <v/>
      </c>
      <c r="M284" t="str">
        <f>IF(ISNUMBER(SEARCH(OR("mm","m"),'[1]INSERT DATA HERE'!E5828)),"MC",IF(ISNUMBER(SEARCH("mh",'[1]INSERT DATA HERE'!E5828)),"HC",IF(ISNUMBER(SEARCH("ml",'[1]INSERT DATA HERE'!E5828)),"LC",IF(ISNUMBER(SEARCH("rsm",'[1]INSERT DATA HERE'!E5828)),"MR",IF(ISNUMBER(SEARCH("rsh",'[1]INSERT DATA HERE'!E5828)),"HR",IF(ISNUMBER(SEARCH("rsl",'[1]INSERT DATA HERE'!E5828)),"RL",IF(ISNUMBER(SEARCH("lsh",'[1]INSERT DATA HERE'!E5828)),"HL",IF(ISNUMBER(SEARCH("lsm",'[1]INSERT DATA HERE'!E5828)),"ML",IF(ISNUMBER(SEARCH("lsl",'[1]INSERT DATA HERE'!E5828)),"LL","")))))))))</f>
        <v/>
      </c>
    </row>
    <row r="285" spans="3:13" x14ac:dyDescent="0.2">
      <c r="C285" s="2">
        <v>9</v>
      </c>
      <c r="D285" s="2">
        <v>1</v>
      </c>
      <c r="E285" s="2">
        <f>IF(ISNUMBER(SEARCH("5",'[1]INSERT DATA HERE'!E5829)),5,IF(ISNUMBER(SEARCH("6",'[1]INSERT DATA HERE'!E5829)),6,1))</f>
        <v>5</v>
      </c>
      <c r="F285" t="str">
        <f>IF('[1]INSERT DATA HERE'!D5829="f","float",IF('[1]INSERT DATA HERE'!D5829="s","spin",IF('[1]INSERT DATA HERE'!D5829="scr","cut_spin",IF('[1]INSERT DATA HERE'!D5829="sc","cut_spin",IF('[1]INSERT DATA HERE'!D5829="h","hybrid",IF('[1]INSERT DATA HERE'!D5829="st","spin",IF('[1]INSERT DATA HERE'!D5829="ft","float",IF('[1]INSERT DATA HERE'!D5829="sct","cut_spin",IF('[1]INSERT DATA HERE'!D5829="scrt","cut_spin",IF('[1]INSERT DATA HERE'!D5829="ht","hybrid"))))))))))</f>
        <v>spin</v>
      </c>
      <c r="G285">
        <f>IF(ISNUMBER(SEARCH("t",'[1]INSERT DATA HERE'!D5829)),1,0)</f>
        <v>0</v>
      </c>
      <c r="H285">
        <f>'[1]INSERT DATA HERE'!F5829</f>
        <v>90</v>
      </c>
      <c r="I285">
        <f>IF('[1]INSERT DATA HERE'!G5829=1,1,IF('[1]INSERT DATA HERE'!G5829=2,2,IF('[1]INSERT DATA HERE'!G5829=3,3,IF('[1]INSERT DATA HERE'!G5829=0,0,IF('[1]INSERT DATA HERE'!G5829="3*",4,"error")))))</f>
        <v>0</v>
      </c>
      <c r="J285" t="str">
        <f>IF('[1]INSERT DATA HERE'!G5829="4long","long",IF('[1]INSERT DATA HERE'!G5829="4wide","wide",IF('[1]INSERT DATA HERE'!G5829="4net","net","")))</f>
        <v/>
      </c>
      <c r="K285">
        <f>IF('[1]INSERT DATA HERE'!G5829="1opass",1,0)</f>
        <v>0</v>
      </c>
      <c r="L285">
        <f>IF('[1]INSERT DATA HERE'!H5829="","",'[1]INSERT DATA HERE'!H5829)</f>
        <v>5</v>
      </c>
      <c r="M285" t="str">
        <f>IF(ISNUMBER(SEARCH(OR("mm","m"),'[1]INSERT DATA HERE'!E5829)),"MC",IF(ISNUMBER(SEARCH("mh",'[1]INSERT DATA HERE'!E5829)),"HC",IF(ISNUMBER(SEARCH("ml",'[1]INSERT DATA HERE'!E5829)),"LC",IF(ISNUMBER(SEARCH("rsm",'[1]INSERT DATA HERE'!E5829)),"MR",IF(ISNUMBER(SEARCH("rsh",'[1]INSERT DATA HERE'!E5829)),"HR",IF(ISNUMBER(SEARCH("rsl",'[1]INSERT DATA HERE'!E5829)),"RL",IF(ISNUMBER(SEARCH("lsh",'[1]INSERT DATA HERE'!E5829)),"HL",IF(ISNUMBER(SEARCH("lsm",'[1]INSERT DATA HERE'!E5829)),"ML",IF(ISNUMBER(SEARCH("lsl",'[1]INSERT DATA HERE'!E5829)),"LL","")))))))))</f>
        <v/>
      </c>
    </row>
    <row r="286" spans="3:13" x14ac:dyDescent="0.2">
      <c r="C286" s="2">
        <v>9</v>
      </c>
      <c r="D286" s="2">
        <v>1</v>
      </c>
      <c r="E286" s="2">
        <f>IF(ISNUMBER(SEARCH("5",'[1]INSERT DATA HERE'!E5830)),5,IF(ISNUMBER(SEARCH("6",'[1]INSERT DATA HERE'!E5830)),6,1))</f>
        <v>6</v>
      </c>
      <c r="F286" t="str">
        <f>IF('[1]INSERT DATA HERE'!D5830="f","float",IF('[1]INSERT DATA HERE'!D5830="s","spin",IF('[1]INSERT DATA HERE'!D5830="scr","cut_spin",IF('[1]INSERT DATA HERE'!D5830="sc","cut_spin",IF('[1]INSERT DATA HERE'!D5830="h","hybrid",IF('[1]INSERT DATA HERE'!D5830="st","spin",IF('[1]INSERT DATA HERE'!D5830="ft","float",IF('[1]INSERT DATA HERE'!D5830="sct","cut_spin",IF('[1]INSERT DATA HERE'!D5830="scrt","cut_spin",IF('[1]INSERT DATA HERE'!D5830="ht","hybrid"))))))))))</f>
        <v>spin</v>
      </c>
      <c r="G286">
        <f>IF(ISNUMBER(SEARCH("t",'[1]INSERT DATA HERE'!D5830)),1,0)</f>
        <v>0</v>
      </c>
      <c r="H286">
        <f>'[1]INSERT DATA HERE'!F5830</f>
        <v>89</v>
      </c>
      <c r="I286" t="str">
        <f>IF('[1]INSERT DATA HERE'!G5830=1,1,IF('[1]INSERT DATA HERE'!G5830=2,2,IF('[1]INSERT DATA HERE'!G5830=3,3,IF('[1]INSERT DATA HERE'!G5830=0,0,IF('[1]INSERT DATA HERE'!G5830="3*",4,"error")))))</f>
        <v>error</v>
      </c>
      <c r="J286" t="str">
        <f>IF('[1]INSERT DATA HERE'!G5830="4long","long",IF('[1]INSERT DATA HERE'!G5830="4wide","wide",IF('[1]INSERT DATA HERE'!G5830="4net","net","")))</f>
        <v>net</v>
      </c>
      <c r="K286">
        <f>IF('[1]INSERT DATA HERE'!G5830="1opass",1,0)</f>
        <v>0</v>
      </c>
      <c r="L286" t="str">
        <f>IF('[1]INSERT DATA HERE'!H5830="","",'[1]INSERT DATA HERE'!H5830)</f>
        <v/>
      </c>
      <c r="M286" t="str">
        <f>IF(ISNUMBER(SEARCH(OR("mm","m"),'[1]INSERT DATA HERE'!E5830)),"MC",IF(ISNUMBER(SEARCH("mh",'[1]INSERT DATA HERE'!E5830)),"HC",IF(ISNUMBER(SEARCH("ml",'[1]INSERT DATA HERE'!E5830)),"LC",IF(ISNUMBER(SEARCH("rsm",'[1]INSERT DATA HERE'!E5830)),"MR",IF(ISNUMBER(SEARCH("rsh",'[1]INSERT DATA HERE'!E5830)),"HR",IF(ISNUMBER(SEARCH("rsl",'[1]INSERT DATA HERE'!E5830)),"RL",IF(ISNUMBER(SEARCH("lsh",'[1]INSERT DATA HERE'!E5830)),"HL",IF(ISNUMBER(SEARCH("lsm",'[1]INSERT DATA HERE'!E5830)),"ML",IF(ISNUMBER(SEARCH("lsl",'[1]INSERT DATA HERE'!E5830)),"LL","")))))))))</f>
        <v/>
      </c>
    </row>
    <row r="287" spans="3:13" x14ac:dyDescent="0.2">
      <c r="C287" s="2">
        <v>1</v>
      </c>
      <c r="D287" s="2">
        <v>5</v>
      </c>
      <c r="E287" s="2">
        <f>IF(ISNUMBER(SEARCH("5",'[1]INSERT DATA HERE'!E5831)),5,IF(ISNUMBER(SEARCH("6",'[1]INSERT DATA HERE'!E5831)),6,1))</f>
        <v>5</v>
      </c>
      <c r="F287" t="str">
        <f>IF('[1]INSERT DATA HERE'!D5831="f","float",IF('[1]INSERT DATA HERE'!D5831="s","spin",IF('[1]INSERT DATA HERE'!D5831="scr","cut_spin",IF('[1]INSERT DATA HERE'!D5831="sc","cut_spin",IF('[1]INSERT DATA HERE'!D5831="h","hybrid",IF('[1]INSERT DATA HERE'!D5831="st","spin",IF('[1]INSERT DATA HERE'!D5831="ft","float",IF('[1]INSERT DATA HERE'!D5831="sct","cut_spin",IF('[1]INSERT DATA HERE'!D5831="scrt","cut_spin",IF('[1]INSERT DATA HERE'!D5831="ht","hybrid"))))))))))</f>
        <v>float</v>
      </c>
      <c r="G287">
        <f>IF(ISNUMBER(SEARCH("t",'[1]INSERT DATA HERE'!D5831)),1,0)</f>
        <v>0</v>
      </c>
      <c r="H287">
        <f>'[1]INSERT DATA HERE'!F5831</f>
        <v>63</v>
      </c>
      <c r="I287" t="str">
        <f>IF('[1]INSERT DATA HERE'!G5831=1,1,IF('[1]INSERT DATA HERE'!G5831=2,2,IF('[1]INSERT DATA HERE'!G5831=3,3,IF('[1]INSERT DATA HERE'!G5831=0,0,IF('[1]INSERT DATA HERE'!G5831="3*",4,"error")))))</f>
        <v>error</v>
      </c>
      <c r="J287" t="str">
        <f>IF('[1]INSERT DATA HERE'!G5831="4long","long",IF('[1]INSERT DATA HERE'!G5831="4wide","wide",IF('[1]INSERT DATA HERE'!G5831="4net","net","")))</f>
        <v>long</v>
      </c>
      <c r="K287">
        <f>IF('[1]INSERT DATA HERE'!G5831="1opass",1,0)</f>
        <v>0</v>
      </c>
      <c r="L287" t="str">
        <f>IF('[1]INSERT DATA HERE'!H5831="","",'[1]INSERT DATA HERE'!H5831)</f>
        <v/>
      </c>
      <c r="M287" t="str">
        <f>IF(ISNUMBER(SEARCH(OR("mm","m"),'[1]INSERT DATA HERE'!E5831)),"MC",IF(ISNUMBER(SEARCH("mh",'[1]INSERT DATA HERE'!E5831)),"HC",IF(ISNUMBER(SEARCH("ml",'[1]INSERT DATA HERE'!E5831)),"LC",IF(ISNUMBER(SEARCH("rsm",'[1]INSERT DATA HERE'!E5831)),"MR",IF(ISNUMBER(SEARCH("rsh",'[1]INSERT DATA HERE'!E5831)),"HR",IF(ISNUMBER(SEARCH("rsl",'[1]INSERT DATA HERE'!E5831)),"RL",IF(ISNUMBER(SEARCH("lsh",'[1]INSERT DATA HERE'!E5831)),"HL",IF(ISNUMBER(SEARCH("lsm",'[1]INSERT DATA HERE'!E5831)),"ML",IF(ISNUMBER(SEARCH("lsl",'[1]INSERT DATA HERE'!E5831)),"LL","")))))))))</f>
        <v/>
      </c>
    </row>
    <row r="288" spans="3:13" x14ac:dyDescent="0.2">
      <c r="C288" s="2">
        <v>12</v>
      </c>
      <c r="D288" s="2">
        <v>5</v>
      </c>
      <c r="E288" s="2">
        <f>IF(ISNUMBER(SEARCH("5",'[1]INSERT DATA HERE'!E5832)),5,IF(ISNUMBER(SEARCH("6",'[1]INSERT DATA HERE'!E5832)),6,1))</f>
        <v>6</v>
      </c>
      <c r="F288" t="str">
        <f>IF('[1]INSERT DATA HERE'!D5832="f","float",IF('[1]INSERT DATA HERE'!D5832="s","spin",IF('[1]INSERT DATA HERE'!D5832="scr","cut_spin",IF('[1]INSERT DATA HERE'!D5832="sc","cut_spin",IF('[1]INSERT DATA HERE'!D5832="h","hybrid",IF('[1]INSERT DATA HERE'!D5832="st","spin",IF('[1]INSERT DATA HERE'!D5832="ft","float",IF('[1]INSERT DATA HERE'!D5832="sct","cut_spin",IF('[1]INSERT DATA HERE'!D5832="scrt","cut_spin",IF('[1]INSERT DATA HERE'!D5832="ht","hybrid"))))))))))</f>
        <v>float</v>
      </c>
      <c r="G288">
        <f>IF(ISNUMBER(SEARCH("t",'[1]INSERT DATA HERE'!D5832)),1,0)</f>
        <v>1</v>
      </c>
      <c r="H288">
        <f>'[1]INSERT DATA HERE'!F5832</f>
        <v>61</v>
      </c>
      <c r="I288" t="str">
        <f>IF('[1]INSERT DATA HERE'!G5832=1,1,IF('[1]INSERT DATA HERE'!G5832=2,2,IF('[1]INSERT DATA HERE'!G5832=3,3,IF('[1]INSERT DATA HERE'!G5832=0,0,IF('[1]INSERT DATA HERE'!G5832="3*",4,"error")))))</f>
        <v>error</v>
      </c>
      <c r="J288" t="str">
        <f>IF('[1]INSERT DATA HERE'!G5832="4long","long",IF('[1]INSERT DATA HERE'!G5832="4wide","wide",IF('[1]INSERT DATA HERE'!G5832="4net","net","")))</f>
        <v/>
      </c>
      <c r="K288">
        <f>IF('[1]INSERT DATA HERE'!G5832="1opass",1,0)</f>
        <v>1</v>
      </c>
      <c r="L288">
        <f>IF('[1]INSERT DATA HERE'!H5832="","",'[1]INSERT DATA HERE'!H5832)</f>
        <v>20</v>
      </c>
      <c r="M288" t="str">
        <f>IF(ISNUMBER(SEARCH(OR("mm","m"),'[1]INSERT DATA HERE'!E5832)),"MC",IF(ISNUMBER(SEARCH("mh",'[1]INSERT DATA HERE'!E5832)),"HC",IF(ISNUMBER(SEARCH("ml",'[1]INSERT DATA HERE'!E5832)),"LC",IF(ISNUMBER(SEARCH("rsm",'[1]INSERT DATA HERE'!E5832)),"MR",IF(ISNUMBER(SEARCH("rsh",'[1]INSERT DATA HERE'!E5832)),"HR",IF(ISNUMBER(SEARCH("rsl",'[1]INSERT DATA HERE'!E5832)),"RL",IF(ISNUMBER(SEARCH("lsh",'[1]INSERT DATA HERE'!E5832)),"HL",IF(ISNUMBER(SEARCH("lsm",'[1]INSERT DATA HERE'!E5832)),"ML",IF(ISNUMBER(SEARCH("lsl",'[1]INSERT DATA HERE'!E5832)),"LL","")))))))))</f>
        <v>LC</v>
      </c>
    </row>
    <row r="289" spans="3:13" x14ac:dyDescent="0.2">
      <c r="C289" s="2">
        <v>14</v>
      </c>
      <c r="D289" s="2">
        <v>1</v>
      </c>
      <c r="E289" s="2">
        <f>IF(ISNUMBER(SEARCH("5",'[1]INSERT DATA HERE'!E5833)),5,IF(ISNUMBER(SEARCH("6",'[1]INSERT DATA HERE'!E5833)),6,1))</f>
        <v>6</v>
      </c>
      <c r="F289" t="str">
        <f>IF('[1]INSERT DATA HERE'!D5833="f","float",IF('[1]INSERT DATA HERE'!D5833="s","spin",IF('[1]INSERT DATA HERE'!D5833="scr","cut_spin",IF('[1]INSERT DATA HERE'!D5833="sc","cut_spin",IF('[1]INSERT DATA HERE'!D5833="h","hybrid",IF('[1]INSERT DATA HERE'!D5833="st","spin",IF('[1]INSERT DATA HERE'!D5833="ft","float",IF('[1]INSERT DATA HERE'!D5833="sct","cut_spin",IF('[1]INSERT DATA HERE'!D5833="scrt","cut_spin",IF('[1]INSERT DATA HERE'!D5833="ht","hybrid"))))))))))</f>
        <v>cut_spin</v>
      </c>
      <c r="G289">
        <f>IF(ISNUMBER(SEARCH("t",'[1]INSERT DATA HERE'!D5833)),1,0)</f>
        <v>0</v>
      </c>
      <c r="H289">
        <f>'[1]INSERT DATA HERE'!F5833</f>
        <v>77</v>
      </c>
      <c r="I289">
        <f>IF('[1]INSERT DATA HERE'!G5833=1,1,IF('[1]INSERT DATA HERE'!G5833=2,2,IF('[1]INSERT DATA HERE'!G5833=3,3,IF('[1]INSERT DATA HERE'!G5833=0,0,IF('[1]INSERT DATA HERE'!G5833="3*",4,"error")))))</f>
        <v>3</v>
      </c>
      <c r="J289" t="str">
        <f>IF('[1]INSERT DATA HERE'!G5833="4long","long",IF('[1]INSERT DATA HERE'!G5833="4wide","wide",IF('[1]INSERT DATA HERE'!G5833="4net","net","")))</f>
        <v/>
      </c>
      <c r="K289">
        <f>IF('[1]INSERT DATA HERE'!G5833="1opass",1,0)</f>
        <v>0</v>
      </c>
      <c r="L289">
        <f>IF('[1]INSERT DATA HERE'!H5833="","",'[1]INSERT DATA HERE'!H5833)</f>
        <v>19</v>
      </c>
      <c r="M289" t="str">
        <f>IF(ISNUMBER(SEARCH(OR("mm","m"),'[1]INSERT DATA HERE'!E5833)),"MC",IF(ISNUMBER(SEARCH("mh",'[1]INSERT DATA HERE'!E5833)),"HC",IF(ISNUMBER(SEARCH("ml",'[1]INSERT DATA HERE'!E5833)),"LC",IF(ISNUMBER(SEARCH("rsm",'[1]INSERT DATA HERE'!E5833)),"MR",IF(ISNUMBER(SEARCH("rsh",'[1]INSERT DATA HERE'!E5833)),"HR",IF(ISNUMBER(SEARCH("rsl",'[1]INSERT DATA HERE'!E5833)),"RL",IF(ISNUMBER(SEARCH("lsh",'[1]INSERT DATA HERE'!E5833)),"HL",IF(ISNUMBER(SEARCH("lsm",'[1]INSERT DATA HERE'!E5833)),"ML",IF(ISNUMBER(SEARCH("lsl",'[1]INSERT DATA HERE'!E5833)),"LL","")))))))))</f>
        <v>MR</v>
      </c>
    </row>
    <row r="290" spans="3:13" x14ac:dyDescent="0.2">
      <c r="C290" s="2">
        <v>11</v>
      </c>
      <c r="D290" s="2">
        <v>6</v>
      </c>
      <c r="E290" s="2">
        <f>IF(ISNUMBER(SEARCH("5",'[1]INSERT DATA HERE'!E5834)),5,IF(ISNUMBER(SEARCH("6",'[1]INSERT DATA HERE'!E5834)),6,1))</f>
        <v>1</v>
      </c>
      <c r="F290" t="str">
        <f>IF('[1]INSERT DATA HERE'!D5834="f","float",IF('[1]INSERT DATA HERE'!D5834="s","spin",IF('[1]INSERT DATA HERE'!D5834="scr","cut_spin",IF('[1]INSERT DATA HERE'!D5834="sc","cut_spin",IF('[1]INSERT DATA HERE'!D5834="h","hybrid",IF('[1]INSERT DATA HERE'!D5834="st","spin",IF('[1]INSERT DATA HERE'!D5834="ft","float",IF('[1]INSERT DATA HERE'!D5834="sct","cut_spin",IF('[1]INSERT DATA HERE'!D5834="scrt","cut_spin",IF('[1]INSERT DATA HERE'!D5834="ht","hybrid"))))))))))</f>
        <v>spin</v>
      </c>
      <c r="G290">
        <f>IF(ISNUMBER(SEARCH("t",'[1]INSERT DATA HERE'!D5834)),1,0)</f>
        <v>0</v>
      </c>
      <c r="H290">
        <f>'[1]INSERT DATA HERE'!F5834</f>
        <v>85</v>
      </c>
      <c r="I290" t="str">
        <f>IF('[1]INSERT DATA HERE'!G5834=1,1,IF('[1]INSERT DATA HERE'!G5834=2,2,IF('[1]INSERT DATA HERE'!G5834=3,3,IF('[1]INSERT DATA HERE'!G5834=0,0,IF('[1]INSERT DATA HERE'!G5834="3*",4,"error")))))</f>
        <v>error</v>
      </c>
      <c r="J290" t="str">
        <f>IF('[1]INSERT DATA HERE'!G5834="4long","long",IF('[1]INSERT DATA HERE'!G5834="4wide","wide",IF('[1]INSERT DATA HERE'!G5834="4net","net","")))</f>
        <v>net</v>
      </c>
      <c r="K290">
        <f>IF('[1]INSERT DATA HERE'!G5834="1opass",1,0)</f>
        <v>0</v>
      </c>
      <c r="L290" t="str">
        <f>IF('[1]INSERT DATA HERE'!H5834="","",'[1]INSERT DATA HERE'!H5834)</f>
        <v/>
      </c>
      <c r="M290" t="str">
        <f>IF(ISNUMBER(SEARCH(OR("mm","m"),'[1]INSERT DATA HERE'!E5834)),"MC",IF(ISNUMBER(SEARCH("mh",'[1]INSERT DATA HERE'!E5834)),"HC",IF(ISNUMBER(SEARCH("ml",'[1]INSERT DATA HERE'!E5834)),"LC",IF(ISNUMBER(SEARCH("rsm",'[1]INSERT DATA HERE'!E5834)),"MR",IF(ISNUMBER(SEARCH("rsh",'[1]INSERT DATA HERE'!E5834)),"HR",IF(ISNUMBER(SEARCH("rsl",'[1]INSERT DATA HERE'!E5834)),"RL",IF(ISNUMBER(SEARCH("lsh",'[1]INSERT DATA HERE'!E5834)),"HL",IF(ISNUMBER(SEARCH("lsm",'[1]INSERT DATA HERE'!E5834)),"ML",IF(ISNUMBER(SEARCH("lsl",'[1]INSERT DATA HERE'!E5834)),"LL","")))))))))</f>
        <v/>
      </c>
    </row>
    <row r="291" spans="3:13" x14ac:dyDescent="0.2">
      <c r="C291" s="2">
        <v>5</v>
      </c>
      <c r="D291" s="2">
        <v>1</v>
      </c>
      <c r="E291" s="2">
        <f>IF(ISNUMBER(SEARCH("5",'[1]INSERT DATA HERE'!E5835)),5,IF(ISNUMBER(SEARCH("6",'[1]INSERT DATA HERE'!E5835)),6,1))</f>
        <v>1</v>
      </c>
      <c r="F291" t="str">
        <f>IF('[1]INSERT DATA HERE'!D5835="f","float",IF('[1]INSERT DATA HERE'!D5835="s","spin",IF('[1]INSERT DATA HERE'!D5835="scr","cut_spin",IF('[1]INSERT DATA HERE'!D5835="sc","cut_spin",IF('[1]INSERT DATA HERE'!D5835="h","hybrid",IF('[1]INSERT DATA HERE'!D5835="st","spin",IF('[1]INSERT DATA HERE'!D5835="ft","float",IF('[1]INSERT DATA HERE'!D5835="sct","cut_spin",IF('[1]INSERT DATA HERE'!D5835="scrt","cut_spin",IF('[1]INSERT DATA HERE'!D5835="ht","hybrid"))))))))))</f>
        <v>spin</v>
      </c>
      <c r="G291">
        <f>IF(ISNUMBER(SEARCH("t",'[1]INSERT DATA HERE'!D5835)),1,0)</f>
        <v>0</v>
      </c>
      <c r="H291">
        <f>'[1]INSERT DATA HERE'!F5835</f>
        <v>63</v>
      </c>
      <c r="I291" t="str">
        <f>IF('[1]INSERT DATA HERE'!G5835=1,1,IF('[1]INSERT DATA HERE'!G5835=2,2,IF('[1]INSERT DATA HERE'!G5835=3,3,IF('[1]INSERT DATA HERE'!G5835=0,0,IF('[1]INSERT DATA HERE'!G5835="3*",4,"error")))))</f>
        <v>error</v>
      </c>
      <c r="J291" t="str">
        <f>IF('[1]INSERT DATA HERE'!G5835="4long","long",IF('[1]INSERT DATA HERE'!G5835="4wide","wide",IF('[1]INSERT DATA HERE'!G5835="4net","net","")))</f>
        <v>net</v>
      </c>
      <c r="K291">
        <f>IF('[1]INSERT DATA HERE'!G5835="1opass",1,0)</f>
        <v>0</v>
      </c>
      <c r="L291" t="str">
        <f>IF('[1]INSERT DATA HERE'!H5835="","",'[1]INSERT DATA HERE'!H5835)</f>
        <v/>
      </c>
      <c r="M291" t="str">
        <f>IF(ISNUMBER(SEARCH(OR("mm","m"),'[1]INSERT DATA HERE'!E5835)),"MC",IF(ISNUMBER(SEARCH("mh",'[1]INSERT DATA HERE'!E5835)),"HC",IF(ISNUMBER(SEARCH("ml",'[1]INSERT DATA HERE'!E5835)),"LC",IF(ISNUMBER(SEARCH("rsm",'[1]INSERT DATA HERE'!E5835)),"MR",IF(ISNUMBER(SEARCH("rsh",'[1]INSERT DATA HERE'!E5835)),"HR",IF(ISNUMBER(SEARCH("rsl",'[1]INSERT DATA HERE'!E5835)),"RL",IF(ISNUMBER(SEARCH("lsh",'[1]INSERT DATA HERE'!E5835)),"HL",IF(ISNUMBER(SEARCH("lsm",'[1]INSERT DATA HERE'!E5835)),"ML",IF(ISNUMBER(SEARCH("lsl",'[1]INSERT DATA HERE'!E5835)),"LL","")))))))))</f>
        <v/>
      </c>
    </row>
    <row r="292" spans="3:13" x14ac:dyDescent="0.2">
      <c r="C292" s="2">
        <v>16</v>
      </c>
      <c r="D292" s="2">
        <v>1</v>
      </c>
      <c r="E292" s="2">
        <f>IF(ISNUMBER(SEARCH("5",'[1]INSERT DATA HERE'!E5836)),5,IF(ISNUMBER(SEARCH("6",'[1]INSERT DATA HERE'!E5836)),6,1))</f>
        <v>1</v>
      </c>
      <c r="F292" t="str">
        <f>IF('[1]INSERT DATA HERE'!D5836="f","float",IF('[1]INSERT DATA HERE'!D5836="s","spin",IF('[1]INSERT DATA HERE'!D5836="scr","cut_spin",IF('[1]INSERT DATA HERE'!D5836="sc","cut_spin",IF('[1]INSERT DATA HERE'!D5836="h","hybrid",IF('[1]INSERT DATA HERE'!D5836="st","spin",IF('[1]INSERT DATA HERE'!D5836="ft","float",IF('[1]INSERT DATA HERE'!D5836="sct","cut_spin",IF('[1]INSERT DATA HERE'!D5836="scrt","cut_spin",IF('[1]INSERT DATA HERE'!D5836="ht","hybrid"))))))))))</f>
        <v>spin</v>
      </c>
      <c r="G292">
        <f>IF(ISNUMBER(SEARCH("t",'[1]INSERT DATA HERE'!D5836)),1,0)</f>
        <v>0</v>
      </c>
      <c r="H292">
        <f>'[1]INSERT DATA HERE'!F5836</f>
        <v>98</v>
      </c>
      <c r="I292">
        <f>IF('[1]INSERT DATA HERE'!G5836=1,1,IF('[1]INSERT DATA HERE'!G5836=2,2,IF('[1]INSERT DATA HERE'!G5836=3,3,IF('[1]INSERT DATA HERE'!G5836=0,0,IF('[1]INSERT DATA HERE'!G5836="3*",4,"error")))))</f>
        <v>4</v>
      </c>
      <c r="J292" t="str">
        <f>IF('[1]INSERT DATA HERE'!G5836="4long","long",IF('[1]INSERT DATA HERE'!G5836="4wide","wide",IF('[1]INSERT DATA HERE'!G5836="4net","net","")))</f>
        <v/>
      </c>
      <c r="K292">
        <f>IF('[1]INSERT DATA HERE'!G5836="1opass",1,0)</f>
        <v>0</v>
      </c>
      <c r="L292">
        <f>IF('[1]INSERT DATA HERE'!H5836="","",'[1]INSERT DATA HERE'!H5836)</f>
        <v>14</v>
      </c>
      <c r="M292" t="str">
        <f>IF(ISNUMBER(SEARCH(OR("mm","m"),'[1]INSERT DATA HERE'!E5836)),"MC",IF(ISNUMBER(SEARCH("mh",'[1]INSERT DATA HERE'!E5836)),"HC",IF(ISNUMBER(SEARCH("ml",'[1]INSERT DATA HERE'!E5836)),"LC",IF(ISNUMBER(SEARCH("rsm",'[1]INSERT DATA HERE'!E5836)),"MR",IF(ISNUMBER(SEARCH("rsh",'[1]INSERT DATA HERE'!E5836)),"HR",IF(ISNUMBER(SEARCH("rsl",'[1]INSERT DATA HERE'!E5836)),"RL",IF(ISNUMBER(SEARCH("lsh",'[1]INSERT DATA HERE'!E5836)),"HL",IF(ISNUMBER(SEARCH("lsm",'[1]INSERT DATA HERE'!E5836)),"ML",IF(ISNUMBER(SEARCH("lsl",'[1]INSERT DATA HERE'!E5836)),"LL","")))))))))</f>
        <v/>
      </c>
    </row>
    <row r="293" spans="3:13" x14ac:dyDescent="0.2">
      <c r="C293" s="2">
        <v>16</v>
      </c>
      <c r="D293" s="2">
        <v>1</v>
      </c>
      <c r="E293" s="2">
        <f>IF(ISNUMBER(SEARCH("5",'[1]INSERT DATA HERE'!E5837)),5,IF(ISNUMBER(SEARCH("6",'[1]INSERT DATA HERE'!E5837)),6,1))</f>
        <v>1</v>
      </c>
      <c r="F293" t="str">
        <f>IF('[1]INSERT DATA HERE'!D5837="f","float",IF('[1]INSERT DATA HERE'!D5837="s","spin",IF('[1]INSERT DATA HERE'!D5837="scr","cut_spin",IF('[1]INSERT DATA HERE'!D5837="sc","cut_spin",IF('[1]INSERT DATA HERE'!D5837="h","hybrid",IF('[1]INSERT DATA HERE'!D5837="st","spin",IF('[1]INSERT DATA HERE'!D5837="ft","float",IF('[1]INSERT DATA HERE'!D5837="sct","cut_spin",IF('[1]INSERT DATA HERE'!D5837="scrt","cut_spin",IF('[1]INSERT DATA HERE'!D5837="ht","hybrid"))))))))))</f>
        <v>spin</v>
      </c>
      <c r="G293">
        <f>IF(ISNUMBER(SEARCH("t",'[1]INSERT DATA HERE'!D5837)),1,0)</f>
        <v>0</v>
      </c>
      <c r="H293">
        <f>'[1]INSERT DATA HERE'!F5837</f>
        <v>101</v>
      </c>
      <c r="I293" t="str">
        <f>IF('[1]INSERT DATA HERE'!G5837=1,1,IF('[1]INSERT DATA HERE'!G5837=2,2,IF('[1]INSERT DATA HERE'!G5837=3,3,IF('[1]INSERT DATA HERE'!G5837=0,0,IF('[1]INSERT DATA HERE'!G5837="3*",4,"error")))))</f>
        <v>error</v>
      </c>
      <c r="J293" t="str">
        <f>IF('[1]INSERT DATA HERE'!G5837="4long","long",IF('[1]INSERT DATA HERE'!G5837="4wide","wide",IF('[1]INSERT DATA HERE'!G5837="4net","net","")))</f>
        <v/>
      </c>
      <c r="K293">
        <f>IF('[1]INSERT DATA HERE'!G5837="1opass",1,0)</f>
        <v>1</v>
      </c>
      <c r="L293">
        <f>IF('[1]INSERT DATA HERE'!H5837="","",'[1]INSERT DATA HERE'!H5837)</f>
        <v>14</v>
      </c>
      <c r="M293" t="str">
        <f>IF(ISNUMBER(SEARCH(OR("mm","m"),'[1]INSERT DATA HERE'!E5837)),"MC",IF(ISNUMBER(SEARCH("mh",'[1]INSERT DATA HERE'!E5837)),"HC",IF(ISNUMBER(SEARCH("ml",'[1]INSERT DATA HERE'!E5837)),"LC",IF(ISNUMBER(SEARCH("rsm",'[1]INSERT DATA HERE'!E5837)),"MR",IF(ISNUMBER(SEARCH("rsh",'[1]INSERT DATA HERE'!E5837)),"HR",IF(ISNUMBER(SEARCH("rsl",'[1]INSERT DATA HERE'!E5837)),"RL",IF(ISNUMBER(SEARCH("lsh",'[1]INSERT DATA HERE'!E5837)),"HL",IF(ISNUMBER(SEARCH("lsm",'[1]INSERT DATA HERE'!E5837)),"ML",IF(ISNUMBER(SEARCH("lsl",'[1]INSERT DATA HERE'!E5837)),"LL","")))))))))</f>
        <v>ML</v>
      </c>
    </row>
    <row r="294" spans="3:13" x14ac:dyDescent="0.2">
      <c r="C294" s="2">
        <v>16</v>
      </c>
      <c r="D294" s="2">
        <v>1</v>
      </c>
      <c r="E294" s="2">
        <f>IF(ISNUMBER(SEARCH("5",'[1]INSERT DATA HERE'!E5838)),5,IF(ISNUMBER(SEARCH("6",'[1]INSERT DATA HERE'!E5838)),6,1))</f>
        <v>6</v>
      </c>
      <c r="F294" t="str">
        <f>IF('[1]INSERT DATA HERE'!D5838="f","float",IF('[1]INSERT DATA HERE'!D5838="s","spin",IF('[1]INSERT DATA HERE'!D5838="scr","cut_spin",IF('[1]INSERT DATA HERE'!D5838="sc","cut_spin",IF('[1]INSERT DATA HERE'!D5838="h","hybrid",IF('[1]INSERT DATA HERE'!D5838="st","spin",IF('[1]INSERT DATA HERE'!D5838="ft","float",IF('[1]INSERT DATA HERE'!D5838="sct","cut_spin",IF('[1]INSERT DATA HERE'!D5838="scrt","cut_spin",IF('[1]INSERT DATA HERE'!D5838="ht","hybrid"))))))))))</f>
        <v>spin</v>
      </c>
      <c r="G294">
        <f>IF(ISNUMBER(SEARCH("t",'[1]INSERT DATA HERE'!D5838)),1,0)</f>
        <v>0</v>
      </c>
      <c r="H294">
        <f>'[1]INSERT DATA HERE'!F5838</f>
        <v>101</v>
      </c>
      <c r="I294" t="str">
        <f>IF('[1]INSERT DATA HERE'!G5838=1,1,IF('[1]INSERT DATA HERE'!G5838=2,2,IF('[1]INSERT DATA HERE'!G5838=3,3,IF('[1]INSERT DATA HERE'!G5838=0,0,IF('[1]INSERT DATA HERE'!G5838="3*",4,"error")))))</f>
        <v>error</v>
      </c>
      <c r="J294" t="str">
        <f>IF('[1]INSERT DATA HERE'!G5838="4long","long",IF('[1]INSERT DATA HERE'!G5838="4wide","wide",IF('[1]INSERT DATA HERE'!G5838="4net","net","")))</f>
        <v>long</v>
      </c>
      <c r="K294">
        <f>IF('[1]INSERT DATA HERE'!G5838="1opass",1,0)</f>
        <v>0</v>
      </c>
      <c r="L294" t="str">
        <f>IF('[1]INSERT DATA HERE'!H5838="","",'[1]INSERT DATA HERE'!H5838)</f>
        <v/>
      </c>
      <c r="M294" t="str">
        <f>IF(ISNUMBER(SEARCH(OR("mm","m"),'[1]INSERT DATA HERE'!E5838)),"MC",IF(ISNUMBER(SEARCH("mh",'[1]INSERT DATA HERE'!E5838)),"HC",IF(ISNUMBER(SEARCH("ml",'[1]INSERT DATA HERE'!E5838)),"LC",IF(ISNUMBER(SEARCH("rsm",'[1]INSERT DATA HERE'!E5838)),"MR",IF(ISNUMBER(SEARCH("rsh",'[1]INSERT DATA HERE'!E5838)),"HR",IF(ISNUMBER(SEARCH("rsl",'[1]INSERT DATA HERE'!E5838)),"RL",IF(ISNUMBER(SEARCH("lsh",'[1]INSERT DATA HERE'!E5838)),"HL",IF(ISNUMBER(SEARCH("lsm",'[1]INSERT DATA HERE'!E5838)),"ML",IF(ISNUMBER(SEARCH("lsl",'[1]INSERT DATA HERE'!E5838)),"LL","")))))))))</f>
        <v/>
      </c>
    </row>
    <row r="295" spans="3:13" x14ac:dyDescent="0.2">
      <c r="C295" s="2">
        <v>15</v>
      </c>
      <c r="D295" s="2">
        <v>1</v>
      </c>
      <c r="E295" s="2">
        <f>IF(ISNUMBER(SEARCH("5",'[1]INSERT DATA HERE'!E5839)),5,IF(ISNUMBER(SEARCH("6",'[1]INSERT DATA HERE'!E5839)),6,1))</f>
        <v>5</v>
      </c>
      <c r="F295" t="str">
        <f>IF('[1]INSERT DATA HERE'!D5839="f","float",IF('[1]INSERT DATA HERE'!D5839="s","spin",IF('[1]INSERT DATA HERE'!D5839="scr","cut_spin",IF('[1]INSERT DATA HERE'!D5839="sc","cut_spin",IF('[1]INSERT DATA HERE'!D5839="h","hybrid",IF('[1]INSERT DATA HERE'!D5839="st","spin",IF('[1]INSERT DATA HERE'!D5839="ft","float",IF('[1]INSERT DATA HERE'!D5839="sct","cut_spin",IF('[1]INSERT DATA HERE'!D5839="scrt","cut_spin",IF('[1]INSERT DATA HERE'!D5839="ht","hybrid"))))))))))</f>
        <v>float</v>
      </c>
      <c r="G295">
        <f>IF(ISNUMBER(SEARCH("t",'[1]INSERT DATA HERE'!D5839)),1,0)</f>
        <v>0</v>
      </c>
      <c r="H295">
        <f>'[1]INSERT DATA HERE'!F5839</f>
        <v>61</v>
      </c>
      <c r="I295" t="str">
        <f>IF('[1]INSERT DATA HERE'!G5839=1,1,IF('[1]INSERT DATA HERE'!G5839=2,2,IF('[1]INSERT DATA HERE'!G5839=3,3,IF('[1]INSERT DATA HERE'!G5839=0,0,IF('[1]INSERT DATA HERE'!G5839="3*",4,"error")))))</f>
        <v>error</v>
      </c>
      <c r="J295" t="str">
        <f>IF('[1]INSERT DATA HERE'!G5839="4long","long",IF('[1]INSERT DATA HERE'!G5839="4wide","wide",IF('[1]INSERT DATA HERE'!G5839="4net","net","")))</f>
        <v>long</v>
      </c>
      <c r="K295">
        <f>IF('[1]INSERT DATA HERE'!G5839="1opass",1,0)</f>
        <v>0</v>
      </c>
      <c r="L295" t="str">
        <f>IF('[1]INSERT DATA HERE'!H5839="","",'[1]INSERT DATA HERE'!H5839)</f>
        <v/>
      </c>
      <c r="M295" t="str">
        <f>IF(ISNUMBER(SEARCH(OR("mm","m"),'[1]INSERT DATA HERE'!E5839)),"MC",IF(ISNUMBER(SEARCH("mh",'[1]INSERT DATA HERE'!E5839)),"HC",IF(ISNUMBER(SEARCH("ml",'[1]INSERT DATA HERE'!E5839)),"LC",IF(ISNUMBER(SEARCH("rsm",'[1]INSERT DATA HERE'!E5839)),"MR",IF(ISNUMBER(SEARCH("rsh",'[1]INSERT DATA HERE'!E5839)),"HR",IF(ISNUMBER(SEARCH("rsl",'[1]INSERT DATA HERE'!E5839)),"RL",IF(ISNUMBER(SEARCH("lsh",'[1]INSERT DATA HERE'!E5839)),"HL",IF(ISNUMBER(SEARCH("lsm",'[1]INSERT DATA HERE'!E5839)),"ML",IF(ISNUMBER(SEARCH("lsl",'[1]INSERT DATA HERE'!E5839)),"LL","")))))))))</f>
        <v/>
      </c>
    </row>
    <row r="296" spans="3:13" x14ac:dyDescent="0.2">
      <c r="C296" s="2">
        <v>18</v>
      </c>
      <c r="D296" s="2">
        <v>1</v>
      </c>
      <c r="E296" s="2">
        <f>IF(ISNUMBER(SEARCH("5",'[1]INSERT DATA HERE'!E5840)),5,IF(ISNUMBER(SEARCH("6",'[1]INSERT DATA HERE'!E5840)),6,1))</f>
        <v>1</v>
      </c>
      <c r="F296" t="str">
        <f>IF('[1]INSERT DATA HERE'!D5840="f","float",IF('[1]INSERT DATA HERE'!D5840="s","spin",IF('[1]INSERT DATA HERE'!D5840="scr","cut_spin",IF('[1]INSERT DATA HERE'!D5840="sc","cut_spin",IF('[1]INSERT DATA HERE'!D5840="h","hybrid",IF('[1]INSERT DATA HERE'!D5840="st","spin",IF('[1]INSERT DATA HERE'!D5840="ft","float",IF('[1]INSERT DATA HERE'!D5840="sct","cut_spin",IF('[1]INSERT DATA HERE'!D5840="scrt","cut_spin",IF('[1]INSERT DATA HERE'!D5840="ht","hybrid"))))))))))</f>
        <v>float</v>
      </c>
      <c r="G296">
        <f>IF(ISNUMBER(SEARCH("t",'[1]INSERT DATA HERE'!D5840)),1,0)</f>
        <v>0</v>
      </c>
      <c r="H296">
        <f>'[1]INSERT DATA HERE'!F5840</f>
        <v>51</v>
      </c>
      <c r="I296">
        <f>IF('[1]INSERT DATA HERE'!G5840=1,1,IF('[1]INSERT DATA HERE'!G5840=2,2,IF('[1]INSERT DATA HERE'!G5840=3,3,IF('[1]INSERT DATA HERE'!G5840=0,0,IF('[1]INSERT DATA HERE'!G5840="3*",4,"error")))))</f>
        <v>4</v>
      </c>
      <c r="J296" t="str">
        <f>IF('[1]INSERT DATA HERE'!G5840="4long","long",IF('[1]INSERT DATA HERE'!G5840="4wide","wide",IF('[1]INSERT DATA HERE'!G5840="4net","net","")))</f>
        <v/>
      </c>
      <c r="K296">
        <f>IF('[1]INSERT DATA HERE'!G5840="1opass",1,0)</f>
        <v>0</v>
      </c>
      <c r="L296">
        <f>IF('[1]INSERT DATA HERE'!H5840="","",'[1]INSERT DATA HERE'!H5840)</f>
        <v>6</v>
      </c>
      <c r="M296" t="str">
        <f>IF(ISNUMBER(SEARCH(OR("mm","m"),'[1]INSERT DATA HERE'!E5840)),"MC",IF(ISNUMBER(SEARCH("mh",'[1]INSERT DATA HERE'!E5840)),"HC",IF(ISNUMBER(SEARCH("ml",'[1]INSERT DATA HERE'!E5840)),"LC",IF(ISNUMBER(SEARCH("rsm",'[1]INSERT DATA HERE'!E5840)),"MR",IF(ISNUMBER(SEARCH("rsh",'[1]INSERT DATA HERE'!E5840)),"HR",IF(ISNUMBER(SEARCH("rsl",'[1]INSERT DATA HERE'!E5840)),"RL",IF(ISNUMBER(SEARCH("lsh",'[1]INSERT DATA HERE'!E5840)),"HL",IF(ISNUMBER(SEARCH("lsm",'[1]INSERT DATA HERE'!E5840)),"ML",IF(ISNUMBER(SEARCH("lsl",'[1]INSERT DATA HERE'!E5840)),"LL","")))))))))</f>
        <v>ML</v>
      </c>
    </row>
    <row r="297" spans="3:13" x14ac:dyDescent="0.2">
      <c r="C297" s="2">
        <v>8</v>
      </c>
      <c r="D297" s="2">
        <v>1</v>
      </c>
      <c r="E297" s="2">
        <f>IF(ISNUMBER(SEARCH("5",'[1]INSERT DATA HERE'!E5841)),5,IF(ISNUMBER(SEARCH("6",'[1]INSERT DATA HERE'!E5841)),6,1))</f>
        <v>6</v>
      </c>
      <c r="F297" t="str">
        <f>IF('[1]INSERT DATA HERE'!D5841="f","float",IF('[1]INSERT DATA HERE'!D5841="s","spin",IF('[1]INSERT DATA HERE'!D5841="scr","cut_spin",IF('[1]INSERT DATA HERE'!D5841="sc","cut_spin",IF('[1]INSERT DATA HERE'!D5841="h","hybrid",IF('[1]INSERT DATA HERE'!D5841="st","spin",IF('[1]INSERT DATA HERE'!D5841="ft","float",IF('[1]INSERT DATA HERE'!D5841="sct","cut_spin",IF('[1]INSERT DATA HERE'!D5841="scrt","cut_spin",IF('[1]INSERT DATA HERE'!D5841="ht","hybrid"))))))))))</f>
        <v>cut_spin</v>
      </c>
      <c r="G297">
        <f>IF(ISNUMBER(SEARCH("t",'[1]INSERT DATA HERE'!D5841)),1,0)</f>
        <v>0</v>
      </c>
      <c r="H297">
        <f>'[1]INSERT DATA HERE'!F5841</f>
        <v>90</v>
      </c>
      <c r="I297" t="str">
        <f>IF('[1]INSERT DATA HERE'!G5841=1,1,IF('[1]INSERT DATA HERE'!G5841=2,2,IF('[1]INSERT DATA HERE'!G5841=3,3,IF('[1]INSERT DATA HERE'!G5841=0,0,IF('[1]INSERT DATA HERE'!G5841="3*",4,"error")))))</f>
        <v>error</v>
      </c>
      <c r="J297" t="str">
        <f>IF('[1]INSERT DATA HERE'!G5841="4long","long",IF('[1]INSERT DATA HERE'!G5841="4wide","wide",IF('[1]INSERT DATA HERE'!G5841="4net","net","")))</f>
        <v/>
      </c>
      <c r="K297">
        <f>IF('[1]INSERT DATA HERE'!G5841="1opass",1,0)</f>
        <v>1</v>
      </c>
      <c r="L297">
        <f>IF('[1]INSERT DATA HERE'!H5841="","",'[1]INSERT DATA HERE'!H5841)</f>
        <v>16</v>
      </c>
      <c r="M297" t="str">
        <f>IF(ISNUMBER(SEARCH(OR("mm","m"),'[1]INSERT DATA HERE'!E5841)),"MC",IF(ISNUMBER(SEARCH("mh",'[1]INSERT DATA HERE'!E5841)),"HC",IF(ISNUMBER(SEARCH("ml",'[1]INSERT DATA HERE'!E5841)),"LC",IF(ISNUMBER(SEARCH("rsm",'[1]INSERT DATA HERE'!E5841)),"MR",IF(ISNUMBER(SEARCH("rsh",'[1]INSERT DATA HERE'!E5841)),"HR",IF(ISNUMBER(SEARCH("rsl",'[1]INSERT DATA HERE'!E5841)),"RL",IF(ISNUMBER(SEARCH("lsh",'[1]INSERT DATA HERE'!E5841)),"HL",IF(ISNUMBER(SEARCH("lsm",'[1]INSERT DATA HERE'!E5841)),"ML",IF(ISNUMBER(SEARCH("lsl",'[1]INSERT DATA HERE'!E5841)),"LL","")))))))))</f>
        <v/>
      </c>
    </row>
    <row r="298" spans="3:13" x14ac:dyDescent="0.2">
      <c r="C298" s="2">
        <v>8</v>
      </c>
      <c r="D298" s="2">
        <v>1</v>
      </c>
      <c r="E298" s="2">
        <f>IF(ISNUMBER(SEARCH("5",'[1]INSERT DATA HERE'!E5842)),5,IF(ISNUMBER(SEARCH("6",'[1]INSERT DATA HERE'!E5842)),6,1))</f>
        <v>6</v>
      </c>
      <c r="F298" t="str">
        <f>IF('[1]INSERT DATA HERE'!D5842="f","float",IF('[1]INSERT DATA HERE'!D5842="s","spin",IF('[1]INSERT DATA HERE'!D5842="scr","cut_spin",IF('[1]INSERT DATA HERE'!D5842="sc","cut_spin",IF('[1]INSERT DATA HERE'!D5842="h","hybrid",IF('[1]INSERT DATA HERE'!D5842="st","spin",IF('[1]INSERT DATA HERE'!D5842="ft","float",IF('[1]INSERT DATA HERE'!D5842="sct","cut_spin",IF('[1]INSERT DATA HERE'!D5842="scrt","cut_spin",IF('[1]INSERT DATA HERE'!D5842="ht","hybrid"))))))))))</f>
        <v>spin</v>
      </c>
      <c r="G298">
        <f>IF(ISNUMBER(SEARCH("t",'[1]INSERT DATA HERE'!D5842)),1,0)</f>
        <v>0</v>
      </c>
      <c r="H298">
        <f>'[1]INSERT DATA HERE'!F5842</f>
        <v>84</v>
      </c>
      <c r="I298">
        <f>IF('[1]INSERT DATA HERE'!G5842=1,1,IF('[1]INSERT DATA HERE'!G5842=2,2,IF('[1]INSERT DATA HERE'!G5842=3,3,IF('[1]INSERT DATA HERE'!G5842=0,0,IF('[1]INSERT DATA HERE'!G5842="3*",4,"error")))))</f>
        <v>3</v>
      </c>
      <c r="J298" t="str">
        <f>IF('[1]INSERT DATA HERE'!G5842="4long","long",IF('[1]INSERT DATA HERE'!G5842="4wide","wide",IF('[1]INSERT DATA HERE'!G5842="4net","net","")))</f>
        <v/>
      </c>
      <c r="K298">
        <f>IF('[1]INSERT DATA HERE'!G5842="1opass",1,0)</f>
        <v>0</v>
      </c>
      <c r="L298">
        <f>IF('[1]INSERT DATA HERE'!H5842="","",'[1]INSERT DATA HERE'!H5842)</f>
        <v>16</v>
      </c>
      <c r="M298" t="str">
        <f>IF(ISNUMBER(SEARCH(OR("mm","m"),'[1]INSERT DATA HERE'!E5842)),"MC",IF(ISNUMBER(SEARCH("mh",'[1]INSERT DATA HERE'!E5842)),"HC",IF(ISNUMBER(SEARCH("ml",'[1]INSERT DATA HERE'!E5842)),"LC",IF(ISNUMBER(SEARCH("rsm",'[1]INSERT DATA HERE'!E5842)),"MR",IF(ISNUMBER(SEARCH("rsh",'[1]INSERT DATA HERE'!E5842)),"HR",IF(ISNUMBER(SEARCH("rsl",'[1]INSERT DATA HERE'!E5842)),"RL",IF(ISNUMBER(SEARCH("lsh",'[1]INSERT DATA HERE'!E5842)),"HL",IF(ISNUMBER(SEARCH("lsm",'[1]INSERT DATA HERE'!E5842)),"ML",IF(ISNUMBER(SEARCH("lsl",'[1]INSERT DATA HERE'!E5842)),"LL","")))))))))</f>
        <v/>
      </c>
    </row>
    <row r="299" spans="3:13" x14ac:dyDescent="0.2">
      <c r="C299" s="2">
        <v>13</v>
      </c>
      <c r="D299" s="2">
        <v>5</v>
      </c>
      <c r="E299" s="2">
        <f>IF(ISNUMBER(SEARCH("5",'[1]INSERT DATA HERE'!E5843)),5,IF(ISNUMBER(SEARCH("6",'[1]INSERT DATA HERE'!E5843)),6,1))</f>
        <v>5</v>
      </c>
      <c r="F299" t="str">
        <f>IF('[1]INSERT DATA HERE'!D5843="f","float",IF('[1]INSERT DATA HERE'!D5843="s","spin",IF('[1]INSERT DATA HERE'!D5843="scr","cut_spin",IF('[1]INSERT DATA HERE'!D5843="sc","cut_spin",IF('[1]INSERT DATA HERE'!D5843="h","hybrid",IF('[1]INSERT DATA HERE'!D5843="st","spin",IF('[1]INSERT DATA HERE'!D5843="ft","float",IF('[1]INSERT DATA HERE'!D5843="sct","cut_spin",IF('[1]INSERT DATA HERE'!D5843="scrt","cut_spin",IF('[1]INSERT DATA HERE'!D5843="ht","hybrid"))))))))))</f>
        <v>cut_spin</v>
      </c>
      <c r="G299">
        <f>IF(ISNUMBER(SEARCH("t",'[1]INSERT DATA HERE'!D5843)),1,0)</f>
        <v>0</v>
      </c>
      <c r="H299">
        <f>'[1]INSERT DATA HERE'!F5843</f>
        <v>90</v>
      </c>
      <c r="I299" t="str">
        <f>IF('[1]INSERT DATA HERE'!G5843=1,1,IF('[1]INSERT DATA HERE'!G5843=2,2,IF('[1]INSERT DATA HERE'!G5843=3,3,IF('[1]INSERT DATA HERE'!G5843=0,0,IF('[1]INSERT DATA HERE'!G5843="3*",4,"error")))))</f>
        <v>error</v>
      </c>
      <c r="J299" t="str">
        <f>IF('[1]INSERT DATA HERE'!G5843="4long","long",IF('[1]INSERT DATA HERE'!G5843="4wide","wide",IF('[1]INSERT DATA HERE'!G5843="4net","net","")))</f>
        <v>long</v>
      </c>
      <c r="K299">
        <f>IF('[1]INSERT DATA HERE'!G5843="1opass",1,0)</f>
        <v>0</v>
      </c>
      <c r="L299" t="str">
        <f>IF('[1]INSERT DATA HERE'!H5843="","",'[1]INSERT DATA HERE'!H5843)</f>
        <v/>
      </c>
      <c r="M299" t="str">
        <f>IF(ISNUMBER(SEARCH(OR("mm","m"),'[1]INSERT DATA HERE'!E5843)),"MC",IF(ISNUMBER(SEARCH("mh",'[1]INSERT DATA HERE'!E5843)),"HC",IF(ISNUMBER(SEARCH("ml",'[1]INSERT DATA HERE'!E5843)),"LC",IF(ISNUMBER(SEARCH("rsm",'[1]INSERT DATA HERE'!E5843)),"MR",IF(ISNUMBER(SEARCH("rsh",'[1]INSERT DATA HERE'!E5843)),"HR",IF(ISNUMBER(SEARCH("rsl",'[1]INSERT DATA HERE'!E5843)),"RL",IF(ISNUMBER(SEARCH("lsh",'[1]INSERT DATA HERE'!E5843)),"HL",IF(ISNUMBER(SEARCH("lsm",'[1]INSERT DATA HERE'!E5843)),"ML",IF(ISNUMBER(SEARCH("lsl",'[1]INSERT DATA HERE'!E5843)),"LL","")))))))))</f>
        <v/>
      </c>
    </row>
    <row r="300" spans="3:13" x14ac:dyDescent="0.2">
      <c r="C300" s="2">
        <v>20</v>
      </c>
      <c r="D300" s="2">
        <v>1</v>
      </c>
      <c r="E300" s="2">
        <f>IF(ISNUMBER(SEARCH("5",'[1]INSERT DATA HERE'!E5844)),5,IF(ISNUMBER(SEARCH("6",'[1]INSERT DATA HERE'!E5844)),6,1))</f>
        <v>6</v>
      </c>
      <c r="F300" t="str">
        <f>IF('[1]INSERT DATA HERE'!D5844="f","float",IF('[1]INSERT DATA HERE'!D5844="s","spin",IF('[1]INSERT DATA HERE'!D5844="scr","cut_spin",IF('[1]INSERT DATA HERE'!D5844="sc","cut_spin",IF('[1]INSERT DATA HERE'!D5844="h","hybrid",IF('[1]INSERT DATA HERE'!D5844="st","spin",IF('[1]INSERT DATA HERE'!D5844="ft","float",IF('[1]INSERT DATA HERE'!D5844="sct","cut_spin",IF('[1]INSERT DATA HERE'!D5844="scrt","cut_spin",IF('[1]INSERT DATA HERE'!D5844="ht","hybrid"))))))))))</f>
        <v>float</v>
      </c>
      <c r="G300">
        <f>IF(ISNUMBER(SEARCH("t",'[1]INSERT DATA HERE'!D5844)),1,0)</f>
        <v>0</v>
      </c>
      <c r="H300">
        <f>'[1]INSERT DATA HERE'!F5844</f>
        <v>60</v>
      </c>
      <c r="I300" t="str">
        <f>IF('[1]INSERT DATA HERE'!G5844=1,1,IF('[1]INSERT DATA HERE'!G5844=2,2,IF('[1]INSERT DATA HERE'!G5844=3,3,IF('[1]INSERT DATA HERE'!G5844=0,0,IF('[1]INSERT DATA HERE'!G5844="3*",4,"error")))))</f>
        <v>error</v>
      </c>
      <c r="J300" t="str">
        <f>IF('[1]INSERT DATA HERE'!G5844="4long","long",IF('[1]INSERT DATA HERE'!G5844="4wide","wide",IF('[1]INSERT DATA HERE'!G5844="4net","net","")))</f>
        <v/>
      </c>
      <c r="K300">
        <f>IF('[1]INSERT DATA HERE'!G5844="1opass",1,0)</f>
        <v>1</v>
      </c>
      <c r="L300">
        <f>IF('[1]INSERT DATA HERE'!H5844="","",'[1]INSERT DATA HERE'!H5844)</f>
        <v>19</v>
      </c>
      <c r="M300" t="str">
        <f>IF(ISNUMBER(SEARCH(OR("mm","m"),'[1]INSERT DATA HERE'!E5844)),"MC",IF(ISNUMBER(SEARCH("mh",'[1]INSERT DATA HERE'!E5844)),"HC",IF(ISNUMBER(SEARCH("ml",'[1]INSERT DATA HERE'!E5844)),"LC",IF(ISNUMBER(SEARCH("rsm",'[1]INSERT DATA HERE'!E5844)),"MR",IF(ISNUMBER(SEARCH("rsh",'[1]INSERT DATA HERE'!E5844)),"HR",IF(ISNUMBER(SEARCH("rsl",'[1]INSERT DATA HERE'!E5844)),"RL",IF(ISNUMBER(SEARCH("lsh",'[1]INSERT DATA HERE'!E5844)),"HL",IF(ISNUMBER(SEARCH("lsm",'[1]INSERT DATA HERE'!E5844)),"ML",IF(ISNUMBER(SEARCH("lsl",'[1]INSERT DATA HERE'!E5844)),"LL","")))))))))</f>
        <v/>
      </c>
    </row>
    <row r="301" spans="3:13" x14ac:dyDescent="0.2">
      <c r="C301" s="2">
        <v>20</v>
      </c>
      <c r="D301" s="2">
        <v>1</v>
      </c>
      <c r="E301" s="2">
        <f>IF(ISNUMBER(SEARCH("5",'[1]INSERT DATA HERE'!E5845)),5,IF(ISNUMBER(SEARCH("6",'[1]INSERT DATA HERE'!E5845)),6,1))</f>
        <v>1</v>
      </c>
      <c r="F301" t="str">
        <f>IF('[1]INSERT DATA HERE'!D5845="f","float",IF('[1]INSERT DATA HERE'!D5845="s","spin",IF('[1]INSERT DATA HERE'!D5845="scr","cut_spin",IF('[1]INSERT DATA HERE'!D5845="sc","cut_spin",IF('[1]INSERT DATA HERE'!D5845="h","hybrid",IF('[1]INSERT DATA HERE'!D5845="st","spin",IF('[1]INSERT DATA HERE'!D5845="ft","float",IF('[1]INSERT DATA HERE'!D5845="sct","cut_spin",IF('[1]INSERT DATA HERE'!D5845="scrt","cut_spin",IF('[1]INSERT DATA HERE'!D5845="ht","hybrid"))))))))))</f>
        <v>float</v>
      </c>
      <c r="G301">
        <f>IF(ISNUMBER(SEARCH("t",'[1]INSERT DATA HERE'!D5845)),1,0)</f>
        <v>0</v>
      </c>
      <c r="H301">
        <f>'[1]INSERT DATA HERE'!F5845</f>
        <v>55</v>
      </c>
      <c r="I301">
        <f>IF('[1]INSERT DATA HERE'!G5845=1,1,IF('[1]INSERT DATA HERE'!G5845=2,2,IF('[1]INSERT DATA HERE'!G5845=3,3,IF('[1]INSERT DATA HERE'!G5845=0,0,IF('[1]INSERT DATA HERE'!G5845="3*",4,"error")))))</f>
        <v>2</v>
      </c>
      <c r="J301" t="str">
        <f>IF('[1]INSERT DATA HERE'!G5845="4long","long",IF('[1]INSERT DATA HERE'!G5845="4wide","wide",IF('[1]INSERT DATA HERE'!G5845="4net","net","")))</f>
        <v/>
      </c>
      <c r="K301">
        <f>IF('[1]INSERT DATA HERE'!G5845="1opass",1,0)</f>
        <v>0</v>
      </c>
      <c r="L301">
        <f>IF('[1]INSERT DATA HERE'!H5845="","",'[1]INSERT DATA HERE'!H5845)</f>
        <v>9</v>
      </c>
      <c r="M301" t="str">
        <f>IF(ISNUMBER(SEARCH(OR("mm","m"),'[1]INSERT DATA HERE'!E5845)),"MC",IF(ISNUMBER(SEARCH("mh",'[1]INSERT DATA HERE'!E5845)),"HC",IF(ISNUMBER(SEARCH("ml",'[1]INSERT DATA HERE'!E5845)),"LC",IF(ISNUMBER(SEARCH("rsm",'[1]INSERT DATA HERE'!E5845)),"MR",IF(ISNUMBER(SEARCH("rsh",'[1]INSERT DATA HERE'!E5845)),"HR",IF(ISNUMBER(SEARCH("rsl",'[1]INSERT DATA HERE'!E5845)),"RL",IF(ISNUMBER(SEARCH("lsh",'[1]INSERT DATA HERE'!E5845)),"HL",IF(ISNUMBER(SEARCH("lsm",'[1]INSERT DATA HERE'!E5845)),"ML",IF(ISNUMBER(SEARCH("lsl",'[1]INSERT DATA HERE'!E5845)),"LL","")))))))))</f>
        <v>LC</v>
      </c>
    </row>
    <row r="302" spans="3:13" x14ac:dyDescent="0.2">
      <c r="C302" s="2">
        <v>15</v>
      </c>
      <c r="D302" s="2">
        <v>1</v>
      </c>
      <c r="E302" s="2">
        <f>IF(ISNUMBER(SEARCH("5",'[1]INSERT DATA HERE'!E5846)),5,IF(ISNUMBER(SEARCH("6",'[1]INSERT DATA HERE'!E5846)),6,1))</f>
        <v>1</v>
      </c>
      <c r="F302" t="str">
        <f>IF('[1]INSERT DATA HERE'!D5846="f","float",IF('[1]INSERT DATA HERE'!D5846="s","spin",IF('[1]INSERT DATA HERE'!D5846="scr","cut_spin",IF('[1]INSERT DATA HERE'!D5846="sc","cut_spin",IF('[1]INSERT DATA HERE'!D5846="h","hybrid",IF('[1]INSERT DATA HERE'!D5846="st","spin",IF('[1]INSERT DATA HERE'!D5846="ft","float",IF('[1]INSERT DATA HERE'!D5846="sct","cut_spin",IF('[1]INSERT DATA HERE'!D5846="scrt","cut_spin",IF('[1]INSERT DATA HERE'!D5846="ht","hybrid"))))))))))</f>
        <v>float</v>
      </c>
      <c r="G302">
        <f>IF(ISNUMBER(SEARCH("t",'[1]INSERT DATA HERE'!D5846)),1,0)</f>
        <v>0</v>
      </c>
      <c r="H302">
        <f>'[1]INSERT DATA HERE'!F5846</f>
        <v>66</v>
      </c>
      <c r="I302">
        <f>IF('[1]INSERT DATA HERE'!G5846=1,1,IF('[1]INSERT DATA HERE'!G5846=2,2,IF('[1]INSERT DATA HERE'!G5846=3,3,IF('[1]INSERT DATA HERE'!G5846=0,0,IF('[1]INSERT DATA HERE'!G5846="3*",4,"error")))))</f>
        <v>0</v>
      </c>
      <c r="J302" t="str">
        <f>IF('[1]INSERT DATA HERE'!G5846="4long","long",IF('[1]INSERT DATA HERE'!G5846="4wide","wide",IF('[1]INSERT DATA HERE'!G5846="4net","net","")))</f>
        <v/>
      </c>
      <c r="K302">
        <f>IF('[1]INSERT DATA HERE'!G5846="1opass",1,0)</f>
        <v>0</v>
      </c>
      <c r="L302">
        <f>IF('[1]INSERT DATA HERE'!H5846="","",'[1]INSERT DATA HERE'!H5846)</f>
        <v>19</v>
      </c>
      <c r="M302" t="str">
        <f>IF(ISNUMBER(SEARCH(OR("mm","m"),'[1]INSERT DATA HERE'!E5846)),"MC",IF(ISNUMBER(SEARCH("mh",'[1]INSERT DATA HERE'!E5846)),"HC",IF(ISNUMBER(SEARCH("ml",'[1]INSERT DATA HERE'!E5846)),"LC",IF(ISNUMBER(SEARCH("rsm",'[1]INSERT DATA HERE'!E5846)),"MR",IF(ISNUMBER(SEARCH("rsh",'[1]INSERT DATA HERE'!E5846)),"HR",IF(ISNUMBER(SEARCH("rsl",'[1]INSERT DATA HERE'!E5846)),"RL",IF(ISNUMBER(SEARCH("lsh",'[1]INSERT DATA HERE'!E5846)),"HL",IF(ISNUMBER(SEARCH("lsm",'[1]INSERT DATA HERE'!E5846)),"ML",IF(ISNUMBER(SEARCH("lsl",'[1]INSERT DATA HERE'!E5846)),"LL","")))))))))</f>
        <v>ML</v>
      </c>
    </row>
    <row r="303" spans="3:13" x14ac:dyDescent="0.2">
      <c r="C303" s="2">
        <v>20</v>
      </c>
      <c r="D303" s="2">
        <v>1</v>
      </c>
      <c r="E303" s="2">
        <f>IF(ISNUMBER(SEARCH("5",'[1]INSERT DATA HERE'!E5847)),5,IF(ISNUMBER(SEARCH("6",'[1]INSERT DATA HERE'!E5847)),6,1))</f>
        <v>6</v>
      </c>
      <c r="F303" t="str">
        <f>IF('[1]INSERT DATA HERE'!D5847="f","float",IF('[1]INSERT DATA HERE'!D5847="s","spin",IF('[1]INSERT DATA HERE'!D5847="scr","cut_spin",IF('[1]INSERT DATA HERE'!D5847="sc","cut_spin",IF('[1]INSERT DATA HERE'!D5847="h","hybrid",IF('[1]INSERT DATA HERE'!D5847="st","spin",IF('[1]INSERT DATA HERE'!D5847="ft","float",IF('[1]INSERT DATA HERE'!D5847="sct","cut_spin",IF('[1]INSERT DATA HERE'!D5847="scrt","cut_spin",IF('[1]INSERT DATA HERE'!D5847="ht","hybrid"))))))))))</f>
        <v>float</v>
      </c>
      <c r="G303">
        <f>IF(ISNUMBER(SEARCH("t",'[1]INSERT DATA HERE'!D5847)),1,0)</f>
        <v>0</v>
      </c>
      <c r="H303">
        <f>'[1]INSERT DATA HERE'!F5847</f>
        <v>66</v>
      </c>
      <c r="I303">
        <f>IF('[1]INSERT DATA HERE'!G5847=1,1,IF('[1]INSERT DATA HERE'!G5847=2,2,IF('[1]INSERT DATA HERE'!G5847=3,3,IF('[1]INSERT DATA HERE'!G5847=0,0,IF('[1]INSERT DATA HERE'!G5847="3*",4,"error")))))</f>
        <v>2</v>
      </c>
      <c r="J303" t="str">
        <f>IF('[1]INSERT DATA HERE'!G5847="4long","long",IF('[1]INSERT DATA HERE'!G5847="4wide","wide",IF('[1]INSERT DATA HERE'!G5847="4net","net","")))</f>
        <v/>
      </c>
      <c r="K303">
        <f>IF('[1]INSERT DATA HERE'!G5847="1opass",1,0)</f>
        <v>0</v>
      </c>
      <c r="L303">
        <f>IF('[1]INSERT DATA HERE'!H5847="","",'[1]INSERT DATA HERE'!H5847)</f>
        <v>6</v>
      </c>
      <c r="M303" t="str">
        <f>IF(ISNUMBER(SEARCH(OR("mm","m"),'[1]INSERT DATA HERE'!E5847)),"MC",IF(ISNUMBER(SEARCH("mh",'[1]INSERT DATA HERE'!E5847)),"HC",IF(ISNUMBER(SEARCH("ml",'[1]INSERT DATA HERE'!E5847)),"LC",IF(ISNUMBER(SEARCH("rsm",'[1]INSERT DATA HERE'!E5847)),"MR",IF(ISNUMBER(SEARCH("rsh",'[1]INSERT DATA HERE'!E5847)),"HR",IF(ISNUMBER(SEARCH("rsl",'[1]INSERT DATA HERE'!E5847)),"RL",IF(ISNUMBER(SEARCH("lsh",'[1]INSERT DATA HERE'!E5847)),"HL",IF(ISNUMBER(SEARCH("lsm",'[1]INSERT DATA HERE'!E5847)),"ML",IF(ISNUMBER(SEARCH("lsl",'[1]INSERT DATA HERE'!E5847)),"LL","")))))))))</f>
        <v/>
      </c>
    </row>
    <row r="304" spans="3:13" x14ac:dyDescent="0.2">
      <c r="C304" s="2">
        <v>9</v>
      </c>
      <c r="D304" s="2">
        <v>1</v>
      </c>
      <c r="E304" s="2">
        <f>IF(ISNUMBER(SEARCH("5",'[1]INSERT DATA HERE'!E5848)),5,IF(ISNUMBER(SEARCH("6",'[1]INSERT DATA HERE'!E5848)),6,1))</f>
        <v>1</v>
      </c>
      <c r="F304" t="str">
        <f>IF('[1]INSERT DATA HERE'!D5848="f","float",IF('[1]INSERT DATA HERE'!D5848="s","spin",IF('[1]INSERT DATA HERE'!D5848="scr","cut_spin",IF('[1]INSERT DATA HERE'!D5848="sc","cut_spin",IF('[1]INSERT DATA HERE'!D5848="h","hybrid",IF('[1]INSERT DATA HERE'!D5848="st","spin",IF('[1]INSERT DATA HERE'!D5848="ft","float",IF('[1]INSERT DATA HERE'!D5848="sct","cut_spin",IF('[1]INSERT DATA HERE'!D5848="scrt","cut_spin",IF('[1]INSERT DATA HERE'!D5848="ht","hybrid"))))))))))</f>
        <v>spin</v>
      </c>
      <c r="G304">
        <f>IF(ISNUMBER(SEARCH("t",'[1]INSERT DATA HERE'!D5848)),1,0)</f>
        <v>0</v>
      </c>
      <c r="H304">
        <f>'[1]INSERT DATA HERE'!F5848</f>
        <v>92</v>
      </c>
      <c r="I304" t="str">
        <f>IF('[1]INSERT DATA HERE'!G5848=1,1,IF('[1]INSERT DATA HERE'!G5848=2,2,IF('[1]INSERT DATA HERE'!G5848=3,3,IF('[1]INSERT DATA HERE'!G5848=0,0,IF('[1]INSERT DATA HERE'!G5848="3*",4,"error")))))</f>
        <v>error</v>
      </c>
      <c r="J304" t="str">
        <f>IF('[1]INSERT DATA HERE'!G5848="4long","long",IF('[1]INSERT DATA HERE'!G5848="4wide","wide",IF('[1]INSERT DATA HERE'!G5848="4net","net","")))</f>
        <v>long</v>
      </c>
      <c r="K304">
        <f>IF('[1]INSERT DATA HERE'!G5848="1opass",1,0)</f>
        <v>0</v>
      </c>
      <c r="L304" t="str">
        <f>IF('[1]INSERT DATA HERE'!H5848="","",'[1]INSERT DATA HERE'!H5848)</f>
        <v/>
      </c>
      <c r="M304" t="str">
        <f>IF(ISNUMBER(SEARCH(OR("mm","m"),'[1]INSERT DATA HERE'!E5848)),"MC",IF(ISNUMBER(SEARCH("mh",'[1]INSERT DATA HERE'!E5848)),"HC",IF(ISNUMBER(SEARCH("ml",'[1]INSERT DATA HERE'!E5848)),"LC",IF(ISNUMBER(SEARCH("rsm",'[1]INSERT DATA HERE'!E5848)),"MR",IF(ISNUMBER(SEARCH("rsh",'[1]INSERT DATA HERE'!E5848)),"HR",IF(ISNUMBER(SEARCH("rsl",'[1]INSERT DATA HERE'!E5848)),"RL",IF(ISNUMBER(SEARCH("lsh",'[1]INSERT DATA HERE'!E5848)),"HL",IF(ISNUMBER(SEARCH("lsm",'[1]INSERT DATA HERE'!E5848)),"ML",IF(ISNUMBER(SEARCH("lsl",'[1]INSERT DATA HERE'!E5848)),"LL","")))))))))</f>
        <v/>
      </c>
    </row>
    <row r="305" spans="3:13" x14ac:dyDescent="0.2">
      <c r="C305" s="2">
        <v>16</v>
      </c>
      <c r="D305" s="2">
        <v>1</v>
      </c>
      <c r="E305" s="2">
        <f>IF(ISNUMBER(SEARCH("5",'[1]INSERT DATA HERE'!E5849)),5,IF(ISNUMBER(SEARCH("6",'[1]INSERT DATA HERE'!E5849)),6,1))</f>
        <v>6</v>
      </c>
      <c r="F305" t="str">
        <f>IF('[1]INSERT DATA HERE'!D5849="f","float",IF('[1]INSERT DATA HERE'!D5849="s","spin",IF('[1]INSERT DATA HERE'!D5849="scr","cut_spin",IF('[1]INSERT DATA HERE'!D5849="sc","cut_spin",IF('[1]INSERT DATA HERE'!D5849="h","hybrid",IF('[1]INSERT DATA HERE'!D5849="st","spin",IF('[1]INSERT DATA HERE'!D5849="ft","float",IF('[1]INSERT DATA HERE'!D5849="sct","cut_spin",IF('[1]INSERT DATA HERE'!D5849="scrt","cut_spin",IF('[1]INSERT DATA HERE'!D5849="ht","hybrid"))))))))))</f>
        <v>spin</v>
      </c>
      <c r="G305">
        <f>IF(ISNUMBER(SEARCH("t",'[1]INSERT DATA HERE'!D5849)),1,0)</f>
        <v>1</v>
      </c>
      <c r="H305">
        <f>'[1]INSERT DATA HERE'!F5849</f>
        <v>106</v>
      </c>
      <c r="I305">
        <f>IF('[1]INSERT DATA HERE'!G5849=1,1,IF('[1]INSERT DATA HERE'!G5849=2,2,IF('[1]INSERT DATA HERE'!G5849=3,3,IF('[1]INSERT DATA HERE'!G5849=0,0,IF('[1]INSERT DATA HERE'!G5849="3*",4,"error")))))</f>
        <v>3</v>
      </c>
      <c r="J305" t="str">
        <f>IF('[1]INSERT DATA HERE'!G5849="4long","long",IF('[1]INSERT DATA HERE'!G5849="4wide","wide",IF('[1]INSERT DATA HERE'!G5849="4net","net","")))</f>
        <v/>
      </c>
      <c r="K305">
        <f>IF('[1]INSERT DATA HERE'!G5849="1opass",1,0)</f>
        <v>0</v>
      </c>
      <c r="L305">
        <f>IF('[1]INSERT DATA HERE'!H5849="","",'[1]INSERT DATA HERE'!H5849)</f>
        <v>6</v>
      </c>
      <c r="M305" t="str">
        <f>IF(ISNUMBER(SEARCH(OR("mm","m"),'[1]INSERT DATA HERE'!E5849)),"MC",IF(ISNUMBER(SEARCH("mh",'[1]INSERT DATA HERE'!E5849)),"HC",IF(ISNUMBER(SEARCH("ml",'[1]INSERT DATA HERE'!E5849)),"LC",IF(ISNUMBER(SEARCH("rsm",'[1]INSERT DATA HERE'!E5849)),"MR",IF(ISNUMBER(SEARCH("rsh",'[1]INSERT DATA HERE'!E5849)),"HR",IF(ISNUMBER(SEARCH("rsl",'[1]INSERT DATA HERE'!E5849)),"RL",IF(ISNUMBER(SEARCH("lsh",'[1]INSERT DATA HERE'!E5849)),"HL",IF(ISNUMBER(SEARCH("lsm",'[1]INSERT DATA HERE'!E5849)),"ML",IF(ISNUMBER(SEARCH("lsl",'[1]INSERT DATA HERE'!E5849)),"LL","")))))))))</f>
        <v/>
      </c>
    </row>
    <row r="306" spans="3:13" x14ac:dyDescent="0.2">
      <c r="C306" s="2">
        <v>10</v>
      </c>
      <c r="D306" s="2">
        <v>1</v>
      </c>
      <c r="E306" s="2">
        <f>IF(ISNUMBER(SEARCH("5",'[1]INSERT DATA HERE'!E5850)),5,IF(ISNUMBER(SEARCH("6",'[1]INSERT DATA HERE'!E5850)),6,1))</f>
        <v>1</v>
      </c>
      <c r="F306" t="str">
        <f>IF('[1]INSERT DATA HERE'!D5850="f","float",IF('[1]INSERT DATA HERE'!D5850="s","spin",IF('[1]INSERT DATA HERE'!D5850="scr","cut_spin",IF('[1]INSERT DATA HERE'!D5850="sc","cut_spin",IF('[1]INSERT DATA HERE'!D5850="h","hybrid",IF('[1]INSERT DATA HERE'!D5850="st","spin",IF('[1]INSERT DATA HERE'!D5850="ft","float",IF('[1]INSERT DATA HERE'!D5850="sct","cut_spin",IF('[1]INSERT DATA HERE'!D5850="scrt","cut_spin",IF('[1]INSERT DATA HERE'!D5850="ht","hybrid"))))))))))</f>
        <v>cut_spin</v>
      </c>
      <c r="G306">
        <f>IF(ISNUMBER(SEARCH("t",'[1]INSERT DATA HERE'!D5850)),1,0)</f>
        <v>0</v>
      </c>
      <c r="H306">
        <f>'[1]INSERT DATA HERE'!F5850</f>
        <v>85</v>
      </c>
      <c r="I306" t="str">
        <f>IF('[1]INSERT DATA HERE'!G5850=1,1,IF('[1]INSERT DATA HERE'!G5850=2,2,IF('[1]INSERT DATA HERE'!G5850=3,3,IF('[1]INSERT DATA HERE'!G5850=0,0,IF('[1]INSERT DATA HERE'!G5850="3*",4,"error")))))</f>
        <v>error</v>
      </c>
      <c r="J306" t="str">
        <f>IF('[1]INSERT DATA HERE'!G5850="4long","long",IF('[1]INSERT DATA HERE'!G5850="4wide","wide",IF('[1]INSERT DATA HERE'!G5850="4net","net","")))</f>
        <v/>
      </c>
      <c r="K306">
        <f>IF('[1]INSERT DATA HERE'!G5850="1opass",1,0)</f>
        <v>1</v>
      </c>
      <c r="L306">
        <f>IF('[1]INSERT DATA HERE'!H5850="","",'[1]INSERT DATA HERE'!H5850)</f>
        <v>19</v>
      </c>
      <c r="M306" t="str">
        <f>IF(ISNUMBER(SEARCH(OR("mm","m"),'[1]INSERT DATA HERE'!E5850)),"MC",IF(ISNUMBER(SEARCH("mh",'[1]INSERT DATA HERE'!E5850)),"HC",IF(ISNUMBER(SEARCH("ml",'[1]INSERT DATA HERE'!E5850)),"LC",IF(ISNUMBER(SEARCH("rsm",'[1]INSERT DATA HERE'!E5850)),"MR",IF(ISNUMBER(SEARCH("rsh",'[1]INSERT DATA HERE'!E5850)),"HR",IF(ISNUMBER(SEARCH("rsl",'[1]INSERT DATA HERE'!E5850)),"RL",IF(ISNUMBER(SEARCH("lsh",'[1]INSERT DATA HERE'!E5850)),"HL",IF(ISNUMBER(SEARCH("lsm",'[1]INSERT DATA HERE'!E5850)),"ML",IF(ISNUMBER(SEARCH("lsl",'[1]INSERT DATA HERE'!E5850)),"LL","")))))))))</f>
        <v/>
      </c>
    </row>
    <row r="307" spans="3:13" x14ac:dyDescent="0.2">
      <c r="C307" s="2">
        <v>5</v>
      </c>
      <c r="D307" s="2">
        <v>1</v>
      </c>
      <c r="E307" s="2">
        <f>IF(ISNUMBER(SEARCH("5",'[1]INSERT DATA HERE'!E5851)),5,IF(ISNUMBER(SEARCH("6",'[1]INSERT DATA HERE'!E5851)),6,1))</f>
        <v>1</v>
      </c>
      <c r="F307" t="str">
        <f>IF('[1]INSERT DATA HERE'!D5851="f","float",IF('[1]INSERT DATA HERE'!D5851="s","spin",IF('[1]INSERT DATA HERE'!D5851="scr","cut_spin",IF('[1]INSERT DATA HERE'!D5851="sc","cut_spin",IF('[1]INSERT DATA HERE'!D5851="h","hybrid",IF('[1]INSERT DATA HERE'!D5851="st","spin",IF('[1]INSERT DATA HERE'!D5851="ft","float",IF('[1]INSERT DATA HERE'!D5851="sct","cut_spin",IF('[1]INSERT DATA HERE'!D5851="scrt","cut_spin",IF('[1]INSERT DATA HERE'!D5851="ht","hybrid"))))))))))</f>
        <v>spin</v>
      </c>
      <c r="G307">
        <f>IF(ISNUMBER(SEARCH("t",'[1]INSERT DATA HERE'!D5851)),1,0)</f>
        <v>0</v>
      </c>
      <c r="H307">
        <f>'[1]INSERT DATA HERE'!F5851</f>
        <v>55</v>
      </c>
      <c r="I307">
        <f>IF('[1]INSERT DATA HERE'!G5851=1,1,IF('[1]INSERT DATA HERE'!G5851=2,2,IF('[1]INSERT DATA HERE'!G5851=3,3,IF('[1]INSERT DATA HERE'!G5851=0,0,IF('[1]INSERT DATA HERE'!G5851="3*",4,"error")))))</f>
        <v>4</v>
      </c>
      <c r="J307" t="str">
        <f>IF('[1]INSERT DATA HERE'!G5851="4long","long",IF('[1]INSERT DATA HERE'!G5851="4wide","wide",IF('[1]INSERT DATA HERE'!G5851="4net","net","")))</f>
        <v/>
      </c>
      <c r="K307">
        <f>IF('[1]INSERT DATA HERE'!G5851="1opass",1,0)</f>
        <v>0</v>
      </c>
      <c r="L307">
        <f>IF('[1]INSERT DATA HERE'!H5851="","",'[1]INSERT DATA HERE'!H5851)</f>
        <v>19</v>
      </c>
      <c r="M307" t="str">
        <f>IF(ISNUMBER(SEARCH(OR("mm","m"),'[1]INSERT DATA HERE'!E5851)),"MC",IF(ISNUMBER(SEARCH("mh",'[1]INSERT DATA HERE'!E5851)),"HC",IF(ISNUMBER(SEARCH("ml",'[1]INSERT DATA HERE'!E5851)),"LC",IF(ISNUMBER(SEARCH("rsm",'[1]INSERT DATA HERE'!E5851)),"MR",IF(ISNUMBER(SEARCH("rsh",'[1]INSERT DATA HERE'!E5851)),"HR",IF(ISNUMBER(SEARCH("rsl",'[1]INSERT DATA HERE'!E5851)),"RL",IF(ISNUMBER(SEARCH("lsh",'[1]INSERT DATA HERE'!E5851)),"HL",IF(ISNUMBER(SEARCH("lsm",'[1]INSERT DATA HERE'!E5851)),"ML",IF(ISNUMBER(SEARCH("lsl",'[1]INSERT DATA HERE'!E5851)),"LL","")))))))))</f>
        <v>LC</v>
      </c>
    </row>
    <row r="308" spans="3:13" x14ac:dyDescent="0.2">
      <c r="C308" s="2">
        <v>11</v>
      </c>
      <c r="D308" s="2">
        <v>6</v>
      </c>
      <c r="E308" s="2">
        <f>IF(ISNUMBER(SEARCH("5",'[1]INSERT DATA HERE'!E5852)),5,IF(ISNUMBER(SEARCH("6",'[1]INSERT DATA HERE'!E5852)),6,1))</f>
        <v>1</v>
      </c>
      <c r="F308" t="str">
        <f>IF('[1]INSERT DATA HERE'!D5852="f","float",IF('[1]INSERT DATA HERE'!D5852="s","spin",IF('[1]INSERT DATA HERE'!D5852="scr","cut_spin",IF('[1]INSERT DATA HERE'!D5852="sc","cut_spin",IF('[1]INSERT DATA HERE'!D5852="h","hybrid",IF('[1]INSERT DATA HERE'!D5852="st","spin",IF('[1]INSERT DATA HERE'!D5852="ft","float",IF('[1]INSERT DATA HERE'!D5852="sct","cut_spin",IF('[1]INSERT DATA HERE'!D5852="scrt","cut_spin",IF('[1]INSERT DATA HERE'!D5852="ht","hybrid"))))))))))</f>
        <v>spin</v>
      </c>
      <c r="G308">
        <f>IF(ISNUMBER(SEARCH("t",'[1]INSERT DATA HERE'!D5852)),1,0)</f>
        <v>0</v>
      </c>
      <c r="H308">
        <f>'[1]INSERT DATA HERE'!F5852</f>
        <v>89</v>
      </c>
      <c r="I308" t="str">
        <f>IF('[1]INSERT DATA HERE'!G5852=1,1,IF('[1]INSERT DATA HERE'!G5852=2,2,IF('[1]INSERT DATA HERE'!G5852=3,3,IF('[1]INSERT DATA HERE'!G5852=0,0,IF('[1]INSERT DATA HERE'!G5852="3*",4,"error")))))</f>
        <v>error</v>
      </c>
      <c r="J308" t="str">
        <f>IF('[1]INSERT DATA HERE'!G5852="4long","long",IF('[1]INSERT DATA HERE'!G5852="4wide","wide",IF('[1]INSERT DATA HERE'!G5852="4net","net","")))</f>
        <v>long</v>
      </c>
      <c r="K308">
        <f>IF('[1]INSERT DATA HERE'!G5852="1opass",1,0)</f>
        <v>0</v>
      </c>
      <c r="L308" t="str">
        <f>IF('[1]INSERT DATA HERE'!H5852="","",'[1]INSERT DATA HERE'!H5852)</f>
        <v/>
      </c>
      <c r="M308" t="str">
        <f>IF(ISNUMBER(SEARCH(OR("mm","m"),'[1]INSERT DATA HERE'!E5852)),"MC",IF(ISNUMBER(SEARCH("mh",'[1]INSERT DATA HERE'!E5852)),"HC",IF(ISNUMBER(SEARCH("ml",'[1]INSERT DATA HERE'!E5852)),"LC",IF(ISNUMBER(SEARCH("rsm",'[1]INSERT DATA HERE'!E5852)),"MR",IF(ISNUMBER(SEARCH("rsh",'[1]INSERT DATA HERE'!E5852)),"HR",IF(ISNUMBER(SEARCH("rsl",'[1]INSERT DATA HERE'!E5852)),"RL",IF(ISNUMBER(SEARCH("lsh",'[1]INSERT DATA HERE'!E5852)),"HL",IF(ISNUMBER(SEARCH("lsm",'[1]INSERT DATA HERE'!E5852)),"ML",IF(ISNUMBER(SEARCH("lsl",'[1]INSERT DATA HERE'!E5852)),"LL","")))))))))</f>
        <v/>
      </c>
    </row>
    <row r="309" spans="3:13" x14ac:dyDescent="0.2">
      <c r="C309" s="2">
        <v>18</v>
      </c>
      <c r="D309" s="2">
        <v>1</v>
      </c>
      <c r="E309" s="2">
        <f>IF(ISNUMBER(SEARCH("5",'[1]INSERT DATA HERE'!E5853)),5,IF(ISNUMBER(SEARCH("6",'[1]INSERT DATA HERE'!E5853)),6,1))</f>
        <v>6</v>
      </c>
      <c r="F309" t="str">
        <f>IF('[1]INSERT DATA HERE'!D5853="f","float",IF('[1]INSERT DATA HERE'!D5853="s","spin",IF('[1]INSERT DATA HERE'!D5853="scr","cut_spin",IF('[1]INSERT DATA HERE'!D5853="sc","cut_spin",IF('[1]INSERT DATA HERE'!D5853="h","hybrid",IF('[1]INSERT DATA HERE'!D5853="st","spin",IF('[1]INSERT DATA HERE'!D5853="ft","float",IF('[1]INSERT DATA HERE'!D5853="sct","cut_spin",IF('[1]INSERT DATA HERE'!D5853="scrt","cut_spin",IF('[1]INSERT DATA HERE'!D5853="ht","hybrid"))))))))))</f>
        <v>float</v>
      </c>
      <c r="G309">
        <f>IF(ISNUMBER(SEARCH("t",'[1]INSERT DATA HERE'!D5853)),1,0)</f>
        <v>0</v>
      </c>
      <c r="H309">
        <f>'[1]INSERT DATA HERE'!F5853</f>
        <v>53</v>
      </c>
      <c r="I309" t="str">
        <f>IF('[1]INSERT DATA HERE'!G5853=1,1,IF('[1]INSERT DATA HERE'!G5853=2,2,IF('[1]INSERT DATA HERE'!G5853=3,3,IF('[1]INSERT DATA HERE'!G5853=0,0,IF('[1]INSERT DATA HERE'!G5853="3*",4,"error")))))</f>
        <v>error</v>
      </c>
      <c r="J309" t="str">
        <f>IF('[1]INSERT DATA HERE'!G5853="4long","long",IF('[1]INSERT DATA HERE'!G5853="4wide","wide",IF('[1]INSERT DATA HERE'!G5853="4net","net","")))</f>
        <v>net</v>
      </c>
      <c r="K309">
        <f>IF('[1]INSERT DATA HERE'!G5853="1opass",1,0)</f>
        <v>0</v>
      </c>
      <c r="L309" t="str">
        <f>IF('[1]INSERT DATA HERE'!H5853="","",'[1]INSERT DATA HERE'!H5853)</f>
        <v/>
      </c>
      <c r="M309" t="str">
        <f>IF(ISNUMBER(SEARCH(OR("mm","m"),'[1]INSERT DATA HERE'!E5853)),"MC",IF(ISNUMBER(SEARCH("mh",'[1]INSERT DATA HERE'!E5853)),"HC",IF(ISNUMBER(SEARCH("ml",'[1]INSERT DATA HERE'!E5853)),"LC",IF(ISNUMBER(SEARCH("rsm",'[1]INSERT DATA HERE'!E5853)),"MR",IF(ISNUMBER(SEARCH("rsh",'[1]INSERT DATA HERE'!E5853)),"HR",IF(ISNUMBER(SEARCH("rsl",'[1]INSERT DATA HERE'!E5853)),"RL",IF(ISNUMBER(SEARCH("lsh",'[1]INSERT DATA HERE'!E5853)),"HL",IF(ISNUMBER(SEARCH("lsm",'[1]INSERT DATA HERE'!E5853)),"ML",IF(ISNUMBER(SEARCH("lsl",'[1]INSERT DATA HERE'!E5853)),"LL","")))))))))</f>
        <v/>
      </c>
    </row>
    <row r="310" spans="3:13" x14ac:dyDescent="0.2">
      <c r="C310" s="2">
        <v>7</v>
      </c>
      <c r="D310" s="2">
        <v>1</v>
      </c>
      <c r="E310" s="2">
        <f>IF(ISNUMBER(SEARCH("5",'[1]INSERT DATA HERE'!E5854)),5,IF(ISNUMBER(SEARCH("6",'[1]INSERT DATA HERE'!E5854)),6,1))</f>
        <v>1</v>
      </c>
      <c r="F310" t="str">
        <f>IF('[1]INSERT DATA HERE'!D5854="f","float",IF('[1]INSERT DATA HERE'!D5854="s","spin",IF('[1]INSERT DATA HERE'!D5854="scr","cut_spin",IF('[1]INSERT DATA HERE'!D5854="sc","cut_spin",IF('[1]INSERT DATA HERE'!D5854="h","hybrid",IF('[1]INSERT DATA HERE'!D5854="st","spin",IF('[1]INSERT DATA HERE'!D5854="ft","float",IF('[1]INSERT DATA HERE'!D5854="sct","cut_spin",IF('[1]INSERT DATA HERE'!D5854="scrt","cut_spin",IF('[1]INSERT DATA HERE'!D5854="ht","hybrid"))))))))))</f>
        <v>spin</v>
      </c>
      <c r="G310">
        <f>IF(ISNUMBER(SEARCH("t",'[1]INSERT DATA HERE'!D5854)),1,0)</f>
        <v>0</v>
      </c>
      <c r="H310">
        <f>'[1]INSERT DATA HERE'!F5854</f>
        <v>84</v>
      </c>
      <c r="I310" t="str">
        <f>IF('[1]INSERT DATA HERE'!G5854=1,1,IF('[1]INSERT DATA HERE'!G5854=2,2,IF('[1]INSERT DATA HERE'!G5854=3,3,IF('[1]INSERT DATA HERE'!G5854=0,0,IF('[1]INSERT DATA HERE'!G5854="3*",4,"error")))))</f>
        <v>error</v>
      </c>
      <c r="J310" t="str">
        <f>IF('[1]INSERT DATA HERE'!G5854="4long","long",IF('[1]INSERT DATA HERE'!G5854="4wide","wide",IF('[1]INSERT DATA HERE'!G5854="4net","net","")))</f>
        <v>long</v>
      </c>
      <c r="K310">
        <f>IF('[1]INSERT DATA HERE'!G5854="1opass",1,0)</f>
        <v>0</v>
      </c>
      <c r="L310" t="str">
        <f>IF('[1]INSERT DATA HERE'!H5854="","",'[1]INSERT DATA HERE'!H5854)</f>
        <v/>
      </c>
      <c r="M310" t="str">
        <f>IF(ISNUMBER(SEARCH(OR("mm","m"),'[1]INSERT DATA HERE'!E5854)),"MC",IF(ISNUMBER(SEARCH("mh",'[1]INSERT DATA HERE'!E5854)),"HC",IF(ISNUMBER(SEARCH("ml",'[1]INSERT DATA HERE'!E5854)),"LC",IF(ISNUMBER(SEARCH("rsm",'[1]INSERT DATA HERE'!E5854)),"MR",IF(ISNUMBER(SEARCH("rsh",'[1]INSERT DATA HERE'!E5854)),"HR",IF(ISNUMBER(SEARCH("rsl",'[1]INSERT DATA HERE'!E5854)),"RL",IF(ISNUMBER(SEARCH("lsh",'[1]INSERT DATA HERE'!E5854)),"HL",IF(ISNUMBER(SEARCH("lsm",'[1]INSERT DATA HERE'!E5854)),"ML",IF(ISNUMBER(SEARCH("lsl",'[1]INSERT DATA HERE'!E5854)),"LL","")))))))))</f>
        <v/>
      </c>
    </row>
    <row r="311" spans="3:13" x14ac:dyDescent="0.2">
      <c r="C311" s="2">
        <v>14</v>
      </c>
      <c r="D311" s="2">
        <v>1</v>
      </c>
      <c r="E311" s="2">
        <f>IF(ISNUMBER(SEARCH("5",'[1]INSERT DATA HERE'!E5855)),5,IF(ISNUMBER(SEARCH("6",'[1]INSERT DATA HERE'!E5855)),6,1))</f>
        <v>1</v>
      </c>
      <c r="F311" t="str">
        <f>IF('[1]INSERT DATA HERE'!D5855="f","float",IF('[1]INSERT DATA HERE'!D5855="s","spin",IF('[1]INSERT DATA HERE'!D5855="scr","cut_spin",IF('[1]INSERT DATA HERE'!D5855="sc","cut_spin",IF('[1]INSERT DATA HERE'!D5855="h","hybrid",IF('[1]INSERT DATA HERE'!D5855="st","spin",IF('[1]INSERT DATA HERE'!D5855="ft","float",IF('[1]INSERT DATA HERE'!D5855="sct","cut_spin",IF('[1]INSERT DATA HERE'!D5855="scrt","cut_spin",IF('[1]INSERT DATA HERE'!D5855="ht","hybrid"))))))))))</f>
        <v>spin</v>
      </c>
      <c r="G311">
        <f>IF(ISNUMBER(SEARCH("t",'[1]INSERT DATA HERE'!D5855)),1,0)</f>
        <v>0</v>
      </c>
      <c r="H311">
        <f>'[1]INSERT DATA HERE'!F5855</f>
        <v>82</v>
      </c>
      <c r="I311">
        <f>IF('[1]INSERT DATA HERE'!G5855=1,1,IF('[1]INSERT DATA HERE'!G5855=2,2,IF('[1]INSERT DATA HERE'!G5855=3,3,IF('[1]INSERT DATA HERE'!G5855=0,0,IF('[1]INSERT DATA HERE'!G5855="3*",4,"error")))))</f>
        <v>3</v>
      </c>
      <c r="J311" t="str">
        <f>IF('[1]INSERT DATA HERE'!G5855="4long","long",IF('[1]INSERT DATA HERE'!G5855="4wide","wide",IF('[1]INSERT DATA HERE'!G5855="4net","net","")))</f>
        <v/>
      </c>
      <c r="K311">
        <f>IF('[1]INSERT DATA HERE'!G5855="1opass",1,0)</f>
        <v>0</v>
      </c>
      <c r="L311">
        <f>IF('[1]INSERT DATA HERE'!H5855="","",'[1]INSERT DATA HERE'!H5855)</f>
        <v>19</v>
      </c>
      <c r="M311" t="str">
        <f>IF(ISNUMBER(SEARCH(OR("mm","m"),'[1]INSERT DATA HERE'!E5855)),"MC",IF(ISNUMBER(SEARCH("mh",'[1]INSERT DATA HERE'!E5855)),"HC",IF(ISNUMBER(SEARCH("ml",'[1]INSERT DATA HERE'!E5855)),"LC",IF(ISNUMBER(SEARCH("rsm",'[1]INSERT DATA HERE'!E5855)),"MR",IF(ISNUMBER(SEARCH("rsh",'[1]INSERT DATA HERE'!E5855)),"HR",IF(ISNUMBER(SEARCH("rsl",'[1]INSERT DATA HERE'!E5855)),"RL",IF(ISNUMBER(SEARCH("lsh",'[1]INSERT DATA HERE'!E5855)),"HL",IF(ISNUMBER(SEARCH("lsm",'[1]INSERT DATA HERE'!E5855)),"ML",IF(ISNUMBER(SEARCH("lsl",'[1]INSERT DATA HERE'!E5855)),"LL","")))))))))</f>
        <v>RL</v>
      </c>
    </row>
    <row r="312" spans="3:13" x14ac:dyDescent="0.2">
      <c r="C312" s="2">
        <v>13</v>
      </c>
      <c r="D312" s="2">
        <v>5</v>
      </c>
      <c r="E312" s="2">
        <f>IF(ISNUMBER(SEARCH("5",'[1]INSERT DATA HERE'!E5856)),5,IF(ISNUMBER(SEARCH("6",'[1]INSERT DATA HERE'!E5856)),6,1))</f>
        <v>6</v>
      </c>
      <c r="F312" t="str">
        <f>IF('[1]INSERT DATA HERE'!D5856="f","float",IF('[1]INSERT DATA HERE'!D5856="s","spin",IF('[1]INSERT DATA HERE'!D5856="scr","cut_spin",IF('[1]INSERT DATA HERE'!D5856="sc","cut_spin",IF('[1]INSERT DATA HERE'!D5856="h","hybrid",IF('[1]INSERT DATA HERE'!D5856="st","spin",IF('[1]INSERT DATA HERE'!D5856="ft","float",IF('[1]INSERT DATA HERE'!D5856="sct","cut_spin",IF('[1]INSERT DATA HERE'!D5856="scrt","cut_spin",IF('[1]INSERT DATA HERE'!D5856="ht","hybrid"))))))))))</f>
        <v>spin</v>
      </c>
      <c r="G312">
        <f>IF(ISNUMBER(SEARCH("t",'[1]INSERT DATA HERE'!D5856)),1,0)</f>
        <v>0</v>
      </c>
      <c r="H312">
        <f>'[1]INSERT DATA HERE'!F5856</f>
        <v>89</v>
      </c>
      <c r="I312" t="str">
        <f>IF('[1]INSERT DATA HERE'!G5856=1,1,IF('[1]INSERT DATA HERE'!G5856=2,2,IF('[1]INSERT DATA HERE'!G5856=3,3,IF('[1]INSERT DATA HERE'!G5856=0,0,IF('[1]INSERT DATA HERE'!G5856="3*",4,"error")))))</f>
        <v>error</v>
      </c>
      <c r="J312" t="str">
        <f>IF('[1]INSERT DATA HERE'!G5856="4long","long",IF('[1]INSERT DATA HERE'!G5856="4wide","wide",IF('[1]INSERT DATA HERE'!G5856="4net","net","")))</f>
        <v>net</v>
      </c>
      <c r="K312">
        <f>IF('[1]INSERT DATA HERE'!G5856="1opass",1,0)</f>
        <v>0</v>
      </c>
      <c r="L312" t="str">
        <f>IF('[1]INSERT DATA HERE'!H5856="","",'[1]INSERT DATA HERE'!H5856)</f>
        <v/>
      </c>
      <c r="M312" t="str">
        <f>IF(ISNUMBER(SEARCH(OR("mm","m"),'[1]INSERT DATA HERE'!E5856)),"MC",IF(ISNUMBER(SEARCH("mh",'[1]INSERT DATA HERE'!E5856)),"HC",IF(ISNUMBER(SEARCH("ml",'[1]INSERT DATA HERE'!E5856)),"LC",IF(ISNUMBER(SEARCH("rsm",'[1]INSERT DATA HERE'!E5856)),"MR",IF(ISNUMBER(SEARCH("rsh",'[1]INSERT DATA HERE'!E5856)),"HR",IF(ISNUMBER(SEARCH("rsl",'[1]INSERT DATA HERE'!E5856)),"RL",IF(ISNUMBER(SEARCH("lsh",'[1]INSERT DATA HERE'!E5856)),"HL",IF(ISNUMBER(SEARCH("lsm",'[1]INSERT DATA HERE'!E5856)),"ML",IF(ISNUMBER(SEARCH("lsl",'[1]INSERT DATA HERE'!E5856)),"LL","")))))))))</f>
        <v/>
      </c>
    </row>
    <row r="313" spans="3:13" x14ac:dyDescent="0.2">
      <c r="C313" s="2">
        <v>12</v>
      </c>
      <c r="D313" s="2">
        <v>5</v>
      </c>
      <c r="E313" s="2">
        <f>IF(ISNUMBER(SEARCH("5",'[1]INSERT DATA HERE'!E5857)),5,IF(ISNUMBER(SEARCH("6",'[1]INSERT DATA HERE'!E5857)),6,1))</f>
        <v>1</v>
      </c>
      <c r="F313" t="str">
        <f>IF('[1]INSERT DATA HERE'!D5857="f","float",IF('[1]INSERT DATA HERE'!D5857="s","spin",IF('[1]INSERT DATA HERE'!D5857="scr","cut_spin",IF('[1]INSERT DATA HERE'!D5857="sc","cut_spin",IF('[1]INSERT DATA HERE'!D5857="h","hybrid",IF('[1]INSERT DATA HERE'!D5857="st","spin",IF('[1]INSERT DATA HERE'!D5857="ft","float",IF('[1]INSERT DATA HERE'!D5857="sct","cut_spin",IF('[1]INSERT DATA HERE'!D5857="scrt","cut_spin",IF('[1]INSERT DATA HERE'!D5857="ht","hybrid"))))))))))</f>
        <v>float</v>
      </c>
      <c r="G313">
        <f>IF(ISNUMBER(SEARCH("t",'[1]INSERT DATA HERE'!D5857)),1,0)</f>
        <v>0</v>
      </c>
      <c r="H313">
        <f>'[1]INSERT DATA HERE'!F5857</f>
        <v>66</v>
      </c>
      <c r="I313">
        <f>IF('[1]INSERT DATA HERE'!G5857=1,1,IF('[1]INSERT DATA HERE'!G5857=2,2,IF('[1]INSERT DATA HERE'!G5857=3,3,IF('[1]INSERT DATA HERE'!G5857=0,0,IF('[1]INSERT DATA HERE'!G5857="3*",4,"error")))))</f>
        <v>1</v>
      </c>
      <c r="J313" t="str">
        <f>IF('[1]INSERT DATA HERE'!G5857="4long","long",IF('[1]INSERT DATA HERE'!G5857="4wide","wide",IF('[1]INSERT DATA HERE'!G5857="4net","net","")))</f>
        <v/>
      </c>
      <c r="K313">
        <f>IF('[1]INSERT DATA HERE'!G5857="1opass",1,0)</f>
        <v>0</v>
      </c>
      <c r="L313">
        <f>IF('[1]INSERT DATA HERE'!H5857="","",'[1]INSERT DATA HERE'!H5857)</f>
        <v>19</v>
      </c>
      <c r="M313" t="str">
        <f>IF(ISNUMBER(SEARCH(OR("mm","m"),'[1]INSERT DATA HERE'!E5857)),"MC",IF(ISNUMBER(SEARCH("mh",'[1]INSERT DATA HERE'!E5857)),"HC",IF(ISNUMBER(SEARCH("ml",'[1]INSERT DATA HERE'!E5857)),"LC",IF(ISNUMBER(SEARCH("rsm",'[1]INSERT DATA HERE'!E5857)),"MR",IF(ISNUMBER(SEARCH("rsh",'[1]INSERT DATA HERE'!E5857)),"HR",IF(ISNUMBER(SEARCH("rsl",'[1]INSERT DATA HERE'!E5857)),"RL",IF(ISNUMBER(SEARCH("lsh",'[1]INSERT DATA HERE'!E5857)),"HL",IF(ISNUMBER(SEARCH("lsm",'[1]INSERT DATA HERE'!E5857)),"ML",IF(ISNUMBER(SEARCH("lsl",'[1]INSERT DATA HERE'!E5857)),"LL","")))))))))</f>
        <v/>
      </c>
    </row>
    <row r="314" spans="3:13" x14ac:dyDescent="0.2">
      <c r="C314" s="2">
        <v>15</v>
      </c>
      <c r="D314" s="2">
        <v>1</v>
      </c>
      <c r="E314" s="2">
        <f>IF(ISNUMBER(SEARCH("5",'[1]INSERT DATA HERE'!E5858)),5,IF(ISNUMBER(SEARCH("6",'[1]INSERT DATA HERE'!E5858)),6,1))</f>
        <v>5</v>
      </c>
      <c r="F314" t="str">
        <f>IF('[1]INSERT DATA HERE'!D5858="f","float",IF('[1]INSERT DATA HERE'!D5858="s","spin",IF('[1]INSERT DATA HERE'!D5858="scr","cut_spin",IF('[1]INSERT DATA HERE'!D5858="sc","cut_spin",IF('[1]INSERT DATA HERE'!D5858="h","hybrid",IF('[1]INSERT DATA HERE'!D5858="st","spin",IF('[1]INSERT DATA HERE'!D5858="ft","float",IF('[1]INSERT DATA HERE'!D5858="sct","cut_spin",IF('[1]INSERT DATA HERE'!D5858="scrt","cut_spin",IF('[1]INSERT DATA HERE'!D5858="ht","hybrid"))))))))))</f>
        <v>float</v>
      </c>
      <c r="G314">
        <f>IF(ISNUMBER(SEARCH("t",'[1]INSERT DATA HERE'!D5858)),1,0)</f>
        <v>0</v>
      </c>
      <c r="H314">
        <f>'[1]INSERT DATA HERE'!F5858</f>
        <v>66</v>
      </c>
      <c r="I314">
        <f>IF('[1]INSERT DATA HERE'!G5858=1,1,IF('[1]INSERT DATA HERE'!G5858=2,2,IF('[1]INSERT DATA HERE'!G5858=3,3,IF('[1]INSERT DATA HERE'!G5858=0,0,IF('[1]INSERT DATA HERE'!G5858="3*",4,"error")))))</f>
        <v>3</v>
      </c>
      <c r="J314" t="str">
        <f>IF('[1]INSERT DATA HERE'!G5858="4long","long",IF('[1]INSERT DATA HERE'!G5858="4wide","wide",IF('[1]INSERT DATA HERE'!G5858="4net","net","")))</f>
        <v/>
      </c>
      <c r="K314">
        <f>IF('[1]INSERT DATA HERE'!G5858="1opass",1,0)</f>
        <v>0</v>
      </c>
      <c r="L314">
        <f>IF('[1]INSERT DATA HERE'!H5858="","",'[1]INSERT DATA HERE'!H5858)</f>
        <v>4</v>
      </c>
      <c r="M314" t="str">
        <f>IF(ISNUMBER(SEARCH(OR("mm","m"),'[1]INSERT DATA HERE'!E5858)),"MC",IF(ISNUMBER(SEARCH("mh",'[1]INSERT DATA HERE'!E5858)),"HC",IF(ISNUMBER(SEARCH("ml",'[1]INSERT DATA HERE'!E5858)),"LC",IF(ISNUMBER(SEARCH("rsm",'[1]INSERT DATA HERE'!E5858)),"MR",IF(ISNUMBER(SEARCH("rsh",'[1]INSERT DATA HERE'!E5858)),"HR",IF(ISNUMBER(SEARCH("rsl",'[1]INSERT DATA HERE'!E5858)),"RL",IF(ISNUMBER(SEARCH("lsh",'[1]INSERT DATA HERE'!E5858)),"HL",IF(ISNUMBER(SEARCH("lsm",'[1]INSERT DATA HERE'!E5858)),"ML",IF(ISNUMBER(SEARCH("lsl",'[1]INSERT DATA HERE'!E5858)),"LL","")))))))))</f>
        <v/>
      </c>
    </row>
    <row r="315" spans="3:13" x14ac:dyDescent="0.2">
      <c r="C315" s="2">
        <v>8</v>
      </c>
      <c r="D315" s="2">
        <v>1</v>
      </c>
      <c r="E315" s="2">
        <f>IF(ISNUMBER(SEARCH("5",'[1]INSERT DATA HERE'!E5859)),5,IF(ISNUMBER(SEARCH("6",'[1]INSERT DATA HERE'!E5859)),6,1))</f>
        <v>5</v>
      </c>
      <c r="F315" t="str">
        <f>IF('[1]INSERT DATA HERE'!D5859="f","float",IF('[1]INSERT DATA HERE'!D5859="s","spin",IF('[1]INSERT DATA HERE'!D5859="scr","cut_spin",IF('[1]INSERT DATA HERE'!D5859="sc","cut_spin",IF('[1]INSERT DATA HERE'!D5859="h","hybrid",IF('[1]INSERT DATA HERE'!D5859="st","spin",IF('[1]INSERT DATA HERE'!D5859="ft","float",IF('[1]INSERT DATA HERE'!D5859="sct","cut_spin",IF('[1]INSERT DATA HERE'!D5859="scrt","cut_spin",IF('[1]INSERT DATA HERE'!D5859="ht","hybrid"))))))))))</f>
        <v>hybrid</v>
      </c>
      <c r="G315">
        <f>IF(ISNUMBER(SEARCH("t",'[1]INSERT DATA HERE'!D5859)),1,0)</f>
        <v>0</v>
      </c>
      <c r="H315">
        <f>'[1]INSERT DATA HERE'!F5859</f>
        <v>63</v>
      </c>
      <c r="I315">
        <f>IF('[1]INSERT DATA HERE'!G5859=1,1,IF('[1]INSERT DATA HERE'!G5859=2,2,IF('[1]INSERT DATA HERE'!G5859=3,3,IF('[1]INSERT DATA HERE'!G5859=0,0,IF('[1]INSERT DATA HERE'!G5859="3*",4,"error")))))</f>
        <v>3</v>
      </c>
      <c r="J315" t="str">
        <f>IF('[1]INSERT DATA HERE'!G5859="4long","long",IF('[1]INSERT DATA HERE'!G5859="4wide","wide",IF('[1]INSERT DATA HERE'!G5859="4net","net","")))</f>
        <v/>
      </c>
      <c r="K315">
        <f>IF('[1]INSERT DATA HERE'!G5859="1opass",1,0)</f>
        <v>0</v>
      </c>
      <c r="L315">
        <f>IF('[1]INSERT DATA HERE'!H5859="","",'[1]INSERT DATA HERE'!H5859)</f>
        <v>4</v>
      </c>
      <c r="M315" t="str">
        <f>IF(ISNUMBER(SEARCH(OR("mm","m"),'[1]INSERT DATA HERE'!E5859)),"MC",IF(ISNUMBER(SEARCH("mh",'[1]INSERT DATA HERE'!E5859)),"HC",IF(ISNUMBER(SEARCH("ml",'[1]INSERT DATA HERE'!E5859)),"LC",IF(ISNUMBER(SEARCH("rsm",'[1]INSERT DATA HERE'!E5859)),"MR",IF(ISNUMBER(SEARCH("rsh",'[1]INSERT DATA HERE'!E5859)),"HR",IF(ISNUMBER(SEARCH("rsl",'[1]INSERT DATA HERE'!E5859)),"RL",IF(ISNUMBER(SEARCH("lsh",'[1]INSERT DATA HERE'!E5859)),"HL",IF(ISNUMBER(SEARCH("lsm",'[1]INSERT DATA HERE'!E5859)),"ML",IF(ISNUMBER(SEARCH("lsl",'[1]INSERT DATA HERE'!E5859)),"LL","")))))))))</f>
        <v/>
      </c>
    </row>
    <row r="316" spans="3:13" x14ac:dyDescent="0.2">
      <c r="C316" s="2">
        <v>10</v>
      </c>
      <c r="D316" s="2">
        <v>1</v>
      </c>
      <c r="E316" s="2">
        <f>IF(ISNUMBER(SEARCH("5",'[1]INSERT DATA HERE'!E5860)),5,IF(ISNUMBER(SEARCH("6",'[1]INSERT DATA HERE'!E5860)),6,1))</f>
        <v>6</v>
      </c>
      <c r="F316" t="str">
        <f>IF('[1]INSERT DATA HERE'!D5860="f","float",IF('[1]INSERT DATA HERE'!D5860="s","spin",IF('[1]INSERT DATA HERE'!D5860="scr","cut_spin",IF('[1]INSERT DATA HERE'!D5860="sc","cut_spin",IF('[1]INSERT DATA HERE'!D5860="h","hybrid",IF('[1]INSERT DATA HERE'!D5860="st","spin",IF('[1]INSERT DATA HERE'!D5860="ft","float",IF('[1]INSERT DATA HERE'!D5860="sct","cut_spin",IF('[1]INSERT DATA HERE'!D5860="scrt","cut_spin",IF('[1]INSERT DATA HERE'!D5860="ht","hybrid"))))))))))</f>
        <v>spin</v>
      </c>
      <c r="G316">
        <f>IF(ISNUMBER(SEARCH("t",'[1]INSERT DATA HERE'!D5860)),1,0)</f>
        <v>0</v>
      </c>
      <c r="H316">
        <f>'[1]INSERT DATA HERE'!F5860</f>
        <v>97</v>
      </c>
      <c r="I316">
        <f>IF('[1]INSERT DATA HERE'!G5860=1,1,IF('[1]INSERT DATA HERE'!G5860=2,2,IF('[1]INSERT DATA HERE'!G5860=3,3,IF('[1]INSERT DATA HERE'!G5860=0,0,IF('[1]INSERT DATA HERE'!G5860="3*",4,"error")))))</f>
        <v>2</v>
      </c>
      <c r="J316" t="str">
        <f>IF('[1]INSERT DATA HERE'!G5860="4long","long",IF('[1]INSERT DATA HERE'!G5860="4wide","wide",IF('[1]INSERT DATA HERE'!G5860="4net","net","")))</f>
        <v/>
      </c>
      <c r="K316">
        <f>IF('[1]INSERT DATA HERE'!G5860="1opass",1,0)</f>
        <v>0</v>
      </c>
      <c r="L316">
        <f>IF('[1]INSERT DATA HERE'!H5860="","",'[1]INSERT DATA HERE'!H5860)</f>
        <v>6</v>
      </c>
      <c r="M316" t="str">
        <f>IF(ISNUMBER(SEARCH(OR("mm","m"),'[1]INSERT DATA HERE'!E5860)),"MC",IF(ISNUMBER(SEARCH("mh",'[1]INSERT DATA HERE'!E5860)),"HC",IF(ISNUMBER(SEARCH("ml",'[1]INSERT DATA HERE'!E5860)),"LC",IF(ISNUMBER(SEARCH("rsm",'[1]INSERT DATA HERE'!E5860)),"MR",IF(ISNUMBER(SEARCH("rsh",'[1]INSERT DATA HERE'!E5860)),"HR",IF(ISNUMBER(SEARCH("rsl",'[1]INSERT DATA HERE'!E5860)),"RL",IF(ISNUMBER(SEARCH("lsh",'[1]INSERT DATA HERE'!E5860)),"HL",IF(ISNUMBER(SEARCH("lsm",'[1]INSERT DATA HERE'!E5860)),"ML",IF(ISNUMBER(SEARCH("lsl",'[1]INSERT DATA HERE'!E5860)),"LL","")))))))))</f>
        <v/>
      </c>
    </row>
    <row r="317" spans="3:13" x14ac:dyDescent="0.2">
      <c r="C317" s="2">
        <v>15</v>
      </c>
      <c r="D317" s="2">
        <v>1</v>
      </c>
      <c r="E317" s="2">
        <f>IF(ISNUMBER(SEARCH("5",'[1]INSERT DATA HERE'!E5861)),5,IF(ISNUMBER(SEARCH("6",'[1]INSERT DATA HERE'!E5861)),6,1))</f>
        <v>1</v>
      </c>
      <c r="F317" t="str">
        <f>IF('[1]INSERT DATA HERE'!D5861="f","float",IF('[1]INSERT DATA HERE'!D5861="s","spin",IF('[1]INSERT DATA HERE'!D5861="scr","cut_spin",IF('[1]INSERT DATA HERE'!D5861="sc","cut_spin",IF('[1]INSERT DATA HERE'!D5861="h","hybrid",IF('[1]INSERT DATA HERE'!D5861="st","spin",IF('[1]INSERT DATA HERE'!D5861="ft","float",IF('[1]INSERT DATA HERE'!D5861="sct","cut_spin",IF('[1]INSERT DATA HERE'!D5861="scrt","cut_spin",IF('[1]INSERT DATA HERE'!D5861="ht","hybrid"))))))))))</f>
        <v>float</v>
      </c>
      <c r="G317">
        <f>IF(ISNUMBER(SEARCH("t",'[1]INSERT DATA HERE'!D5861)),1,0)</f>
        <v>0</v>
      </c>
      <c r="H317">
        <f>'[1]INSERT DATA HERE'!F5861</f>
        <v>60</v>
      </c>
      <c r="I317" t="str">
        <f>IF('[1]INSERT DATA HERE'!G5861=1,1,IF('[1]INSERT DATA HERE'!G5861=2,2,IF('[1]INSERT DATA HERE'!G5861=3,3,IF('[1]INSERT DATA HERE'!G5861=0,0,IF('[1]INSERT DATA HERE'!G5861="3*",4,"error")))))</f>
        <v>error</v>
      </c>
      <c r="J317" t="str">
        <f>IF('[1]INSERT DATA HERE'!G5861="4long","long",IF('[1]INSERT DATA HERE'!G5861="4wide","wide",IF('[1]INSERT DATA HERE'!G5861="4net","net","")))</f>
        <v>net</v>
      </c>
      <c r="K317">
        <f>IF('[1]INSERT DATA HERE'!G5861="1opass",1,0)</f>
        <v>0</v>
      </c>
      <c r="L317" t="str">
        <f>IF('[1]INSERT DATA HERE'!H5861="","",'[1]INSERT DATA HERE'!H5861)</f>
        <v/>
      </c>
      <c r="M317" t="str">
        <f>IF(ISNUMBER(SEARCH(OR("mm","m"),'[1]INSERT DATA HERE'!E5861)),"MC",IF(ISNUMBER(SEARCH("mh",'[1]INSERT DATA HERE'!E5861)),"HC",IF(ISNUMBER(SEARCH("ml",'[1]INSERT DATA HERE'!E5861)),"LC",IF(ISNUMBER(SEARCH("rsm",'[1]INSERT DATA HERE'!E5861)),"MR",IF(ISNUMBER(SEARCH("rsh",'[1]INSERT DATA HERE'!E5861)),"HR",IF(ISNUMBER(SEARCH("rsl",'[1]INSERT DATA HERE'!E5861)),"RL",IF(ISNUMBER(SEARCH("lsh",'[1]INSERT DATA HERE'!E5861)),"HL",IF(ISNUMBER(SEARCH("lsm",'[1]INSERT DATA HERE'!E5861)),"ML",IF(ISNUMBER(SEARCH("lsl",'[1]INSERT DATA HERE'!E5861)),"LL","")))))))))</f>
        <v/>
      </c>
    </row>
    <row r="318" spans="3:13" x14ac:dyDescent="0.2">
      <c r="C318" s="2">
        <v>8</v>
      </c>
      <c r="D318" s="2">
        <v>1</v>
      </c>
      <c r="E318" s="2">
        <f>IF(ISNUMBER(SEARCH("5",'[1]INSERT DATA HERE'!E5862)),5,IF(ISNUMBER(SEARCH("6",'[1]INSERT DATA HERE'!E5862)),6,1))</f>
        <v>6</v>
      </c>
      <c r="F318" t="str">
        <f>IF('[1]INSERT DATA HERE'!D5862="f","float",IF('[1]INSERT DATA HERE'!D5862="s","spin",IF('[1]INSERT DATA HERE'!D5862="scr","cut_spin",IF('[1]INSERT DATA HERE'!D5862="sc","cut_spin",IF('[1]INSERT DATA HERE'!D5862="h","hybrid",IF('[1]INSERT DATA HERE'!D5862="st","spin",IF('[1]INSERT DATA HERE'!D5862="ft","float",IF('[1]INSERT DATA HERE'!D5862="sct","cut_spin",IF('[1]INSERT DATA HERE'!D5862="scrt","cut_spin",IF('[1]INSERT DATA HERE'!D5862="ht","hybrid"))))))))))</f>
        <v>spin</v>
      </c>
      <c r="G318">
        <f>IF(ISNUMBER(SEARCH("t",'[1]INSERT DATA HERE'!D5862)),1,0)</f>
        <v>0</v>
      </c>
      <c r="H318">
        <f>'[1]INSERT DATA HERE'!F5862</f>
        <v>89</v>
      </c>
      <c r="I318">
        <f>IF('[1]INSERT DATA HERE'!G5862=1,1,IF('[1]INSERT DATA HERE'!G5862=2,2,IF('[1]INSERT DATA HERE'!G5862=3,3,IF('[1]INSERT DATA HERE'!G5862=0,0,IF('[1]INSERT DATA HERE'!G5862="3*",4,"error")))))</f>
        <v>1</v>
      </c>
      <c r="J318" t="str">
        <f>IF('[1]INSERT DATA HERE'!G5862="4long","long",IF('[1]INSERT DATA HERE'!G5862="4wide","wide",IF('[1]INSERT DATA HERE'!G5862="4net","net","")))</f>
        <v/>
      </c>
      <c r="K318">
        <f>IF('[1]INSERT DATA HERE'!G5862="1opass",1,0)</f>
        <v>0</v>
      </c>
      <c r="L318">
        <f>IF('[1]INSERT DATA HERE'!H5862="","",'[1]INSERT DATA HERE'!H5862)</f>
        <v>6</v>
      </c>
      <c r="M318" t="str">
        <f>IF(ISNUMBER(SEARCH(OR("mm","m"),'[1]INSERT DATA HERE'!E5862)),"MC",IF(ISNUMBER(SEARCH("mh",'[1]INSERT DATA HERE'!E5862)),"HC",IF(ISNUMBER(SEARCH("ml",'[1]INSERT DATA HERE'!E5862)),"LC",IF(ISNUMBER(SEARCH("rsm",'[1]INSERT DATA HERE'!E5862)),"MR",IF(ISNUMBER(SEARCH("rsh",'[1]INSERT DATA HERE'!E5862)),"HR",IF(ISNUMBER(SEARCH("rsl",'[1]INSERT DATA HERE'!E5862)),"RL",IF(ISNUMBER(SEARCH("lsh",'[1]INSERT DATA HERE'!E5862)),"HL",IF(ISNUMBER(SEARCH("lsm",'[1]INSERT DATA HERE'!E5862)),"ML",IF(ISNUMBER(SEARCH("lsl",'[1]INSERT DATA HERE'!E5862)),"LL","")))))))))</f>
        <v>LL</v>
      </c>
    </row>
    <row r="319" spans="3:13" x14ac:dyDescent="0.2">
      <c r="C319" s="2">
        <v>10</v>
      </c>
      <c r="D319" s="2">
        <v>1</v>
      </c>
      <c r="E319" s="2">
        <f>IF(ISNUMBER(SEARCH("5",'[1]INSERT DATA HERE'!E5863)),5,IF(ISNUMBER(SEARCH("6",'[1]INSERT DATA HERE'!E5863)),6,1))</f>
        <v>6</v>
      </c>
      <c r="F319" t="str">
        <f>IF('[1]INSERT DATA HERE'!D5863="f","float",IF('[1]INSERT DATA HERE'!D5863="s","spin",IF('[1]INSERT DATA HERE'!D5863="scr","cut_spin",IF('[1]INSERT DATA HERE'!D5863="sc","cut_spin",IF('[1]INSERT DATA HERE'!D5863="h","hybrid",IF('[1]INSERT DATA HERE'!D5863="st","spin",IF('[1]INSERT DATA HERE'!D5863="ft","float",IF('[1]INSERT DATA HERE'!D5863="sct","cut_spin",IF('[1]INSERT DATA HERE'!D5863="scrt","cut_spin",IF('[1]INSERT DATA HERE'!D5863="ht","hybrid"))))))))))</f>
        <v>spin</v>
      </c>
      <c r="G319">
        <f>IF(ISNUMBER(SEARCH("t",'[1]INSERT DATA HERE'!D5863)),1,0)</f>
        <v>0</v>
      </c>
      <c r="H319">
        <f>'[1]INSERT DATA HERE'!F5863</f>
        <v>83</v>
      </c>
      <c r="I319" t="str">
        <f>IF('[1]INSERT DATA HERE'!G5863=1,1,IF('[1]INSERT DATA HERE'!G5863=2,2,IF('[1]INSERT DATA HERE'!G5863=3,3,IF('[1]INSERT DATA HERE'!G5863=0,0,IF('[1]INSERT DATA HERE'!G5863="3*",4,"error")))))</f>
        <v>error</v>
      </c>
      <c r="J319" t="str">
        <f>IF('[1]INSERT DATA HERE'!G5863="4long","long",IF('[1]INSERT DATA HERE'!G5863="4wide","wide",IF('[1]INSERT DATA HERE'!G5863="4net","net","")))</f>
        <v/>
      </c>
      <c r="K319">
        <f>IF('[1]INSERT DATA HERE'!G5863="1opass",1,0)</f>
        <v>1</v>
      </c>
      <c r="L319">
        <f>IF('[1]INSERT DATA HERE'!H5863="","",'[1]INSERT DATA HERE'!H5863)</f>
        <v>6</v>
      </c>
      <c r="M319" t="str">
        <f>IF(ISNUMBER(SEARCH(OR("mm","m"),'[1]INSERT DATA HERE'!E5863)),"MC",IF(ISNUMBER(SEARCH("mh",'[1]INSERT DATA HERE'!E5863)),"HC",IF(ISNUMBER(SEARCH("ml",'[1]INSERT DATA HERE'!E5863)),"LC",IF(ISNUMBER(SEARCH("rsm",'[1]INSERT DATA HERE'!E5863)),"MR",IF(ISNUMBER(SEARCH("rsh",'[1]INSERT DATA HERE'!E5863)),"HR",IF(ISNUMBER(SEARCH("rsl",'[1]INSERT DATA HERE'!E5863)),"RL",IF(ISNUMBER(SEARCH("lsh",'[1]INSERT DATA HERE'!E5863)),"HL",IF(ISNUMBER(SEARCH("lsm",'[1]INSERT DATA HERE'!E5863)),"ML",IF(ISNUMBER(SEARCH("lsl",'[1]INSERT DATA HERE'!E5863)),"LL","")))))))))</f>
        <v>MR</v>
      </c>
    </row>
    <row r="320" spans="3:13" x14ac:dyDescent="0.2">
      <c r="C320" s="2">
        <v>12</v>
      </c>
      <c r="D320" s="2">
        <v>1</v>
      </c>
      <c r="E320" s="2">
        <f>IF(ISNUMBER(SEARCH("5",'[1]INSERT DATA HERE'!E5864)),5,IF(ISNUMBER(SEARCH("6",'[1]INSERT DATA HERE'!E5864)),6,1))</f>
        <v>6</v>
      </c>
      <c r="F320" t="str">
        <f>IF('[1]INSERT DATA HERE'!D5864="f","float",IF('[1]INSERT DATA HERE'!D5864="s","spin",IF('[1]INSERT DATA HERE'!D5864="scr","cut_spin",IF('[1]INSERT DATA HERE'!D5864="sc","cut_spin",IF('[1]INSERT DATA HERE'!D5864="h","hybrid",IF('[1]INSERT DATA HERE'!D5864="st","spin",IF('[1]INSERT DATA HERE'!D5864="ft","float",IF('[1]INSERT DATA HERE'!D5864="sct","cut_spin",IF('[1]INSERT DATA HERE'!D5864="scrt","cut_spin",IF('[1]INSERT DATA HERE'!D5864="ht","hybrid"))))))))))</f>
        <v>float</v>
      </c>
      <c r="G320">
        <f>IF(ISNUMBER(SEARCH("t",'[1]INSERT DATA HERE'!D5864)),1,0)</f>
        <v>0</v>
      </c>
      <c r="H320">
        <f>'[1]INSERT DATA HERE'!F5864</f>
        <v>71</v>
      </c>
      <c r="I320" t="str">
        <f>IF('[1]INSERT DATA HERE'!G5864=1,1,IF('[1]INSERT DATA HERE'!G5864=2,2,IF('[1]INSERT DATA HERE'!G5864=3,3,IF('[1]INSERT DATA HERE'!G5864=0,0,IF('[1]INSERT DATA HERE'!G5864="3*",4,"error")))))</f>
        <v>error</v>
      </c>
      <c r="J320" t="str">
        <f>IF('[1]INSERT DATA HERE'!G5864="4long","long",IF('[1]INSERT DATA HERE'!G5864="4wide","wide",IF('[1]INSERT DATA HERE'!G5864="4net","net","")))</f>
        <v>net</v>
      </c>
      <c r="K320">
        <f>IF('[1]INSERT DATA HERE'!G5864="1opass",1,0)</f>
        <v>0</v>
      </c>
      <c r="L320" t="str">
        <f>IF('[1]INSERT DATA HERE'!H5864="","",'[1]INSERT DATA HERE'!H5864)</f>
        <v/>
      </c>
      <c r="M320" t="str">
        <f>IF(ISNUMBER(SEARCH(OR("mm","m"),'[1]INSERT DATA HERE'!E5864)),"MC",IF(ISNUMBER(SEARCH("mh",'[1]INSERT DATA HERE'!E5864)),"HC",IF(ISNUMBER(SEARCH("ml",'[1]INSERT DATA HERE'!E5864)),"LC",IF(ISNUMBER(SEARCH("rsm",'[1]INSERT DATA HERE'!E5864)),"MR",IF(ISNUMBER(SEARCH("rsh",'[1]INSERT DATA HERE'!E5864)),"HR",IF(ISNUMBER(SEARCH("rsl",'[1]INSERT DATA HERE'!E5864)),"RL",IF(ISNUMBER(SEARCH("lsh",'[1]INSERT DATA HERE'!E5864)),"HL",IF(ISNUMBER(SEARCH("lsm",'[1]INSERT DATA HERE'!E5864)),"ML",IF(ISNUMBER(SEARCH("lsl",'[1]INSERT DATA HERE'!E5864)),"LL","")))))))))</f>
        <v/>
      </c>
    </row>
    <row r="321" spans="3:13" x14ac:dyDescent="0.2">
      <c r="C321" s="2">
        <v>8</v>
      </c>
      <c r="D321" s="2">
        <v>1</v>
      </c>
      <c r="E321" s="2">
        <f>IF(ISNUMBER(SEARCH("5",'[1]INSERT DATA HERE'!E5865)),5,IF(ISNUMBER(SEARCH("6",'[1]INSERT DATA HERE'!E5865)),6,1))</f>
        <v>6</v>
      </c>
      <c r="F321" t="str">
        <f>IF('[1]INSERT DATA HERE'!D5865="f","float",IF('[1]INSERT DATA HERE'!D5865="s","spin",IF('[1]INSERT DATA HERE'!D5865="scr","cut_spin",IF('[1]INSERT DATA HERE'!D5865="sc","cut_spin",IF('[1]INSERT DATA HERE'!D5865="h","hybrid",IF('[1]INSERT DATA HERE'!D5865="st","spin",IF('[1]INSERT DATA HERE'!D5865="ft","float",IF('[1]INSERT DATA HERE'!D5865="sct","cut_spin",IF('[1]INSERT DATA HERE'!D5865="scrt","cut_spin",IF('[1]INSERT DATA HERE'!D5865="ht","hybrid"))))))))))</f>
        <v>spin</v>
      </c>
      <c r="G321">
        <f>IF(ISNUMBER(SEARCH("t",'[1]INSERT DATA HERE'!D5865)),1,0)</f>
        <v>0</v>
      </c>
      <c r="H321">
        <f>'[1]INSERT DATA HERE'!F5865</f>
        <v>76</v>
      </c>
      <c r="I321" t="str">
        <f>IF('[1]INSERT DATA HERE'!G5865=1,1,IF('[1]INSERT DATA HERE'!G5865=2,2,IF('[1]INSERT DATA HERE'!G5865=3,3,IF('[1]INSERT DATA HERE'!G5865=0,0,IF('[1]INSERT DATA HERE'!G5865="3*",4,"error")))))</f>
        <v>error</v>
      </c>
      <c r="J321" t="str">
        <f>IF('[1]INSERT DATA HERE'!G5865="4long","long",IF('[1]INSERT DATA HERE'!G5865="4wide","wide",IF('[1]INSERT DATA HERE'!G5865="4net","net","")))</f>
        <v>long</v>
      </c>
      <c r="K321">
        <f>IF('[1]INSERT DATA HERE'!G5865="1opass",1,0)</f>
        <v>0</v>
      </c>
      <c r="L321" t="str">
        <f>IF('[1]INSERT DATA HERE'!H5865="","",'[1]INSERT DATA HERE'!H5865)</f>
        <v/>
      </c>
      <c r="M321" t="str">
        <f>IF(ISNUMBER(SEARCH(OR("mm","m"),'[1]INSERT DATA HERE'!E5865)),"MC",IF(ISNUMBER(SEARCH("mh",'[1]INSERT DATA HERE'!E5865)),"HC",IF(ISNUMBER(SEARCH("ml",'[1]INSERT DATA HERE'!E5865)),"LC",IF(ISNUMBER(SEARCH("rsm",'[1]INSERT DATA HERE'!E5865)),"MR",IF(ISNUMBER(SEARCH("rsh",'[1]INSERT DATA HERE'!E5865)),"HR",IF(ISNUMBER(SEARCH("rsl",'[1]INSERT DATA HERE'!E5865)),"RL",IF(ISNUMBER(SEARCH("lsh",'[1]INSERT DATA HERE'!E5865)),"HL",IF(ISNUMBER(SEARCH("lsm",'[1]INSERT DATA HERE'!E5865)),"ML",IF(ISNUMBER(SEARCH("lsl",'[1]INSERT DATA HERE'!E5865)),"LL","")))))))))</f>
        <v/>
      </c>
    </row>
    <row r="322" spans="3:13" x14ac:dyDescent="0.2">
      <c r="C322" s="2">
        <v>10</v>
      </c>
      <c r="D322" s="2">
        <v>1</v>
      </c>
      <c r="E322" s="2">
        <f>IF(ISNUMBER(SEARCH("5",'[1]INSERT DATA HERE'!E5866)),5,IF(ISNUMBER(SEARCH("6",'[1]INSERT DATA HERE'!E5866)),6,1))</f>
        <v>6</v>
      </c>
      <c r="F322" t="str">
        <f>IF('[1]INSERT DATA HERE'!D5866="f","float",IF('[1]INSERT DATA HERE'!D5866="s","spin",IF('[1]INSERT DATA HERE'!D5866="scr","cut_spin",IF('[1]INSERT DATA HERE'!D5866="sc","cut_spin",IF('[1]INSERT DATA HERE'!D5866="h","hybrid",IF('[1]INSERT DATA HERE'!D5866="st","spin",IF('[1]INSERT DATA HERE'!D5866="ft","float",IF('[1]INSERT DATA HERE'!D5866="sct","cut_spin",IF('[1]INSERT DATA HERE'!D5866="scrt","cut_spin",IF('[1]INSERT DATA HERE'!D5866="ht","hybrid"))))))))))</f>
        <v>spin</v>
      </c>
      <c r="G322">
        <f>IF(ISNUMBER(SEARCH("t",'[1]INSERT DATA HERE'!D5866)),1,0)</f>
        <v>1</v>
      </c>
      <c r="H322">
        <f>'[1]INSERT DATA HERE'!F5866</f>
        <v>93</v>
      </c>
      <c r="I322">
        <f>IF('[1]INSERT DATA HERE'!G5866=1,1,IF('[1]INSERT DATA HERE'!G5866=2,2,IF('[1]INSERT DATA HERE'!G5866=3,3,IF('[1]INSERT DATA HERE'!G5866=0,0,IF('[1]INSERT DATA HERE'!G5866="3*",4,"error")))))</f>
        <v>4</v>
      </c>
      <c r="J322" t="str">
        <f>IF('[1]INSERT DATA HERE'!G5866="4long","long",IF('[1]INSERT DATA HERE'!G5866="4wide","wide",IF('[1]INSERT DATA HERE'!G5866="4net","net","")))</f>
        <v/>
      </c>
      <c r="K322">
        <f>IF('[1]INSERT DATA HERE'!G5866="1opass",1,0)</f>
        <v>0</v>
      </c>
      <c r="L322">
        <f>IF('[1]INSERT DATA HERE'!H5866="","",'[1]INSERT DATA HERE'!H5866)</f>
        <v>6</v>
      </c>
      <c r="M322" t="str">
        <f>IF(ISNUMBER(SEARCH(OR("mm","m"),'[1]INSERT DATA HERE'!E5866)),"MC",IF(ISNUMBER(SEARCH("mh",'[1]INSERT DATA HERE'!E5866)),"HC",IF(ISNUMBER(SEARCH("ml",'[1]INSERT DATA HERE'!E5866)),"LC",IF(ISNUMBER(SEARCH("rsm",'[1]INSERT DATA HERE'!E5866)),"MR",IF(ISNUMBER(SEARCH("rsh",'[1]INSERT DATA HERE'!E5866)),"HR",IF(ISNUMBER(SEARCH("rsl",'[1]INSERT DATA HERE'!E5866)),"RL",IF(ISNUMBER(SEARCH("lsh",'[1]INSERT DATA HERE'!E5866)),"HL",IF(ISNUMBER(SEARCH("lsm",'[1]INSERT DATA HERE'!E5866)),"ML",IF(ISNUMBER(SEARCH("lsl",'[1]INSERT DATA HERE'!E5866)),"LL","")))))))))</f>
        <v/>
      </c>
    </row>
    <row r="323" spans="3:13" x14ac:dyDescent="0.2">
      <c r="C323" s="2">
        <v>8</v>
      </c>
      <c r="D323" s="2">
        <v>1</v>
      </c>
      <c r="E323" s="2">
        <f>IF(ISNUMBER(SEARCH("5",'[1]INSERT DATA HERE'!E5867)),5,IF(ISNUMBER(SEARCH("6",'[1]INSERT DATA HERE'!E5867)),6,1))</f>
        <v>5</v>
      </c>
      <c r="F323" t="str">
        <f>IF('[1]INSERT DATA HERE'!D5867="f","float",IF('[1]INSERT DATA HERE'!D5867="s","spin",IF('[1]INSERT DATA HERE'!D5867="scr","cut_spin",IF('[1]INSERT DATA HERE'!D5867="sc","cut_spin",IF('[1]INSERT DATA HERE'!D5867="h","hybrid",IF('[1]INSERT DATA HERE'!D5867="st","spin",IF('[1]INSERT DATA HERE'!D5867="ft","float",IF('[1]INSERT DATA HERE'!D5867="sct","cut_spin",IF('[1]INSERT DATA HERE'!D5867="scrt","cut_spin",IF('[1]INSERT DATA HERE'!D5867="ht","hybrid"))))))))))</f>
        <v>cut_spin</v>
      </c>
      <c r="G323">
        <f>IF(ISNUMBER(SEARCH("t",'[1]INSERT DATA HERE'!D5867)),1,0)</f>
        <v>0</v>
      </c>
      <c r="H323">
        <f>'[1]INSERT DATA HERE'!F5867</f>
        <v>72</v>
      </c>
      <c r="I323" t="str">
        <f>IF('[1]INSERT DATA HERE'!G5867=1,1,IF('[1]INSERT DATA HERE'!G5867=2,2,IF('[1]INSERT DATA HERE'!G5867=3,3,IF('[1]INSERT DATA HERE'!G5867=0,0,IF('[1]INSERT DATA HERE'!G5867="3*",4,"error")))))</f>
        <v>error</v>
      </c>
      <c r="J323" t="str">
        <f>IF('[1]INSERT DATA HERE'!G5867="4long","long",IF('[1]INSERT DATA HERE'!G5867="4wide","wide",IF('[1]INSERT DATA HERE'!G5867="4net","net","")))</f>
        <v>wide</v>
      </c>
      <c r="K323">
        <f>IF('[1]INSERT DATA HERE'!G5867="1opass",1,0)</f>
        <v>0</v>
      </c>
      <c r="L323" t="str">
        <f>IF('[1]INSERT DATA HERE'!H5867="","",'[1]INSERT DATA HERE'!H5867)</f>
        <v/>
      </c>
      <c r="M323" t="str">
        <f>IF(ISNUMBER(SEARCH(OR("mm","m"),'[1]INSERT DATA HERE'!E5867)),"MC",IF(ISNUMBER(SEARCH("mh",'[1]INSERT DATA HERE'!E5867)),"HC",IF(ISNUMBER(SEARCH("ml",'[1]INSERT DATA HERE'!E5867)),"LC",IF(ISNUMBER(SEARCH("rsm",'[1]INSERT DATA HERE'!E5867)),"MR",IF(ISNUMBER(SEARCH("rsh",'[1]INSERT DATA HERE'!E5867)),"HR",IF(ISNUMBER(SEARCH("rsl",'[1]INSERT DATA HERE'!E5867)),"RL",IF(ISNUMBER(SEARCH("lsh",'[1]INSERT DATA HERE'!E5867)),"HL",IF(ISNUMBER(SEARCH("lsm",'[1]INSERT DATA HERE'!E5867)),"ML",IF(ISNUMBER(SEARCH("lsl",'[1]INSERT DATA HERE'!E5867)),"LL","")))))))))</f>
        <v/>
      </c>
    </row>
    <row r="324" spans="3:13" x14ac:dyDescent="0.2">
      <c r="C324" s="2">
        <v>10</v>
      </c>
      <c r="D324" s="2">
        <v>1</v>
      </c>
      <c r="E324" s="2">
        <f>IF(ISNUMBER(SEARCH("5",'[1]INSERT DATA HERE'!E5868)),5,IF(ISNUMBER(SEARCH("6",'[1]INSERT DATA HERE'!E5868)),6,1))</f>
        <v>1</v>
      </c>
      <c r="F324" t="str">
        <f>IF('[1]INSERT DATA HERE'!D5868="f","float",IF('[1]INSERT DATA HERE'!D5868="s","spin",IF('[1]INSERT DATA HERE'!D5868="scr","cut_spin",IF('[1]INSERT DATA HERE'!D5868="sc","cut_spin",IF('[1]INSERT DATA HERE'!D5868="h","hybrid",IF('[1]INSERT DATA HERE'!D5868="st","spin",IF('[1]INSERT DATA HERE'!D5868="ft","float",IF('[1]INSERT DATA HERE'!D5868="sct","cut_spin",IF('[1]INSERT DATA HERE'!D5868="scrt","cut_spin",IF('[1]INSERT DATA HERE'!D5868="ht","hybrid"))))))))))</f>
        <v>spin</v>
      </c>
      <c r="G324">
        <f>IF(ISNUMBER(SEARCH("t",'[1]INSERT DATA HERE'!D5868)),1,0)</f>
        <v>0</v>
      </c>
      <c r="H324">
        <f>'[1]INSERT DATA HERE'!F5868</f>
        <v>90</v>
      </c>
      <c r="I324" t="str">
        <f>IF('[1]INSERT DATA HERE'!G5868=1,1,IF('[1]INSERT DATA HERE'!G5868=2,2,IF('[1]INSERT DATA HERE'!G5868=3,3,IF('[1]INSERT DATA HERE'!G5868=0,0,IF('[1]INSERT DATA HERE'!G5868="3*",4,"error")))))</f>
        <v>error</v>
      </c>
      <c r="J324" t="str">
        <f>IF('[1]INSERT DATA HERE'!G5868="4long","long",IF('[1]INSERT DATA HERE'!G5868="4wide","wide",IF('[1]INSERT DATA HERE'!G5868="4net","net","")))</f>
        <v>long</v>
      </c>
      <c r="K324">
        <f>IF('[1]INSERT DATA HERE'!G5868="1opass",1,0)</f>
        <v>0</v>
      </c>
      <c r="L324" t="str">
        <f>IF('[1]INSERT DATA HERE'!H5868="","",'[1]INSERT DATA HERE'!H5868)</f>
        <v/>
      </c>
      <c r="M324" t="str">
        <f>IF(ISNUMBER(SEARCH(OR("mm","m"),'[1]INSERT DATA HERE'!E5868)),"MC",IF(ISNUMBER(SEARCH("mh",'[1]INSERT DATA HERE'!E5868)),"HC",IF(ISNUMBER(SEARCH("ml",'[1]INSERT DATA HERE'!E5868)),"LC",IF(ISNUMBER(SEARCH("rsm",'[1]INSERT DATA HERE'!E5868)),"MR",IF(ISNUMBER(SEARCH("rsh",'[1]INSERT DATA HERE'!E5868)),"HR",IF(ISNUMBER(SEARCH("rsl",'[1]INSERT DATA HERE'!E5868)),"RL",IF(ISNUMBER(SEARCH("lsh",'[1]INSERT DATA HERE'!E5868)),"HL",IF(ISNUMBER(SEARCH("lsm",'[1]INSERT DATA HERE'!E5868)),"ML",IF(ISNUMBER(SEARCH("lsl",'[1]INSERT DATA HERE'!E5868)),"LL","")))))))))</f>
        <v/>
      </c>
    </row>
    <row r="325" spans="3:13" x14ac:dyDescent="0.2">
      <c r="C325" s="2">
        <v>8</v>
      </c>
      <c r="D325" s="2">
        <v>1</v>
      </c>
      <c r="E325" s="2">
        <f>IF(ISNUMBER(SEARCH("5",'[1]INSERT DATA HERE'!E5869)),5,IF(ISNUMBER(SEARCH("6",'[1]INSERT DATA HERE'!E5869)),6,1))</f>
        <v>5</v>
      </c>
      <c r="F325" t="str">
        <f>IF('[1]INSERT DATA HERE'!D5869="f","float",IF('[1]INSERT DATA HERE'!D5869="s","spin",IF('[1]INSERT DATA HERE'!D5869="scr","cut_spin",IF('[1]INSERT DATA HERE'!D5869="sc","cut_spin",IF('[1]INSERT DATA HERE'!D5869="h","hybrid",IF('[1]INSERT DATA HERE'!D5869="st","spin",IF('[1]INSERT DATA HERE'!D5869="ft","float",IF('[1]INSERT DATA HERE'!D5869="sct","cut_spin",IF('[1]INSERT DATA HERE'!D5869="scrt","cut_spin",IF('[1]INSERT DATA HERE'!D5869="ht","hybrid"))))))))))</f>
        <v>spin</v>
      </c>
      <c r="G325">
        <f>IF(ISNUMBER(SEARCH("t",'[1]INSERT DATA HERE'!D5869)),1,0)</f>
        <v>0</v>
      </c>
      <c r="H325">
        <f>'[1]INSERT DATA HERE'!F5869</f>
        <v>95</v>
      </c>
      <c r="I325" t="str">
        <f>IF('[1]INSERT DATA HERE'!G5869=1,1,IF('[1]INSERT DATA HERE'!G5869=2,2,IF('[1]INSERT DATA HERE'!G5869=3,3,IF('[1]INSERT DATA HERE'!G5869=0,0,IF('[1]INSERT DATA HERE'!G5869="3*",4,"error")))))</f>
        <v>error</v>
      </c>
      <c r="J325" t="str">
        <f>IF('[1]INSERT DATA HERE'!G5869="4long","long",IF('[1]INSERT DATA HERE'!G5869="4wide","wide",IF('[1]INSERT DATA HERE'!G5869="4net","net","")))</f>
        <v>net</v>
      </c>
      <c r="K325">
        <f>IF('[1]INSERT DATA HERE'!G5869="1opass",1,0)</f>
        <v>0</v>
      </c>
      <c r="L325" t="str">
        <f>IF('[1]INSERT DATA HERE'!H5869="","",'[1]INSERT DATA HERE'!H5869)</f>
        <v/>
      </c>
      <c r="M325" t="str">
        <f>IF(ISNUMBER(SEARCH(OR("mm","m"),'[1]INSERT DATA HERE'!E5869)),"MC",IF(ISNUMBER(SEARCH("mh",'[1]INSERT DATA HERE'!E5869)),"HC",IF(ISNUMBER(SEARCH("ml",'[1]INSERT DATA HERE'!E5869)),"LC",IF(ISNUMBER(SEARCH("rsm",'[1]INSERT DATA HERE'!E5869)),"MR",IF(ISNUMBER(SEARCH("rsh",'[1]INSERT DATA HERE'!E5869)),"HR",IF(ISNUMBER(SEARCH("rsl",'[1]INSERT DATA HERE'!E5869)),"RL",IF(ISNUMBER(SEARCH("lsh",'[1]INSERT DATA HERE'!E5869)),"HL",IF(ISNUMBER(SEARCH("lsm",'[1]INSERT DATA HERE'!E5869)),"ML",IF(ISNUMBER(SEARCH("lsl",'[1]INSERT DATA HERE'!E5869)),"LL","")))))))))</f>
        <v/>
      </c>
    </row>
    <row r="326" spans="3:13" x14ac:dyDescent="0.2">
      <c r="C326" s="2">
        <v>10</v>
      </c>
      <c r="D326" s="2">
        <v>1</v>
      </c>
      <c r="E326" s="2">
        <f>IF(ISNUMBER(SEARCH("5",'[1]INSERT DATA HERE'!E5870)),5,IF(ISNUMBER(SEARCH("6",'[1]INSERT DATA HERE'!E5870)),6,1))</f>
        <v>6</v>
      </c>
      <c r="F326" t="str">
        <f>IF('[1]INSERT DATA HERE'!D5870="f","float",IF('[1]INSERT DATA HERE'!D5870="s","spin",IF('[1]INSERT DATA HERE'!D5870="scr","cut_spin",IF('[1]INSERT DATA HERE'!D5870="sc","cut_spin",IF('[1]INSERT DATA HERE'!D5870="h","hybrid",IF('[1]INSERT DATA HERE'!D5870="st","spin",IF('[1]INSERT DATA HERE'!D5870="ft","float",IF('[1]INSERT DATA HERE'!D5870="sct","cut_spin",IF('[1]INSERT DATA HERE'!D5870="scrt","cut_spin",IF('[1]INSERT DATA HERE'!D5870="ht","hybrid"))))))))))</f>
        <v>spin</v>
      </c>
      <c r="G326">
        <f>IF(ISNUMBER(SEARCH("t",'[1]INSERT DATA HERE'!D5870)),1,0)</f>
        <v>0</v>
      </c>
      <c r="H326">
        <f>'[1]INSERT DATA HERE'!F5870</f>
        <v>87</v>
      </c>
      <c r="I326" t="str">
        <f>IF('[1]INSERT DATA HERE'!G5870=1,1,IF('[1]INSERT DATA HERE'!G5870=2,2,IF('[1]INSERT DATA HERE'!G5870=3,3,IF('[1]INSERT DATA HERE'!G5870=0,0,IF('[1]INSERT DATA HERE'!G5870="3*",4,"error")))))</f>
        <v>error</v>
      </c>
      <c r="J326" t="str">
        <f>IF('[1]INSERT DATA HERE'!G5870="4long","long",IF('[1]INSERT DATA HERE'!G5870="4wide","wide",IF('[1]INSERT DATA HERE'!G5870="4net","net","")))</f>
        <v>net</v>
      </c>
      <c r="K326">
        <f>IF('[1]INSERT DATA HERE'!G5870="1opass",1,0)</f>
        <v>0</v>
      </c>
      <c r="L326" t="str">
        <f>IF('[1]INSERT DATA HERE'!H5870="","",'[1]INSERT DATA HERE'!H5870)</f>
        <v/>
      </c>
      <c r="M326" t="str">
        <f>IF(ISNUMBER(SEARCH(OR("mm","m"),'[1]INSERT DATA HERE'!E5870)),"MC",IF(ISNUMBER(SEARCH("mh",'[1]INSERT DATA HERE'!E5870)),"HC",IF(ISNUMBER(SEARCH("ml",'[1]INSERT DATA HERE'!E5870)),"LC",IF(ISNUMBER(SEARCH("rsm",'[1]INSERT DATA HERE'!E5870)),"MR",IF(ISNUMBER(SEARCH("rsh",'[1]INSERT DATA HERE'!E5870)),"HR",IF(ISNUMBER(SEARCH("rsl",'[1]INSERT DATA HERE'!E5870)),"RL",IF(ISNUMBER(SEARCH("lsh",'[1]INSERT DATA HERE'!E5870)),"HL",IF(ISNUMBER(SEARCH("lsm",'[1]INSERT DATA HERE'!E5870)),"ML",IF(ISNUMBER(SEARCH("lsl",'[1]INSERT DATA HERE'!E5870)),"LL","")))))))))</f>
        <v/>
      </c>
    </row>
    <row r="327" spans="3:13" x14ac:dyDescent="0.2">
      <c r="C327" s="2">
        <v>8</v>
      </c>
      <c r="D327" s="2">
        <v>1</v>
      </c>
      <c r="E327" s="2">
        <f>IF(ISNUMBER(SEARCH("5",'[1]INSERT DATA HERE'!E5871)),5,IF(ISNUMBER(SEARCH("6",'[1]INSERT DATA HERE'!E5871)),6,1))</f>
        <v>6</v>
      </c>
      <c r="F327" t="str">
        <f>IF('[1]INSERT DATA HERE'!D5871="f","float",IF('[1]INSERT DATA HERE'!D5871="s","spin",IF('[1]INSERT DATA HERE'!D5871="scr","cut_spin",IF('[1]INSERT DATA HERE'!D5871="sc","cut_spin",IF('[1]INSERT DATA HERE'!D5871="h","hybrid",IF('[1]INSERT DATA HERE'!D5871="st","spin",IF('[1]INSERT DATA HERE'!D5871="ft","float",IF('[1]INSERT DATA HERE'!D5871="sct","cut_spin",IF('[1]INSERT DATA HERE'!D5871="scrt","cut_spin",IF('[1]INSERT DATA HERE'!D5871="ht","hybrid"))))))))))</f>
        <v>spin</v>
      </c>
      <c r="G327">
        <f>IF(ISNUMBER(SEARCH("t",'[1]INSERT DATA HERE'!D5871)),1,0)</f>
        <v>0</v>
      </c>
      <c r="H327">
        <f>'[1]INSERT DATA HERE'!F5871</f>
        <v>87</v>
      </c>
      <c r="I327">
        <f>IF('[1]INSERT DATA HERE'!G5871=1,1,IF('[1]INSERT DATA HERE'!G5871=2,2,IF('[1]INSERT DATA HERE'!G5871=3,3,IF('[1]INSERT DATA HERE'!G5871=0,0,IF('[1]INSERT DATA HERE'!G5871="3*",4,"error")))))</f>
        <v>2</v>
      </c>
      <c r="J327" t="str">
        <f>IF('[1]INSERT DATA HERE'!G5871="4long","long",IF('[1]INSERT DATA HERE'!G5871="4wide","wide",IF('[1]INSERT DATA HERE'!G5871="4net","net","")))</f>
        <v/>
      </c>
      <c r="K327">
        <f>IF('[1]INSERT DATA HERE'!G5871="1opass",1,0)</f>
        <v>0</v>
      </c>
      <c r="L327">
        <f>IF('[1]INSERT DATA HERE'!H5871="","",'[1]INSERT DATA HERE'!H5871)</f>
        <v>6</v>
      </c>
      <c r="M327" t="str">
        <f>IF(ISNUMBER(SEARCH(OR("mm","m"),'[1]INSERT DATA HERE'!E5871)),"MC",IF(ISNUMBER(SEARCH("mh",'[1]INSERT DATA HERE'!E5871)),"HC",IF(ISNUMBER(SEARCH("ml",'[1]INSERT DATA HERE'!E5871)),"LC",IF(ISNUMBER(SEARCH("rsm",'[1]INSERT DATA HERE'!E5871)),"MR",IF(ISNUMBER(SEARCH("rsh",'[1]INSERT DATA HERE'!E5871)),"HR",IF(ISNUMBER(SEARCH("rsl",'[1]INSERT DATA HERE'!E5871)),"RL",IF(ISNUMBER(SEARCH("lsh",'[1]INSERT DATA HERE'!E5871)),"HL",IF(ISNUMBER(SEARCH("lsm",'[1]INSERT DATA HERE'!E5871)),"ML",IF(ISNUMBER(SEARCH("lsl",'[1]INSERT DATA HERE'!E5871)),"LL","")))))))))</f>
        <v/>
      </c>
    </row>
    <row r="328" spans="3:13" x14ac:dyDescent="0.2">
      <c r="C328" s="2">
        <v>10</v>
      </c>
      <c r="D328" s="2">
        <v>1</v>
      </c>
      <c r="E328" s="2">
        <f>IF(ISNUMBER(SEARCH("5",'[1]INSERT DATA HERE'!E5872)),5,IF(ISNUMBER(SEARCH("6",'[1]INSERT DATA HERE'!E5872)),6,1))</f>
        <v>1</v>
      </c>
      <c r="F328" t="str">
        <f>IF('[1]INSERT DATA HERE'!D5872="f","float",IF('[1]INSERT DATA HERE'!D5872="s","spin",IF('[1]INSERT DATA HERE'!D5872="scr","cut_spin",IF('[1]INSERT DATA HERE'!D5872="sc","cut_spin",IF('[1]INSERT DATA HERE'!D5872="h","hybrid",IF('[1]INSERT DATA HERE'!D5872="st","spin",IF('[1]INSERT DATA HERE'!D5872="ft","float",IF('[1]INSERT DATA HERE'!D5872="sct","cut_spin",IF('[1]INSERT DATA HERE'!D5872="scrt","cut_spin",IF('[1]INSERT DATA HERE'!D5872="ht","hybrid"))))))))))</f>
        <v>spin</v>
      </c>
      <c r="G328">
        <f>IF(ISNUMBER(SEARCH("t",'[1]INSERT DATA HERE'!D5872)),1,0)</f>
        <v>0</v>
      </c>
      <c r="H328">
        <f>'[1]INSERT DATA HERE'!F5872</f>
        <v>92</v>
      </c>
      <c r="I328" t="str">
        <f>IF('[1]INSERT DATA HERE'!G5872=1,1,IF('[1]INSERT DATA HERE'!G5872=2,2,IF('[1]INSERT DATA HERE'!G5872=3,3,IF('[1]INSERT DATA HERE'!G5872=0,0,IF('[1]INSERT DATA HERE'!G5872="3*",4,"error")))))</f>
        <v>error</v>
      </c>
      <c r="J328" t="str">
        <f>IF('[1]INSERT DATA HERE'!G5872="4long","long",IF('[1]INSERT DATA HERE'!G5872="4wide","wide",IF('[1]INSERT DATA HERE'!G5872="4net","net","")))</f>
        <v>long</v>
      </c>
      <c r="K328">
        <f>IF('[1]INSERT DATA HERE'!G5872="1opass",1,0)</f>
        <v>0</v>
      </c>
      <c r="L328" t="str">
        <f>IF('[1]INSERT DATA HERE'!H5872="","",'[1]INSERT DATA HERE'!H5872)</f>
        <v/>
      </c>
      <c r="M328" t="str">
        <f>IF(ISNUMBER(SEARCH(OR("mm","m"),'[1]INSERT DATA HERE'!E5872)),"MC",IF(ISNUMBER(SEARCH("mh",'[1]INSERT DATA HERE'!E5872)),"HC",IF(ISNUMBER(SEARCH("ml",'[1]INSERT DATA HERE'!E5872)),"LC",IF(ISNUMBER(SEARCH("rsm",'[1]INSERT DATA HERE'!E5872)),"MR",IF(ISNUMBER(SEARCH("rsh",'[1]INSERT DATA HERE'!E5872)),"HR",IF(ISNUMBER(SEARCH("rsl",'[1]INSERT DATA HERE'!E5872)),"RL",IF(ISNUMBER(SEARCH("lsh",'[1]INSERT DATA HERE'!E5872)),"HL",IF(ISNUMBER(SEARCH("lsm",'[1]INSERT DATA HERE'!E5872)),"ML",IF(ISNUMBER(SEARCH("lsl",'[1]INSERT DATA HERE'!E5872)),"LL","")))))))))</f>
        <v/>
      </c>
    </row>
    <row r="329" spans="3:13" x14ac:dyDescent="0.2">
      <c r="C329" s="2">
        <v>11</v>
      </c>
      <c r="D329" s="2">
        <v>6</v>
      </c>
      <c r="E329" s="2">
        <f>IF(ISNUMBER(SEARCH("5",'[1]INSERT DATA HERE'!E5873)),5,IF(ISNUMBER(SEARCH("6",'[1]INSERT DATA HERE'!E5873)),6,1))</f>
        <v>6</v>
      </c>
      <c r="F329" t="str">
        <f>IF('[1]INSERT DATA HERE'!D5873="f","float",IF('[1]INSERT DATA HERE'!D5873="s","spin",IF('[1]INSERT DATA HERE'!D5873="scr","cut_spin",IF('[1]INSERT DATA HERE'!D5873="sc","cut_spin",IF('[1]INSERT DATA HERE'!D5873="h","hybrid",IF('[1]INSERT DATA HERE'!D5873="st","spin",IF('[1]INSERT DATA HERE'!D5873="ft","float",IF('[1]INSERT DATA HERE'!D5873="sct","cut_spin",IF('[1]INSERT DATA HERE'!D5873="scrt","cut_spin",IF('[1]INSERT DATA HERE'!D5873="ht","hybrid"))))))))))</f>
        <v>spin</v>
      </c>
      <c r="G329">
        <f>IF(ISNUMBER(SEARCH("t",'[1]INSERT DATA HERE'!D5873)),1,0)</f>
        <v>0</v>
      </c>
      <c r="H329">
        <f>'[1]INSERT DATA HERE'!F5873</f>
        <v>87</v>
      </c>
      <c r="I329">
        <f>IF('[1]INSERT DATA HERE'!G5873=1,1,IF('[1]INSERT DATA HERE'!G5873=2,2,IF('[1]INSERT DATA HERE'!G5873=3,3,IF('[1]INSERT DATA HERE'!G5873=0,0,IF('[1]INSERT DATA HERE'!G5873="3*",4,"error")))))</f>
        <v>1</v>
      </c>
      <c r="J329" t="str">
        <f>IF('[1]INSERT DATA HERE'!G5873="4long","long",IF('[1]INSERT DATA HERE'!G5873="4wide","wide",IF('[1]INSERT DATA HERE'!G5873="4net","net","")))</f>
        <v/>
      </c>
      <c r="K329">
        <f>IF('[1]INSERT DATA HERE'!G5873="1opass",1,0)</f>
        <v>0</v>
      </c>
      <c r="L329">
        <f>IF('[1]INSERT DATA HERE'!H5873="","",'[1]INSERT DATA HERE'!H5873)</f>
        <v>9</v>
      </c>
      <c r="M329" t="str">
        <f>IF(ISNUMBER(SEARCH(OR("mm","m"),'[1]INSERT DATA HERE'!E5873)),"MC",IF(ISNUMBER(SEARCH("mh",'[1]INSERT DATA HERE'!E5873)),"HC",IF(ISNUMBER(SEARCH("ml",'[1]INSERT DATA HERE'!E5873)),"LC",IF(ISNUMBER(SEARCH("rsm",'[1]INSERT DATA HERE'!E5873)),"MR",IF(ISNUMBER(SEARCH("rsh",'[1]INSERT DATA HERE'!E5873)),"HR",IF(ISNUMBER(SEARCH("rsl",'[1]INSERT DATA HERE'!E5873)),"RL",IF(ISNUMBER(SEARCH("lsh",'[1]INSERT DATA HERE'!E5873)),"HL",IF(ISNUMBER(SEARCH("lsm",'[1]INSERT DATA HERE'!E5873)),"ML",IF(ISNUMBER(SEARCH("lsl",'[1]INSERT DATA HERE'!E5873)),"LL","")))))))))</f>
        <v>ML</v>
      </c>
    </row>
    <row r="330" spans="3:13" x14ac:dyDescent="0.2">
      <c r="C330" s="2">
        <v>5</v>
      </c>
      <c r="D330" s="2">
        <v>1</v>
      </c>
      <c r="E330" s="2">
        <f>IF(ISNUMBER(SEARCH("5",'[1]INSERT DATA HERE'!E5874)),5,IF(ISNUMBER(SEARCH("6",'[1]INSERT DATA HERE'!E5874)),6,1))</f>
        <v>6</v>
      </c>
      <c r="F330" t="str">
        <f>IF('[1]INSERT DATA HERE'!D5874="f","float",IF('[1]INSERT DATA HERE'!D5874="s","spin",IF('[1]INSERT DATA HERE'!D5874="scr","cut_spin",IF('[1]INSERT DATA HERE'!D5874="sc","cut_spin",IF('[1]INSERT DATA HERE'!D5874="h","hybrid",IF('[1]INSERT DATA HERE'!D5874="st","spin",IF('[1]INSERT DATA HERE'!D5874="ft","float",IF('[1]INSERT DATA HERE'!D5874="sct","cut_spin",IF('[1]INSERT DATA HERE'!D5874="scrt","cut_spin",IF('[1]INSERT DATA HERE'!D5874="ht","hybrid"))))))))))</f>
        <v>spin</v>
      </c>
      <c r="G330">
        <f>IF(ISNUMBER(SEARCH("t",'[1]INSERT DATA HERE'!D5874)),1,0)</f>
        <v>0</v>
      </c>
      <c r="H330">
        <f>'[1]INSERT DATA HERE'!F5874</f>
        <v>82</v>
      </c>
      <c r="I330">
        <f>IF('[1]INSERT DATA HERE'!G5874=1,1,IF('[1]INSERT DATA HERE'!G5874=2,2,IF('[1]INSERT DATA HERE'!G5874=3,3,IF('[1]INSERT DATA HERE'!G5874=0,0,IF('[1]INSERT DATA HERE'!G5874="3*",4,"error")))))</f>
        <v>4</v>
      </c>
      <c r="J330" t="str">
        <f>IF('[1]INSERT DATA HERE'!G5874="4long","long",IF('[1]INSERT DATA HERE'!G5874="4wide","wide",IF('[1]INSERT DATA HERE'!G5874="4net","net","")))</f>
        <v/>
      </c>
      <c r="K330">
        <f>IF('[1]INSERT DATA HERE'!G5874="1opass",1,0)</f>
        <v>0</v>
      </c>
      <c r="L330">
        <f>IF('[1]INSERT DATA HERE'!H5874="","",'[1]INSERT DATA HERE'!H5874)</f>
        <v>20</v>
      </c>
      <c r="M330" t="str">
        <f>IF(ISNUMBER(SEARCH(OR("mm","m"),'[1]INSERT DATA HERE'!E5874)),"MC",IF(ISNUMBER(SEARCH("mh",'[1]INSERT DATA HERE'!E5874)),"HC",IF(ISNUMBER(SEARCH("ml",'[1]INSERT DATA HERE'!E5874)),"LC",IF(ISNUMBER(SEARCH("rsm",'[1]INSERT DATA HERE'!E5874)),"MR",IF(ISNUMBER(SEARCH("rsh",'[1]INSERT DATA HERE'!E5874)),"HR",IF(ISNUMBER(SEARCH("rsl",'[1]INSERT DATA HERE'!E5874)),"RL",IF(ISNUMBER(SEARCH("lsh",'[1]INSERT DATA HERE'!E5874)),"HL",IF(ISNUMBER(SEARCH("lsm",'[1]INSERT DATA HERE'!E5874)),"ML",IF(ISNUMBER(SEARCH("lsl",'[1]INSERT DATA HERE'!E5874)),"LL","")))))))))</f>
        <v/>
      </c>
    </row>
    <row r="331" spans="3:13" x14ac:dyDescent="0.2">
      <c r="C331" s="2">
        <v>11</v>
      </c>
      <c r="D331" s="2">
        <v>1</v>
      </c>
      <c r="E331" s="2">
        <f>IF(ISNUMBER(SEARCH("5",'[1]INSERT DATA HERE'!E5875)),5,IF(ISNUMBER(SEARCH("6",'[1]INSERT DATA HERE'!E5875)),6,1))</f>
        <v>6</v>
      </c>
      <c r="F331" t="str">
        <f>IF('[1]INSERT DATA HERE'!D5875="f","float",IF('[1]INSERT DATA HERE'!D5875="s","spin",IF('[1]INSERT DATA HERE'!D5875="scr","cut_spin",IF('[1]INSERT DATA HERE'!D5875="sc","cut_spin",IF('[1]INSERT DATA HERE'!D5875="h","hybrid",IF('[1]INSERT DATA HERE'!D5875="st","spin",IF('[1]INSERT DATA HERE'!D5875="ft","float",IF('[1]INSERT DATA HERE'!D5875="sct","cut_spin",IF('[1]INSERT DATA HERE'!D5875="scrt","cut_spin",IF('[1]INSERT DATA HERE'!D5875="ht","hybrid"))))))))))</f>
        <v>spin</v>
      </c>
      <c r="G331">
        <f>IF(ISNUMBER(SEARCH("t",'[1]INSERT DATA HERE'!D5875)),1,0)</f>
        <v>0</v>
      </c>
      <c r="H331">
        <f>'[1]INSERT DATA HERE'!F5875</f>
        <v>92</v>
      </c>
      <c r="I331">
        <f>IF('[1]INSERT DATA HERE'!G5875=1,1,IF('[1]INSERT DATA HERE'!G5875=2,2,IF('[1]INSERT DATA HERE'!G5875=3,3,IF('[1]INSERT DATA HERE'!G5875=0,0,IF('[1]INSERT DATA HERE'!G5875="3*",4,"error")))))</f>
        <v>2</v>
      </c>
      <c r="J331" t="str">
        <f>IF('[1]INSERT DATA HERE'!G5875="4long","long",IF('[1]INSERT DATA HERE'!G5875="4wide","wide",IF('[1]INSERT DATA HERE'!G5875="4net","net","")))</f>
        <v/>
      </c>
      <c r="K331">
        <f>IF('[1]INSERT DATA HERE'!G5875="1opass",1,0)</f>
        <v>0</v>
      </c>
      <c r="L331">
        <f>IF('[1]INSERT DATA HERE'!H5875="","",'[1]INSERT DATA HERE'!H5875)</f>
        <v>9</v>
      </c>
      <c r="M331" t="str">
        <f>IF(ISNUMBER(SEARCH(OR("mm","m"),'[1]INSERT DATA HERE'!E5875)),"MC",IF(ISNUMBER(SEARCH("mh",'[1]INSERT DATA HERE'!E5875)),"HC",IF(ISNUMBER(SEARCH("ml",'[1]INSERT DATA HERE'!E5875)),"LC",IF(ISNUMBER(SEARCH("rsm",'[1]INSERT DATA HERE'!E5875)),"MR",IF(ISNUMBER(SEARCH("rsh",'[1]INSERT DATA HERE'!E5875)),"HR",IF(ISNUMBER(SEARCH("rsl",'[1]INSERT DATA HERE'!E5875)),"RL",IF(ISNUMBER(SEARCH("lsh",'[1]INSERT DATA HERE'!E5875)),"HL",IF(ISNUMBER(SEARCH("lsm",'[1]INSERT DATA HERE'!E5875)),"ML",IF(ISNUMBER(SEARCH("lsl",'[1]INSERT DATA HERE'!E5875)),"LL","")))))))))</f>
        <v>ML</v>
      </c>
    </row>
    <row r="332" spans="3:13" x14ac:dyDescent="0.2">
      <c r="C332" s="2">
        <v>2</v>
      </c>
      <c r="D332" s="2">
        <v>1</v>
      </c>
      <c r="E332" s="2">
        <f>IF(ISNUMBER(SEARCH("5",'[1]INSERT DATA HERE'!E5876)),5,IF(ISNUMBER(SEARCH("6",'[1]INSERT DATA HERE'!E5876)),6,1))</f>
        <v>5</v>
      </c>
      <c r="F332" t="str">
        <f>IF('[1]INSERT DATA HERE'!D5876="f","float",IF('[1]INSERT DATA HERE'!D5876="s","spin",IF('[1]INSERT DATA HERE'!D5876="scr","cut_spin",IF('[1]INSERT DATA HERE'!D5876="sc","cut_spin",IF('[1]INSERT DATA HERE'!D5876="h","hybrid",IF('[1]INSERT DATA HERE'!D5876="st","spin",IF('[1]INSERT DATA HERE'!D5876="ft","float",IF('[1]INSERT DATA HERE'!D5876="sct","cut_spin",IF('[1]INSERT DATA HERE'!D5876="scrt","cut_spin",IF('[1]INSERT DATA HERE'!D5876="ht","hybrid"))))))))))</f>
        <v>cut_spin</v>
      </c>
      <c r="G332">
        <f>IF(ISNUMBER(SEARCH("t",'[1]INSERT DATA HERE'!D5876)),1,0)</f>
        <v>0</v>
      </c>
      <c r="H332">
        <f>'[1]INSERT DATA HERE'!F5876</f>
        <v>66</v>
      </c>
      <c r="I332">
        <f>IF('[1]INSERT DATA HERE'!G5876=1,1,IF('[1]INSERT DATA HERE'!G5876=2,2,IF('[1]INSERT DATA HERE'!G5876=3,3,IF('[1]INSERT DATA HERE'!G5876=0,0,IF('[1]INSERT DATA HERE'!G5876="3*",4,"error")))))</f>
        <v>3</v>
      </c>
      <c r="J332" t="str">
        <f>IF('[1]INSERT DATA HERE'!G5876="4long","long",IF('[1]INSERT DATA HERE'!G5876="4wide","wide",IF('[1]INSERT DATA HERE'!G5876="4net","net","")))</f>
        <v/>
      </c>
      <c r="K332">
        <f>IF('[1]INSERT DATA HERE'!G5876="1opass",1,0)</f>
        <v>0</v>
      </c>
      <c r="L332">
        <f>IF('[1]INSERT DATA HERE'!H5876="","",'[1]INSERT DATA HERE'!H5876)</f>
        <v>7</v>
      </c>
      <c r="M332" t="str">
        <f>IF(ISNUMBER(SEARCH(OR("mm","m"),'[1]INSERT DATA HERE'!E5876)),"MC",IF(ISNUMBER(SEARCH("mh",'[1]INSERT DATA HERE'!E5876)),"HC",IF(ISNUMBER(SEARCH("ml",'[1]INSERT DATA HERE'!E5876)),"LC",IF(ISNUMBER(SEARCH("rsm",'[1]INSERT DATA HERE'!E5876)),"MR",IF(ISNUMBER(SEARCH("rsh",'[1]INSERT DATA HERE'!E5876)),"HR",IF(ISNUMBER(SEARCH("rsl",'[1]INSERT DATA HERE'!E5876)),"RL",IF(ISNUMBER(SEARCH("lsh",'[1]INSERT DATA HERE'!E5876)),"HL",IF(ISNUMBER(SEARCH("lsm",'[1]INSERT DATA HERE'!E5876)),"ML",IF(ISNUMBER(SEARCH("lsl",'[1]INSERT DATA HERE'!E5876)),"LL","")))))))))</f>
        <v>ML</v>
      </c>
    </row>
    <row r="333" spans="3:13" x14ac:dyDescent="0.2">
      <c r="C333" s="2">
        <v>16</v>
      </c>
      <c r="D333" s="2">
        <v>1</v>
      </c>
      <c r="E333" s="2">
        <f>IF(ISNUMBER(SEARCH("5",'[1]INSERT DATA HERE'!E5877)),5,IF(ISNUMBER(SEARCH("6",'[1]INSERT DATA HERE'!E5877)),6,1))</f>
        <v>1</v>
      </c>
      <c r="F333" t="str">
        <f>IF('[1]INSERT DATA HERE'!D5877="f","float",IF('[1]INSERT DATA HERE'!D5877="s","spin",IF('[1]INSERT DATA HERE'!D5877="scr","cut_spin",IF('[1]INSERT DATA HERE'!D5877="sc","cut_spin",IF('[1]INSERT DATA HERE'!D5877="h","hybrid",IF('[1]INSERT DATA HERE'!D5877="st","spin",IF('[1]INSERT DATA HERE'!D5877="ft","float",IF('[1]INSERT DATA HERE'!D5877="sct","cut_spin",IF('[1]INSERT DATA HERE'!D5877="scrt","cut_spin",IF('[1]INSERT DATA HERE'!D5877="ht","hybrid"))))))))))</f>
        <v>spin</v>
      </c>
      <c r="G333">
        <f>IF(ISNUMBER(SEARCH("t",'[1]INSERT DATA HERE'!D5877)),1,0)</f>
        <v>0</v>
      </c>
      <c r="H333">
        <f>'[1]INSERT DATA HERE'!F5877</f>
        <v>108</v>
      </c>
      <c r="I333" t="str">
        <f>IF('[1]INSERT DATA HERE'!G5877=1,1,IF('[1]INSERT DATA HERE'!G5877=2,2,IF('[1]INSERT DATA HERE'!G5877=3,3,IF('[1]INSERT DATA HERE'!G5877=0,0,IF('[1]INSERT DATA HERE'!G5877="3*",4,"error")))))</f>
        <v>error</v>
      </c>
      <c r="J333" t="str">
        <f>IF('[1]INSERT DATA HERE'!G5877="4long","long",IF('[1]INSERT DATA HERE'!G5877="4wide","wide",IF('[1]INSERT DATA HERE'!G5877="4net","net","")))</f>
        <v>long</v>
      </c>
      <c r="K333">
        <f>IF('[1]INSERT DATA HERE'!G5877="1opass",1,0)</f>
        <v>0</v>
      </c>
      <c r="L333" t="str">
        <f>IF('[1]INSERT DATA HERE'!H5877="","",'[1]INSERT DATA HERE'!H5877)</f>
        <v/>
      </c>
      <c r="M333" t="str">
        <f>IF(ISNUMBER(SEARCH(OR("mm","m"),'[1]INSERT DATA HERE'!E5877)),"MC",IF(ISNUMBER(SEARCH("mh",'[1]INSERT DATA HERE'!E5877)),"HC",IF(ISNUMBER(SEARCH("ml",'[1]INSERT DATA HERE'!E5877)),"LC",IF(ISNUMBER(SEARCH("rsm",'[1]INSERT DATA HERE'!E5877)),"MR",IF(ISNUMBER(SEARCH("rsh",'[1]INSERT DATA HERE'!E5877)),"HR",IF(ISNUMBER(SEARCH("rsl",'[1]INSERT DATA HERE'!E5877)),"RL",IF(ISNUMBER(SEARCH("lsh",'[1]INSERT DATA HERE'!E5877)),"HL",IF(ISNUMBER(SEARCH("lsm",'[1]INSERT DATA HERE'!E5877)),"ML",IF(ISNUMBER(SEARCH("lsl",'[1]INSERT DATA HERE'!E5877)),"LL","")))))))))</f>
        <v/>
      </c>
    </row>
    <row r="334" spans="3:13" x14ac:dyDescent="0.2">
      <c r="C334" s="2">
        <v>4</v>
      </c>
      <c r="D334" s="2">
        <v>1</v>
      </c>
      <c r="E334" s="2">
        <f>IF(ISNUMBER(SEARCH("5",'[1]INSERT DATA HERE'!E5878)),5,IF(ISNUMBER(SEARCH("6",'[1]INSERT DATA HERE'!E5878)),6,1))</f>
        <v>1</v>
      </c>
      <c r="F334" t="str">
        <f>IF('[1]INSERT DATA HERE'!D5878="f","float",IF('[1]INSERT DATA HERE'!D5878="s","spin",IF('[1]INSERT DATA HERE'!D5878="scr","cut_spin",IF('[1]INSERT DATA HERE'!D5878="sc","cut_spin",IF('[1]INSERT DATA HERE'!D5878="h","hybrid",IF('[1]INSERT DATA HERE'!D5878="st","spin",IF('[1]INSERT DATA HERE'!D5878="ft","float",IF('[1]INSERT DATA HERE'!D5878="sct","cut_spin",IF('[1]INSERT DATA HERE'!D5878="scrt","cut_spin",IF('[1]INSERT DATA HERE'!D5878="ht","hybrid"))))))))))</f>
        <v>cut_spin</v>
      </c>
      <c r="G334">
        <f>IF(ISNUMBER(SEARCH("t",'[1]INSERT DATA HERE'!D5878)),1,0)</f>
        <v>0</v>
      </c>
      <c r="H334">
        <f>'[1]INSERT DATA HERE'!F5878</f>
        <v>56</v>
      </c>
      <c r="I334">
        <f>IF('[1]INSERT DATA HERE'!G5878=1,1,IF('[1]INSERT DATA HERE'!G5878=2,2,IF('[1]INSERT DATA HERE'!G5878=3,3,IF('[1]INSERT DATA HERE'!G5878=0,0,IF('[1]INSERT DATA HERE'!G5878="3*",4,"error")))))</f>
        <v>4</v>
      </c>
      <c r="J334" t="str">
        <f>IF('[1]INSERT DATA HERE'!G5878="4long","long",IF('[1]INSERT DATA HERE'!G5878="4wide","wide",IF('[1]INSERT DATA HERE'!G5878="4net","net","")))</f>
        <v/>
      </c>
      <c r="K334">
        <f>IF('[1]INSERT DATA HERE'!G5878="1opass",1,0)</f>
        <v>0</v>
      </c>
      <c r="L334">
        <f>IF('[1]INSERT DATA HERE'!H5878="","",'[1]INSERT DATA HERE'!H5878)</f>
        <v>19</v>
      </c>
      <c r="M334" t="str">
        <f>IF(ISNUMBER(SEARCH(OR("mm","m"),'[1]INSERT DATA HERE'!E5878)),"MC",IF(ISNUMBER(SEARCH("mh",'[1]INSERT DATA HERE'!E5878)),"HC",IF(ISNUMBER(SEARCH("ml",'[1]INSERT DATA HERE'!E5878)),"LC",IF(ISNUMBER(SEARCH("rsm",'[1]INSERT DATA HERE'!E5878)),"MR",IF(ISNUMBER(SEARCH("rsh",'[1]INSERT DATA HERE'!E5878)),"HR",IF(ISNUMBER(SEARCH("rsl",'[1]INSERT DATA HERE'!E5878)),"RL",IF(ISNUMBER(SEARCH("lsh",'[1]INSERT DATA HERE'!E5878)),"HL",IF(ISNUMBER(SEARCH("lsm",'[1]INSERT DATA HERE'!E5878)),"ML",IF(ISNUMBER(SEARCH("lsl",'[1]INSERT DATA HERE'!E5878)),"LL","")))))))))</f>
        <v/>
      </c>
    </row>
    <row r="335" spans="3:13" x14ac:dyDescent="0.2">
      <c r="C335" s="2">
        <v>18</v>
      </c>
      <c r="D335" s="2">
        <v>1</v>
      </c>
      <c r="E335" s="2">
        <f>IF(ISNUMBER(SEARCH("5",'[1]INSERT DATA HERE'!E5879)),5,IF(ISNUMBER(SEARCH("6",'[1]INSERT DATA HERE'!E5879)),6,1))</f>
        <v>1</v>
      </c>
      <c r="F335" t="str">
        <f>IF('[1]INSERT DATA HERE'!D5879="f","float",IF('[1]INSERT DATA HERE'!D5879="s","spin",IF('[1]INSERT DATA HERE'!D5879="scr","cut_spin",IF('[1]INSERT DATA HERE'!D5879="sc","cut_spin",IF('[1]INSERT DATA HERE'!D5879="h","hybrid",IF('[1]INSERT DATA HERE'!D5879="st","spin",IF('[1]INSERT DATA HERE'!D5879="ft","float",IF('[1]INSERT DATA HERE'!D5879="sct","cut_spin",IF('[1]INSERT DATA HERE'!D5879="scrt","cut_spin",IF('[1]INSERT DATA HERE'!D5879="ht","hybrid"))))))))))</f>
        <v>float</v>
      </c>
      <c r="G335">
        <f>IF(ISNUMBER(SEARCH("t",'[1]INSERT DATA HERE'!D5879)),1,0)</f>
        <v>0</v>
      </c>
      <c r="H335">
        <f>'[1]INSERT DATA HERE'!F5879</f>
        <v>64</v>
      </c>
      <c r="I335" t="str">
        <f>IF('[1]INSERT DATA HERE'!G5879=1,1,IF('[1]INSERT DATA HERE'!G5879=2,2,IF('[1]INSERT DATA HERE'!G5879=3,3,IF('[1]INSERT DATA HERE'!G5879=0,0,IF('[1]INSERT DATA HERE'!G5879="3*",4,"error")))))</f>
        <v>error</v>
      </c>
      <c r="J335" t="str">
        <f>IF('[1]INSERT DATA HERE'!G5879="4long","long",IF('[1]INSERT DATA HERE'!G5879="4wide","wide",IF('[1]INSERT DATA HERE'!G5879="4net","net","")))</f>
        <v>long</v>
      </c>
      <c r="K335">
        <f>IF('[1]INSERT DATA HERE'!G5879="1opass",1,0)</f>
        <v>0</v>
      </c>
      <c r="L335" t="str">
        <f>IF('[1]INSERT DATA HERE'!H5879="","",'[1]INSERT DATA HERE'!H5879)</f>
        <v/>
      </c>
      <c r="M335" t="str">
        <f>IF(ISNUMBER(SEARCH(OR("mm","m"),'[1]INSERT DATA HERE'!E5879)),"MC",IF(ISNUMBER(SEARCH("mh",'[1]INSERT DATA HERE'!E5879)),"HC",IF(ISNUMBER(SEARCH("ml",'[1]INSERT DATA HERE'!E5879)),"LC",IF(ISNUMBER(SEARCH("rsm",'[1]INSERT DATA HERE'!E5879)),"MR",IF(ISNUMBER(SEARCH("rsh",'[1]INSERT DATA HERE'!E5879)),"HR",IF(ISNUMBER(SEARCH("rsl",'[1]INSERT DATA HERE'!E5879)),"RL",IF(ISNUMBER(SEARCH("lsh",'[1]INSERT DATA HERE'!E5879)),"HL",IF(ISNUMBER(SEARCH("lsm",'[1]INSERT DATA HERE'!E5879)),"ML",IF(ISNUMBER(SEARCH("lsl",'[1]INSERT DATA HERE'!E5879)),"LL","")))))))))</f>
        <v/>
      </c>
    </row>
    <row r="336" spans="3:13" x14ac:dyDescent="0.2">
      <c r="C336" s="2">
        <v>10</v>
      </c>
      <c r="D336" s="2">
        <v>1</v>
      </c>
      <c r="E336" s="2">
        <f>IF(ISNUMBER(SEARCH("5",'[1]INSERT DATA HERE'!E5880)),5,IF(ISNUMBER(SEARCH("6",'[1]INSERT DATA HERE'!E5880)),6,1))</f>
        <v>6</v>
      </c>
      <c r="F336" t="str">
        <f>IF('[1]INSERT DATA HERE'!D5880="f","float",IF('[1]INSERT DATA HERE'!D5880="s","spin",IF('[1]INSERT DATA HERE'!D5880="scr","cut_spin",IF('[1]INSERT DATA HERE'!D5880="sc","cut_spin",IF('[1]INSERT DATA HERE'!D5880="h","hybrid",IF('[1]INSERT DATA HERE'!D5880="st","spin",IF('[1]INSERT DATA HERE'!D5880="ft","float",IF('[1]INSERT DATA HERE'!D5880="sct","cut_spin",IF('[1]INSERT DATA HERE'!D5880="scrt","cut_spin",IF('[1]INSERT DATA HERE'!D5880="ht","hybrid"))))))))))</f>
        <v>spin</v>
      </c>
      <c r="G336">
        <f>IF(ISNUMBER(SEARCH("t",'[1]INSERT DATA HERE'!D5880)),1,0)</f>
        <v>0</v>
      </c>
      <c r="H336">
        <f>'[1]INSERT DATA HERE'!F5880</f>
        <v>79</v>
      </c>
      <c r="I336" t="str">
        <f>IF('[1]INSERT DATA HERE'!G5880=1,1,IF('[1]INSERT DATA HERE'!G5880=2,2,IF('[1]INSERT DATA HERE'!G5880=3,3,IF('[1]INSERT DATA HERE'!G5880=0,0,IF('[1]INSERT DATA HERE'!G5880="3*",4,"error")))))</f>
        <v>error</v>
      </c>
      <c r="J336" t="str">
        <f>IF('[1]INSERT DATA HERE'!G5880="4long","long",IF('[1]INSERT DATA HERE'!G5880="4wide","wide",IF('[1]INSERT DATA HERE'!G5880="4net","net","")))</f>
        <v>net</v>
      </c>
      <c r="K336">
        <f>IF('[1]INSERT DATA HERE'!G5880="1opass",1,0)</f>
        <v>0</v>
      </c>
      <c r="L336" t="str">
        <f>IF('[1]INSERT DATA HERE'!H5880="","",'[1]INSERT DATA HERE'!H5880)</f>
        <v/>
      </c>
      <c r="M336" t="str">
        <f>IF(ISNUMBER(SEARCH(OR("mm","m"),'[1]INSERT DATA HERE'!E5880)),"MC",IF(ISNUMBER(SEARCH("mh",'[1]INSERT DATA HERE'!E5880)),"HC",IF(ISNUMBER(SEARCH("ml",'[1]INSERT DATA HERE'!E5880)),"LC",IF(ISNUMBER(SEARCH("rsm",'[1]INSERT DATA HERE'!E5880)),"MR",IF(ISNUMBER(SEARCH("rsh",'[1]INSERT DATA HERE'!E5880)),"HR",IF(ISNUMBER(SEARCH("rsl",'[1]INSERT DATA HERE'!E5880)),"RL",IF(ISNUMBER(SEARCH("lsh",'[1]INSERT DATA HERE'!E5880)),"HL",IF(ISNUMBER(SEARCH("lsm",'[1]INSERT DATA HERE'!E5880)),"ML",IF(ISNUMBER(SEARCH("lsl",'[1]INSERT DATA HERE'!E5880)),"LL","")))))))))</f>
        <v/>
      </c>
    </row>
    <row r="337" spans="3:13" x14ac:dyDescent="0.2">
      <c r="C337" s="2">
        <v>3</v>
      </c>
      <c r="D337" s="2">
        <v>1</v>
      </c>
      <c r="E337" s="2">
        <f>IF(ISNUMBER(SEARCH("5",'[1]INSERT DATA HERE'!E5881)),5,IF(ISNUMBER(SEARCH("6",'[1]INSERT DATA HERE'!E5881)),6,1))</f>
        <v>1</v>
      </c>
      <c r="F337" t="str">
        <f>IF('[1]INSERT DATA HERE'!D5881="f","float",IF('[1]INSERT DATA HERE'!D5881="s","spin",IF('[1]INSERT DATA HERE'!D5881="scr","cut_spin",IF('[1]INSERT DATA HERE'!D5881="sc","cut_spin",IF('[1]INSERT DATA HERE'!D5881="h","hybrid",IF('[1]INSERT DATA HERE'!D5881="st","spin",IF('[1]INSERT DATA HERE'!D5881="ft","float",IF('[1]INSERT DATA HERE'!D5881="sct","cut_spin",IF('[1]INSERT DATA HERE'!D5881="scrt","cut_spin",IF('[1]INSERT DATA HERE'!D5881="ht","hybrid"))))))))))</f>
        <v>spin</v>
      </c>
      <c r="G337">
        <f>IF(ISNUMBER(SEARCH("t",'[1]INSERT DATA HERE'!D5881)),1,0)</f>
        <v>0</v>
      </c>
      <c r="H337">
        <f>'[1]INSERT DATA HERE'!F5881</f>
        <v>84</v>
      </c>
      <c r="I337">
        <f>IF('[1]INSERT DATA HERE'!G5881=1,1,IF('[1]INSERT DATA HERE'!G5881=2,2,IF('[1]INSERT DATA HERE'!G5881=3,3,IF('[1]INSERT DATA HERE'!G5881=0,0,IF('[1]INSERT DATA HERE'!G5881="3*",4,"error")))))</f>
        <v>0</v>
      </c>
      <c r="J337" t="str">
        <f>IF('[1]INSERT DATA HERE'!G5881="4long","long",IF('[1]INSERT DATA HERE'!G5881="4wide","wide",IF('[1]INSERT DATA HERE'!G5881="4net","net","")))</f>
        <v/>
      </c>
      <c r="K337">
        <f>IF('[1]INSERT DATA HERE'!G5881="1opass",1,0)</f>
        <v>0</v>
      </c>
      <c r="L337">
        <f>IF('[1]INSERT DATA HERE'!H5881="","",'[1]INSERT DATA HERE'!H5881)</f>
        <v>19</v>
      </c>
      <c r="M337" t="str">
        <f>IF(ISNUMBER(SEARCH(OR("mm","m"),'[1]INSERT DATA HERE'!E5881)),"MC",IF(ISNUMBER(SEARCH("mh",'[1]INSERT DATA HERE'!E5881)),"HC",IF(ISNUMBER(SEARCH("ml",'[1]INSERT DATA HERE'!E5881)),"LC",IF(ISNUMBER(SEARCH("rsm",'[1]INSERT DATA HERE'!E5881)),"MR",IF(ISNUMBER(SEARCH("rsh",'[1]INSERT DATA HERE'!E5881)),"HR",IF(ISNUMBER(SEARCH("rsl",'[1]INSERT DATA HERE'!E5881)),"RL",IF(ISNUMBER(SEARCH("lsh",'[1]INSERT DATA HERE'!E5881)),"HL",IF(ISNUMBER(SEARCH("lsm",'[1]INSERT DATA HERE'!E5881)),"ML",IF(ISNUMBER(SEARCH("lsl",'[1]INSERT DATA HERE'!E5881)),"LL","")))))))))</f>
        <v>HR</v>
      </c>
    </row>
    <row r="338" spans="3:13" x14ac:dyDescent="0.2">
      <c r="C338" s="2">
        <v>9</v>
      </c>
      <c r="D338" s="2">
        <v>1</v>
      </c>
      <c r="E338" s="2">
        <f>IF(ISNUMBER(SEARCH("5",'[1]INSERT DATA HERE'!E5882)),5,IF(ISNUMBER(SEARCH("6",'[1]INSERT DATA HERE'!E5882)),6,1))</f>
        <v>6</v>
      </c>
      <c r="F338" t="str">
        <f>IF('[1]INSERT DATA HERE'!D5882="f","float",IF('[1]INSERT DATA HERE'!D5882="s","spin",IF('[1]INSERT DATA HERE'!D5882="scr","cut_spin",IF('[1]INSERT DATA HERE'!D5882="sc","cut_spin",IF('[1]INSERT DATA HERE'!D5882="h","hybrid",IF('[1]INSERT DATA HERE'!D5882="st","spin",IF('[1]INSERT DATA HERE'!D5882="ft","float",IF('[1]INSERT DATA HERE'!D5882="sct","cut_spin",IF('[1]INSERT DATA HERE'!D5882="scrt","cut_spin",IF('[1]INSERT DATA HERE'!D5882="ht","hybrid"))))))))))</f>
        <v>spin</v>
      </c>
      <c r="G338">
        <f>IF(ISNUMBER(SEARCH("t",'[1]INSERT DATA HERE'!D5882)),1,0)</f>
        <v>1</v>
      </c>
      <c r="H338">
        <f>'[1]INSERT DATA HERE'!F5882</f>
        <v>92</v>
      </c>
      <c r="I338">
        <f>IF('[1]INSERT DATA HERE'!G5882=1,1,IF('[1]INSERT DATA HERE'!G5882=2,2,IF('[1]INSERT DATA HERE'!G5882=3,3,IF('[1]INSERT DATA HERE'!G5882=0,0,IF('[1]INSERT DATA HERE'!G5882="3*",4,"error")))))</f>
        <v>2</v>
      </c>
      <c r="J338" t="str">
        <f>IF('[1]INSERT DATA HERE'!G5882="4long","long",IF('[1]INSERT DATA HERE'!G5882="4wide","wide",IF('[1]INSERT DATA HERE'!G5882="4net","net","")))</f>
        <v/>
      </c>
      <c r="K338">
        <f>IF('[1]INSERT DATA HERE'!G5882="1opass",1,0)</f>
        <v>0</v>
      </c>
      <c r="L338">
        <f>IF('[1]INSERT DATA HERE'!H5882="","",'[1]INSERT DATA HERE'!H5882)</f>
        <v>19</v>
      </c>
      <c r="M338" t="str">
        <f>IF(ISNUMBER(SEARCH(OR("mm","m"),'[1]INSERT DATA HERE'!E5882)),"MC",IF(ISNUMBER(SEARCH("mh",'[1]INSERT DATA HERE'!E5882)),"HC",IF(ISNUMBER(SEARCH("ml",'[1]INSERT DATA HERE'!E5882)),"LC",IF(ISNUMBER(SEARCH("rsm",'[1]INSERT DATA HERE'!E5882)),"MR",IF(ISNUMBER(SEARCH("rsh",'[1]INSERT DATA HERE'!E5882)),"HR",IF(ISNUMBER(SEARCH("rsl",'[1]INSERT DATA HERE'!E5882)),"RL",IF(ISNUMBER(SEARCH("lsh",'[1]INSERT DATA HERE'!E5882)),"HL",IF(ISNUMBER(SEARCH("lsm",'[1]INSERT DATA HERE'!E5882)),"ML",IF(ISNUMBER(SEARCH("lsl",'[1]INSERT DATA HERE'!E5882)),"LL","")))))))))</f>
        <v/>
      </c>
    </row>
    <row r="339" spans="3:13" x14ac:dyDescent="0.2">
      <c r="C339" s="2">
        <v>2</v>
      </c>
      <c r="D339" s="2">
        <v>1</v>
      </c>
      <c r="E339" s="2">
        <f>IF(ISNUMBER(SEARCH("5",'[1]INSERT DATA HERE'!E5883)),5,IF(ISNUMBER(SEARCH("6",'[1]INSERT DATA HERE'!E5883)),6,1))</f>
        <v>1</v>
      </c>
      <c r="F339" t="str">
        <f>IF('[1]INSERT DATA HERE'!D5883="f","float",IF('[1]INSERT DATA HERE'!D5883="s","spin",IF('[1]INSERT DATA HERE'!D5883="scr","cut_spin",IF('[1]INSERT DATA HERE'!D5883="sc","cut_spin",IF('[1]INSERT DATA HERE'!D5883="h","hybrid",IF('[1]INSERT DATA HERE'!D5883="st","spin",IF('[1]INSERT DATA HERE'!D5883="ft","float",IF('[1]INSERT DATA HERE'!D5883="sct","cut_spin",IF('[1]INSERT DATA HERE'!D5883="scrt","cut_spin",IF('[1]INSERT DATA HERE'!D5883="ht","hybrid"))))))))))</f>
        <v>spin</v>
      </c>
      <c r="G339">
        <f>IF(ISNUMBER(SEARCH("t",'[1]INSERT DATA HERE'!D5883)),1,0)</f>
        <v>0</v>
      </c>
      <c r="H339">
        <f>'[1]INSERT DATA HERE'!F5883</f>
        <v>85</v>
      </c>
      <c r="I339" t="str">
        <f>IF('[1]INSERT DATA HERE'!G5883=1,1,IF('[1]INSERT DATA HERE'!G5883=2,2,IF('[1]INSERT DATA HERE'!G5883=3,3,IF('[1]INSERT DATA HERE'!G5883=0,0,IF('[1]INSERT DATA HERE'!G5883="3*",4,"error")))))</f>
        <v>error</v>
      </c>
      <c r="J339" t="str">
        <f>IF('[1]INSERT DATA HERE'!G5883="4long","long",IF('[1]INSERT DATA HERE'!G5883="4wide","wide",IF('[1]INSERT DATA HERE'!G5883="4net","net","")))</f>
        <v/>
      </c>
      <c r="K339">
        <f>IF('[1]INSERT DATA HERE'!G5883="1opass",1,0)</f>
        <v>1</v>
      </c>
      <c r="L339">
        <f>IF('[1]INSERT DATA HERE'!H5883="","",'[1]INSERT DATA HERE'!H5883)</f>
        <v>19</v>
      </c>
      <c r="M339" t="str">
        <f>IF(ISNUMBER(SEARCH(OR("mm","m"),'[1]INSERT DATA HERE'!E5883)),"MC",IF(ISNUMBER(SEARCH("mh",'[1]INSERT DATA HERE'!E5883)),"HC",IF(ISNUMBER(SEARCH("ml",'[1]INSERT DATA HERE'!E5883)),"LC",IF(ISNUMBER(SEARCH("rsm",'[1]INSERT DATA HERE'!E5883)),"MR",IF(ISNUMBER(SEARCH("rsh",'[1]INSERT DATA HERE'!E5883)),"HR",IF(ISNUMBER(SEARCH("rsl",'[1]INSERT DATA HERE'!E5883)),"RL",IF(ISNUMBER(SEARCH("lsh",'[1]INSERT DATA HERE'!E5883)),"HL",IF(ISNUMBER(SEARCH("lsm",'[1]INSERT DATA HERE'!E5883)),"ML",IF(ISNUMBER(SEARCH("lsl",'[1]INSERT DATA HERE'!E5883)),"LL","")))))))))</f>
        <v>RL</v>
      </c>
    </row>
    <row r="340" spans="3:13" x14ac:dyDescent="0.2">
      <c r="C340" s="2">
        <v>18</v>
      </c>
      <c r="D340" s="2">
        <v>1</v>
      </c>
      <c r="E340" s="2">
        <f>IF(ISNUMBER(SEARCH("5",'[1]INSERT DATA HERE'!E5884)),5,IF(ISNUMBER(SEARCH("6",'[1]INSERT DATA HERE'!E5884)),6,1))</f>
        <v>5</v>
      </c>
      <c r="F340" t="str">
        <f>IF('[1]INSERT DATA HERE'!D5884="f","float",IF('[1]INSERT DATA HERE'!D5884="s","spin",IF('[1]INSERT DATA HERE'!D5884="scr","cut_spin",IF('[1]INSERT DATA HERE'!D5884="sc","cut_spin",IF('[1]INSERT DATA HERE'!D5884="h","hybrid",IF('[1]INSERT DATA HERE'!D5884="st","spin",IF('[1]INSERT DATA HERE'!D5884="ft","float",IF('[1]INSERT DATA HERE'!D5884="sct","cut_spin",IF('[1]INSERT DATA HERE'!D5884="scrt","cut_spin",IF('[1]INSERT DATA HERE'!D5884="ht","hybrid"))))))))))</f>
        <v>float</v>
      </c>
      <c r="G340">
        <f>IF(ISNUMBER(SEARCH("t",'[1]INSERT DATA HERE'!D5884)),1,0)</f>
        <v>0</v>
      </c>
      <c r="H340">
        <f>'[1]INSERT DATA HERE'!F5884</f>
        <v>63</v>
      </c>
      <c r="I340" t="str">
        <f>IF('[1]INSERT DATA HERE'!G5884=1,1,IF('[1]INSERT DATA HERE'!G5884=2,2,IF('[1]INSERT DATA HERE'!G5884=3,3,IF('[1]INSERT DATA HERE'!G5884=0,0,IF('[1]INSERT DATA HERE'!G5884="3*",4,"error")))))</f>
        <v>error</v>
      </c>
      <c r="J340" t="str">
        <f>IF('[1]INSERT DATA HERE'!G5884="4long","long",IF('[1]INSERT DATA HERE'!G5884="4wide","wide",IF('[1]INSERT DATA HERE'!G5884="4net","net","")))</f>
        <v>net</v>
      </c>
      <c r="K340">
        <f>IF('[1]INSERT DATA HERE'!G5884="1opass",1,0)</f>
        <v>0</v>
      </c>
      <c r="L340" t="str">
        <f>IF('[1]INSERT DATA HERE'!H5884="","",'[1]INSERT DATA HERE'!H5884)</f>
        <v/>
      </c>
      <c r="M340" t="str">
        <f>IF(ISNUMBER(SEARCH(OR("mm","m"),'[1]INSERT DATA HERE'!E5884)),"MC",IF(ISNUMBER(SEARCH("mh",'[1]INSERT DATA HERE'!E5884)),"HC",IF(ISNUMBER(SEARCH("ml",'[1]INSERT DATA HERE'!E5884)),"LC",IF(ISNUMBER(SEARCH("rsm",'[1]INSERT DATA HERE'!E5884)),"MR",IF(ISNUMBER(SEARCH("rsh",'[1]INSERT DATA HERE'!E5884)),"HR",IF(ISNUMBER(SEARCH("rsl",'[1]INSERT DATA HERE'!E5884)),"RL",IF(ISNUMBER(SEARCH("lsh",'[1]INSERT DATA HERE'!E5884)),"HL",IF(ISNUMBER(SEARCH("lsm",'[1]INSERT DATA HERE'!E5884)),"ML",IF(ISNUMBER(SEARCH("lsl",'[1]INSERT DATA HERE'!E5884)),"LL","")))))))))</f>
        <v/>
      </c>
    </row>
    <row r="341" spans="3:13" x14ac:dyDescent="0.2">
      <c r="C341" s="2">
        <v>8</v>
      </c>
      <c r="D341" s="2">
        <v>1</v>
      </c>
      <c r="E341" s="2">
        <f>IF(ISNUMBER(SEARCH("5",'[1]INSERT DATA HERE'!E5885)),5,IF(ISNUMBER(SEARCH("6",'[1]INSERT DATA HERE'!E5885)),6,1))</f>
        <v>5</v>
      </c>
      <c r="F341" t="str">
        <f>IF('[1]INSERT DATA HERE'!D5885="f","float",IF('[1]INSERT DATA HERE'!D5885="s","spin",IF('[1]INSERT DATA HERE'!D5885="scr","cut_spin",IF('[1]INSERT DATA HERE'!D5885="sc","cut_spin",IF('[1]INSERT DATA HERE'!D5885="h","hybrid",IF('[1]INSERT DATA HERE'!D5885="st","spin",IF('[1]INSERT DATA HERE'!D5885="ft","float",IF('[1]INSERT DATA HERE'!D5885="sct","cut_spin",IF('[1]INSERT DATA HERE'!D5885="scrt","cut_spin",IF('[1]INSERT DATA HERE'!D5885="ht","hybrid"))))))))))</f>
        <v>spin</v>
      </c>
      <c r="G341">
        <f>IF(ISNUMBER(SEARCH("t",'[1]INSERT DATA HERE'!D5885)),1,0)</f>
        <v>0</v>
      </c>
      <c r="H341">
        <f>'[1]INSERT DATA HERE'!F5885</f>
        <v>89</v>
      </c>
      <c r="I341" t="str">
        <f>IF('[1]INSERT DATA HERE'!G5885=1,1,IF('[1]INSERT DATA HERE'!G5885=2,2,IF('[1]INSERT DATA HERE'!G5885=3,3,IF('[1]INSERT DATA HERE'!G5885=0,0,IF('[1]INSERT DATA HERE'!G5885="3*",4,"error")))))</f>
        <v>error</v>
      </c>
      <c r="J341" t="str">
        <f>IF('[1]INSERT DATA HERE'!G5885="4long","long",IF('[1]INSERT DATA HERE'!G5885="4wide","wide",IF('[1]INSERT DATA HERE'!G5885="4net","net","")))</f>
        <v>net</v>
      </c>
      <c r="K341">
        <f>IF('[1]INSERT DATA HERE'!G5885="1opass",1,0)</f>
        <v>0</v>
      </c>
      <c r="L341" t="str">
        <f>IF('[1]INSERT DATA HERE'!H5885="","",'[1]INSERT DATA HERE'!H5885)</f>
        <v/>
      </c>
      <c r="M341" t="str">
        <f>IF(ISNUMBER(SEARCH(OR("mm","m"),'[1]INSERT DATA HERE'!E5885)),"MC",IF(ISNUMBER(SEARCH("mh",'[1]INSERT DATA HERE'!E5885)),"HC",IF(ISNUMBER(SEARCH("ml",'[1]INSERT DATA HERE'!E5885)),"LC",IF(ISNUMBER(SEARCH("rsm",'[1]INSERT DATA HERE'!E5885)),"MR",IF(ISNUMBER(SEARCH("rsh",'[1]INSERT DATA HERE'!E5885)),"HR",IF(ISNUMBER(SEARCH("rsl",'[1]INSERT DATA HERE'!E5885)),"RL",IF(ISNUMBER(SEARCH("lsh",'[1]INSERT DATA HERE'!E5885)),"HL",IF(ISNUMBER(SEARCH("lsm",'[1]INSERT DATA HERE'!E5885)),"ML",IF(ISNUMBER(SEARCH("lsl",'[1]INSERT DATA HERE'!E5885)),"LL","")))))))))</f>
        <v/>
      </c>
    </row>
    <row r="342" spans="3:13" x14ac:dyDescent="0.2">
      <c r="C342" s="2">
        <v>11</v>
      </c>
      <c r="D342" s="2">
        <v>6</v>
      </c>
      <c r="E342" s="2">
        <f>IF(ISNUMBER(SEARCH("5",'[1]INSERT DATA HERE'!E5886)),5,IF(ISNUMBER(SEARCH("6",'[1]INSERT DATA HERE'!E5886)),6,1))</f>
        <v>5</v>
      </c>
      <c r="F342" t="str">
        <f>IF('[1]INSERT DATA HERE'!D5886="f","float",IF('[1]INSERT DATA HERE'!D5886="s","spin",IF('[1]INSERT DATA HERE'!D5886="scr","cut_spin",IF('[1]INSERT DATA HERE'!D5886="sc","cut_spin",IF('[1]INSERT DATA HERE'!D5886="h","hybrid",IF('[1]INSERT DATA HERE'!D5886="st","spin",IF('[1]INSERT DATA HERE'!D5886="ft","float",IF('[1]INSERT DATA HERE'!D5886="sct","cut_spin",IF('[1]INSERT DATA HERE'!D5886="scrt","cut_spin",IF('[1]INSERT DATA HERE'!D5886="ht","hybrid"))))))))))</f>
        <v>cut_spin</v>
      </c>
      <c r="G342">
        <f>IF(ISNUMBER(SEARCH("t",'[1]INSERT DATA HERE'!D5886)),1,0)</f>
        <v>0</v>
      </c>
      <c r="H342">
        <f>'[1]INSERT DATA HERE'!F5886</f>
        <v>74</v>
      </c>
      <c r="I342">
        <f>IF('[1]INSERT DATA HERE'!G5886=1,1,IF('[1]INSERT DATA HERE'!G5886=2,2,IF('[1]INSERT DATA HERE'!G5886=3,3,IF('[1]INSERT DATA HERE'!G5886=0,0,IF('[1]INSERT DATA HERE'!G5886="3*",4,"error")))))</f>
        <v>4</v>
      </c>
      <c r="J342" t="str">
        <f>IF('[1]INSERT DATA HERE'!G5886="4long","long",IF('[1]INSERT DATA HERE'!G5886="4wide","wide",IF('[1]INSERT DATA HERE'!G5886="4net","net","")))</f>
        <v/>
      </c>
      <c r="K342">
        <f>IF('[1]INSERT DATA HERE'!G5886="1opass",1,0)</f>
        <v>0</v>
      </c>
      <c r="L342">
        <f>IF('[1]INSERT DATA HERE'!H5886="","",'[1]INSERT DATA HERE'!H5886)</f>
        <v>99</v>
      </c>
      <c r="M342" t="str">
        <f>IF(ISNUMBER(SEARCH(OR("mm","m"),'[1]INSERT DATA HERE'!E5886)),"MC",IF(ISNUMBER(SEARCH("mh",'[1]INSERT DATA HERE'!E5886)),"HC",IF(ISNUMBER(SEARCH("ml",'[1]INSERT DATA HERE'!E5886)),"LC",IF(ISNUMBER(SEARCH("rsm",'[1]INSERT DATA HERE'!E5886)),"MR",IF(ISNUMBER(SEARCH("rsh",'[1]INSERT DATA HERE'!E5886)),"HR",IF(ISNUMBER(SEARCH("rsl",'[1]INSERT DATA HERE'!E5886)),"RL",IF(ISNUMBER(SEARCH("lsh",'[1]INSERT DATA HERE'!E5886)),"HL",IF(ISNUMBER(SEARCH("lsm",'[1]INSERT DATA HERE'!E5886)),"ML",IF(ISNUMBER(SEARCH("lsl",'[1]INSERT DATA HERE'!E5886)),"LL","")))))))))</f>
        <v/>
      </c>
    </row>
    <row r="343" spans="3:13" x14ac:dyDescent="0.2">
      <c r="C343" s="2">
        <v>16</v>
      </c>
      <c r="D343" s="2">
        <v>1</v>
      </c>
      <c r="E343" s="2">
        <f>IF(ISNUMBER(SEARCH("5",'[1]INSERT DATA HERE'!E5887)),5,IF(ISNUMBER(SEARCH("6",'[1]INSERT DATA HERE'!E5887)),6,1))</f>
        <v>5</v>
      </c>
      <c r="F343" t="str">
        <f>IF('[1]INSERT DATA HERE'!D5887="f","float",IF('[1]INSERT DATA HERE'!D5887="s","spin",IF('[1]INSERT DATA HERE'!D5887="scr","cut_spin",IF('[1]INSERT DATA HERE'!D5887="sc","cut_spin",IF('[1]INSERT DATA HERE'!D5887="h","hybrid",IF('[1]INSERT DATA HERE'!D5887="st","spin",IF('[1]INSERT DATA HERE'!D5887="ft","float",IF('[1]INSERT DATA HERE'!D5887="sct","cut_spin",IF('[1]INSERT DATA HERE'!D5887="scrt","cut_spin",IF('[1]INSERT DATA HERE'!D5887="ht","hybrid"))))))))))</f>
        <v>spin</v>
      </c>
      <c r="G343">
        <f>IF(ISNUMBER(SEARCH("t",'[1]INSERT DATA HERE'!D5887)),1,0)</f>
        <v>0</v>
      </c>
      <c r="H343">
        <f>'[1]INSERT DATA HERE'!F5887</f>
        <v>100</v>
      </c>
      <c r="I343">
        <f>IF('[1]INSERT DATA HERE'!G5887=1,1,IF('[1]INSERT DATA HERE'!G5887=2,2,IF('[1]INSERT DATA HERE'!G5887=3,3,IF('[1]INSERT DATA HERE'!G5887=0,0,IF('[1]INSERT DATA HERE'!G5887="3*",4,"error")))))</f>
        <v>0</v>
      </c>
      <c r="J343" t="str">
        <f>IF('[1]INSERT DATA HERE'!G5887="4long","long",IF('[1]INSERT DATA HERE'!G5887="4wide","wide",IF('[1]INSERT DATA HERE'!G5887="4net","net","")))</f>
        <v/>
      </c>
      <c r="K343">
        <f>IF('[1]INSERT DATA HERE'!G5887="1opass",1,0)</f>
        <v>0</v>
      </c>
      <c r="L343" t="str">
        <f>IF('[1]INSERT DATA HERE'!H5887="","",'[1]INSERT DATA HERE'!H5887)</f>
        <v/>
      </c>
      <c r="M343" t="str">
        <f>IF(ISNUMBER(SEARCH(OR("mm","m"),'[1]INSERT DATA HERE'!E5887)),"MC",IF(ISNUMBER(SEARCH("mh",'[1]INSERT DATA HERE'!E5887)),"HC",IF(ISNUMBER(SEARCH("ml",'[1]INSERT DATA HERE'!E5887)),"LC",IF(ISNUMBER(SEARCH("rsm",'[1]INSERT DATA HERE'!E5887)),"MR",IF(ISNUMBER(SEARCH("rsh",'[1]INSERT DATA HERE'!E5887)),"HR",IF(ISNUMBER(SEARCH("rsl",'[1]INSERT DATA HERE'!E5887)),"RL",IF(ISNUMBER(SEARCH("lsh",'[1]INSERT DATA HERE'!E5887)),"HL",IF(ISNUMBER(SEARCH("lsm",'[1]INSERT DATA HERE'!E5887)),"ML",IF(ISNUMBER(SEARCH("lsl",'[1]INSERT DATA HERE'!E5887)),"LL","")))))))))</f>
        <v/>
      </c>
    </row>
    <row r="344" spans="3:13" x14ac:dyDescent="0.2">
      <c r="C344" s="2">
        <v>9</v>
      </c>
      <c r="D344" s="2">
        <v>1</v>
      </c>
      <c r="E344" s="2">
        <f>IF(ISNUMBER(SEARCH("5",'[1]INSERT DATA HERE'!E5888)),5,IF(ISNUMBER(SEARCH("6",'[1]INSERT DATA HERE'!E5888)),6,1))</f>
        <v>6</v>
      </c>
      <c r="F344" t="str">
        <f>IF('[1]INSERT DATA HERE'!D5888="f","float",IF('[1]INSERT DATA HERE'!D5888="s","spin",IF('[1]INSERT DATA HERE'!D5888="scr","cut_spin",IF('[1]INSERT DATA HERE'!D5888="sc","cut_spin",IF('[1]INSERT DATA HERE'!D5888="h","hybrid",IF('[1]INSERT DATA HERE'!D5888="st","spin",IF('[1]INSERT DATA HERE'!D5888="ft","float",IF('[1]INSERT DATA HERE'!D5888="sct","cut_spin",IF('[1]INSERT DATA HERE'!D5888="scrt","cut_spin",IF('[1]INSERT DATA HERE'!D5888="ht","hybrid"))))))))))</f>
        <v>spin</v>
      </c>
      <c r="G344">
        <f>IF(ISNUMBER(SEARCH("t",'[1]INSERT DATA HERE'!D5888)),1,0)</f>
        <v>0</v>
      </c>
      <c r="H344">
        <f>'[1]INSERT DATA HERE'!F5888</f>
        <v>80</v>
      </c>
      <c r="I344" t="str">
        <f>IF('[1]INSERT DATA HERE'!G5888=1,1,IF('[1]INSERT DATA HERE'!G5888=2,2,IF('[1]INSERT DATA HERE'!G5888=3,3,IF('[1]INSERT DATA HERE'!G5888=0,0,IF('[1]INSERT DATA HERE'!G5888="3*",4,"error")))))</f>
        <v>error</v>
      </c>
      <c r="J344" t="str">
        <f>IF('[1]INSERT DATA HERE'!G5888="4long","long",IF('[1]INSERT DATA HERE'!G5888="4wide","wide",IF('[1]INSERT DATA HERE'!G5888="4net","net","")))</f>
        <v>net</v>
      </c>
      <c r="K344">
        <f>IF('[1]INSERT DATA HERE'!G5888="1opass",1,0)</f>
        <v>0</v>
      </c>
      <c r="L344" t="str">
        <f>IF('[1]INSERT DATA HERE'!H5888="","",'[1]INSERT DATA HERE'!H5888)</f>
        <v/>
      </c>
      <c r="M344" t="str">
        <f>IF(ISNUMBER(SEARCH(OR("mm","m"),'[1]INSERT DATA HERE'!E5888)),"MC",IF(ISNUMBER(SEARCH("mh",'[1]INSERT DATA HERE'!E5888)),"HC",IF(ISNUMBER(SEARCH("ml",'[1]INSERT DATA HERE'!E5888)),"LC",IF(ISNUMBER(SEARCH("rsm",'[1]INSERT DATA HERE'!E5888)),"MR",IF(ISNUMBER(SEARCH("rsh",'[1]INSERT DATA HERE'!E5888)),"HR",IF(ISNUMBER(SEARCH("rsl",'[1]INSERT DATA HERE'!E5888)),"RL",IF(ISNUMBER(SEARCH("lsh",'[1]INSERT DATA HERE'!E5888)),"HL",IF(ISNUMBER(SEARCH("lsm",'[1]INSERT DATA HERE'!E5888)),"ML",IF(ISNUMBER(SEARCH("lsl",'[1]INSERT DATA HERE'!E5888)),"LL","")))))))))</f>
        <v/>
      </c>
    </row>
    <row r="345" spans="3:13" x14ac:dyDescent="0.2">
      <c r="C345" s="2">
        <v>5</v>
      </c>
      <c r="D345" s="2">
        <v>1</v>
      </c>
      <c r="E345" s="2">
        <f>IF(ISNUMBER(SEARCH("5",'[1]INSERT DATA HERE'!E5889)),5,IF(ISNUMBER(SEARCH("6",'[1]INSERT DATA HERE'!E5889)),6,1))</f>
        <v>1</v>
      </c>
      <c r="F345" t="str">
        <f>IF('[1]INSERT DATA HERE'!D5889="f","float",IF('[1]INSERT DATA HERE'!D5889="s","spin",IF('[1]INSERT DATA HERE'!D5889="scr","cut_spin",IF('[1]INSERT DATA HERE'!D5889="sc","cut_spin",IF('[1]INSERT DATA HERE'!D5889="h","hybrid",IF('[1]INSERT DATA HERE'!D5889="st","spin",IF('[1]INSERT DATA HERE'!D5889="ft","float",IF('[1]INSERT DATA HERE'!D5889="sct","cut_spin",IF('[1]INSERT DATA HERE'!D5889="scrt","cut_spin",IF('[1]INSERT DATA HERE'!D5889="ht","hybrid"))))))))))</f>
        <v>cut_spin</v>
      </c>
      <c r="G345">
        <f>IF(ISNUMBER(SEARCH("t",'[1]INSERT DATA HERE'!D5889)),1,0)</f>
        <v>0</v>
      </c>
      <c r="H345">
        <f>'[1]INSERT DATA HERE'!F5889</f>
        <v>64</v>
      </c>
      <c r="I345">
        <f>IF('[1]INSERT DATA HERE'!G5889=1,1,IF('[1]INSERT DATA HERE'!G5889=2,2,IF('[1]INSERT DATA HERE'!G5889=3,3,IF('[1]INSERT DATA HERE'!G5889=0,0,IF('[1]INSERT DATA HERE'!G5889="3*",4,"error")))))</f>
        <v>0</v>
      </c>
      <c r="J345" t="str">
        <f>IF('[1]INSERT DATA HERE'!G5889="4long","long",IF('[1]INSERT DATA HERE'!G5889="4wide","wide",IF('[1]INSERT DATA HERE'!G5889="4net","net","")))</f>
        <v/>
      </c>
      <c r="K345">
        <f>IF('[1]INSERT DATA HERE'!G5889="1opass",1,0)</f>
        <v>0</v>
      </c>
      <c r="L345">
        <f>IF('[1]INSERT DATA HERE'!H5889="","",'[1]INSERT DATA HERE'!H5889)</f>
        <v>6</v>
      </c>
      <c r="M345" t="str">
        <f>IF(ISNUMBER(SEARCH(OR("mm","m"),'[1]INSERT DATA HERE'!E5889)),"MC",IF(ISNUMBER(SEARCH("mh",'[1]INSERT DATA HERE'!E5889)),"HC",IF(ISNUMBER(SEARCH("ml",'[1]INSERT DATA HERE'!E5889)),"LC",IF(ISNUMBER(SEARCH("rsm",'[1]INSERT DATA HERE'!E5889)),"MR",IF(ISNUMBER(SEARCH("rsh",'[1]INSERT DATA HERE'!E5889)),"HR",IF(ISNUMBER(SEARCH("rsl",'[1]INSERT DATA HERE'!E5889)),"RL",IF(ISNUMBER(SEARCH("lsh",'[1]INSERT DATA HERE'!E5889)),"HL",IF(ISNUMBER(SEARCH("lsm",'[1]INSERT DATA HERE'!E5889)),"ML",IF(ISNUMBER(SEARCH("lsl",'[1]INSERT DATA HERE'!E5889)),"LL","")))))))))</f>
        <v>MR</v>
      </c>
    </row>
    <row r="346" spans="3:13" x14ac:dyDescent="0.2">
      <c r="C346" s="2">
        <v>13</v>
      </c>
      <c r="D346" s="2">
        <v>5</v>
      </c>
      <c r="E346" s="2">
        <f>IF(ISNUMBER(SEARCH("5",'[1]INSERT DATA HERE'!E5890)),5,IF(ISNUMBER(SEARCH("6",'[1]INSERT DATA HERE'!E5890)),6,1))</f>
        <v>5</v>
      </c>
      <c r="F346" t="str">
        <f>IF('[1]INSERT DATA HERE'!D5890="f","float",IF('[1]INSERT DATA HERE'!D5890="s","spin",IF('[1]INSERT DATA HERE'!D5890="scr","cut_spin",IF('[1]INSERT DATA HERE'!D5890="sc","cut_spin",IF('[1]INSERT DATA HERE'!D5890="h","hybrid",IF('[1]INSERT DATA HERE'!D5890="st","spin",IF('[1]INSERT DATA HERE'!D5890="ft","float",IF('[1]INSERT DATA HERE'!D5890="sct","cut_spin",IF('[1]INSERT DATA HERE'!D5890="scrt","cut_spin",IF('[1]INSERT DATA HERE'!D5890="ht","hybrid"))))))))))</f>
        <v>cut_spin</v>
      </c>
      <c r="G346">
        <f>IF(ISNUMBER(SEARCH("t",'[1]INSERT DATA HERE'!D5890)),1,0)</f>
        <v>0</v>
      </c>
      <c r="H346">
        <f>'[1]INSERT DATA HERE'!F5890</f>
        <v>79</v>
      </c>
      <c r="I346" t="str">
        <f>IF('[1]INSERT DATA HERE'!G5890=1,1,IF('[1]INSERT DATA HERE'!G5890=2,2,IF('[1]INSERT DATA HERE'!G5890=3,3,IF('[1]INSERT DATA HERE'!G5890=0,0,IF('[1]INSERT DATA HERE'!G5890="3*",4,"error")))))</f>
        <v>error</v>
      </c>
      <c r="J346" t="str">
        <f>IF('[1]INSERT DATA HERE'!G5890="4long","long",IF('[1]INSERT DATA HERE'!G5890="4wide","wide",IF('[1]INSERT DATA HERE'!G5890="4net","net","")))</f>
        <v>wide</v>
      </c>
      <c r="K346">
        <f>IF('[1]INSERT DATA HERE'!G5890="1opass",1,0)</f>
        <v>0</v>
      </c>
      <c r="L346" t="str">
        <f>IF('[1]INSERT DATA HERE'!H5890="","",'[1]INSERT DATA HERE'!H5890)</f>
        <v/>
      </c>
      <c r="M346" t="str">
        <f>IF(ISNUMBER(SEARCH(OR("mm","m"),'[1]INSERT DATA HERE'!E5890)),"MC",IF(ISNUMBER(SEARCH("mh",'[1]INSERT DATA HERE'!E5890)),"HC",IF(ISNUMBER(SEARCH("ml",'[1]INSERT DATA HERE'!E5890)),"LC",IF(ISNUMBER(SEARCH("rsm",'[1]INSERT DATA HERE'!E5890)),"MR",IF(ISNUMBER(SEARCH("rsh",'[1]INSERT DATA HERE'!E5890)),"HR",IF(ISNUMBER(SEARCH("rsl",'[1]INSERT DATA HERE'!E5890)),"RL",IF(ISNUMBER(SEARCH("lsh",'[1]INSERT DATA HERE'!E5890)),"HL",IF(ISNUMBER(SEARCH("lsm",'[1]INSERT DATA HERE'!E5890)),"ML",IF(ISNUMBER(SEARCH("lsl",'[1]INSERT DATA HERE'!E5890)),"LL","")))))))))</f>
        <v/>
      </c>
    </row>
    <row r="347" spans="3:13" x14ac:dyDescent="0.2">
      <c r="C347" s="2">
        <v>5</v>
      </c>
      <c r="D347" s="2">
        <v>1</v>
      </c>
      <c r="E347" s="2">
        <f>IF(ISNUMBER(SEARCH("5",'[1]INSERT DATA HERE'!E5891)),5,IF(ISNUMBER(SEARCH("6",'[1]INSERT DATA HERE'!E5891)),6,1))</f>
        <v>6</v>
      </c>
      <c r="F347" t="str">
        <f>IF('[1]INSERT DATA HERE'!D5891="f","float",IF('[1]INSERT DATA HERE'!D5891="s","spin",IF('[1]INSERT DATA HERE'!D5891="scr","cut_spin",IF('[1]INSERT DATA HERE'!D5891="sc","cut_spin",IF('[1]INSERT DATA HERE'!D5891="h","hybrid",IF('[1]INSERT DATA HERE'!D5891="st","spin",IF('[1]INSERT DATA HERE'!D5891="ft","float",IF('[1]INSERT DATA HERE'!D5891="sct","cut_spin",IF('[1]INSERT DATA HERE'!D5891="scrt","cut_spin",IF('[1]INSERT DATA HERE'!D5891="ht","hybrid"))))))))))</f>
        <v>spin</v>
      </c>
      <c r="G347">
        <f>IF(ISNUMBER(SEARCH("t",'[1]INSERT DATA HERE'!D5891)),1,0)</f>
        <v>0</v>
      </c>
      <c r="H347">
        <f>'[1]INSERT DATA HERE'!F5891</f>
        <v>71</v>
      </c>
      <c r="I347">
        <f>IF('[1]INSERT DATA HERE'!G5891=1,1,IF('[1]INSERT DATA HERE'!G5891=2,2,IF('[1]INSERT DATA HERE'!G5891=3,3,IF('[1]INSERT DATA HERE'!G5891=0,0,IF('[1]INSERT DATA HERE'!G5891="3*",4,"error")))))</f>
        <v>4</v>
      </c>
      <c r="J347" t="str">
        <f>IF('[1]INSERT DATA HERE'!G5891="4long","long",IF('[1]INSERT DATA HERE'!G5891="4wide","wide",IF('[1]INSERT DATA HERE'!G5891="4net","net","")))</f>
        <v/>
      </c>
      <c r="K347">
        <f>IF('[1]INSERT DATA HERE'!G5891="1opass",1,0)</f>
        <v>0</v>
      </c>
      <c r="L347">
        <f>IF('[1]INSERT DATA HERE'!H5891="","",'[1]INSERT DATA HERE'!H5891)</f>
        <v>4</v>
      </c>
      <c r="M347" t="str">
        <f>IF(ISNUMBER(SEARCH(OR("mm","m"),'[1]INSERT DATA HERE'!E5891)),"MC",IF(ISNUMBER(SEARCH("mh",'[1]INSERT DATA HERE'!E5891)),"HC",IF(ISNUMBER(SEARCH("ml",'[1]INSERT DATA HERE'!E5891)),"LC",IF(ISNUMBER(SEARCH("rsm",'[1]INSERT DATA HERE'!E5891)),"MR",IF(ISNUMBER(SEARCH("rsh",'[1]INSERT DATA HERE'!E5891)),"HR",IF(ISNUMBER(SEARCH("rsl",'[1]INSERT DATA HERE'!E5891)),"RL",IF(ISNUMBER(SEARCH("lsh",'[1]INSERT DATA HERE'!E5891)),"HL",IF(ISNUMBER(SEARCH("lsm",'[1]INSERT DATA HERE'!E5891)),"ML",IF(ISNUMBER(SEARCH("lsl",'[1]INSERT DATA HERE'!E5891)),"LL","")))))))))</f>
        <v/>
      </c>
    </row>
    <row r="348" spans="3:13" x14ac:dyDescent="0.2">
      <c r="C348" s="2">
        <v>14</v>
      </c>
      <c r="D348" s="2">
        <v>1</v>
      </c>
      <c r="E348" s="2">
        <f>IF(ISNUMBER(SEARCH("5",'[1]INSERT DATA HERE'!E5892)),5,IF(ISNUMBER(SEARCH("6",'[1]INSERT DATA HERE'!E5892)),6,1))</f>
        <v>1</v>
      </c>
      <c r="F348" t="str">
        <f>IF('[1]INSERT DATA HERE'!D5892="f","float",IF('[1]INSERT DATA HERE'!D5892="s","spin",IF('[1]INSERT DATA HERE'!D5892="scr","cut_spin",IF('[1]INSERT DATA HERE'!D5892="sc","cut_spin",IF('[1]INSERT DATA HERE'!D5892="h","hybrid",IF('[1]INSERT DATA HERE'!D5892="st","spin",IF('[1]INSERT DATA HERE'!D5892="ft","float",IF('[1]INSERT DATA HERE'!D5892="sct","cut_spin",IF('[1]INSERT DATA HERE'!D5892="scrt","cut_spin",IF('[1]INSERT DATA HERE'!D5892="ht","hybrid"))))))))))</f>
        <v>spin</v>
      </c>
      <c r="G348">
        <f>IF(ISNUMBER(SEARCH("t",'[1]INSERT DATA HERE'!D5892)),1,0)</f>
        <v>0</v>
      </c>
      <c r="H348">
        <f>'[1]INSERT DATA HERE'!F5892</f>
        <v>80</v>
      </c>
      <c r="I348">
        <f>IF('[1]INSERT DATA HERE'!G5892=1,1,IF('[1]INSERT DATA HERE'!G5892=2,2,IF('[1]INSERT DATA HERE'!G5892=3,3,IF('[1]INSERT DATA HERE'!G5892=0,0,IF('[1]INSERT DATA HERE'!G5892="3*",4,"error")))))</f>
        <v>1</v>
      </c>
      <c r="J348" t="str">
        <f>IF('[1]INSERT DATA HERE'!G5892="4long","long",IF('[1]INSERT DATA HERE'!G5892="4wide","wide",IF('[1]INSERT DATA HERE'!G5892="4net","net","")))</f>
        <v/>
      </c>
      <c r="K348">
        <f>IF('[1]INSERT DATA HERE'!G5892="1opass",1,0)</f>
        <v>0</v>
      </c>
      <c r="L348">
        <f>IF('[1]INSERT DATA HERE'!H5892="","",'[1]INSERT DATA HERE'!H5892)</f>
        <v>6</v>
      </c>
      <c r="M348" t="str">
        <f>IF(ISNUMBER(SEARCH(OR("mm","m"),'[1]INSERT DATA HERE'!E5892)),"MC",IF(ISNUMBER(SEARCH("mh",'[1]INSERT DATA HERE'!E5892)),"HC",IF(ISNUMBER(SEARCH("ml",'[1]INSERT DATA HERE'!E5892)),"LC",IF(ISNUMBER(SEARCH("rsm",'[1]INSERT DATA HERE'!E5892)),"MR",IF(ISNUMBER(SEARCH("rsh",'[1]INSERT DATA HERE'!E5892)),"HR",IF(ISNUMBER(SEARCH("rsl",'[1]INSERT DATA HERE'!E5892)),"RL",IF(ISNUMBER(SEARCH("lsh",'[1]INSERT DATA HERE'!E5892)),"HL",IF(ISNUMBER(SEARCH("lsm",'[1]INSERT DATA HERE'!E5892)),"ML",IF(ISNUMBER(SEARCH("lsl",'[1]INSERT DATA HERE'!E5892)),"LL","")))))))))</f>
        <v>LC</v>
      </c>
    </row>
    <row r="349" spans="3:13" x14ac:dyDescent="0.2">
      <c r="C349" s="2">
        <v>12</v>
      </c>
      <c r="D349" s="2">
        <v>5</v>
      </c>
      <c r="E349" s="2">
        <f>IF(ISNUMBER(SEARCH("5",'[1]INSERT DATA HERE'!E5893)),5,IF(ISNUMBER(SEARCH("6",'[1]INSERT DATA HERE'!E5893)),6,1))</f>
        <v>6</v>
      </c>
      <c r="F349" t="str">
        <f>IF('[1]INSERT DATA HERE'!D5893="f","float",IF('[1]INSERT DATA HERE'!D5893="s","spin",IF('[1]INSERT DATA HERE'!D5893="scr","cut_spin",IF('[1]INSERT DATA HERE'!D5893="sc","cut_spin",IF('[1]INSERT DATA HERE'!D5893="h","hybrid",IF('[1]INSERT DATA HERE'!D5893="st","spin",IF('[1]INSERT DATA HERE'!D5893="ft","float",IF('[1]INSERT DATA HERE'!D5893="sct","cut_spin",IF('[1]INSERT DATA HERE'!D5893="scrt","cut_spin",IF('[1]INSERT DATA HERE'!D5893="ht","hybrid"))))))))))</f>
        <v>float</v>
      </c>
      <c r="G349">
        <f>IF(ISNUMBER(SEARCH("t",'[1]INSERT DATA HERE'!D5893)),1,0)</f>
        <v>0</v>
      </c>
      <c r="H349">
        <f>'[1]INSERT DATA HERE'!F5893</f>
        <v>60</v>
      </c>
      <c r="I349" t="str">
        <f>IF('[1]INSERT DATA HERE'!G5893=1,1,IF('[1]INSERT DATA HERE'!G5893=2,2,IF('[1]INSERT DATA HERE'!G5893=3,3,IF('[1]INSERT DATA HERE'!G5893=0,0,IF('[1]INSERT DATA HERE'!G5893="3*",4,"error")))))</f>
        <v>error</v>
      </c>
      <c r="J349" t="str">
        <f>IF('[1]INSERT DATA HERE'!G5893="4long","long",IF('[1]INSERT DATA HERE'!G5893="4wide","wide",IF('[1]INSERT DATA HERE'!G5893="4net","net","")))</f>
        <v>net</v>
      </c>
      <c r="K349">
        <f>IF('[1]INSERT DATA HERE'!G5893="1opass",1,0)</f>
        <v>0</v>
      </c>
      <c r="L349" t="str">
        <f>IF('[1]INSERT DATA HERE'!H5893="","",'[1]INSERT DATA HERE'!H5893)</f>
        <v/>
      </c>
      <c r="M349" t="str">
        <f>IF(ISNUMBER(SEARCH(OR("mm","m"),'[1]INSERT DATA HERE'!E5893)),"MC",IF(ISNUMBER(SEARCH("mh",'[1]INSERT DATA HERE'!E5893)),"HC",IF(ISNUMBER(SEARCH("ml",'[1]INSERT DATA HERE'!E5893)),"LC",IF(ISNUMBER(SEARCH("rsm",'[1]INSERT DATA HERE'!E5893)),"MR",IF(ISNUMBER(SEARCH("rsh",'[1]INSERT DATA HERE'!E5893)),"HR",IF(ISNUMBER(SEARCH("rsl",'[1]INSERT DATA HERE'!E5893)),"RL",IF(ISNUMBER(SEARCH("lsh",'[1]INSERT DATA HERE'!E5893)),"HL",IF(ISNUMBER(SEARCH("lsm",'[1]INSERT DATA HERE'!E5893)),"ML",IF(ISNUMBER(SEARCH("lsl",'[1]INSERT DATA HERE'!E5893)),"LL","")))))))))</f>
        <v/>
      </c>
    </row>
    <row r="350" spans="3:13" x14ac:dyDescent="0.2">
      <c r="C350" s="2">
        <v>9</v>
      </c>
      <c r="D350" s="2">
        <v>1</v>
      </c>
      <c r="E350" s="2">
        <f>IF(ISNUMBER(SEARCH("5",'[1]INSERT DATA HERE'!E5894)),5,IF(ISNUMBER(SEARCH("6",'[1]INSERT DATA HERE'!E5894)),6,1))</f>
        <v>6</v>
      </c>
      <c r="F350" t="str">
        <f>IF('[1]INSERT DATA HERE'!D5894="f","float",IF('[1]INSERT DATA HERE'!D5894="s","spin",IF('[1]INSERT DATA HERE'!D5894="scr","cut_spin",IF('[1]INSERT DATA HERE'!D5894="sc","cut_spin",IF('[1]INSERT DATA HERE'!D5894="h","hybrid",IF('[1]INSERT DATA HERE'!D5894="st","spin",IF('[1]INSERT DATA HERE'!D5894="ft","float",IF('[1]INSERT DATA HERE'!D5894="sct","cut_spin",IF('[1]INSERT DATA HERE'!D5894="scrt","cut_spin",IF('[1]INSERT DATA HERE'!D5894="ht","hybrid"))))))))))</f>
        <v>spin</v>
      </c>
      <c r="G350">
        <f>IF(ISNUMBER(SEARCH("t",'[1]INSERT DATA HERE'!D5894)),1,0)</f>
        <v>0</v>
      </c>
      <c r="H350">
        <f>'[1]INSERT DATA HERE'!F5894</f>
        <v>89</v>
      </c>
      <c r="I350">
        <f>IF('[1]INSERT DATA HERE'!G5894=1,1,IF('[1]INSERT DATA HERE'!G5894=2,2,IF('[1]INSERT DATA HERE'!G5894=3,3,IF('[1]INSERT DATA HERE'!G5894=0,0,IF('[1]INSERT DATA HERE'!G5894="3*",4,"error")))))</f>
        <v>2</v>
      </c>
      <c r="J350" t="str">
        <f>IF('[1]INSERT DATA HERE'!G5894="4long","long",IF('[1]INSERT DATA HERE'!G5894="4wide","wide",IF('[1]INSERT DATA HERE'!G5894="4net","net","")))</f>
        <v/>
      </c>
      <c r="K350">
        <f>IF('[1]INSERT DATA HERE'!G5894="1opass",1,0)</f>
        <v>0</v>
      </c>
      <c r="L350">
        <f>IF('[1]INSERT DATA HERE'!H5894="","",'[1]INSERT DATA HERE'!H5894)</f>
        <v>4</v>
      </c>
      <c r="M350" t="str">
        <f>IF(ISNUMBER(SEARCH(OR("mm","m"),'[1]INSERT DATA HERE'!E5894)),"MC",IF(ISNUMBER(SEARCH("mh",'[1]INSERT DATA HERE'!E5894)),"HC",IF(ISNUMBER(SEARCH("ml",'[1]INSERT DATA HERE'!E5894)),"LC",IF(ISNUMBER(SEARCH("rsm",'[1]INSERT DATA HERE'!E5894)),"MR",IF(ISNUMBER(SEARCH("rsh",'[1]INSERT DATA HERE'!E5894)),"HR",IF(ISNUMBER(SEARCH("rsl",'[1]INSERT DATA HERE'!E5894)),"RL",IF(ISNUMBER(SEARCH("lsh",'[1]INSERT DATA HERE'!E5894)),"HL",IF(ISNUMBER(SEARCH("lsm",'[1]INSERT DATA HERE'!E5894)),"ML",IF(ISNUMBER(SEARCH("lsl",'[1]INSERT DATA HERE'!E5894)),"LL","")))))))))</f>
        <v/>
      </c>
    </row>
    <row r="351" spans="3:13" x14ac:dyDescent="0.2">
      <c r="C351" s="2">
        <v>20</v>
      </c>
      <c r="D351" s="2">
        <v>1</v>
      </c>
      <c r="E351" s="2">
        <f>IF(ISNUMBER(SEARCH("5",'[1]INSERT DATA HERE'!E5895)),5,IF(ISNUMBER(SEARCH("6",'[1]INSERT DATA HERE'!E5895)),6,1))</f>
        <v>6</v>
      </c>
      <c r="F351" t="str">
        <f>IF('[1]INSERT DATA HERE'!D5895="f","float",IF('[1]INSERT DATA HERE'!D5895="s","spin",IF('[1]INSERT DATA HERE'!D5895="scr","cut_spin",IF('[1]INSERT DATA HERE'!D5895="sc","cut_spin",IF('[1]INSERT DATA HERE'!D5895="h","hybrid",IF('[1]INSERT DATA HERE'!D5895="st","spin",IF('[1]INSERT DATA HERE'!D5895="ft","float",IF('[1]INSERT DATA HERE'!D5895="sct","cut_spin",IF('[1]INSERT DATA HERE'!D5895="scrt","cut_spin",IF('[1]INSERT DATA HERE'!D5895="ht","hybrid"))))))))))</f>
        <v>float</v>
      </c>
      <c r="G351">
        <f>IF(ISNUMBER(SEARCH("t",'[1]INSERT DATA HERE'!D5895)),1,0)</f>
        <v>0</v>
      </c>
      <c r="H351">
        <f>'[1]INSERT DATA HERE'!F5895</f>
        <v>61</v>
      </c>
      <c r="I351">
        <f>IF('[1]INSERT DATA HERE'!G5895=1,1,IF('[1]INSERT DATA HERE'!G5895=2,2,IF('[1]INSERT DATA HERE'!G5895=3,3,IF('[1]INSERT DATA HERE'!G5895=0,0,IF('[1]INSERT DATA HERE'!G5895="3*",4,"error")))))</f>
        <v>2</v>
      </c>
      <c r="J351" t="str">
        <f>IF('[1]INSERT DATA HERE'!G5895="4long","long",IF('[1]INSERT DATA HERE'!G5895="4wide","wide",IF('[1]INSERT DATA HERE'!G5895="4net","net","")))</f>
        <v/>
      </c>
      <c r="K351">
        <f>IF('[1]INSERT DATA HERE'!G5895="1opass",1,0)</f>
        <v>0</v>
      </c>
      <c r="L351">
        <f>IF('[1]INSERT DATA HERE'!H5895="","",'[1]INSERT DATA HERE'!H5895)</f>
        <v>4</v>
      </c>
      <c r="M351" t="str">
        <f>IF(ISNUMBER(SEARCH(OR("mm","m"),'[1]INSERT DATA HERE'!E5895)),"MC",IF(ISNUMBER(SEARCH("mh",'[1]INSERT DATA HERE'!E5895)),"HC",IF(ISNUMBER(SEARCH("ml",'[1]INSERT DATA HERE'!E5895)),"LC",IF(ISNUMBER(SEARCH("rsm",'[1]INSERT DATA HERE'!E5895)),"MR",IF(ISNUMBER(SEARCH("rsh",'[1]INSERT DATA HERE'!E5895)),"HR",IF(ISNUMBER(SEARCH("rsl",'[1]INSERT DATA HERE'!E5895)),"RL",IF(ISNUMBER(SEARCH("lsh",'[1]INSERT DATA HERE'!E5895)),"HL",IF(ISNUMBER(SEARCH("lsm",'[1]INSERT DATA HERE'!E5895)),"ML",IF(ISNUMBER(SEARCH("lsl",'[1]INSERT DATA HERE'!E5895)),"LL","")))))))))</f>
        <v>ML</v>
      </c>
    </row>
    <row r="352" spans="3:13" x14ac:dyDescent="0.2">
      <c r="C352" s="2">
        <v>16</v>
      </c>
      <c r="D352" s="2">
        <v>1</v>
      </c>
      <c r="E352" s="2">
        <f>IF(ISNUMBER(SEARCH("5",'[1]INSERT DATA HERE'!E5896)),5,IF(ISNUMBER(SEARCH("6",'[1]INSERT DATA HERE'!E5896)),6,1))</f>
        <v>1</v>
      </c>
      <c r="F352" t="str">
        <f>IF('[1]INSERT DATA HERE'!D5896="f","float",IF('[1]INSERT DATA HERE'!D5896="s","spin",IF('[1]INSERT DATA HERE'!D5896="scr","cut_spin",IF('[1]INSERT DATA HERE'!D5896="sc","cut_spin",IF('[1]INSERT DATA HERE'!D5896="h","hybrid",IF('[1]INSERT DATA HERE'!D5896="st","spin",IF('[1]INSERT DATA HERE'!D5896="ft","float",IF('[1]INSERT DATA HERE'!D5896="sct","cut_spin",IF('[1]INSERT DATA HERE'!D5896="scrt","cut_spin",IF('[1]INSERT DATA HERE'!D5896="ht","hybrid"))))))))))</f>
        <v>spin</v>
      </c>
      <c r="G352">
        <f>IF(ISNUMBER(SEARCH("t",'[1]INSERT DATA HERE'!D5896)),1,0)</f>
        <v>0</v>
      </c>
      <c r="H352">
        <f>'[1]INSERT DATA HERE'!F5896</f>
        <v>103</v>
      </c>
      <c r="I352" t="str">
        <f>IF('[1]INSERT DATA HERE'!G5896=1,1,IF('[1]INSERT DATA HERE'!G5896=2,2,IF('[1]INSERT DATA HERE'!G5896=3,3,IF('[1]INSERT DATA HERE'!G5896=0,0,IF('[1]INSERT DATA HERE'!G5896="3*",4,"error")))))</f>
        <v>error</v>
      </c>
      <c r="J352" t="str">
        <f>IF('[1]INSERT DATA HERE'!G5896="4long","long",IF('[1]INSERT DATA HERE'!G5896="4wide","wide",IF('[1]INSERT DATA HERE'!G5896="4net","net","")))</f>
        <v>net</v>
      </c>
      <c r="K352">
        <f>IF('[1]INSERT DATA HERE'!G5896="1opass",1,0)</f>
        <v>0</v>
      </c>
      <c r="L352" t="str">
        <f>IF('[1]INSERT DATA HERE'!H5896="","",'[1]INSERT DATA HERE'!H5896)</f>
        <v/>
      </c>
      <c r="M352" t="str">
        <f>IF(ISNUMBER(SEARCH(OR("mm","m"),'[1]INSERT DATA HERE'!E5896)),"MC",IF(ISNUMBER(SEARCH("mh",'[1]INSERT DATA HERE'!E5896)),"HC",IF(ISNUMBER(SEARCH("ml",'[1]INSERT DATA HERE'!E5896)),"LC",IF(ISNUMBER(SEARCH("rsm",'[1]INSERT DATA HERE'!E5896)),"MR",IF(ISNUMBER(SEARCH("rsh",'[1]INSERT DATA HERE'!E5896)),"HR",IF(ISNUMBER(SEARCH("rsl",'[1]INSERT DATA HERE'!E5896)),"RL",IF(ISNUMBER(SEARCH("lsh",'[1]INSERT DATA HERE'!E5896)),"HL",IF(ISNUMBER(SEARCH("lsm",'[1]INSERT DATA HERE'!E5896)),"ML",IF(ISNUMBER(SEARCH("lsl",'[1]INSERT DATA HERE'!E5896)),"LL","")))))))))</f>
        <v/>
      </c>
    </row>
    <row r="353" spans="3:13" x14ac:dyDescent="0.2">
      <c r="C353" s="2">
        <v>1</v>
      </c>
      <c r="D353" s="2">
        <v>5</v>
      </c>
      <c r="E353" s="2">
        <f>IF(ISNUMBER(SEARCH("5",'[1]INSERT DATA HERE'!E5897)),5,IF(ISNUMBER(SEARCH("6",'[1]INSERT DATA HERE'!E5897)),6,1))</f>
        <v>1</v>
      </c>
      <c r="F353" t="str">
        <f>IF('[1]INSERT DATA HERE'!D5897="f","float",IF('[1]INSERT DATA HERE'!D5897="s","spin",IF('[1]INSERT DATA HERE'!D5897="scr","cut_spin",IF('[1]INSERT DATA HERE'!D5897="sc","cut_spin",IF('[1]INSERT DATA HERE'!D5897="h","hybrid",IF('[1]INSERT DATA HERE'!D5897="st","spin",IF('[1]INSERT DATA HERE'!D5897="ft","float",IF('[1]INSERT DATA HERE'!D5897="sct","cut_spin",IF('[1]INSERT DATA HERE'!D5897="scrt","cut_spin",IF('[1]INSERT DATA HERE'!D5897="ht","hybrid"))))))))))</f>
        <v>float</v>
      </c>
      <c r="G353">
        <f>IF(ISNUMBER(SEARCH("t",'[1]INSERT DATA HERE'!D5897)),1,0)</f>
        <v>0</v>
      </c>
      <c r="H353">
        <f>'[1]INSERT DATA HERE'!F5897</f>
        <v>63</v>
      </c>
      <c r="I353">
        <f>IF('[1]INSERT DATA HERE'!G5897=1,1,IF('[1]INSERT DATA HERE'!G5897=2,2,IF('[1]INSERT DATA HERE'!G5897=3,3,IF('[1]INSERT DATA HERE'!G5897=0,0,IF('[1]INSERT DATA HERE'!G5897="3*",4,"error")))))</f>
        <v>3</v>
      </c>
      <c r="J353" t="str">
        <f>IF('[1]INSERT DATA HERE'!G5897="4long","long",IF('[1]INSERT DATA HERE'!G5897="4wide","wide",IF('[1]INSERT DATA HERE'!G5897="4net","net","")))</f>
        <v/>
      </c>
      <c r="K353">
        <f>IF('[1]INSERT DATA HERE'!G5897="1opass",1,0)</f>
        <v>0</v>
      </c>
      <c r="L353">
        <f>IF('[1]INSERT DATA HERE'!H5897="","",'[1]INSERT DATA HERE'!H5897)</f>
        <v>6</v>
      </c>
      <c r="M353" t="str">
        <f>IF(ISNUMBER(SEARCH(OR("mm","m"),'[1]INSERT DATA HERE'!E5897)),"MC",IF(ISNUMBER(SEARCH("mh",'[1]INSERT DATA HERE'!E5897)),"HC",IF(ISNUMBER(SEARCH("ml",'[1]INSERT DATA HERE'!E5897)),"LC",IF(ISNUMBER(SEARCH("rsm",'[1]INSERT DATA HERE'!E5897)),"MR",IF(ISNUMBER(SEARCH("rsh",'[1]INSERT DATA HERE'!E5897)),"HR",IF(ISNUMBER(SEARCH("rsl",'[1]INSERT DATA HERE'!E5897)),"RL",IF(ISNUMBER(SEARCH("lsh",'[1]INSERT DATA HERE'!E5897)),"HL",IF(ISNUMBER(SEARCH("lsm",'[1]INSERT DATA HERE'!E5897)),"ML",IF(ISNUMBER(SEARCH("lsl",'[1]INSERT DATA HERE'!E5897)),"LL","")))))))))</f>
        <v/>
      </c>
    </row>
    <row r="354" spans="3:13" x14ac:dyDescent="0.2">
      <c r="C354" s="2">
        <v>5</v>
      </c>
      <c r="D354" s="2">
        <v>1</v>
      </c>
      <c r="E354" s="2">
        <f>IF(ISNUMBER(SEARCH("5",'[1]INSERT DATA HERE'!E5898)),5,IF(ISNUMBER(SEARCH("6",'[1]INSERT DATA HERE'!E5898)),6,1))</f>
        <v>1</v>
      </c>
      <c r="F354" t="str">
        <f>IF('[1]INSERT DATA HERE'!D5898="f","float",IF('[1]INSERT DATA HERE'!D5898="s","spin",IF('[1]INSERT DATA HERE'!D5898="scr","cut_spin",IF('[1]INSERT DATA HERE'!D5898="sc","cut_spin",IF('[1]INSERT DATA HERE'!D5898="h","hybrid",IF('[1]INSERT DATA HERE'!D5898="st","spin",IF('[1]INSERT DATA HERE'!D5898="ft","float",IF('[1]INSERT DATA HERE'!D5898="sct","cut_spin",IF('[1]INSERT DATA HERE'!D5898="scrt","cut_spin",IF('[1]INSERT DATA HERE'!D5898="ht","hybrid"))))))))))</f>
        <v>cut_spin</v>
      </c>
      <c r="G354">
        <f>IF(ISNUMBER(SEARCH("t",'[1]INSERT DATA HERE'!D5898)),1,0)</f>
        <v>0</v>
      </c>
      <c r="H354">
        <f>'[1]INSERT DATA HERE'!F5898</f>
        <v>66</v>
      </c>
      <c r="I354">
        <f>IF('[1]INSERT DATA HERE'!G5898=1,1,IF('[1]INSERT DATA HERE'!G5898=2,2,IF('[1]INSERT DATA HERE'!G5898=3,3,IF('[1]INSERT DATA HERE'!G5898=0,0,IF('[1]INSERT DATA HERE'!G5898="3*",4,"error")))))</f>
        <v>3</v>
      </c>
      <c r="J354" t="str">
        <f>IF('[1]INSERT DATA HERE'!G5898="4long","long",IF('[1]INSERT DATA HERE'!G5898="4wide","wide",IF('[1]INSERT DATA HERE'!G5898="4net","net","")))</f>
        <v/>
      </c>
      <c r="K354">
        <f>IF('[1]INSERT DATA HERE'!G5898="1opass",1,0)</f>
        <v>0</v>
      </c>
      <c r="L354">
        <f>IF('[1]INSERT DATA HERE'!H5898="","",'[1]INSERT DATA HERE'!H5898)</f>
        <v>6</v>
      </c>
      <c r="M354" t="str">
        <f>IF(ISNUMBER(SEARCH(OR("mm","m"),'[1]INSERT DATA HERE'!E5898)),"MC",IF(ISNUMBER(SEARCH("mh",'[1]INSERT DATA HERE'!E5898)),"HC",IF(ISNUMBER(SEARCH("ml",'[1]INSERT DATA HERE'!E5898)),"LC",IF(ISNUMBER(SEARCH("rsm",'[1]INSERT DATA HERE'!E5898)),"MR",IF(ISNUMBER(SEARCH("rsh",'[1]INSERT DATA HERE'!E5898)),"HR",IF(ISNUMBER(SEARCH("rsl",'[1]INSERT DATA HERE'!E5898)),"RL",IF(ISNUMBER(SEARCH("lsh",'[1]INSERT DATA HERE'!E5898)),"HL",IF(ISNUMBER(SEARCH("lsm",'[1]INSERT DATA HERE'!E5898)),"ML",IF(ISNUMBER(SEARCH("lsl",'[1]INSERT DATA HERE'!E5898)),"LL","")))))))))</f>
        <v>RL</v>
      </c>
    </row>
    <row r="355" spans="3:13" x14ac:dyDescent="0.2">
      <c r="C355" s="2">
        <v>12</v>
      </c>
      <c r="D355" s="2">
        <v>5</v>
      </c>
      <c r="E355" s="2">
        <f>IF(ISNUMBER(SEARCH("5",'[1]INSERT DATA HERE'!E5899)),5,IF(ISNUMBER(SEARCH("6",'[1]INSERT DATA HERE'!E5899)),6,1))</f>
        <v>1</v>
      </c>
      <c r="F355" t="str">
        <f>IF('[1]INSERT DATA HERE'!D5899="f","float",IF('[1]INSERT DATA HERE'!D5899="s","spin",IF('[1]INSERT DATA HERE'!D5899="scr","cut_spin",IF('[1]INSERT DATA HERE'!D5899="sc","cut_spin",IF('[1]INSERT DATA HERE'!D5899="h","hybrid",IF('[1]INSERT DATA HERE'!D5899="st","spin",IF('[1]INSERT DATA HERE'!D5899="ft","float",IF('[1]INSERT DATA HERE'!D5899="sct","cut_spin",IF('[1]INSERT DATA HERE'!D5899="scrt","cut_spin",IF('[1]INSERT DATA HERE'!D5899="ht","hybrid"))))))))))</f>
        <v>float</v>
      </c>
      <c r="G355">
        <f>IF(ISNUMBER(SEARCH("t",'[1]INSERT DATA HERE'!D5899)),1,0)</f>
        <v>0</v>
      </c>
      <c r="H355">
        <f>'[1]INSERT DATA HERE'!F5899</f>
        <v>72</v>
      </c>
      <c r="I355">
        <f>IF('[1]INSERT DATA HERE'!G5899=1,1,IF('[1]INSERT DATA HERE'!G5899=2,2,IF('[1]INSERT DATA HERE'!G5899=3,3,IF('[1]INSERT DATA HERE'!G5899=0,0,IF('[1]INSERT DATA HERE'!G5899="3*",4,"error")))))</f>
        <v>0</v>
      </c>
      <c r="J355" t="str">
        <f>IF('[1]INSERT DATA HERE'!G5899="4long","long",IF('[1]INSERT DATA HERE'!G5899="4wide","wide",IF('[1]INSERT DATA HERE'!G5899="4net","net","")))</f>
        <v/>
      </c>
      <c r="K355">
        <f>IF('[1]INSERT DATA HERE'!G5899="1opass",1,0)</f>
        <v>0</v>
      </c>
      <c r="L355" t="str">
        <f>IF('[1]INSERT DATA HERE'!H5899="","",'[1]INSERT DATA HERE'!H5899)</f>
        <v/>
      </c>
      <c r="M355" t="str">
        <f>IF(ISNUMBER(SEARCH(OR("mm","m"),'[1]INSERT DATA HERE'!E5899)),"MC",IF(ISNUMBER(SEARCH("mh",'[1]INSERT DATA HERE'!E5899)),"HC",IF(ISNUMBER(SEARCH("ml",'[1]INSERT DATA HERE'!E5899)),"LC",IF(ISNUMBER(SEARCH("rsm",'[1]INSERT DATA HERE'!E5899)),"MR",IF(ISNUMBER(SEARCH("rsh",'[1]INSERT DATA HERE'!E5899)),"HR",IF(ISNUMBER(SEARCH("rsl",'[1]INSERT DATA HERE'!E5899)),"RL",IF(ISNUMBER(SEARCH("lsh",'[1]INSERT DATA HERE'!E5899)),"HL",IF(ISNUMBER(SEARCH("lsm",'[1]INSERT DATA HERE'!E5899)),"ML",IF(ISNUMBER(SEARCH("lsl",'[1]INSERT DATA HERE'!E5899)),"LL","")))))))))</f>
        <v/>
      </c>
    </row>
    <row r="356" spans="3:13" x14ac:dyDescent="0.2">
      <c r="C356" s="2">
        <v>20</v>
      </c>
      <c r="D356" s="2">
        <v>1</v>
      </c>
      <c r="E356" s="2">
        <f>IF(ISNUMBER(SEARCH("5",'[1]INSERT DATA HERE'!E5900)),5,IF(ISNUMBER(SEARCH("6",'[1]INSERT DATA HERE'!E5900)),6,1))</f>
        <v>6</v>
      </c>
      <c r="F356" t="str">
        <f>IF('[1]INSERT DATA HERE'!D5900="f","float",IF('[1]INSERT DATA HERE'!D5900="s","spin",IF('[1]INSERT DATA HERE'!D5900="scr","cut_spin",IF('[1]INSERT DATA HERE'!D5900="sc","cut_spin",IF('[1]INSERT DATA HERE'!D5900="h","hybrid",IF('[1]INSERT DATA HERE'!D5900="st","spin",IF('[1]INSERT DATA HERE'!D5900="ft","float",IF('[1]INSERT DATA HERE'!D5900="sct","cut_spin",IF('[1]INSERT DATA HERE'!D5900="scrt","cut_spin",IF('[1]INSERT DATA HERE'!D5900="ht","hybrid"))))))))))</f>
        <v>float</v>
      </c>
      <c r="G356">
        <f>IF(ISNUMBER(SEARCH("t",'[1]INSERT DATA HERE'!D5900)),1,0)</f>
        <v>0</v>
      </c>
      <c r="H356">
        <f>'[1]INSERT DATA HERE'!F5900</f>
        <v>63</v>
      </c>
      <c r="I356">
        <f>IF('[1]INSERT DATA HERE'!G5900=1,1,IF('[1]INSERT DATA HERE'!G5900=2,2,IF('[1]INSERT DATA HERE'!G5900=3,3,IF('[1]INSERT DATA HERE'!G5900=0,0,IF('[1]INSERT DATA HERE'!G5900="3*",4,"error")))))</f>
        <v>1</v>
      </c>
      <c r="J356" t="str">
        <f>IF('[1]INSERT DATA HERE'!G5900="4long","long",IF('[1]INSERT DATA HERE'!G5900="4wide","wide",IF('[1]INSERT DATA HERE'!G5900="4net","net","")))</f>
        <v/>
      </c>
      <c r="K356">
        <f>IF('[1]INSERT DATA HERE'!G5900="1opass",1,0)</f>
        <v>0</v>
      </c>
      <c r="L356">
        <f>IF('[1]INSERT DATA HERE'!H5900="","",'[1]INSERT DATA HERE'!H5900)</f>
        <v>4</v>
      </c>
      <c r="M356" t="str">
        <f>IF(ISNUMBER(SEARCH(OR("mm","m"),'[1]INSERT DATA HERE'!E5900)),"MC",IF(ISNUMBER(SEARCH("mh",'[1]INSERT DATA HERE'!E5900)),"HC",IF(ISNUMBER(SEARCH("ml",'[1]INSERT DATA HERE'!E5900)),"LC",IF(ISNUMBER(SEARCH("rsm",'[1]INSERT DATA HERE'!E5900)),"MR",IF(ISNUMBER(SEARCH("rsh",'[1]INSERT DATA HERE'!E5900)),"HR",IF(ISNUMBER(SEARCH("rsl",'[1]INSERT DATA HERE'!E5900)),"RL",IF(ISNUMBER(SEARCH("lsh",'[1]INSERT DATA HERE'!E5900)),"HL",IF(ISNUMBER(SEARCH("lsm",'[1]INSERT DATA HERE'!E5900)),"ML",IF(ISNUMBER(SEARCH("lsl",'[1]INSERT DATA HERE'!E5900)),"LL","")))))))))</f>
        <v/>
      </c>
    </row>
    <row r="357" spans="3:13" x14ac:dyDescent="0.2">
      <c r="C357" s="2">
        <v>11</v>
      </c>
      <c r="D357" s="2">
        <v>6</v>
      </c>
      <c r="E357" s="2">
        <f>IF(ISNUMBER(SEARCH("5",'[1]INSERT DATA HERE'!E5901)),5,IF(ISNUMBER(SEARCH("6",'[1]INSERT DATA HERE'!E5901)),6,1))</f>
        <v>6</v>
      </c>
      <c r="F357" t="str">
        <f>IF('[1]INSERT DATA HERE'!D5901="f","float",IF('[1]INSERT DATA HERE'!D5901="s","spin",IF('[1]INSERT DATA HERE'!D5901="scr","cut_spin",IF('[1]INSERT DATA HERE'!D5901="sc","cut_spin",IF('[1]INSERT DATA HERE'!D5901="h","hybrid",IF('[1]INSERT DATA HERE'!D5901="st","spin",IF('[1]INSERT DATA HERE'!D5901="ft","float",IF('[1]INSERT DATA HERE'!D5901="sct","cut_spin",IF('[1]INSERT DATA HERE'!D5901="scrt","cut_spin",IF('[1]INSERT DATA HERE'!D5901="ht","hybrid"))))))))))</f>
        <v>spin</v>
      </c>
      <c r="G357">
        <f>IF(ISNUMBER(SEARCH("t",'[1]INSERT DATA HERE'!D5901)),1,0)</f>
        <v>0</v>
      </c>
      <c r="H357">
        <f>'[1]INSERT DATA HERE'!F5901</f>
        <v>89</v>
      </c>
      <c r="I357" t="str">
        <f>IF('[1]INSERT DATA HERE'!G5901=1,1,IF('[1]INSERT DATA HERE'!G5901=2,2,IF('[1]INSERT DATA HERE'!G5901=3,3,IF('[1]INSERT DATA HERE'!G5901=0,0,IF('[1]INSERT DATA HERE'!G5901="3*",4,"error")))))</f>
        <v>error</v>
      </c>
      <c r="J357" t="str">
        <f>IF('[1]INSERT DATA HERE'!G5901="4long","long",IF('[1]INSERT DATA HERE'!G5901="4wide","wide",IF('[1]INSERT DATA HERE'!G5901="4net","net","")))</f>
        <v>net</v>
      </c>
      <c r="K357">
        <f>IF('[1]INSERT DATA HERE'!G5901="1opass",1,0)</f>
        <v>0</v>
      </c>
      <c r="L357" t="str">
        <f>IF('[1]INSERT DATA HERE'!H5901="","",'[1]INSERT DATA HERE'!H5901)</f>
        <v/>
      </c>
      <c r="M357" t="str">
        <f>IF(ISNUMBER(SEARCH(OR("mm","m"),'[1]INSERT DATA HERE'!E5901)),"MC",IF(ISNUMBER(SEARCH("mh",'[1]INSERT DATA HERE'!E5901)),"HC",IF(ISNUMBER(SEARCH("ml",'[1]INSERT DATA HERE'!E5901)),"LC",IF(ISNUMBER(SEARCH("rsm",'[1]INSERT DATA HERE'!E5901)),"MR",IF(ISNUMBER(SEARCH("rsh",'[1]INSERT DATA HERE'!E5901)),"HR",IF(ISNUMBER(SEARCH("rsl",'[1]INSERT DATA HERE'!E5901)),"RL",IF(ISNUMBER(SEARCH("lsh",'[1]INSERT DATA HERE'!E5901)),"HL",IF(ISNUMBER(SEARCH("lsm",'[1]INSERT DATA HERE'!E5901)),"ML",IF(ISNUMBER(SEARCH("lsl",'[1]INSERT DATA HERE'!E5901)),"LL","")))))))))</f>
        <v/>
      </c>
    </row>
    <row r="358" spans="3:13" x14ac:dyDescent="0.2">
      <c r="C358" s="2">
        <v>2</v>
      </c>
      <c r="D358" s="2">
        <v>1</v>
      </c>
      <c r="E358" s="2">
        <f>IF(ISNUMBER(SEARCH("5",'[1]INSERT DATA HERE'!E5902)),5,IF(ISNUMBER(SEARCH("6",'[1]INSERT DATA HERE'!E5902)),6,1))</f>
        <v>6</v>
      </c>
      <c r="F358" t="str">
        <f>IF('[1]INSERT DATA HERE'!D5902="f","float",IF('[1]INSERT DATA HERE'!D5902="s","spin",IF('[1]INSERT DATA HERE'!D5902="scr","cut_spin",IF('[1]INSERT DATA HERE'!D5902="sc","cut_spin",IF('[1]INSERT DATA HERE'!D5902="h","hybrid",IF('[1]INSERT DATA HERE'!D5902="st","spin",IF('[1]INSERT DATA HERE'!D5902="ft","float",IF('[1]INSERT DATA HERE'!D5902="sct","cut_spin",IF('[1]INSERT DATA HERE'!D5902="scrt","cut_spin",IF('[1]INSERT DATA HERE'!D5902="ht","hybrid"))))))))))</f>
        <v>spin</v>
      </c>
      <c r="G358">
        <f>IF(ISNUMBER(SEARCH("t",'[1]INSERT DATA HERE'!D5902)),1,0)</f>
        <v>1</v>
      </c>
      <c r="H358">
        <f>'[1]INSERT DATA HERE'!F5902</f>
        <v>98</v>
      </c>
      <c r="I358">
        <f>IF('[1]INSERT DATA HERE'!G5902=1,1,IF('[1]INSERT DATA HERE'!G5902=2,2,IF('[1]INSERT DATA HERE'!G5902=3,3,IF('[1]INSERT DATA HERE'!G5902=0,0,IF('[1]INSERT DATA HERE'!G5902="3*",4,"error")))))</f>
        <v>4</v>
      </c>
      <c r="J358" t="str">
        <f>IF('[1]INSERT DATA HERE'!G5902="4long","long",IF('[1]INSERT DATA HERE'!G5902="4wide","wide",IF('[1]INSERT DATA HERE'!G5902="4net","net","")))</f>
        <v/>
      </c>
      <c r="K358">
        <f>IF('[1]INSERT DATA HERE'!G5902="1opass",1,0)</f>
        <v>0</v>
      </c>
      <c r="L358">
        <f>IF('[1]INSERT DATA HERE'!H5902="","",'[1]INSERT DATA HERE'!H5902)</f>
        <v>4</v>
      </c>
      <c r="M358" t="str">
        <f>IF(ISNUMBER(SEARCH(OR("mm","m"),'[1]INSERT DATA HERE'!E5902)),"MC",IF(ISNUMBER(SEARCH("mh",'[1]INSERT DATA HERE'!E5902)),"HC",IF(ISNUMBER(SEARCH("ml",'[1]INSERT DATA HERE'!E5902)),"LC",IF(ISNUMBER(SEARCH("rsm",'[1]INSERT DATA HERE'!E5902)),"MR",IF(ISNUMBER(SEARCH("rsh",'[1]INSERT DATA HERE'!E5902)),"HR",IF(ISNUMBER(SEARCH("rsl",'[1]INSERT DATA HERE'!E5902)),"RL",IF(ISNUMBER(SEARCH("lsh",'[1]INSERT DATA HERE'!E5902)),"HL",IF(ISNUMBER(SEARCH("lsm",'[1]INSERT DATA HERE'!E5902)),"ML",IF(ISNUMBER(SEARCH("lsl",'[1]INSERT DATA HERE'!E5902)),"LL","")))))))))</f>
        <v>LC</v>
      </c>
    </row>
    <row r="359" spans="3:13" x14ac:dyDescent="0.2">
      <c r="C359" s="2">
        <v>13</v>
      </c>
      <c r="D359" s="2">
        <v>5</v>
      </c>
      <c r="E359" s="2">
        <f>IF(ISNUMBER(SEARCH("5",'[1]INSERT DATA HERE'!E5903)),5,IF(ISNUMBER(SEARCH("6",'[1]INSERT DATA HERE'!E5903)),6,1))</f>
        <v>6</v>
      </c>
      <c r="F359" t="str">
        <f>IF('[1]INSERT DATA HERE'!D5903="f","float",IF('[1]INSERT DATA HERE'!D5903="s","spin",IF('[1]INSERT DATA HERE'!D5903="scr","cut_spin",IF('[1]INSERT DATA HERE'!D5903="sc","cut_spin",IF('[1]INSERT DATA HERE'!D5903="h","hybrid",IF('[1]INSERT DATA HERE'!D5903="st","spin",IF('[1]INSERT DATA HERE'!D5903="ft","float",IF('[1]INSERT DATA HERE'!D5903="sct","cut_spin",IF('[1]INSERT DATA HERE'!D5903="scrt","cut_spin",IF('[1]INSERT DATA HERE'!D5903="ht","hybrid"))))))))))</f>
        <v>spin</v>
      </c>
      <c r="G359">
        <f>IF(ISNUMBER(SEARCH("t",'[1]INSERT DATA HERE'!D5903)),1,0)</f>
        <v>1</v>
      </c>
      <c r="H359">
        <f>'[1]INSERT DATA HERE'!F5903</f>
        <v>97</v>
      </c>
      <c r="I359">
        <f>IF('[1]INSERT DATA HERE'!G5903=1,1,IF('[1]INSERT DATA HERE'!G5903=2,2,IF('[1]INSERT DATA HERE'!G5903=3,3,IF('[1]INSERT DATA HERE'!G5903=0,0,IF('[1]INSERT DATA HERE'!G5903="3*",4,"error")))))</f>
        <v>3</v>
      </c>
      <c r="J359" t="str">
        <f>IF('[1]INSERT DATA HERE'!G5903="4long","long",IF('[1]INSERT DATA HERE'!G5903="4wide","wide",IF('[1]INSERT DATA HERE'!G5903="4net","net","")))</f>
        <v/>
      </c>
      <c r="K359">
        <f>IF('[1]INSERT DATA HERE'!G5903="1opass",1,0)</f>
        <v>0</v>
      </c>
      <c r="L359">
        <f>IF('[1]INSERT DATA HERE'!H5903="","",'[1]INSERT DATA HERE'!H5903)</f>
        <v>4</v>
      </c>
      <c r="M359" t="str">
        <f>IF(ISNUMBER(SEARCH(OR("mm","m"),'[1]INSERT DATA HERE'!E5903)),"MC",IF(ISNUMBER(SEARCH("mh",'[1]INSERT DATA HERE'!E5903)),"HC",IF(ISNUMBER(SEARCH("ml",'[1]INSERT DATA HERE'!E5903)),"LC",IF(ISNUMBER(SEARCH("rsm",'[1]INSERT DATA HERE'!E5903)),"MR",IF(ISNUMBER(SEARCH("rsh",'[1]INSERT DATA HERE'!E5903)),"HR",IF(ISNUMBER(SEARCH("rsl",'[1]INSERT DATA HERE'!E5903)),"RL",IF(ISNUMBER(SEARCH("lsh",'[1]INSERT DATA HERE'!E5903)),"HL",IF(ISNUMBER(SEARCH("lsm",'[1]INSERT DATA HERE'!E5903)),"ML",IF(ISNUMBER(SEARCH("lsl",'[1]INSERT DATA HERE'!E5903)),"LL","")))))))))</f>
        <v/>
      </c>
    </row>
    <row r="360" spans="3:13" x14ac:dyDescent="0.2">
      <c r="C360" s="2">
        <v>1</v>
      </c>
      <c r="D360" s="2">
        <v>5</v>
      </c>
      <c r="E360" s="2">
        <f>IF(ISNUMBER(SEARCH("5",'[1]INSERT DATA HERE'!E5904)),5,IF(ISNUMBER(SEARCH("6",'[1]INSERT DATA HERE'!E5904)),6,1))</f>
        <v>6</v>
      </c>
      <c r="F360" t="str">
        <f>IF('[1]INSERT DATA HERE'!D5904="f","float",IF('[1]INSERT DATA HERE'!D5904="s","spin",IF('[1]INSERT DATA HERE'!D5904="scr","cut_spin",IF('[1]INSERT DATA HERE'!D5904="sc","cut_spin",IF('[1]INSERT DATA HERE'!D5904="h","hybrid",IF('[1]INSERT DATA HERE'!D5904="st","spin",IF('[1]INSERT DATA HERE'!D5904="ft","float",IF('[1]INSERT DATA HERE'!D5904="sct","cut_spin",IF('[1]INSERT DATA HERE'!D5904="scrt","cut_spin",IF('[1]INSERT DATA HERE'!D5904="ht","hybrid"))))))))))</f>
        <v>float</v>
      </c>
      <c r="G360">
        <f>IF(ISNUMBER(SEARCH("t",'[1]INSERT DATA HERE'!D5904)),1,0)</f>
        <v>0</v>
      </c>
      <c r="H360">
        <f>'[1]INSERT DATA HERE'!F5904</f>
        <v>64</v>
      </c>
      <c r="I360">
        <f>IF('[1]INSERT DATA HERE'!G5904=1,1,IF('[1]INSERT DATA HERE'!G5904=2,2,IF('[1]INSERT DATA HERE'!G5904=3,3,IF('[1]INSERT DATA HERE'!G5904=0,0,IF('[1]INSERT DATA HERE'!G5904="3*",4,"error")))))</f>
        <v>2</v>
      </c>
      <c r="J360" t="str">
        <f>IF('[1]INSERT DATA HERE'!G5904="4long","long",IF('[1]INSERT DATA HERE'!G5904="4wide","wide",IF('[1]INSERT DATA HERE'!G5904="4net","net","")))</f>
        <v/>
      </c>
      <c r="K360">
        <f>IF('[1]INSERT DATA HERE'!G5904="1opass",1,0)</f>
        <v>0</v>
      </c>
      <c r="L360">
        <f>IF('[1]INSERT DATA HERE'!H5904="","",'[1]INSERT DATA HERE'!H5904)</f>
        <v>4</v>
      </c>
      <c r="M360" t="str">
        <f>IF(ISNUMBER(SEARCH(OR("mm","m"),'[1]INSERT DATA HERE'!E5904)),"MC",IF(ISNUMBER(SEARCH("mh",'[1]INSERT DATA HERE'!E5904)),"HC",IF(ISNUMBER(SEARCH("ml",'[1]INSERT DATA HERE'!E5904)),"LC",IF(ISNUMBER(SEARCH("rsm",'[1]INSERT DATA HERE'!E5904)),"MR",IF(ISNUMBER(SEARCH("rsh",'[1]INSERT DATA HERE'!E5904)),"HR",IF(ISNUMBER(SEARCH("rsl",'[1]INSERT DATA HERE'!E5904)),"RL",IF(ISNUMBER(SEARCH("lsh",'[1]INSERT DATA HERE'!E5904)),"HL",IF(ISNUMBER(SEARCH("lsm",'[1]INSERT DATA HERE'!E5904)),"ML",IF(ISNUMBER(SEARCH("lsl",'[1]INSERT DATA HERE'!E5904)),"LL","")))))))))</f>
        <v/>
      </c>
    </row>
    <row r="361" spans="3:13" x14ac:dyDescent="0.2">
      <c r="C361" s="2">
        <v>5</v>
      </c>
      <c r="D361" s="2">
        <v>1</v>
      </c>
      <c r="E361" s="2">
        <f>IF(ISNUMBER(SEARCH("5",'[1]INSERT DATA HERE'!E5905)),5,IF(ISNUMBER(SEARCH("6",'[1]INSERT DATA HERE'!E5905)),6,1))</f>
        <v>1</v>
      </c>
      <c r="F361" t="str">
        <f>IF('[1]INSERT DATA HERE'!D5905="f","float",IF('[1]INSERT DATA HERE'!D5905="s","spin",IF('[1]INSERT DATA HERE'!D5905="scr","cut_spin",IF('[1]INSERT DATA HERE'!D5905="sc","cut_spin",IF('[1]INSERT DATA HERE'!D5905="h","hybrid",IF('[1]INSERT DATA HERE'!D5905="st","spin",IF('[1]INSERT DATA HERE'!D5905="ft","float",IF('[1]INSERT DATA HERE'!D5905="sct","cut_spin",IF('[1]INSERT DATA HERE'!D5905="scrt","cut_spin",IF('[1]INSERT DATA HERE'!D5905="ht","hybrid"))))))))))</f>
        <v>cut_spin</v>
      </c>
      <c r="G361">
        <f>IF(ISNUMBER(SEARCH("t",'[1]INSERT DATA HERE'!D5905)),1,0)</f>
        <v>0</v>
      </c>
      <c r="H361">
        <f>'[1]INSERT DATA HERE'!F5905</f>
        <v>53</v>
      </c>
      <c r="I361">
        <f>IF('[1]INSERT DATA HERE'!G5905=1,1,IF('[1]INSERT DATA HERE'!G5905=2,2,IF('[1]INSERT DATA HERE'!G5905=3,3,IF('[1]INSERT DATA HERE'!G5905=0,0,IF('[1]INSERT DATA HERE'!G5905="3*",4,"error")))))</f>
        <v>4</v>
      </c>
      <c r="J361" t="str">
        <f>IF('[1]INSERT DATA HERE'!G5905="4long","long",IF('[1]INSERT DATA HERE'!G5905="4wide","wide",IF('[1]INSERT DATA HERE'!G5905="4net","net","")))</f>
        <v/>
      </c>
      <c r="K361">
        <f>IF('[1]INSERT DATA HERE'!G5905="1opass",1,0)</f>
        <v>0</v>
      </c>
      <c r="L361">
        <f>IF('[1]INSERT DATA HERE'!H5905="","",'[1]INSERT DATA HERE'!H5905)</f>
        <v>6</v>
      </c>
      <c r="M361" t="str">
        <f>IF(ISNUMBER(SEARCH(OR("mm","m"),'[1]INSERT DATA HERE'!E5905)),"MC",IF(ISNUMBER(SEARCH("mh",'[1]INSERT DATA HERE'!E5905)),"HC",IF(ISNUMBER(SEARCH("ml",'[1]INSERT DATA HERE'!E5905)),"LC",IF(ISNUMBER(SEARCH("rsm",'[1]INSERT DATA HERE'!E5905)),"MR",IF(ISNUMBER(SEARCH("rsh",'[1]INSERT DATA HERE'!E5905)),"HR",IF(ISNUMBER(SEARCH("rsl",'[1]INSERT DATA HERE'!E5905)),"RL",IF(ISNUMBER(SEARCH("lsh",'[1]INSERT DATA HERE'!E5905)),"HL",IF(ISNUMBER(SEARCH("lsm",'[1]INSERT DATA HERE'!E5905)),"ML",IF(ISNUMBER(SEARCH("lsl",'[1]INSERT DATA HERE'!E5905)),"LL","")))))))))</f>
        <v>RL</v>
      </c>
    </row>
    <row r="362" spans="3:13" x14ac:dyDescent="0.2">
      <c r="C362" s="2">
        <v>18</v>
      </c>
      <c r="D362" s="2">
        <v>1</v>
      </c>
      <c r="E362" s="2">
        <f>IF(ISNUMBER(SEARCH("5",'[1]INSERT DATA HERE'!E5906)),5,IF(ISNUMBER(SEARCH("6",'[1]INSERT DATA HERE'!E5906)),6,1))</f>
        <v>1</v>
      </c>
      <c r="F362" t="str">
        <f>IF('[1]INSERT DATA HERE'!D5906="f","float",IF('[1]INSERT DATA HERE'!D5906="s","spin",IF('[1]INSERT DATA HERE'!D5906="scr","cut_spin",IF('[1]INSERT DATA HERE'!D5906="sc","cut_spin",IF('[1]INSERT DATA HERE'!D5906="h","hybrid",IF('[1]INSERT DATA HERE'!D5906="st","spin",IF('[1]INSERT DATA HERE'!D5906="ft","float",IF('[1]INSERT DATA HERE'!D5906="sct","cut_spin",IF('[1]INSERT DATA HERE'!D5906="scrt","cut_spin",IF('[1]INSERT DATA HERE'!D5906="ht","hybrid"))))))))))</f>
        <v>float</v>
      </c>
      <c r="G362">
        <f>IF(ISNUMBER(SEARCH("t",'[1]INSERT DATA HERE'!D5906)),1,0)</f>
        <v>0</v>
      </c>
      <c r="H362">
        <f>'[1]INSERT DATA HERE'!F5906</f>
        <v>61</v>
      </c>
      <c r="I362">
        <f>IF('[1]INSERT DATA HERE'!G5906=1,1,IF('[1]INSERT DATA HERE'!G5906=2,2,IF('[1]INSERT DATA HERE'!G5906=3,3,IF('[1]INSERT DATA HERE'!G5906=0,0,IF('[1]INSERT DATA HERE'!G5906="3*",4,"error")))))</f>
        <v>4</v>
      </c>
      <c r="J362" t="str">
        <f>IF('[1]INSERT DATA HERE'!G5906="4long","long",IF('[1]INSERT DATA HERE'!G5906="4wide","wide",IF('[1]INSERT DATA HERE'!G5906="4net","net","")))</f>
        <v/>
      </c>
      <c r="K362">
        <f>IF('[1]INSERT DATA HERE'!G5906="1opass",1,0)</f>
        <v>0</v>
      </c>
      <c r="L362">
        <f>IF('[1]INSERT DATA HERE'!H5906="","",'[1]INSERT DATA HERE'!H5906)</f>
        <v>6</v>
      </c>
      <c r="M362" t="str">
        <f>IF(ISNUMBER(SEARCH(OR("mm","m"),'[1]INSERT DATA HERE'!E5906)),"MC",IF(ISNUMBER(SEARCH("mh",'[1]INSERT DATA HERE'!E5906)),"HC",IF(ISNUMBER(SEARCH("ml",'[1]INSERT DATA HERE'!E5906)),"LC",IF(ISNUMBER(SEARCH("rsm",'[1]INSERT DATA HERE'!E5906)),"MR",IF(ISNUMBER(SEARCH("rsh",'[1]INSERT DATA HERE'!E5906)),"HR",IF(ISNUMBER(SEARCH("rsl",'[1]INSERT DATA HERE'!E5906)),"RL",IF(ISNUMBER(SEARCH("lsh",'[1]INSERT DATA HERE'!E5906)),"HL",IF(ISNUMBER(SEARCH("lsm",'[1]INSERT DATA HERE'!E5906)),"ML",IF(ISNUMBER(SEARCH("lsl",'[1]INSERT DATA HERE'!E5906)),"LL","")))))))))</f>
        <v>ML</v>
      </c>
    </row>
    <row r="363" spans="3:13" x14ac:dyDescent="0.2">
      <c r="C363" s="2">
        <v>15</v>
      </c>
      <c r="D363" s="2">
        <v>1</v>
      </c>
      <c r="E363" s="2">
        <f>IF(ISNUMBER(SEARCH("5",'[1]INSERT DATA HERE'!E5907)),5,IF(ISNUMBER(SEARCH("6",'[1]INSERT DATA HERE'!E5907)),6,1))</f>
        <v>5</v>
      </c>
      <c r="F363" t="str">
        <f>IF('[1]INSERT DATA HERE'!D5907="f","float",IF('[1]INSERT DATA HERE'!D5907="s","spin",IF('[1]INSERT DATA HERE'!D5907="scr","cut_spin",IF('[1]INSERT DATA HERE'!D5907="sc","cut_spin",IF('[1]INSERT DATA HERE'!D5907="h","hybrid",IF('[1]INSERT DATA HERE'!D5907="st","spin",IF('[1]INSERT DATA HERE'!D5907="ft","float",IF('[1]INSERT DATA HERE'!D5907="sct","cut_spin",IF('[1]INSERT DATA HERE'!D5907="scrt","cut_spin",IF('[1]INSERT DATA HERE'!D5907="ht","hybrid"))))))))))</f>
        <v>float</v>
      </c>
      <c r="G363">
        <f>IF(ISNUMBER(SEARCH("t",'[1]INSERT DATA HERE'!D5907)),1,0)</f>
        <v>0</v>
      </c>
      <c r="H363">
        <f>'[1]INSERT DATA HERE'!F5907</f>
        <v>64</v>
      </c>
      <c r="I363" t="str">
        <f>IF('[1]INSERT DATA HERE'!G5907=1,1,IF('[1]INSERT DATA HERE'!G5907=2,2,IF('[1]INSERT DATA HERE'!G5907=3,3,IF('[1]INSERT DATA HERE'!G5907=0,0,IF('[1]INSERT DATA HERE'!G5907="3*",4,"error")))))</f>
        <v>error</v>
      </c>
      <c r="J363" t="str">
        <f>IF('[1]INSERT DATA HERE'!G5907="4long","long",IF('[1]INSERT DATA HERE'!G5907="4wide","wide",IF('[1]INSERT DATA HERE'!G5907="4net","net","")))</f>
        <v>wide</v>
      </c>
      <c r="K363">
        <f>IF('[1]INSERT DATA HERE'!G5907="1opass",1,0)</f>
        <v>0</v>
      </c>
      <c r="L363" t="str">
        <f>IF('[1]INSERT DATA HERE'!H5907="","",'[1]INSERT DATA HERE'!H5907)</f>
        <v/>
      </c>
      <c r="M363" t="str">
        <f>IF(ISNUMBER(SEARCH(OR("mm","m"),'[1]INSERT DATA HERE'!E5907)),"MC",IF(ISNUMBER(SEARCH("mh",'[1]INSERT DATA HERE'!E5907)),"HC",IF(ISNUMBER(SEARCH("ml",'[1]INSERT DATA HERE'!E5907)),"LC",IF(ISNUMBER(SEARCH("rsm",'[1]INSERT DATA HERE'!E5907)),"MR",IF(ISNUMBER(SEARCH("rsh",'[1]INSERT DATA HERE'!E5907)),"HR",IF(ISNUMBER(SEARCH("rsl",'[1]INSERT DATA HERE'!E5907)),"RL",IF(ISNUMBER(SEARCH("lsh",'[1]INSERT DATA HERE'!E5907)),"HL",IF(ISNUMBER(SEARCH("lsm",'[1]INSERT DATA HERE'!E5907)),"ML",IF(ISNUMBER(SEARCH("lsl",'[1]INSERT DATA HERE'!E5907)),"LL","")))))))))</f>
        <v/>
      </c>
    </row>
    <row r="364" spans="3:13" x14ac:dyDescent="0.2">
      <c r="C364" s="2">
        <v>11</v>
      </c>
      <c r="D364" s="2">
        <v>1</v>
      </c>
      <c r="E364" s="2">
        <f>IF(ISNUMBER(SEARCH("5",'[1]INSERT DATA HERE'!E5908)),5,IF(ISNUMBER(SEARCH("6",'[1]INSERT DATA HERE'!E5908)),6,1))</f>
        <v>6</v>
      </c>
      <c r="F364" t="str">
        <f>IF('[1]INSERT DATA HERE'!D5908="f","float",IF('[1]INSERT DATA HERE'!D5908="s","spin",IF('[1]INSERT DATA HERE'!D5908="scr","cut_spin",IF('[1]INSERT DATA HERE'!D5908="sc","cut_spin",IF('[1]INSERT DATA HERE'!D5908="h","hybrid",IF('[1]INSERT DATA HERE'!D5908="st","spin",IF('[1]INSERT DATA HERE'!D5908="ft","float",IF('[1]INSERT DATA HERE'!D5908="sct","cut_spin",IF('[1]INSERT DATA HERE'!D5908="scrt","cut_spin",IF('[1]INSERT DATA HERE'!D5908="ht","hybrid"))))))))))</f>
        <v>spin</v>
      </c>
      <c r="G364">
        <f>IF(ISNUMBER(SEARCH("t",'[1]INSERT DATA HERE'!D5908)),1,0)</f>
        <v>1</v>
      </c>
      <c r="H364">
        <f>'[1]INSERT DATA HERE'!F5908</f>
        <v>98</v>
      </c>
      <c r="I364">
        <f>IF('[1]INSERT DATA HERE'!G5908=1,1,IF('[1]INSERT DATA HERE'!G5908=2,2,IF('[1]INSERT DATA HERE'!G5908=3,3,IF('[1]INSERT DATA HERE'!G5908=0,0,IF('[1]INSERT DATA HERE'!G5908="3*",4,"error")))))</f>
        <v>4</v>
      </c>
      <c r="J364" t="str">
        <f>IF('[1]INSERT DATA HERE'!G5908="4long","long",IF('[1]INSERT DATA HERE'!G5908="4wide","wide",IF('[1]INSERT DATA HERE'!G5908="4net","net","")))</f>
        <v/>
      </c>
      <c r="K364">
        <f>IF('[1]INSERT DATA HERE'!G5908="1opass",1,0)</f>
        <v>0</v>
      </c>
      <c r="L364">
        <f>IF('[1]INSERT DATA HERE'!H5908="","",'[1]INSERT DATA HERE'!H5908)</f>
        <v>4</v>
      </c>
      <c r="M364" t="str">
        <f>IF(ISNUMBER(SEARCH(OR("mm","m"),'[1]INSERT DATA HERE'!E5908)),"MC",IF(ISNUMBER(SEARCH("mh",'[1]INSERT DATA HERE'!E5908)),"HC",IF(ISNUMBER(SEARCH("ml",'[1]INSERT DATA HERE'!E5908)),"LC",IF(ISNUMBER(SEARCH("rsm",'[1]INSERT DATA HERE'!E5908)),"MR",IF(ISNUMBER(SEARCH("rsh",'[1]INSERT DATA HERE'!E5908)),"HR",IF(ISNUMBER(SEARCH("rsl",'[1]INSERT DATA HERE'!E5908)),"RL",IF(ISNUMBER(SEARCH("lsh",'[1]INSERT DATA HERE'!E5908)),"HL",IF(ISNUMBER(SEARCH("lsm",'[1]INSERT DATA HERE'!E5908)),"ML",IF(ISNUMBER(SEARCH("lsl",'[1]INSERT DATA HERE'!E5908)),"LL","")))))))))</f>
        <v/>
      </c>
    </row>
    <row r="365" spans="3:13" x14ac:dyDescent="0.2">
      <c r="C365" s="2">
        <v>13</v>
      </c>
      <c r="D365" s="2">
        <v>5</v>
      </c>
      <c r="E365" s="2">
        <f>IF(ISNUMBER(SEARCH("5",'[1]INSERT DATA HERE'!E5909)),5,IF(ISNUMBER(SEARCH("6",'[1]INSERT DATA HERE'!E5909)),6,1))</f>
        <v>6</v>
      </c>
      <c r="F365" t="str">
        <f>IF('[1]INSERT DATA HERE'!D5909="f","float",IF('[1]INSERT DATA HERE'!D5909="s","spin",IF('[1]INSERT DATA HERE'!D5909="scr","cut_spin",IF('[1]INSERT DATA HERE'!D5909="sc","cut_spin",IF('[1]INSERT DATA HERE'!D5909="h","hybrid",IF('[1]INSERT DATA HERE'!D5909="st","spin",IF('[1]INSERT DATA HERE'!D5909="ft","float",IF('[1]INSERT DATA HERE'!D5909="sct","cut_spin",IF('[1]INSERT DATA HERE'!D5909="scrt","cut_spin",IF('[1]INSERT DATA HERE'!D5909="ht","hybrid"))))))))))</f>
        <v>cut_spin</v>
      </c>
      <c r="G365">
        <f>IF(ISNUMBER(SEARCH("t",'[1]INSERT DATA HERE'!D5909)),1,0)</f>
        <v>0</v>
      </c>
      <c r="H365">
        <f>'[1]INSERT DATA HERE'!F5909</f>
        <v>93</v>
      </c>
      <c r="I365" t="str">
        <f>IF('[1]INSERT DATA HERE'!G5909=1,1,IF('[1]INSERT DATA HERE'!G5909=2,2,IF('[1]INSERT DATA HERE'!G5909=3,3,IF('[1]INSERT DATA HERE'!G5909=0,0,IF('[1]INSERT DATA HERE'!G5909="3*",4,"error")))))</f>
        <v>error</v>
      </c>
      <c r="J365" t="str">
        <f>IF('[1]INSERT DATA HERE'!G5909="4long","long",IF('[1]INSERT DATA HERE'!G5909="4wide","wide",IF('[1]INSERT DATA HERE'!G5909="4net","net","")))</f>
        <v/>
      </c>
      <c r="K365">
        <f>IF('[1]INSERT DATA HERE'!G5909="1opass",1,0)</f>
        <v>1</v>
      </c>
      <c r="L365">
        <f>IF('[1]INSERT DATA HERE'!H5909="","",'[1]INSERT DATA HERE'!H5909)</f>
        <v>4</v>
      </c>
      <c r="M365" t="str">
        <f>IF(ISNUMBER(SEARCH(OR("mm","m"),'[1]INSERT DATA HERE'!E5909)),"MC",IF(ISNUMBER(SEARCH("mh",'[1]INSERT DATA HERE'!E5909)),"HC",IF(ISNUMBER(SEARCH("ml",'[1]INSERT DATA HERE'!E5909)),"LC",IF(ISNUMBER(SEARCH("rsm",'[1]INSERT DATA HERE'!E5909)),"MR",IF(ISNUMBER(SEARCH("rsh",'[1]INSERT DATA HERE'!E5909)),"HR",IF(ISNUMBER(SEARCH("rsl",'[1]INSERT DATA HERE'!E5909)),"RL",IF(ISNUMBER(SEARCH("lsh",'[1]INSERT DATA HERE'!E5909)),"HL",IF(ISNUMBER(SEARCH("lsm",'[1]INSERT DATA HERE'!E5909)),"ML",IF(ISNUMBER(SEARCH("lsl",'[1]INSERT DATA HERE'!E5909)),"LL","")))))))))</f>
        <v/>
      </c>
    </row>
    <row r="366" spans="3:13" x14ac:dyDescent="0.2">
      <c r="C366" s="2">
        <v>14</v>
      </c>
      <c r="D366" s="2">
        <v>1</v>
      </c>
      <c r="E366" s="2">
        <f>IF(ISNUMBER(SEARCH("5",'[1]INSERT DATA HERE'!E5910)),5,IF(ISNUMBER(SEARCH("6",'[1]INSERT DATA HERE'!E5910)),6,1))</f>
        <v>6</v>
      </c>
      <c r="F366" t="str">
        <f>IF('[1]INSERT DATA HERE'!D5910="f","float",IF('[1]INSERT DATA HERE'!D5910="s","spin",IF('[1]INSERT DATA HERE'!D5910="scr","cut_spin",IF('[1]INSERT DATA HERE'!D5910="sc","cut_spin",IF('[1]INSERT DATA HERE'!D5910="h","hybrid",IF('[1]INSERT DATA HERE'!D5910="st","spin",IF('[1]INSERT DATA HERE'!D5910="ft","float",IF('[1]INSERT DATA HERE'!D5910="sct","cut_spin",IF('[1]INSERT DATA HERE'!D5910="scrt","cut_spin",IF('[1]INSERT DATA HERE'!D5910="ht","hybrid"))))))))))</f>
        <v>spin</v>
      </c>
      <c r="G366">
        <f>IF(ISNUMBER(SEARCH("t",'[1]INSERT DATA HERE'!D5910)),1,0)</f>
        <v>0</v>
      </c>
      <c r="H366">
        <f>'[1]INSERT DATA HERE'!F5910</f>
        <v>95</v>
      </c>
      <c r="I366">
        <f>IF('[1]INSERT DATA HERE'!G5910=1,1,IF('[1]INSERT DATA HERE'!G5910=2,2,IF('[1]INSERT DATA HERE'!G5910=3,3,IF('[1]INSERT DATA HERE'!G5910=0,0,IF('[1]INSERT DATA HERE'!G5910="3*",4,"error")))))</f>
        <v>3</v>
      </c>
      <c r="J366" t="str">
        <f>IF('[1]INSERT DATA HERE'!G5910="4long","long",IF('[1]INSERT DATA HERE'!G5910="4wide","wide",IF('[1]INSERT DATA HERE'!G5910="4net","net","")))</f>
        <v/>
      </c>
      <c r="K366">
        <f>IF('[1]INSERT DATA HERE'!G5910="1opass",1,0)</f>
        <v>0</v>
      </c>
      <c r="L366">
        <f>IF('[1]INSERT DATA HERE'!H5910="","",'[1]INSERT DATA HERE'!H5910)</f>
        <v>4</v>
      </c>
      <c r="M366" t="str">
        <f>IF(ISNUMBER(SEARCH(OR("mm","m"),'[1]INSERT DATA HERE'!E5910)),"MC",IF(ISNUMBER(SEARCH("mh",'[1]INSERT DATA HERE'!E5910)),"HC",IF(ISNUMBER(SEARCH("ml",'[1]INSERT DATA HERE'!E5910)),"LC",IF(ISNUMBER(SEARCH("rsm",'[1]INSERT DATA HERE'!E5910)),"MR",IF(ISNUMBER(SEARCH("rsh",'[1]INSERT DATA HERE'!E5910)),"HR",IF(ISNUMBER(SEARCH("rsl",'[1]INSERT DATA HERE'!E5910)),"RL",IF(ISNUMBER(SEARCH("lsh",'[1]INSERT DATA HERE'!E5910)),"HL",IF(ISNUMBER(SEARCH("lsm",'[1]INSERT DATA HERE'!E5910)),"ML",IF(ISNUMBER(SEARCH("lsl",'[1]INSERT DATA HERE'!E5910)),"LL","")))))))))</f>
        <v>MR</v>
      </c>
    </row>
    <row r="367" spans="3:13" x14ac:dyDescent="0.2">
      <c r="C367" s="2">
        <v>20</v>
      </c>
      <c r="D367" s="2">
        <v>1</v>
      </c>
      <c r="E367" s="2">
        <f>IF(ISNUMBER(SEARCH("5",'[1]INSERT DATA HERE'!E5911)),5,IF(ISNUMBER(SEARCH("6",'[1]INSERT DATA HERE'!E5911)),6,1))</f>
        <v>6</v>
      </c>
      <c r="F367" t="str">
        <f>IF('[1]INSERT DATA HERE'!D5911="f","float",IF('[1]INSERT DATA HERE'!D5911="s","spin",IF('[1]INSERT DATA HERE'!D5911="scr","cut_spin",IF('[1]INSERT DATA HERE'!D5911="sc","cut_spin",IF('[1]INSERT DATA HERE'!D5911="h","hybrid",IF('[1]INSERT DATA HERE'!D5911="st","spin",IF('[1]INSERT DATA HERE'!D5911="ft","float",IF('[1]INSERT DATA HERE'!D5911="sct","cut_spin",IF('[1]INSERT DATA HERE'!D5911="scrt","cut_spin",IF('[1]INSERT DATA HERE'!D5911="ht","hybrid"))))))))))</f>
        <v>hybrid</v>
      </c>
      <c r="G367">
        <f>IF(ISNUMBER(SEARCH("t",'[1]INSERT DATA HERE'!D5911)),1,0)</f>
        <v>0</v>
      </c>
      <c r="H367">
        <f>'[1]INSERT DATA HERE'!F5911</f>
        <v>92</v>
      </c>
      <c r="I367" t="str">
        <f>IF('[1]INSERT DATA HERE'!G5911=1,1,IF('[1]INSERT DATA HERE'!G5911=2,2,IF('[1]INSERT DATA HERE'!G5911=3,3,IF('[1]INSERT DATA HERE'!G5911=0,0,IF('[1]INSERT DATA HERE'!G5911="3*",4,"error")))))</f>
        <v>error</v>
      </c>
      <c r="J367" t="str">
        <f>IF('[1]INSERT DATA HERE'!G5911="4long","long",IF('[1]INSERT DATA HERE'!G5911="4wide","wide",IF('[1]INSERT DATA HERE'!G5911="4net","net","")))</f>
        <v>net</v>
      </c>
      <c r="K367">
        <f>IF('[1]INSERT DATA HERE'!G5911="1opass",1,0)</f>
        <v>0</v>
      </c>
      <c r="L367" t="str">
        <f>IF('[1]INSERT DATA HERE'!H5911="","",'[1]INSERT DATA HERE'!H5911)</f>
        <v/>
      </c>
      <c r="M367" t="str">
        <f>IF(ISNUMBER(SEARCH(OR("mm","m"),'[1]INSERT DATA HERE'!E5911)),"MC",IF(ISNUMBER(SEARCH("mh",'[1]INSERT DATA HERE'!E5911)),"HC",IF(ISNUMBER(SEARCH("ml",'[1]INSERT DATA HERE'!E5911)),"LC",IF(ISNUMBER(SEARCH("rsm",'[1]INSERT DATA HERE'!E5911)),"MR",IF(ISNUMBER(SEARCH("rsh",'[1]INSERT DATA HERE'!E5911)),"HR",IF(ISNUMBER(SEARCH("rsl",'[1]INSERT DATA HERE'!E5911)),"RL",IF(ISNUMBER(SEARCH("lsh",'[1]INSERT DATA HERE'!E5911)),"HL",IF(ISNUMBER(SEARCH("lsm",'[1]INSERT DATA HERE'!E5911)),"ML",IF(ISNUMBER(SEARCH("lsl",'[1]INSERT DATA HERE'!E5911)),"LL","")))))))))</f>
        <v/>
      </c>
    </row>
    <row r="368" spans="3:13" x14ac:dyDescent="0.2">
      <c r="C368" s="2">
        <v>2</v>
      </c>
      <c r="D368" s="2">
        <v>1</v>
      </c>
      <c r="E368" s="2">
        <f>IF(ISNUMBER(SEARCH("5",'[1]INSERT DATA HERE'!E5912)),5,IF(ISNUMBER(SEARCH("6",'[1]INSERT DATA HERE'!E5912)),6,1))</f>
        <v>1</v>
      </c>
      <c r="F368" t="str">
        <f>IF('[1]INSERT DATA HERE'!D5912="f","float",IF('[1]INSERT DATA HERE'!D5912="s","spin",IF('[1]INSERT DATA HERE'!D5912="scr","cut_spin",IF('[1]INSERT DATA HERE'!D5912="sc","cut_spin",IF('[1]INSERT DATA HERE'!D5912="h","hybrid",IF('[1]INSERT DATA HERE'!D5912="st","spin",IF('[1]INSERT DATA HERE'!D5912="ft","float",IF('[1]INSERT DATA HERE'!D5912="sct","cut_spin",IF('[1]INSERT DATA HERE'!D5912="scrt","cut_spin",IF('[1]INSERT DATA HERE'!D5912="ht","hybrid"))))))))))</f>
        <v>spin</v>
      </c>
      <c r="G368">
        <f>IF(ISNUMBER(SEARCH("t",'[1]INSERT DATA HERE'!D5912)),1,0)</f>
        <v>1</v>
      </c>
      <c r="H368">
        <f>'[1]INSERT DATA HERE'!F5912</f>
        <v>93</v>
      </c>
      <c r="I368" t="str">
        <f>IF('[1]INSERT DATA HERE'!G5912=1,1,IF('[1]INSERT DATA HERE'!G5912=2,2,IF('[1]INSERT DATA HERE'!G5912=3,3,IF('[1]INSERT DATA HERE'!G5912=0,0,IF('[1]INSERT DATA HERE'!G5912="3*",4,"error")))))</f>
        <v>error</v>
      </c>
      <c r="J368" t="str">
        <f>IF('[1]INSERT DATA HERE'!G5912="4long","long",IF('[1]INSERT DATA HERE'!G5912="4wide","wide",IF('[1]INSERT DATA HERE'!G5912="4net","net","")))</f>
        <v/>
      </c>
      <c r="K368">
        <f>IF('[1]INSERT DATA HERE'!G5912="1opass",1,0)</f>
        <v>1</v>
      </c>
      <c r="L368" t="str">
        <f>IF('[1]INSERT DATA HERE'!H5912="","",'[1]INSERT DATA HERE'!H5912)</f>
        <v/>
      </c>
      <c r="M368" t="str">
        <f>IF(ISNUMBER(SEARCH(OR("mm","m"),'[1]INSERT DATA HERE'!E5912)),"MC",IF(ISNUMBER(SEARCH("mh",'[1]INSERT DATA HERE'!E5912)),"HC",IF(ISNUMBER(SEARCH("ml",'[1]INSERT DATA HERE'!E5912)),"LC",IF(ISNUMBER(SEARCH("rsm",'[1]INSERT DATA HERE'!E5912)),"MR",IF(ISNUMBER(SEARCH("rsh",'[1]INSERT DATA HERE'!E5912)),"HR",IF(ISNUMBER(SEARCH("rsl",'[1]INSERT DATA HERE'!E5912)),"RL",IF(ISNUMBER(SEARCH("lsh",'[1]INSERT DATA HERE'!E5912)),"HL",IF(ISNUMBER(SEARCH("lsm",'[1]INSERT DATA HERE'!E5912)),"ML",IF(ISNUMBER(SEARCH("lsl",'[1]INSERT DATA HERE'!E5912)),"LL","")))))))))</f>
        <v/>
      </c>
    </row>
    <row r="369" spans="3:13" x14ac:dyDescent="0.2">
      <c r="C369" s="2">
        <v>16</v>
      </c>
      <c r="D369" s="2">
        <v>1</v>
      </c>
      <c r="E369" s="2">
        <f>IF(ISNUMBER(SEARCH("5",'[1]INSERT DATA HERE'!E5913)),5,IF(ISNUMBER(SEARCH("6",'[1]INSERT DATA HERE'!E5913)),6,1))</f>
        <v>6</v>
      </c>
      <c r="F369" t="str">
        <f>IF('[1]INSERT DATA HERE'!D5913="f","float",IF('[1]INSERT DATA HERE'!D5913="s","spin",IF('[1]INSERT DATA HERE'!D5913="scr","cut_spin",IF('[1]INSERT DATA HERE'!D5913="sc","cut_spin",IF('[1]INSERT DATA HERE'!D5913="h","hybrid",IF('[1]INSERT DATA HERE'!D5913="st","spin",IF('[1]INSERT DATA HERE'!D5913="ft","float",IF('[1]INSERT DATA HERE'!D5913="sct","cut_spin",IF('[1]INSERT DATA HERE'!D5913="scrt","cut_spin",IF('[1]INSERT DATA HERE'!D5913="ht","hybrid"))))))))))</f>
        <v>spin</v>
      </c>
      <c r="G369">
        <f>IF(ISNUMBER(SEARCH("t",'[1]INSERT DATA HERE'!D5913)),1,0)</f>
        <v>0</v>
      </c>
      <c r="H369">
        <f>'[1]INSERT DATA HERE'!F5913</f>
        <v>90</v>
      </c>
      <c r="I369">
        <f>IF('[1]INSERT DATA HERE'!G5913=1,1,IF('[1]INSERT DATA HERE'!G5913=2,2,IF('[1]INSERT DATA HERE'!G5913=3,3,IF('[1]INSERT DATA HERE'!G5913=0,0,IF('[1]INSERT DATA HERE'!G5913="3*",4,"error")))))</f>
        <v>3</v>
      </c>
      <c r="J369" t="str">
        <f>IF('[1]INSERT DATA HERE'!G5913="4long","long",IF('[1]INSERT DATA HERE'!G5913="4wide","wide",IF('[1]INSERT DATA HERE'!G5913="4net","net","")))</f>
        <v/>
      </c>
      <c r="K369">
        <f>IF('[1]INSERT DATA HERE'!G5913="1opass",1,0)</f>
        <v>0</v>
      </c>
      <c r="L369">
        <f>IF('[1]INSERT DATA HERE'!H5913="","",'[1]INSERT DATA HERE'!H5913)</f>
        <v>20</v>
      </c>
      <c r="M369" t="str">
        <f>IF(ISNUMBER(SEARCH(OR("mm","m"),'[1]INSERT DATA HERE'!E5913)),"MC",IF(ISNUMBER(SEARCH("mh",'[1]INSERT DATA HERE'!E5913)),"HC",IF(ISNUMBER(SEARCH("ml",'[1]INSERT DATA HERE'!E5913)),"LC",IF(ISNUMBER(SEARCH("rsm",'[1]INSERT DATA HERE'!E5913)),"MR",IF(ISNUMBER(SEARCH("rsh",'[1]INSERT DATA HERE'!E5913)),"HR",IF(ISNUMBER(SEARCH("rsl",'[1]INSERT DATA HERE'!E5913)),"RL",IF(ISNUMBER(SEARCH("lsh",'[1]INSERT DATA HERE'!E5913)),"HL",IF(ISNUMBER(SEARCH("lsm",'[1]INSERT DATA HERE'!E5913)),"ML",IF(ISNUMBER(SEARCH("lsl",'[1]INSERT DATA HERE'!E5913)),"LL","")))))))))</f>
        <v>ML</v>
      </c>
    </row>
    <row r="370" spans="3:13" x14ac:dyDescent="0.2">
      <c r="C370" s="2">
        <v>13</v>
      </c>
      <c r="D370" s="2">
        <v>1</v>
      </c>
      <c r="E370" s="2">
        <f>IF(ISNUMBER(SEARCH("5",'[1]INSERT DATA HERE'!E5914)),5,IF(ISNUMBER(SEARCH("6",'[1]INSERT DATA HERE'!E5914)),6,1))</f>
        <v>6</v>
      </c>
      <c r="F370" t="str">
        <f>IF('[1]INSERT DATA HERE'!D5914="f","float",IF('[1]INSERT DATA HERE'!D5914="s","spin",IF('[1]INSERT DATA HERE'!D5914="scr","cut_spin",IF('[1]INSERT DATA HERE'!D5914="sc","cut_spin",IF('[1]INSERT DATA HERE'!D5914="h","hybrid",IF('[1]INSERT DATA HERE'!D5914="st","spin",IF('[1]INSERT DATA HERE'!D5914="ft","float",IF('[1]INSERT DATA HERE'!D5914="sct","cut_spin",IF('[1]INSERT DATA HERE'!D5914="scrt","cut_spin",IF('[1]INSERT DATA HERE'!D5914="ht","hybrid"))))))))))</f>
        <v>spin</v>
      </c>
      <c r="G370">
        <f>IF(ISNUMBER(SEARCH("t",'[1]INSERT DATA HERE'!D5914)),1,0)</f>
        <v>0</v>
      </c>
      <c r="H370">
        <f>'[1]INSERT DATA HERE'!F5914</f>
        <v>86</v>
      </c>
      <c r="I370" t="str">
        <f>IF('[1]INSERT DATA HERE'!G5914=1,1,IF('[1]INSERT DATA HERE'!G5914=2,2,IF('[1]INSERT DATA HERE'!G5914=3,3,IF('[1]INSERT DATA HERE'!G5914=0,0,IF('[1]INSERT DATA HERE'!G5914="3*",4,"error")))))</f>
        <v>error</v>
      </c>
      <c r="J370" t="str">
        <f>IF('[1]INSERT DATA HERE'!G5914="4long","long",IF('[1]INSERT DATA HERE'!G5914="4wide","wide",IF('[1]INSERT DATA HERE'!G5914="4net","net","")))</f>
        <v>net</v>
      </c>
      <c r="K370">
        <f>IF('[1]INSERT DATA HERE'!G5914="1opass",1,0)</f>
        <v>0</v>
      </c>
      <c r="L370" t="str">
        <f>IF('[1]INSERT DATA HERE'!H5914="","",'[1]INSERT DATA HERE'!H5914)</f>
        <v/>
      </c>
      <c r="M370" t="str">
        <f>IF(ISNUMBER(SEARCH(OR("mm","m"),'[1]INSERT DATA HERE'!E5914)),"MC",IF(ISNUMBER(SEARCH("mh",'[1]INSERT DATA HERE'!E5914)),"HC",IF(ISNUMBER(SEARCH("ml",'[1]INSERT DATA HERE'!E5914)),"LC",IF(ISNUMBER(SEARCH("rsm",'[1]INSERT DATA HERE'!E5914)),"MR",IF(ISNUMBER(SEARCH("rsh",'[1]INSERT DATA HERE'!E5914)),"HR",IF(ISNUMBER(SEARCH("rsl",'[1]INSERT DATA HERE'!E5914)),"RL",IF(ISNUMBER(SEARCH("lsh",'[1]INSERT DATA HERE'!E5914)),"HL",IF(ISNUMBER(SEARCH("lsm",'[1]INSERT DATA HERE'!E5914)),"ML",IF(ISNUMBER(SEARCH("lsl",'[1]INSERT DATA HERE'!E5914)),"LL","")))))))))</f>
        <v/>
      </c>
    </row>
    <row r="371" spans="3:13" x14ac:dyDescent="0.2">
      <c r="C371" s="2">
        <v>15</v>
      </c>
      <c r="D371" s="2">
        <v>1</v>
      </c>
      <c r="E371" s="2">
        <f>IF(ISNUMBER(SEARCH("5",'[1]INSERT DATA HERE'!E5915)),5,IF(ISNUMBER(SEARCH("6",'[1]INSERT DATA HERE'!E5915)),6,1))</f>
        <v>6</v>
      </c>
      <c r="F371" t="str">
        <f>IF('[1]INSERT DATA HERE'!D5915="f","float",IF('[1]INSERT DATA HERE'!D5915="s","spin",IF('[1]INSERT DATA HERE'!D5915="scr","cut_spin",IF('[1]INSERT DATA HERE'!D5915="sc","cut_spin",IF('[1]INSERT DATA HERE'!D5915="h","hybrid",IF('[1]INSERT DATA HERE'!D5915="st","spin",IF('[1]INSERT DATA HERE'!D5915="ft","float",IF('[1]INSERT DATA HERE'!D5915="sct","cut_spin",IF('[1]INSERT DATA HERE'!D5915="scrt","cut_spin",IF('[1]INSERT DATA HERE'!D5915="ht","hybrid"))))))))))</f>
        <v>float</v>
      </c>
      <c r="G371">
        <f>IF(ISNUMBER(SEARCH("t",'[1]INSERT DATA HERE'!D5915)),1,0)</f>
        <v>0</v>
      </c>
      <c r="H371">
        <f>'[1]INSERT DATA HERE'!F5915</f>
        <v>64</v>
      </c>
      <c r="I371" t="str">
        <f>IF('[1]INSERT DATA HERE'!G5915=1,1,IF('[1]INSERT DATA HERE'!G5915=2,2,IF('[1]INSERT DATA HERE'!G5915=3,3,IF('[1]INSERT DATA HERE'!G5915=0,0,IF('[1]INSERT DATA HERE'!G5915="3*",4,"error")))))</f>
        <v>error</v>
      </c>
      <c r="J371" t="str">
        <f>IF('[1]INSERT DATA HERE'!G5915="4long","long",IF('[1]INSERT DATA HERE'!G5915="4wide","wide",IF('[1]INSERT DATA HERE'!G5915="4net","net","")))</f>
        <v>long</v>
      </c>
      <c r="K371">
        <f>IF('[1]INSERT DATA HERE'!G5915="1opass",1,0)</f>
        <v>0</v>
      </c>
      <c r="L371" t="str">
        <f>IF('[1]INSERT DATA HERE'!H5915="","",'[1]INSERT DATA HERE'!H5915)</f>
        <v/>
      </c>
      <c r="M371" t="str">
        <f>IF(ISNUMBER(SEARCH(OR("mm","m"),'[1]INSERT DATA HERE'!E5915)),"MC",IF(ISNUMBER(SEARCH("mh",'[1]INSERT DATA HERE'!E5915)),"HC",IF(ISNUMBER(SEARCH("ml",'[1]INSERT DATA HERE'!E5915)),"LC",IF(ISNUMBER(SEARCH("rsm",'[1]INSERT DATA HERE'!E5915)),"MR",IF(ISNUMBER(SEARCH("rsh",'[1]INSERT DATA HERE'!E5915)),"HR",IF(ISNUMBER(SEARCH("rsl",'[1]INSERT DATA HERE'!E5915)),"RL",IF(ISNUMBER(SEARCH("lsh",'[1]INSERT DATA HERE'!E5915)),"HL",IF(ISNUMBER(SEARCH("lsm",'[1]INSERT DATA HERE'!E5915)),"ML",IF(ISNUMBER(SEARCH("lsl",'[1]INSERT DATA HERE'!E5915)),"LL","")))))))))</f>
        <v/>
      </c>
    </row>
    <row r="372" spans="3:13" x14ac:dyDescent="0.2">
      <c r="C372" s="2">
        <v>1</v>
      </c>
      <c r="D372" s="2">
        <v>5</v>
      </c>
      <c r="E372" s="2">
        <f>IF(ISNUMBER(SEARCH("5",'[1]INSERT DATA HERE'!E5916)),5,IF(ISNUMBER(SEARCH("6",'[1]INSERT DATA HERE'!E5916)),6,1))</f>
        <v>6</v>
      </c>
      <c r="F372" t="str">
        <f>IF('[1]INSERT DATA HERE'!D5916="f","float",IF('[1]INSERT DATA HERE'!D5916="s","spin",IF('[1]INSERT DATA HERE'!D5916="scr","cut_spin",IF('[1]INSERT DATA HERE'!D5916="sc","cut_spin",IF('[1]INSERT DATA HERE'!D5916="h","hybrid",IF('[1]INSERT DATA HERE'!D5916="st","spin",IF('[1]INSERT DATA HERE'!D5916="ft","float",IF('[1]INSERT DATA HERE'!D5916="sct","cut_spin",IF('[1]INSERT DATA HERE'!D5916="scrt","cut_spin",IF('[1]INSERT DATA HERE'!D5916="ht","hybrid"))))))))))</f>
        <v>float</v>
      </c>
      <c r="G372">
        <f>IF(ISNUMBER(SEARCH("t",'[1]INSERT DATA HERE'!D5916)),1,0)</f>
        <v>1</v>
      </c>
      <c r="H372">
        <f>'[1]INSERT DATA HERE'!F5916</f>
        <v>56</v>
      </c>
      <c r="I372">
        <f>IF('[1]INSERT DATA HERE'!G5916=1,1,IF('[1]INSERT DATA HERE'!G5916=2,2,IF('[1]INSERT DATA HERE'!G5916=3,3,IF('[1]INSERT DATA HERE'!G5916=0,0,IF('[1]INSERT DATA HERE'!G5916="3*",4,"error")))))</f>
        <v>0</v>
      </c>
      <c r="J372" t="str">
        <f>IF('[1]INSERT DATA HERE'!G5916="4long","long",IF('[1]INSERT DATA HERE'!G5916="4wide","wide",IF('[1]INSERT DATA HERE'!G5916="4net","net","")))</f>
        <v/>
      </c>
      <c r="K372">
        <f>IF('[1]INSERT DATA HERE'!G5916="1opass",1,0)</f>
        <v>0</v>
      </c>
      <c r="L372">
        <f>IF('[1]INSERT DATA HERE'!H5916="","",'[1]INSERT DATA HERE'!H5916)</f>
        <v>20</v>
      </c>
      <c r="M372" t="str">
        <f>IF(ISNUMBER(SEARCH(OR("mm","m"),'[1]INSERT DATA HERE'!E5916)),"MC",IF(ISNUMBER(SEARCH("mh",'[1]INSERT DATA HERE'!E5916)),"HC",IF(ISNUMBER(SEARCH("ml",'[1]INSERT DATA HERE'!E5916)),"LC",IF(ISNUMBER(SEARCH("rsm",'[1]INSERT DATA HERE'!E5916)),"MR",IF(ISNUMBER(SEARCH("rsh",'[1]INSERT DATA HERE'!E5916)),"HR",IF(ISNUMBER(SEARCH("rsl",'[1]INSERT DATA HERE'!E5916)),"RL",IF(ISNUMBER(SEARCH("lsh",'[1]INSERT DATA HERE'!E5916)),"HL",IF(ISNUMBER(SEARCH("lsm",'[1]INSERT DATA HERE'!E5916)),"ML",IF(ISNUMBER(SEARCH("lsl",'[1]INSERT DATA HERE'!E5916)),"LL","")))))))))</f>
        <v>LC</v>
      </c>
    </row>
    <row r="373" spans="3:13" x14ac:dyDescent="0.2">
      <c r="C373" s="2">
        <v>9</v>
      </c>
      <c r="D373" s="2">
        <v>1</v>
      </c>
      <c r="E373" s="2">
        <f>IF(ISNUMBER(SEARCH("5",'[1]INSERT DATA HERE'!E5917)),5,IF(ISNUMBER(SEARCH("6",'[1]INSERT DATA HERE'!E5917)),6,1))</f>
        <v>6</v>
      </c>
      <c r="F373" t="str">
        <f>IF('[1]INSERT DATA HERE'!D5917="f","float",IF('[1]INSERT DATA HERE'!D5917="s","spin",IF('[1]INSERT DATA HERE'!D5917="scr","cut_spin",IF('[1]INSERT DATA HERE'!D5917="sc","cut_spin",IF('[1]INSERT DATA HERE'!D5917="h","hybrid",IF('[1]INSERT DATA HERE'!D5917="st","spin",IF('[1]INSERT DATA HERE'!D5917="ft","float",IF('[1]INSERT DATA HERE'!D5917="sct","cut_spin",IF('[1]INSERT DATA HERE'!D5917="scrt","cut_spin",IF('[1]INSERT DATA HERE'!D5917="ht","hybrid"))))))))))</f>
        <v>spin</v>
      </c>
      <c r="G373">
        <f>IF(ISNUMBER(SEARCH("t",'[1]INSERT DATA HERE'!D5917)),1,0)</f>
        <v>0</v>
      </c>
      <c r="H373">
        <f>'[1]INSERT DATA HERE'!F5917</f>
        <v>90</v>
      </c>
      <c r="I373" t="str">
        <f>IF('[1]INSERT DATA HERE'!G5917=1,1,IF('[1]INSERT DATA HERE'!G5917=2,2,IF('[1]INSERT DATA HERE'!G5917=3,3,IF('[1]INSERT DATA HERE'!G5917=0,0,IF('[1]INSERT DATA HERE'!G5917="3*",4,"error")))))</f>
        <v>error</v>
      </c>
      <c r="J373" t="str">
        <f>IF('[1]INSERT DATA HERE'!G5917="4long","long",IF('[1]INSERT DATA HERE'!G5917="4wide","wide",IF('[1]INSERT DATA HERE'!G5917="4net","net","")))</f>
        <v>long</v>
      </c>
      <c r="K373">
        <f>IF('[1]INSERT DATA HERE'!G5917="1opass",1,0)</f>
        <v>0</v>
      </c>
      <c r="L373" t="str">
        <f>IF('[1]INSERT DATA HERE'!H5917="","",'[1]INSERT DATA HERE'!H5917)</f>
        <v/>
      </c>
      <c r="M373" t="str">
        <f>IF(ISNUMBER(SEARCH(OR("mm","m"),'[1]INSERT DATA HERE'!E5917)),"MC",IF(ISNUMBER(SEARCH("mh",'[1]INSERT DATA HERE'!E5917)),"HC",IF(ISNUMBER(SEARCH("ml",'[1]INSERT DATA HERE'!E5917)),"LC",IF(ISNUMBER(SEARCH("rsm",'[1]INSERT DATA HERE'!E5917)),"MR",IF(ISNUMBER(SEARCH("rsh",'[1]INSERT DATA HERE'!E5917)),"HR",IF(ISNUMBER(SEARCH("rsl",'[1]INSERT DATA HERE'!E5917)),"RL",IF(ISNUMBER(SEARCH("lsh",'[1]INSERT DATA HERE'!E5917)),"HL",IF(ISNUMBER(SEARCH("lsm",'[1]INSERT DATA HERE'!E5917)),"ML",IF(ISNUMBER(SEARCH("lsl",'[1]INSERT DATA HERE'!E5917)),"LL","")))))))))</f>
        <v/>
      </c>
    </row>
    <row r="374" spans="3:13" x14ac:dyDescent="0.2">
      <c r="C374" s="2">
        <v>11</v>
      </c>
      <c r="D374" s="2">
        <v>6</v>
      </c>
      <c r="E374" s="2">
        <f>IF(ISNUMBER(SEARCH("5",'[1]INSERT DATA HERE'!E5918)),5,IF(ISNUMBER(SEARCH("6",'[1]INSERT DATA HERE'!E5918)),6,1))</f>
        <v>1</v>
      </c>
      <c r="F374" t="str">
        <f>IF('[1]INSERT DATA HERE'!D5918="f","float",IF('[1]INSERT DATA HERE'!D5918="s","spin",IF('[1]INSERT DATA HERE'!D5918="scr","cut_spin",IF('[1]INSERT DATA HERE'!D5918="sc","cut_spin",IF('[1]INSERT DATA HERE'!D5918="h","hybrid",IF('[1]INSERT DATA HERE'!D5918="st","spin",IF('[1]INSERT DATA HERE'!D5918="ft","float",IF('[1]INSERT DATA HERE'!D5918="sct","cut_spin",IF('[1]INSERT DATA HERE'!D5918="scrt","cut_spin",IF('[1]INSERT DATA HERE'!D5918="ht","hybrid"))))))))))</f>
        <v>cut_spin</v>
      </c>
      <c r="G374">
        <f>IF(ISNUMBER(SEARCH("t",'[1]INSERT DATA HERE'!D5918)),1,0)</f>
        <v>0</v>
      </c>
      <c r="H374">
        <f>'[1]INSERT DATA HERE'!F5918</f>
        <v>92</v>
      </c>
      <c r="I374">
        <f>IF('[1]INSERT DATA HERE'!G5918=1,1,IF('[1]INSERT DATA HERE'!G5918=2,2,IF('[1]INSERT DATA HERE'!G5918=3,3,IF('[1]INSERT DATA HERE'!G5918=0,0,IF('[1]INSERT DATA HERE'!G5918="3*",4,"error")))))</f>
        <v>0</v>
      </c>
      <c r="J374" t="str">
        <f>IF('[1]INSERT DATA HERE'!G5918="4long","long",IF('[1]INSERT DATA HERE'!G5918="4wide","wide",IF('[1]INSERT DATA HERE'!G5918="4net","net","")))</f>
        <v/>
      </c>
      <c r="K374">
        <f>IF('[1]INSERT DATA HERE'!G5918="1opass",1,0)</f>
        <v>0</v>
      </c>
      <c r="L374" t="str">
        <f>IF('[1]INSERT DATA HERE'!H5918="","",'[1]INSERT DATA HERE'!H5918)</f>
        <v/>
      </c>
      <c r="M374" t="str">
        <f>IF(ISNUMBER(SEARCH(OR("mm","m"),'[1]INSERT DATA HERE'!E5918)),"MC",IF(ISNUMBER(SEARCH("mh",'[1]INSERT DATA HERE'!E5918)),"HC",IF(ISNUMBER(SEARCH("ml",'[1]INSERT DATA HERE'!E5918)),"LC",IF(ISNUMBER(SEARCH("rsm",'[1]INSERT DATA HERE'!E5918)),"MR",IF(ISNUMBER(SEARCH("rsh",'[1]INSERT DATA HERE'!E5918)),"HR",IF(ISNUMBER(SEARCH("rsl",'[1]INSERT DATA HERE'!E5918)),"RL",IF(ISNUMBER(SEARCH("lsh",'[1]INSERT DATA HERE'!E5918)),"HL",IF(ISNUMBER(SEARCH("lsm",'[1]INSERT DATA HERE'!E5918)),"ML",IF(ISNUMBER(SEARCH("lsl",'[1]INSERT DATA HERE'!E5918)),"LL","")))))))))</f>
        <v/>
      </c>
    </row>
    <row r="375" spans="3:13" x14ac:dyDescent="0.2">
      <c r="C375" s="2">
        <v>2</v>
      </c>
      <c r="D375" s="2">
        <v>1</v>
      </c>
      <c r="E375" s="2">
        <f>IF(ISNUMBER(SEARCH("5",'[1]INSERT DATA HERE'!E5919)),5,IF(ISNUMBER(SEARCH("6",'[1]INSERT DATA HERE'!E5919)),6,1))</f>
        <v>6</v>
      </c>
      <c r="F375" t="str">
        <f>IF('[1]INSERT DATA HERE'!D5919="f","float",IF('[1]INSERT DATA HERE'!D5919="s","spin",IF('[1]INSERT DATA HERE'!D5919="scr","cut_spin",IF('[1]INSERT DATA HERE'!D5919="sc","cut_spin",IF('[1]INSERT DATA HERE'!D5919="h","hybrid",IF('[1]INSERT DATA HERE'!D5919="st","spin",IF('[1]INSERT DATA HERE'!D5919="ft","float",IF('[1]INSERT DATA HERE'!D5919="sct","cut_spin",IF('[1]INSERT DATA HERE'!D5919="scrt","cut_spin",IF('[1]INSERT DATA HERE'!D5919="ht","hybrid"))))))))))</f>
        <v>spin</v>
      </c>
      <c r="G375">
        <f>IF(ISNUMBER(SEARCH("t",'[1]INSERT DATA HERE'!D5919)),1,0)</f>
        <v>0</v>
      </c>
      <c r="H375">
        <f>'[1]INSERT DATA HERE'!F5919</f>
        <v>100</v>
      </c>
      <c r="I375">
        <f>IF('[1]INSERT DATA HERE'!G5919=1,1,IF('[1]INSERT DATA HERE'!G5919=2,2,IF('[1]INSERT DATA HERE'!G5919=3,3,IF('[1]INSERT DATA HERE'!G5919=0,0,IF('[1]INSERT DATA HERE'!G5919="3*",4,"error")))))</f>
        <v>1</v>
      </c>
      <c r="J375" t="str">
        <f>IF('[1]INSERT DATA HERE'!G5919="4long","long",IF('[1]INSERT DATA HERE'!G5919="4wide","wide",IF('[1]INSERT DATA HERE'!G5919="4net","net","")))</f>
        <v/>
      </c>
      <c r="K375">
        <f>IF('[1]INSERT DATA HERE'!G5919="1opass",1,0)</f>
        <v>0</v>
      </c>
      <c r="L375">
        <f>IF('[1]INSERT DATA HERE'!H5919="","",'[1]INSERT DATA HERE'!H5919)</f>
        <v>5</v>
      </c>
      <c r="M375" t="str">
        <f>IF(ISNUMBER(SEARCH(OR("mm","m"),'[1]INSERT DATA HERE'!E5919)),"MC",IF(ISNUMBER(SEARCH("mh",'[1]INSERT DATA HERE'!E5919)),"HC",IF(ISNUMBER(SEARCH("ml",'[1]INSERT DATA HERE'!E5919)),"LC",IF(ISNUMBER(SEARCH("rsm",'[1]INSERT DATA HERE'!E5919)),"MR",IF(ISNUMBER(SEARCH("rsh",'[1]INSERT DATA HERE'!E5919)),"HR",IF(ISNUMBER(SEARCH("rsl",'[1]INSERT DATA HERE'!E5919)),"RL",IF(ISNUMBER(SEARCH("lsh",'[1]INSERT DATA HERE'!E5919)),"HL",IF(ISNUMBER(SEARCH("lsm",'[1]INSERT DATA HERE'!E5919)),"ML",IF(ISNUMBER(SEARCH("lsl",'[1]INSERT DATA HERE'!E5919)),"LL","")))))))))</f>
        <v/>
      </c>
    </row>
    <row r="376" spans="3:13" x14ac:dyDescent="0.2">
      <c r="C376" s="2">
        <v>20</v>
      </c>
      <c r="D376" s="2">
        <v>1</v>
      </c>
      <c r="E376" s="2">
        <f>IF(ISNUMBER(SEARCH("5",'[1]INSERT DATA HERE'!E5920)),5,IF(ISNUMBER(SEARCH("6",'[1]INSERT DATA HERE'!E5920)),6,1))</f>
        <v>6</v>
      </c>
      <c r="F376" t="str">
        <f>IF('[1]INSERT DATA HERE'!D5920="f","float",IF('[1]INSERT DATA HERE'!D5920="s","spin",IF('[1]INSERT DATA HERE'!D5920="scr","cut_spin",IF('[1]INSERT DATA HERE'!D5920="sc","cut_spin",IF('[1]INSERT DATA HERE'!D5920="h","hybrid",IF('[1]INSERT DATA HERE'!D5920="st","spin",IF('[1]INSERT DATA HERE'!D5920="ft","float",IF('[1]INSERT DATA HERE'!D5920="sct","cut_spin",IF('[1]INSERT DATA HERE'!D5920="scrt","cut_spin",IF('[1]INSERT DATA HERE'!D5920="ht","hybrid"))))))))))</f>
        <v>float</v>
      </c>
      <c r="G376">
        <f>IF(ISNUMBER(SEARCH("t",'[1]INSERT DATA HERE'!D5920)),1,0)</f>
        <v>0</v>
      </c>
      <c r="H376">
        <f>'[1]INSERT DATA HERE'!F5920</f>
        <v>56</v>
      </c>
      <c r="I376" t="str">
        <f>IF('[1]INSERT DATA HERE'!G5920=1,1,IF('[1]INSERT DATA HERE'!G5920=2,2,IF('[1]INSERT DATA HERE'!G5920=3,3,IF('[1]INSERT DATA HERE'!G5920=0,0,IF('[1]INSERT DATA HERE'!G5920="3*",4,"error")))))</f>
        <v>error</v>
      </c>
      <c r="J376" t="str">
        <f>IF('[1]INSERT DATA HERE'!G5920="4long","long",IF('[1]INSERT DATA HERE'!G5920="4wide","wide",IF('[1]INSERT DATA HERE'!G5920="4net","net","")))</f>
        <v>long</v>
      </c>
      <c r="K376">
        <f>IF('[1]INSERT DATA HERE'!G5920="1opass",1,0)</f>
        <v>0</v>
      </c>
      <c r="L376" t="str">
        <f>IF('[1]INSERT DATA HERE'!H5920="","",'[1]INSERT DATA HERE'!H5920)</f>
        <v/>
      </c>
      <c r="M376" t="str">
        <f>IF(ISNUMBER(SEARCH(OR("mm","m"),'[1]INSERT DATA HERE'!E5920)),"MC",IF(ISNUMBER(SEARCH("mh",'[1]INSERT DATA HERE'!E5920)),"HC",IF(ISNUMBER(SEARCH("ml",'[1]INSERT DATA HERE'!E5920)),"LC",IF(ISNUMBER(SEARCH("rsm",'[1]INSERT DATA HERE'!E5920)),"MR",IF(ISNUMBER(SEARCH("rsh",'[1]INSERT DATA HERE'!E5920)),"HR",IF(ISNUMBER(SEARCH("rsl",'[1]INSERT DATA HERE'!E5920)),"RL",IF(ISNUMBER(SEARCH("lsh",'[1]INSERT DATA HERE'!E5920)),"HL",IF(ISNUMBER(SEARCH("lsm",'[1]INSERT DATA HERE'!E5920)),"ML",IF(ISNUMBER(SEARCH("lsl",'[1]INSERT DATA HERE'!E5920)),"LL","")))))))))</f>
        <v/>
      </c>
    </row>
    <row r="377" spans="3:13" x14ac:dyDescent="0.2">
      <c r="C377" s="2">
        <v>11</v>
      </c>
      <c r="D377" s="2" t="s">
        <v>14</v>
      </c>
      <c r="E377" s="2">
        <f>IF(ISNUMBER(SEARCH("5",'[1]INSERT DATA HERE'!E5921)),5,IF(ISNUMBER(SEARCH("6",'[1]INSERT DATA HERE'!E5921)),6,1))</f>
        <v>6</v>
      </c>
      <c r="F377" t="str">
        <f>IF('[1]INSERT DATA HERE'!D5921="f","float",IF('[1]INSERT DATA HERE'!D5921="s","spin",IF('[1]INSERT DATA HERE'!D5921="scr","cut_spin",IF('[1]INSERT DATA HERE'!D5921="sc","cut_spin",IF('[1]INSERT DATA HERE'!D5921="h","hybrid",IF('[1]INSERT DATA HERE'!D5921="st","spin",IF('[1]INSERT DATA HERE'!D5921="ft","float",IF('[1]INSERT DATA HERE'!D5921="sct","cut_spin",IF('[1]INSERT DATA HERE'!D5921="scrt","cut_spin",IF('[1]INSERT DATA HERE'!D5921="ht","hybrid"))))))))))</f>
        <v>spin</v>
      </c>
      <c r="G377">
        <f>IF(ISNUMBER(SEARCH("t",'[1]INSERT DATA HERE'!D5921)),1,0)</f>
        <v>0</v>
      </c>
      <c r="H377">
        <f>'[1]INSERT DATA HERE'!F5921</f>
        <v>93</v>
      </c>
      <c r="I377">
        <f>IF('[1]INSERT DATA HERE'!G5921=1,1,IF('[1]INSERT DATA HERE'!G5921=2,2,IF('[1]INSERT DATA HERE'!G5921=3,3,IF('[1]INSERT DATA HERE'!G5921=0,0,IF('[1]INSERT DATA HERE'!G5921="3*",4,"error")))))</f>
        <v>3</v>
      </c>
      <c r="J377" t="str">
        <f>IF('[1]INSERT DATA HERE'!G5921="4long","long",IF('[1]INSERT DATA HERE'!G5921="4wide","wide",IF('[1]INSERT DATA HERE'!G5921="4net","net","")))</f>
        <v/>
      </c>
      <c r="K377">
        <f>IF('[1]INSERT DATA HERE'!G5921="1opass",1,0)</f>
        <v>0</v>
      </c>
      <c r="L377">
        <f>IF('[1]INSERT DATA HERE'!H5921="","",'[1]INSERT DATA HERE'!H5921)</f>
        <v>14</v>
      </c>
      <c r="M377" t="str">
        <f>IF(ISNUMBER(SEARCH(OR("mm","m"),'[1]INSERT DATA HERE'!E5921)),"MC",IF(ISNUMBER(SEARCH("mh",'[1]INSERT DATA HERE'!E5921)),"HC",IF(ISNUMBER(SEARCH("ml",'[1]INSERT DATA HERE'!E5921)),"LC",IF(ISNUMBER(SEARCH("rsm",'[1]INSERT DATA HERE'!E5921)),"MR",IF(ISNUMBER(SEARCH("rsh",'[1]INSERT DATA HERE'!E5921)),"HR",IF(ISNUMBER(SEARCH("rsl",'[1]INSERT DATA HERE'!E5921)),"RL",IF(ISNUMBER(SEARCH("lsh",'[1]INSERT DATA HERE'!E5921)),"HL",IF(ISNUMBER(SEARCH("lsm",'[1]INSERT DATA HERE'!E5921)),"ML",IF(ISNUMBER(SEARCH("lsl",'[1]INSERT DATA HERE'!E5921)),"LL","")))))))))</f>
        <v/>
      </c>
    </row>
    <row r="378" spans="3:13" x14ac:dyDescent="0.2">
      <c r="C378" s="2">
        <v>2</v>
      </c>
      <c r="D378" s="2">
        <v>1</v>
      </c>
      <c r="E378" s="2">
        <f>IF(ISNUMBER(SEARCH("5",'[1]INSERT DATA HERE'!E5922)),5,IF(ISNUMBER(SEARCH("6",'[1]INSERT DATA HERE'!E5922)),6,1))</f>
        <v>6</v>
      </c>
      <c r="F378" t="str">
        <f>IF('[1]INSERT DATA HERE'!D5922="f","float",IF('[1]INSERT DATA HERE'!D5922="s","spin",IF('[1]INSERT DATA HERE'!D5922="scr","cut_spin",IF('[1]INSERT DATA HERE'!D5922="sc","cut_spin",IF('[1]INSERT DATA HERE'!D5922="h","hybrid",IF('[1]INSERT DATA HERE'!D5922="st","spin",IF('[1]INSERT DATA HERE'!D5922="ft","float",IF('[1]INSERT DATA HERE'!D5922="sct","cut_spin",IF('[1]INSERT DATA HERE'!D5922="scrt","cut_spin",IF('[1]INSERT DATA HERE'!D5922="ht","hybrid"))))))))))</f>
        <v>spin</v>
      </c>
      <c r="G378">
        <f>IF(ISNUMBER(SEARCH("t",'[1]INSERT DATA HERE'!D5922)),1,0)</f>
        <v>0</v>
      </c>
      <c r="H378">
        <f>'[1]INSERT DATA HERE'!F5922</f>
        <v>98</v>
      </c>
      <c r="I378">
        <f>IF('[1]INSERT DATA HERE'!G5922=1,1,IF('[1]INSERT DATA HERE'!G5922=2,2,IF('[1]INSERT DATA HERE'!G5922=3,3,IF('[1]INSERT DATA HERE'!G5922=0,0,IF('[1]INSERT DATA HERE'!G5922="3*",4,"error")))))</f>
        <v>2</v>
      </c>
      <c r="J378" t="str">
        <f>IF('[1]INSERT DATA HERE'!G5922="4long","long",IF('[1]INSERT DATA HERE'!G5922="4wide","wide",IF('[1]INSERT DATA HERE'!G5922="4net","net","")))</f>
        <v/>
      </c>
      <c r="K378">
        <f>IF('[1]INSERT DATA HERE'!G5922="1opass",1,0)</f>
        <v>0</v>
      </c>
      <c r="L378">
        <f>IF('[1]INSERT DATA HERE'!H5922="","",'[1]INSERT DATA HERE'!H5922)</f>
        <v>14</v>
      </c>
      <c r="M378" t="str">
        <f>IF(ISNUMBER(SEARCH(OR("mm","m"),'[1]INSERT DATA HERE'!E5922)),"MC",IF(ISNUMBER(SEARCH("mh",'[1]INSERT DATA HERE'!E5922)),"HC",IF(ISNUMBER(SEARCH("ml",'[1]INSERT DATA HERE'!E5922)),"LC",IF(ISNUMBER(SEARCH("rsm",'[1]INSERT DATA HERE'!E5922)),"MR",IF(ISNUMBER(SEARCH("rsh",'[1]INSERT DATA HERE'!E5922)),"HR",IF(ISNUMBER(SEARCH("rsl",'[1]INSERT DATA HERE'!E5922)),"RL",IF(ISNUMBER(SEARCH("lsh",'[1]INSERT DATA HERE'!E5922)),"HL",IF(ISNUMBER(SEARCH("lsm",'[1]INSERT DATA HERE'!E5922)),"ML",IF(ISNUMBER(SEARCH("lsl",'[1]INSERT DATA HERE'!E5922)),"LL","")))))))))</f>
        <v>MR</v>
      </c>
    </row>
    <row r="379" spans="3:13" x14ac:dyDescent="0.2">
      <c r="C379" s="2">
        <v>12</v>
      </c>
      <c r="D379" s="2">
        <v>5</v>
      </c>
      <c r="E379" s="2">
        <f>IF(ISNUMBER(SEARCH("5",'[1]INSERT DATA HERE'!E5923)),5,IF(ISNUMBER(SEARCH("6",'[1]INSERT DATA HERE'!E5923)),6,1))</f>
        <v>1</v>
      </c>
      <c r="F379" t="str">
        <f>IF('[1]INSERT DATA HERE'!D5923="f","float",IF('[1]INSERT DATA HERE'!D5923="s","spin",IF('[1]INSERT DATA HERE'!D5923="scr","cut_spin",IF('[1]INSERT DATA HERE'!D5923="sc","cut_spin",IF('[1]INSERT DATA HERE'!D5923="h","hybrid",IF('[1]INSERT DATA HERE'!D5923="st","spin",IF('[1]INSERT DATA HERE'!D5923="ft","float",IF('[1]INSERT DATA HERE'!D5923="sct","cut_spin",IF('[1]INSERT DATA HERE'!D5923="scrt","cut_spin",IF('[1]INSERT DATA HERE'!D5923="ht","hybrid"))))))))))</f>
        <v>float</v>
      </c>
      <c r="G379">
        <f>IF(ISNUMBER(SEARCH("t",'[1]INSERT DATA HERE'!D5923)),1,0)</f>
        <v>0</v>
      </c>
      <c r="H379">
        <f>'[1]INSERT DATA HERE'!F5923</f>
        <v>55</v>
      </c>
      <c r="I379">
        <f>IF('[1]INSERT DATA HERE'!G5923=1,1,IF('[1]INSERT DATA HERE'!G5923=2,2,IF('[1]INSERT DATA HERE'!G5923=3,3,IF('[1]INSERT DATA HERE'!G5923=0,0,IF('[1]INSERT DATA HERE'!G5923="3*",4,"error")))))</f>
        <v>4</v>
      </c>
      <c r="J379" t="str">
        <f>IF('[1]INSERT DATA HERE'!G5923="4long","long",IF('[1]INSERT DATA HERE'!G5923="4wide","wide",IF('[1]INSERT DATA HERE'!G5923="4net","net","")))</f>
        <v/>
      </c>
      <c r="K379">
        <f>IF('[1]INSERT DATA HERE'!G5923="1opass",1,0)</f>
        <v>0</v>
      </c>
      <c r="L379">
        <f>IF('[1]INSERT DATA HERE'!H5923="","",'[1]INSERT DATA HERE'!H5923)</f>
        <v>19</v>
      </c>
      <c r="M379" t="str">
        <f>IF(ISNUMBER(SEARCH(OR("mm","m"),'[1]INSERT DATA HERE'!E5923)),"MC",IF(ISNUMBER(SEARCH("mh",'[1]INSERT DATA HERE'!E5923)),"HC",IF(ISNUMBER(SEARCH("ml",'[1]INSERT DATA HERE'!E5923)),"LC",IF(ISNUMBER(SEARCH("rsm",'[1]INSERT DATA HERE'!E5923)),"MR",IF(ISNUMBER(SEARCH("rsh",'[1]INSERT DATA HERE'!E5923)),"HR",IF(ISNUMBER(SEARCH("rsl",'[1]INSERT DATA HERE'!E5923)),"RL",IF(ISNUMBER(SEARCH("lsh",'[1]INSERT DATA HERE'!E5923)),"HL",IF(ISNUMBER(SEARCH("lsm",'[1]INSERT DATA HERE'!E5923)),"ML",IF(ISNUMBER(SEARCH("lsl",'[1]INSERT DATA HERE'!E5923)),"LL","")))))))))</f>
        <v>LC</v>
      </c>
    </row>
    <row r="380" spans="3:13" x14ac:dyDescent="0.2">
      <c r="C380" s="2">
        <v>13</v>
      </c>
      <c r="D380" s="2">
        <v>5</v>
      </c>
      <c r="E380" s="2">
        <f>IF(ISNUMBER(SEARCH("5",'[1]INSERT DATA HERE'!E5924)),5,IF(ISNUMBER(SEARCH("6",'[1]INSERT DATA HERE'!E5924)),6,1))</f>
        <v>5</v>
      </c>
      <c r="F380" t="str">
        <f>IF('[1]INSERT DATA HERE'!D5924="f","float",IF('[1]INSERT DATA HERE'!D5924="s","spin",IF('[1]INSERT DATA HERE'!D5924="scr","cut_spin",IF('[1]INSERT DATA HERE'!D5924="sc","cut_spin",IF('[1]INSERT DATA HERE'!D5924="h","hybrid",IF('[1]INSERT DATA HERE'!D5924="st","spin",IF('[1]INSERT DATA HERE'!D5924="ft","float",IF('[1]INSERT DATA HERE'!D5924="sct","cut_spin",IF('[1]INSERT DATA HERE'!D5924="scrt","cut_spin",IF('[1]INSERT DATA HERE'!D5924="ht","hybrid"))))))))))</f>
        <v>cut_spin</v>
      </c>
      <c r="G380">
        <f>IF(ISNUMBER(SEARCH("t",'[1]INSERT DATA HERE'!D5924)),1,0)</f>
        <v>1</v>
      </c>
      <c r="H380">
        <f>'[1]INSERT DATA HERE'!F5924</f>
        <v>87</v>
      </c>
      <c r="I380">
        <f>IF('[1]INSERT DATA HERE'!G5924=1,1,IF('[1]INSERT DATA HERE'!G5924=2,2,IF('[1]INSERT DATA HERE'!G5924=3,3,IF('[1]INSERT DATA HERE'!G5924=0,0,IF('[1]INSERT DATA HERE'!G5924="3*",4,"error")))))</f>
        <v>0</v>
      </c>
      <c r="J380" t="str">
        <f>IF('[1]INSERT DATA HERE'!G5924="4long","long",IF('[1]INSERT DATA HERE'!G5924="4wide","wide",IF('[1]INSERT DATA HERE'!G5924="4net","net","")))</f>
        <v/>
      </c>
      <c r="K380">
        <f>IF('[1]INSERT DATA HERE'!G5924="1opass",1,0)</f>
        <v>0</v>
      </c>
      <c r="L380">
        <f>IF('[1]INSERT DATA HERE'!H5924="","",'[1]INSERT DATA HERE'!H5924)</f>
        <v>3</v>
      </c>
      <c r="M380" t="str">
        <f>IF(ISNUMBER(SEARCH(OR("mm","m"),'[1]INSERT DATA HERE'!E5924)),"MC",IF(ISNUMBER(SEARCH("mh",'[1]INSERT DATA HERE'!E5924)),"HC",IF(ISNUMBER(SEARCH("ml",'[1]INSERT DATA HERE'!E5924)),"LC",IF(ISNUMBER(SEARCH("rsm",'[1]INSERT DATA HERE'!E5924)),"MR",IF(ISNUMBER(SEARCH("rsh",'[1]INSERT DATA HERE'!E5924)),"HR",IF(ISNUMBER(SEARCH("rsl",'[1]INSERT DATA HERE'!E5924)),"RL",IF(ISNUMBER(SEARCH("lsh",'[1]INSERT DATA HERE'!E5924)),"HL",IF(ISNUMBER(SEARCH("lsm",'[1]INSERT DATA HERE'!E5924)),"ML",IF(ISNUMBER(SEARCH("lsl",'[1]INSERT DATA HERE'!E5924)),"LL","")))))))))</f>
        <v>MR</v>
      </c>
    </row>
    <row r="381" spans="3:13" x14ac:dyDescent="0.2">
      <c r="C381" s="2">
        <v>14</v>
      </c>
      <c r="D381" s="2">
        <v>1</v>
      </c>
      <c r="E381" s="2">
        <f>IF(ISNUMBER(SEARCH("5",'[1]INSERT DATA HERE'!E5925)),5,IF(ISNUMBER(SEARCH("6",'[1]INSERT DATA HERE'!E5925)),6,1))</f>
        <v>5</v>
      </c>
      <c r="F381" t="str">
        <f>IF('[1]INSERT DATA HERE'!D5925="f","float",IF('[1]INSERT DATA HERE'!D5925="s","spin",IF('[1]INSERT DATA HERE'!D5925="scr","cut_spin",IF('[1]INSERT DATA HERE'!D5925="sc","cut_spin",IF('[1]INSERT DATA HERE'!D5925="h","hybrid",IF('[1]INSERT DATA HERE'!D5925="st","spin",IF('[1]INSERT DATA HERE'!D5925="ft","float",IF('[1]INSERT DATA HERE'!D5925="sct","cut_spin",IF('[1]INSERT DATA HERE'!D5925="scrt","cut_spin",IF('[1]INSERT DATA HERE'!D5925="ht","hybrid"))))))))))</f>
        <v>spin</v>
      </c>
      <c r="G381">
        <f>IF(ISNUMBER(SEARCH("t",'[1]INSERT DATA HERE'!D5925)),1,0)</f>
        <v>0</v>
      </c>
      <c r="H381">
        <f>'[1]INSERT DATA HERE'!F5925</f>
        <v>77</v>
      </c>
      <c r="I381">
        <f>IF('[1]INSERT DATA HERE'!G5925=1,1,IF('[1]INSERT DATA HERE'!G5925=2,2,IF('[1]INSERT DATA HERE'!G5925=3,3,IF('[1]INSERT DATA HERE'!G5925=0,0,IF('[1]INSERT DATA HERE'!G5925="3*",4,"error")))))</f>
        <v>4</v>
      </c>
      <c r="J381" t="str">
        <f>IF('[1]INSERT DATA HERE'!G5925="4long","long",IF('[1]INSERT DATA HERE'!G5925="4wide","wide",IF('[1]INSERT DATA HERE'!G5925="4net","net","")))</f>
        <v/>
      </c>
      <c r="K381">
        <f>IF('[1]INSERT DATA HERE'!G5925="1opass",1,0)</f>
        <v>0</v>
      </c>
      <c r="L381">
        <f>IF('[1]INSERT DATA HERE'!H5925="","",'[1]INSERT DATA HERE'!H5925)</f>
        <v>3</v>
      </c>
      <c r="M381" t="str">
        <f>IF(ISNUMBER(SEARCH(OR("mm","m"),'[1]INSERT DATA HERE'!E5925)),"MC",IF(ISNUMBER(SEARCH("mh",'[1]INSERT DATA HERE'!E5925)),"HC",IF(ISNUMBER(SEARCH("ml",'[1]INSERT DATA HERE'!E5925)),"LC",IF(ISNUMBER(SEARCH("rsm",'[1]INSERT DATA HERE'!E5925)),"MR",IF(ISNUMBER(SEARCH("rsh",'[1]INSERT DATA HERE'!E5925)),"HR",IF(ISNUMBER(SEARCH("rsl",'[1]INSERT DATA HERE'!E5925)),"RL",IF(ISNUMBER(SEARCH("lsh",'[1]INSERT DATA HERE'!E5925)),"HL",IF(ISNUMBER(SEARCH("lsm",'[1]INSERT DATA HERE'!E5925)),"ML",IF(ISNUMBER(SEARCH("lsl",'[1]INSERT DATA HERE'!E5925)),"LL","")))))))))</f>
        <v>MR</v>
      </c>
    </row>
    <row r="382" spans="3:13" x14ac:dyDescent="0.2">
      <c r="C382" s="2">
        <v>5</v>
      </c>
      <c r="D382" s="2">
        <v>1</v>
      </c>
      <c r="E382" s="2">
        <f>IF(ISNUMBER(SEARCH("5",'[1]INSERT DATA HERE'!E5926)),5,IF(ISNUMBER(SEARCH("6",'[1]INSERT DATA HERE'!E5926)),6,1))</f>
        <v>1</v>
      </c>
      <c r="F382" t="str">
        <f>IF('[1]INSERT DATA HERE'!D5926="f","float",IF('[1]INSERT DATA HERE'!D5926="s","spin",IF('[1]INSERT DATA HERE'!D5926="scr","cut_spin",IF('[1]INSERT DATA HERE'!D5926="sc","cut_spin",IF('[1]INSERT DATA HERE'!D5926="h","hybrid",IF('[1]INSERT DATA HERE'!D5926="st","spin",IF('[1]INSERT DATA HERE'!D5926="ft","float",IF('[1]INSERT DATA HERE'!D5926="sct","cut_spin",IF('[1]INSERT DATA HERE'!D5926="scrt","cut_spin",IF('[1]INSERT DATA HERE'!D5926="ht","hybrid"))))))))))</f>
        <v>cut_spin</v>
      </c>
      <c r="G382">
        <f>IF(ISNUMBER(SEARCH("t",'[1]INSERT DATA HERE'!D5926)),1,0)</f>
        <v>0</v>
      </c>
      <c r="H382">
        <f>'[1]INSERT DATA HERE'!F5926</f>
        <v>80</v>
      </c>
      <c r="I382" t="str">
        <f>IF('[1]INSERT DATA HERE'!G5926=1,1,IF('[1]INSERT DATA HERE'!G5926=2,2,IF('[1]INSERT DATA HERE'!G5926=3,3,IF('[1]INSERT DATA HERE'!G5926=0,0,IF('[1]INSERT DATA HERE'!G5926="3*",4,"error")))))</f>
        <v>error</v>
      </c>
      <c r="J382" t="str">
        <f>IF('[1]INSERT DATA HERE'!G5926="4long","long",IF('[1]INSERT DATA HERE'!G5926="4wide","wide",IF('[1]INSERT DATA HERE'!G5926="4net","net","")))</f>
        <v>net</v>
      </c>
      <c r="K382">
        <f>IF('[1]INSERT DATA HERE'!G5926="1opass",1,0)</f>
        <v>0</v>
      </c>
      <c r="L382" t="str">
        <f>IF('[1]INSERT DATA HERE'!H5926="","",'[1]INSERT DATA HERE'!H5926)</f>
        <v/>
      </c>
      <c r="M382" t="str">
        <f>IF(ISNUMBER(SEARCH(OR("mm","m"),'[1]INSERT DATA HERE'!E5926)),"MC",IF(ISNUMBER(SEARCH("mh",'[1]INSERT DATA HERE'!E5926)),"HC",IF(ISNUMBER(SEARCH("ml",'[1]INSERT DATA HERE'!E5926)),"LC",IF(ISNUMBER(SEARCH("rsm",'[1]INSERT DATA HERE'!E5926)),"MR",IF(ISNUMBER(SEARCH("rsh",'[1]INSERT DATA HERE'!E5926)),"HR",IF(ISNUMBER(SEARCH("rsl",'[1]INSERT DATA HERE'!E5926)),"RL",IF(ISNUMBER(SEARCH("lsh",'[1]INSERT DATA HERE'!E5926)),"HL",IF(ISNUMBER(SEARCH("lsm",'[1]INSERT DATA HERE'!E5926)),"ML",IF(ISNUMBER(SEARCH("lsl",'[1]INSERT DATA HERE'!E5926)),"LL","")))))))))</f>
        <v/>
      </c>
    </row>
    <row r="383" spans="3:13" x14ac:dyDescent="0.2">
      <c r="C383" s="2">
        <v>9</v>
      </c>
      <c r="D383" s="2">
        <v>1</v>
      </c>
      <c r="E383" s="2">
        <f>IF(ISNUMBER(SEARCH("5",'[1]INSERT DATA HERE'!E5927)),5,IF(ISNUMBER(SEARCH("6",'[1]INSERT DATA HERE'!E5927)),6,1))</f>
        <v>5</v>
      </c>
      <c r="F383" t="str">
        <f>IF('[1]INSERT DATA HERE'!D5927="f","float",IF('[1]INSERT DATA HERE'!D5927="s","spin",IF('[1]INSERT DATA HERE'!D5927="scr","cut_spin",IF('[1]INSERT DATA HERE'!D5927="sc","cut_spin",IF('[1]INSERT DATA HERE'!D5927="h","hybrid",IF('[1]INSERT DATA HERE'!D5927="st","spin",IF('[1]INSERT DATA HERE'!D5927="ft","float",IF('[1]INSERT DATA HERE'!D5927="sct","cut_spin",IF('[1]INSERT DATA HERE'!D5927="scrt","cut_spin",IF('[1]INSERT DATA HERE'!D5927="ht","hybrid"))))))))))</f>
        <v>spin</v>
      </c>
      <c r="G383">
        <f>IF(ISNUMBER(SEARCH("t",'[1]INSERT DATA HERE'!D5927)),1,0)</f>
        <v>0</v>
      </c>
      <c r="H383">
        <f>'[1]INSERT DATA HERE'!F5927</f>
        <v>72</v>
      </c>
      <c r="I383">
        <f>IF('[1]INSERT DATA HERE'!G5927=1,1,IF('[1]INSERT DATA HERE'!G5927=2,2,IF('[1]INSERT DATA HERE'!G5927=3,3,IF('[1]INSERT DATA HERE'!G5927=0,0,IF('[1]INSERT DATA HERE'!G5927="3*",4,"error")))))</f>
        <v>0</v>
      </c>
      <c r="J383" t="str">
        <f>IF('[1]INSERT DATA HERE'!G5927="4long","long",IF('[1]INSERT DATA HERE'!G5927="4wide","wide",IF('[1]INSERT DATA HERE'!G5927="4net","net","")))</f>
        <v/>
      </c>
      <c r="K383">
        <f>IF('[1]INSERT DATA HERE'!G5927="1opass",1,0)</f>
        <v>0</v>
      </c>
      <c r="L383">
        <f>IF('[1]INSERT DATA HERE'!H5927="","",'[1]INSERT DATA HERE'!H5927)</f>
        <v>3</v>
      </c>
      <c r="M383" t="str">
        <f>IF(ISNUMBER(SEARCH(OR("mm","m"),'[1]INSERT DATA HERE'!E5927)),"MC",IF(ISNUMBER(SEARCH("mh",'[1]INSERT DATA HERE'!E5927)),"HC",IF(ISNUMBER(SEARCH("ml",'[1]INSERT DATA HERE'!E5927)),"LC",IF(ISNUMBER(SEARCH("rsm",'[1]INSERT DATA HERE'!E5927)),"MR",IF(ISNUMBER(SEARCH("rsh",'[1]INSERT DATA HERE'!E5927)),"HR",IF(ISNUMBER(SEARCH("rsl",'[1]INSERT DATA HERE'!E5927)),"RL",IF(ISNUMBER(SEARCH("lsh",'[1]INSERT DATA HERE'!E5927)),"HL",IF(ISNUMBER(SEARCH("lsm",'[1]INSERT DATA HERE'!E5927)),"ML",IF(ISNUMBER(SEARCH("lsl",'[1]INSERT DATA HERE'!E5927)),"LL","")))))))))</f>
        <v>MR</v>
      </c>
    </row>
    <row r="384" spans="3:13" x14ac:dyDescent="0.2">
      <c r="C384" s="2">
        <v>8</v>
      </c>
      <c r="D384" s="2">
        <v>1</v>
      </c>
      <c r="E384" s="2">
        <f>IF(ISNUMBER(SEARCH("5",'[1]INSERT DATA HERE'!E5928)),5,IF(ISNUMBER(SEARCH("6",'[1]INSERT DATA HERE'!E5928)),6,1))</f>
        <v>5</v>
      </c>
      <c r="F384" t="str">
        <f>IF('[1]INSERT DATA HERE'!D5928="f","float",IF('[1]INSERT DATA HERE'!D5928="s","spin",IF('[1]INSERT DATA HERE'!D5928="scr","cut_spin",IF('[1]INSERT DATA HERE'!D5928="sc","cut_spin",IF('[1]INSERT DATA HERE'!D5928="h","hybrid",IF('[1]INSERT DATA HERE'!D5928="st","spin",IF('[1]INSERT DATA HERE'!D5928="ft","float",IF('[1]INSERT DATA HERE'!D5928="sct","cut_spin",IF('[1]INSERT DATA HERE'!D5928="scrt","cut_spin",IF('[1]INSERT DATA HERE'!D5928="ht","hybrid"))))))))))</f>
        <v>spin</v>
      </c>
      <c r="G384">
        <f>IF(ISNUMBER(SEARCH("t",'[1]INSERT DATA HERE'!D5928)),1,0)</f>
        <v>0</v>
      </c>
      <c r="H384">
        <f>'[1]INSERT DATA HERE'!F5928</f>
        <v>95</v>
      </c>
      <c r="I384">
        <f>IF('[1]INSERT DATA HERE'!G5928=1,1,IF('[1]INSERT DATA HERE'!G5928=2,2,IF('[1]INSERT DATA HERE'!G5928=3,3,IF('[1]INSERT DATA HERE'!G5928=0,0,IF('[1]INSERT DATA HERE'!G5928="3*",4,"error")))))</f>
        <v>0</v>
      </c>
      <c r="J384" t="str">
        <f>IF('[1]INSERT DATA HERE'!G5928="4long","long",IF('[1]INSERT DATA HERE'!G5928="4wide","wide",IF('[1]INSERT DATA HERE'!G5928="4net","net","")))</f>
        <v/>
      </c>
      <c r="K384">
        <f>IF('[1]INSERT DATA HERE'!G5928="1opass",1,0)</f>
        <v>0</v>
      </c>
      <c r="L384">
        <f>IF('[1]INSERT DATA HERE'!H5928="","",'[1]INSERT DATA HERE'!H5928)</f>
        <v>20</v>
      </c>
      <c r="M384" t="str">
        <f>IF(ISNUMBER(SEARCH(OR("mm","m"),'[1]INSERT DATA HERE'!E5928)),"MC",IF(ISNUMBER(SEARCH("mh",'[1]INSERT DATA HERE'!E5928)),"HC",IF(ISNUMBER(SEARCH("ml",'[1]INSERT DATA HERE'!E5928)),"LC",IF(ISNUMBER(SEARCH("rsm",'[1]INSERT DATA HERE'!E5928)),"MR",IF(ISNUMBER(SEARCH("rsh",'[1]INSERT DATA HERE'!E5928)),"HR",IF(ISNUMBER(SEARCH("rsl",'[1]INSERT DATA HERE'!E5928)),"RL",IF(ISNUMBER(SEARCH("lsh",'[1]INSERT DATA HERE'!E5928)),"HL",IF(ISNUMBER(SEARCH("lsm",'[1]INSERT DATA HERE'!E5928)),"ML",IF(ISNUMBER(SEARCH("lsl",'[1]INSERT DATA HERE'!E5928)),"LL","")))))))))</f>
        <v/>
      </c>
    </row>
    <row r="385" spans="3:13" x14ac:dyDescent="0.2">
      <c r="C385" s="2">
        <v>2</v>
      </c>
      <c r="D385" s="2">
        <v>1</v>
      </c>
      <c r="E385" s="2">
        <f>IF(ISNUMBER(SEARCH("5",'[1]INSERT DATA HERE'!E5929)),5,IF(ISNUMBER(SEARCH("6",'[1]INSERT DATA HERE'!E5929)),6,1))</f>
        <v>6</v>
      </c>
      <c r="F385" t="str">
        <f>IF('[1]INSERT DATA HERE'!D5929="f","float",IF('[1]INSERT DATA HERE'!D5929="s","spin",IF('[1]INSERT DATA HERE'!D5929="scr","cut_spin",IF('[1]INSERT DATA HERE'!D5929="sc","cut_spin",IF('[1]INSERT DATA HERE'!D5929="h","hybrid",IF('[1]INSERT DATA HERE'!D5929="st","spin",IF('[1]INSERT DATA HERE'!D5929="ft","float",IF('[1]INSERT DATA HERE'!D5929="sct","cut_spin",IF('[1]INSERT DATA HERE'!D5929="scrt","cut_spin",IF('[1]INSERT DATA HERE'!D5929="ht","hybrid"))))))))))</f>
        <v>spin</v>
      </c>
      <c r="G385">
        <f>IF(ISNUMBER(SEARCH("t",'[1]INSERT DATA HERE'!D5929)),1,0)</f>
        <v>0</v>
      </c>
      <c r="H385">
        <f>'[1]INSERT DATA HERE'!F5929</f>
        <v>101</v>
      </c>
      <c r="I385" t="str">
        <f>IF('[1]INSERT DATA HERE'!G5929=1,1,IF('[1]INSERT DATA HERE'!G5929=2,2,IF('[1]INSERT DATA HERE'!G5929=3,3,IF('[1]INSERT DATA HERE'!G5929=0,0,IF('[1]INSERT DATA HERE'!G5929="3*",4,"error")))))</f>
        <v>error</v>
      </c>
      <c r="J385" t="str">
        <f>IF('[1]INSERT DATA HERE'!G5929="4long","long",IF('[1]INSERT DATA HERE'!G5929="4wide","wide",IF('[1]INSERT DATA HERE'!G5929="4net","net","")))</f>
        <v>long</v>
      </c>
      <c r="K385">
        <f>IF('[1]INSERT DATA HERE'!G5929="1opass",1,0)</f>
        <v>0</v>
      </c>
      <c r="L385" t="str">
        <f>IF('[1]INSERT DATA HERE'!H5929="","",'[1]INSERT DATA HERE'!H5929)</f>
        <v/>
      </c>
      <c r="M385" t="str">
        <f>IF(ISNUMBER(SEARCH(OR("mm","m"),'[1]INSERT DATA HERE'!E5929)),"MC",IF(ISNUMBER(SEARCH("mh",'[1]INSERT DATA HERE'!E5929)),"HC",IF(ISNUMBER(SEARCH("ml",'[1]INSERT DATA HERE'!E5929)),"LC",IF(ISNUMBER(SEARCH("rsm",'[1]INSERT DATA HERE'!E5929)),"MR",IF(ISNUMBER(SEARCH("rsh",'[1]INSERT DATA HERE'!E5929)),"HR",IF(ISNUMBER(SEARCH("rsl",'[1]INSERT DATA HERE'!E5929)),"RL",IF(ISNUMBER(SEARCH("lsh",'[1]INSERT DATA HERE'!E5929)),"HL",IF(ISNUMBER(SEARCH("lsm",'[1]INSERT DATA HERE'!E5929)),"ML",IF(ISNUMBER(SEARCH("lsl",'[1]INSERT DATA HERE'!E5929)),"LL","")))))))))</f>
        <v/>
      </c>
    </row>
    <row r="386" spans="3:13" x14ac:dyDescent="0.2">
      <c r="C386" s="2">
        <v>10</v>
      </c>
      <c r="D386" s="2">
        <v>1</v>
      </c>
      <c r="E386" s="2">
        <f>IF(ISNUMBER(SEARCH("5",'[1]INSERT DATA HERE'!E5930)),5,IF(ISNUMBER(SEARCH("6",'[1]INSERT DATA HERE'!E5930)),6,1))</f>
        <v>1</v>
      </c>
      <c r="F386" t="str">
        <f>IF('[1]INSERT DATA HERE'!D5930="f","float",IF('[1]INSERT DATA HERE'!D5930="s","spin",IF('[1]INSERT DATA HERE'!D5930="scr","cut_spin",IF('[1]INSERT DATA HERE'!D5930="sc","cut_spin",IF('[1]INSERT DATA HERE'!D5930="h","hybrid",IF('[1]INSERT DATA HERE'!D5930="st","spin",IF('[1]INSERT DATA HERE'!D5930="ft","float",IF('[1]INSERT DATA HERE'!D5930="sct","cut_spin",IF('[1]INSERT DATA HERE'!D5930="scrt","cut_spin",IF('[1]INSERT DATA HERE'!D5930="ht","hybrid"))))))))))</f>
        <v>cut_spin</v>
      </c>
      <c r="G386">
        <f>IF(ISNUMBER(SEARCH("t",'[1]INSERT DATA HERE'!D5930)),1,0)</f>
        <v>0</v>
      </c>
      <c r="H386">
        <f>'[1]INSERT DATA HERE'!F5930</f>
        <v>71</v>
      </c>
      <c r="I386">
        <f>IF('[1]INSERT DATA HERE'!G5930=1,1,IF('[1]INSERT DATA HERE'!G5930=2,2,IF('[1]INSERT DATA HERE'!G5930=3,3,IF('[1]INSERT DATA HERE'!G5930=0,0,IF('[1]INSERT DATA HERE'!G5930="3*",4,"error")))))</f>
        <v>4</v>
      </c>
      <c r="J386" t="str">
        <f>IF('[1]INSERT DATA HERE'!G5930="4long","long",IF('[1]INSERT DATA HERE'!G5930="4wide","wide",IF('[1]INSERT DATA HERE'!G5930="4net","net","")))</f>
        <v/>
      </c>
      <c r="K386">
        <f>IF('[1]INSERT DATA HERE'!G5930="1opass",1,0)</f>
        <v>0</v>
      </c>
      <c r="L386">
        <f>IF('[1]INSERT DATA HERE'!H5930="","",'[1]INSERT DATA HERE'!H5930)</f>
        <v>6</v>
      </c>
      <c r="M386" t="str">
        <f>IF(ISNUMBER(SEARCH(OR("mm","m"),'[1]INSERT DATA HERE'!E5930)),"MC",IF(ISNUMBER(SEARCH("mh",'[1]INSERT DATA HERE'!E5930)),"HC",IF(ISNUMBER(SEARCH("ml",'[1]INSERT DATA HERE'!E5930)),"LC",IF(ISNUMBER(SEARCH("rsm",'[1]INSERT DATA HERE'!E5930)),"MR",IF(ISNUMBER(SEARCH("rsh",'[1]INSERT DATA HERE'!E5930)),"HR",IF(ISNUMBER(SEARCH("rsl",'[1]INSERT DATA HERE'!E5930)),"RL",IF(ISNUMBER(SEARCH("lsh",'[1]INSERT DATA HERE'!E5930)),"HL",IF(ISNUMBER(SEARCH("lsm",'[1]INSERT DATA HERE'!E5930)),"ML",IF(ISNUMBER(SEARCH("lsl",'[1]INSERT DATA HERE'!E5930)),"LL","")))))))))</f>
        <v>LC</v>
      </c>
    </row>
    <row r="387" spans="3:13" x14ac:dyDescent="0.2">
      <c r="C387" s="2">
        <v>8</v>
      </c>
      <c r="D387" s="2">
        <v>1</v>
      </c>
      <c r="E387" s="2">
        <f>IF(ISNUMBER(SEARCH("5",'[1]INSERT DATA HERE'!E5931)),5,IF(ISNUMBER(SEARCH("6",'[1]INSERT DATA HERE'!E5931)),6,1))</f>
        <v>6</v>
      </c>
      <c r="F387" t="str">
        <f>IF('[1]INSERT DATA HERE'!D5931="f","float",IF('[1]INSERT DATA HERE'!D5931="s","spin",IF('[1]INSERT DATA HERE'!D5931="scr","cut_spin",IF('[1]INSERT DATA HERE'!D5931="sc","cut_spin",IF('[1]INSERT DATA HERE'!D5931="h","hybrid",IF('[1]INSERT DATA HERE'!D5931="st","spin",IF('[1]INSERT DATA HERE'!D5931="ft","float",IF('[1]INSERT DATA HERE'!D5931="sct","cut_spin",IF('[1]INSERT DATA HERE'!D5931="scrt","cut_spin",IF('[1]INSERT DATA HERE'!D5931="ht","hybrid"))))))))))</f>
        <v>cut_spin</v>
      </c>
      <c r="G387">
        <f>IF(ISNUMBER(SEARCH("t",'[1]INSERT DATA HERE'!D5931)),1,0)</f>
        <v>0</v>
      </c>
      <c r="H387">
        <f>'[1]INSERT DATA HERE'!F5931</f>
        <v>76</v>
      </c>
      <c r="I387">
        <f>IF('[1]INSERT DATA HERE'!G5931=1,1,IF('[1]INSERT DATA HERE'!G5931=2,2,IF('[1]INSERT DATA HERE'!G5931=3,3,IF('[1]INSERT DATA HERE'!G5931=0,0,IF('[1]INSERT DATA HERE'!G5931="3*",4,"error")))))</f>
        <v>3</v>
      </c>
      <c r="J387" t="str">
        <f>IF('[1]INSERT DATA HERE'!G5931="4long","long",IF('[1]INSERT DATA HERE'!G5931="4wide","wide",IF('[1]INSERT DATA HERE'!G5931="4net","net","")))</f>
        <v/>
      </c>
      <c r="K387">
        <f>IF('[1]INSERT DATA HERE'!G5931="1opass",1,0)</f>
        <v>0</v>
      </c>
      <c r="L387">
        <f>IF('[1]INSERT DATA HERE'!H5931="","",'[1]INSERT DATA HERE'!H5931)</f>
        <v>19</v>
      </c>
      <c r="M387" t="str">
        <f>IF(ISNUMBER(SEARCH(OR("mm","m"),'[1]INSERT DATA HERE'!E5931)),"MC",IF(ISNUMBER(SEARCH("mh",'[1]INSERT DATA HERE'!E5931)),"HC",IF(ISNUMBER(SEARCH("ml",'[1]INSERT DATA HERE'!E5931)),"LC",IF(ISNUMBER(SEARCH("rsm",'[1]INSERT DATA HERE'!E5931)),"MR",IF(ISNUMBER(SEARCH("rsh",'[1]INSERT DATA HERE'!E5931)),"HR",IF(ISNUMBER(SEARCH("rsl",'[1]INSERT DATA HERE'!E5931)),"RL",IF(ISNUMBER(SEARCH("lsh",'[1]INSERT DATA HERE'!E5931)),"HL",IF(ISNUMBER(SEARCH("lsm",'[1]INSERT DATA HERE'!E5931)),"ML",IF(ISNUMBER(SEARCH("lsl",'[1]INSERT DATA HERE'!E5931)),"LL","")))))))))</f>
        <v>MR</v>
      </c>
    </row>
    <row r="388" spans="3:13" x14ac:dyDescent="0.2">
      <c r="C388" s="2">
        <v>9</v>
      </c>
      <c r="D388" s="2">
        <v>1</v>
      </c>
      <c r="E388" s="2">
        <f>IF(ISNUMBER(SEARCH("5",'[1]INSERT DATA HERE'!E5932)),5,IF(ISNUMBER(SEARCH("6",'[1]INSERT DATA HERE'!E5932)),6,1))</f>
        <v>5</v>
      </c>
      <c r="F388" t="str">
        <f>IF('[1]INSERT DATA HERE'!D5932="f","float",IF('[1]INSERT DATA HERE'!D5932="s","spin",IF('[1]INSERT DATA HERE'!D5932="scr","cut_spin",IF('[1]INSERT DATA HERE'!D5932="sc","cut_spin",IF('[1]INSERT DATA HERE'!D5932="h","hybrid",IF('[1]INSERT DATA HERE'!D5932="st","spin",IF('[1]INSERT DATA HERE'!D5932="ft","float",IF('[1]INSERT DATA HERE'!D5932="sct","cut_spin",IF('[1]INSERT DATA HERE'!D5932="scrt","cut_spin",IF('[1]INSERT DATA HERE'!D5932="ht","hybrid"))))))))))</f>
        <v>spin</v>
      </c>
      <c r="G388">
        <f>IF(ISNUMBER(SEARCH("t",'[1]INSERT DATA HERE'!D5932)),1,0)</f>
        <v>0</v>
      </c>
      <c r="H388">
        <f>'[1]INSERT DATA HERE'!F5932</f>
        <v>72</v>
      </c>
      <c r="I388">
        <f>IF('[1]INSERT DATA HERE'!G5932=1,1,IF('[1]INSERT DATA HERE'!G5932=2,2,IF('[1]INSERT DATA HERE'!G5932=3,3,IF('[1]INSERT DATA HERE'!G5932=0,0,IF('[1]INSERT DATA HERE'!G5932="3*",4,"error")))))</f>
        <v>4</v>
      </c>
      <c r="J388" t="str">
        <f>IF('[1]INSERT DATA HERE'!G5932="4long","long",IF('[1]INSERT DATA HERE'!G5932="4wide","wide",IF('[1]INSERT DATA HERE'!G5932="4net","net","")))</f>
        <v/>
      </c>
      <c r="K388">
        <f>IF('[1]INSERT DATA HERE'!G5932="1opass",1,0)</f>
        <v>0</v>
      </c>
      <c r="L388">
        <f>IF('[1]INSERT DATA HERE'!H5932="","",'[1]INSERT DATA HERE'!H5932)</f>
        <v>6</v>
      </c>
      <c r="M388" t="str">
        <f>IF(ISNUMBER(SEARCH(OR("mm","m"),'[1]INSERT DATA HERE'!E5932)),"MC",IF(ISNUMBER(SEARCH("mh",'[1]INSERT DATA HERE'!E5932)),"HC",IF(ISNUMBER(SEARCH("ml",'[1]INSERT DATA HERE'!E5932)),"LC",IF(ISNUMBER(SEARCH("rsm",'[1]INSERT DATA HERE'!E5932)),"MR",IF(ISNUMBER(SEARCH("rsh",'[1]INSERT DATA HERE'!E5932)),"HR",IF(ISNUMBER(SEARCH("rsl",'[1]INSERT DATA HERE'!E5932)),"RL",IF(ISNUMBER(SEARCH("lsh",'[1]INSERT DATA HERE'!E5932)),"HL",IF(ISNUMBER(SEARCH("lsm",'[1]INSERT DATA HERE'!E5932)),"ML",IF(ISNUMBER(SEARCH("lsl",'[1]INSERT DATA HERE'!E5932)),"LL","")))))))))</f>
        <v>MR</v>
      </c>
    </row>
    <row r="389" spans="3:13" x14ac:dyDescent="0.2">
      <c r="C389" s="2">
        <v>20</v>
      </c>
      <c r="D389" s="2">
        <v>1</v>
      </c>
      <c r="E389" s="2">
        <f>IF(ISNUMBER(SEARCH("5",'[1]INSERT DATA HERE'!E5933)),5,IF(ISNUMBER(SEARCH("6",'[1]INSERT DATA HERE'!E5933)),6,1))</f>
        <v>6</v>
      </c>
      <c r="F389" t="str">
        <f>IF('[1]INSERT DATA HERE'!D5933="f","float",IF('[1]INSERT DATA HERE'!D5933="s","spin",IF('[1]INSERT DATA HERE'!D5933="scr","cut_spin",IF('[1]INSERT DATA HERE'!D5933="sc","cut_spin",IF('[1]INSERT DATA HERE'!D5933="h","hybrid",IF('[1]INSERT DATA HERE'!D5933="st","spin",IF('[1]INSERT DATA HERE'!D5933="ft","float",IF('[1]INSERT DATA HERE'!D5933="sct","cut_spin",IF('[1]INSERT DATA HERE'!D5933="scrt","cut_spin",IF('[1]INSERT DATA HERE'!D5933="ht","hybrid"))))))))))</f>
        <v>float</v>
      </c>
      <c r="G389">
        <f>IF(ISNUMBER(SEARCH("t",'[1]INSERT DATA HERE'!D5933)),1,0)</f>
        <v>0</v>
      </c>
      <c r="H389">
        <f>'[1]INSERT DATA HERE'!F5933</f>
        <v>55</v>
      </c>
      <c r="I389">
        <f>IF('[1]INSERT DATA HERE'!G5933=1,1,IF('[1]INSERT DATA HERE'!G5933=2,2,IF('[1]INSERT DATA HERE'!G5933=3,3,IF('[1]INSERT DATA HERE'!G5933=0,0,IF('[1]INSERT DATA HERE'!G5933="3*",4,"error")))))</f>
        <v>3</v>
      </c>
      <c r="J389" t="str">
        <f>IF('[1]INSERT DATA HERE'!G5933="4long","long",IF('[1]INSERT DATA HERE'!G5933="4wide","wide",IF('[1]INSERT DATA HERE'!G5933="4net","net","")))</f>
        <v/>
      </c>
      <c r="K389">
        <f>IF('[1]INSERT DATA HERE'!G5933="1opass",1,0)</f>
        <v>0</v>
      </c>
      <c r="L389">
        <f>IF('[1]INSERT DATA HERE'!H5933="","",'[1]INSERT DATA HERE'!H5933)</f>
        <v>19</v>
      </c>
      <c r="M389" t="str">
        <f>IF(ISNUMBER(SEARCH(OR("mm","m"),'[1]INSERT DATA HERE'!E5933)),"MC",IF(ISNUMBER(SEARCH("mh",'[1]INSERT DATA HERE'!E5933)),"HC",IF(ISNUMBER(SEARCH("ml",'[1]INSERT DATA HERE'!E5933)),"LC",IF(ISNUMBER(SEARCH("rsm",'[1]INSERT DATA HERE'!E5933)),"MR",IF(ISNUMBER(SEARCH("rsh",'[1]INSERT DATA HERE'!E5933)),"HR",IF(ISNUMBER(SEARCH("rsl",'[1]INSERT DATA HERE'!E5933)),"RL",IF(ISNUMBER(SEARCH("lsh",'[1]INSERT DATA HERE'!E5933)),"HL",IF(ISNUMBER(SEARCH("lsm",'[1]INSERT DATA HERE'!E5933)),"ML",IF(ISNUMBER(SEARCH("lsl",'[1]INSERT DATA HERE'!E5933)),"LL","")))))))))</f>
        <v/>
      </c>
    </row>
    <row r="390" spans="3:13" x14ac:dyDescent="0.2">
      <c r="C390" s="2">
        <v>1</v>
      </c>
      <c r="D390" s="2">
        <v>5</v>
      </c>
      <c r="E390" s="2">
        <f>IF(ISNUMBER(SEARCH("5",'[1]INSERT DATA HERE'!E5934)),5,IF(ISNUMBER(SEARCH("6",'[1]INSERT DATA HERE'!E5934)),6,1))</f>
        <v>6</v>
      </c>
      <c r="F390" t="str">
        <f>IF('[1]INSERT DATA HERE'!D5934="f","float",IF('[1]INSERT DATA HERE'!D5934="s","spin",IF('[1]INSERT DATA HERE'!D5934="scr","cut_spin",IF('[1]INSERT DATA HERE'!D5934="sc","cut_spin",IF('[1]INSERT DATA HERE'!D5934="h","hybrid",IF('[1]INSERT DATA HERE'!D5934="st","spin",IF('[1]INSERT DATA HERE'!D5934="ft","float",IF('[1]INSERT DATA HERE'!D5934="sct","cut_spin",IF('[1]INSERT DATA HERE'!D5934="scrt","cut_spin",IF('[1]INSERT DATA HERE'!D5934="ht","hybrid"))))))))))</f>
        <v>float</v>
      </c>
      <c r="G390">
        <f>IF(ISNUMBER(SEARCH("t",'[1]INSERT DATA HERE'!D5934)),1,0)</f>
        <v>0</v>
      </c>
      <c r="H390">
        <f>'[1]INSERT DATA HERE'!F5934</f>
        <v>61</v>
      </c>
      <c r="I390">
        <f>IF('[1]INSERT DATA HERE'!G5934=1,1,IF('[1]INSERT DATA HERE'!G5934=2,2,IF('[1]INSERT DATA HERE'!G5934=3,3,IF('[1]INSERT DATA HERE'!G5934=0,0,IF('[1]INSERT DATA HERE'!G5934="3*",4,"error")))))</f>
        <v>0</v>
      </c>
      <c r="J390" t="str">
        <f>IF('[1]INSERT DATA HERE'!G5934="4long","long",IF('[1]INSERT DATA HERE'!G5934="4wide","wide",IF('[1]INSERT DATA HERE'!G5934="4net","net","")))</f>
        <v/>
      </c>
      <c r="K390">
        <f>IF('[1]INSERT DATA HERE'!G5934="1opass",1,0)</f>
        <v>0</v>
      </c>
      <c r="L390">
        <f>IF('[1]INSERT DATA HERE'!H5934="","",'[1]INSERT DATA HERE'!H5934)</f>
        <v>9</v>
      </c>
      <c r="M390" t="str">
        <f>IF(ISNUMBER(SEARCH(OR("mm","m"),'[1]INSERT DATA HERE'!E5934)),"MC",IF(ISNUMBER(SEARCH("mh",'[1]INSERT DATA HERE'!E5934)),"HC",IF(ISNUMBER(SEARCH("ml",'[1]INSERT DATA HERE'!E5934)),"LC",IF(ISNUMBER(SEARCH("rsm",'[1]INSERT DATA HERE'!E5934)),"MR",IF(ISNUMBER(SEARCH("rsh",'[1]INSERT DATA HERE'!E5934)),"HR",IF(ISNUMBER(SEARCH("rsl",'[1]INSERT DATA HERE'!E5934)),"RL",IF(ISNUMBER(SEARCH("lsh",'[1]INSERT DATA HERE'!E5934)),"HL",IF(ISNUMBER(SEARCH("lsm",'[1]INSERT DATA HERE'!E5934)),"ML",IF(ISNUMBER(SEARCH("lsl",'[1]INSERT DATA HERE'!E5934)),"LL","")))))))))</f>
        <v>LL</v>
      </c>
    </row>
    <row r="391" spans="3:13" x14ac:dyDescent="0.2">
      <c r="C391" s="2">
        <v>7</v>
      </c>
      <c r="D391" s="2">
        <v>1</v>
      </c>
      <c r="E391" s="2">
        <f>IF(ISNUMBER(SEARCH("5",'[1]INSERT DATA HERE'!E5935)),5,IF(ISNUMBER(SEARCH("6",'[1]INSERT DATA HERE'!E5935)),6,1))</f>
        <v>1</v>
      </c>
      <c r="F391" t="str">
        <f>IF('[1]INSERT DATA HERE'!D5935="f","float",IF('[1]INSERT DATA HERE'!D5935="s","spin",IF('[1]INSERT DATA HERE'!D5935="scr","cut_spin",IF('[1]INSERT DATA HERE'!D5935="sc","cut_spin",IF('[1]INSERT DATA HERE'!D5935="h","hybrid",IF('[1]INSERT DATA HERE'!D5935="st","spin",IF('[1]INSERT DATA HERE'!D5935="ft","float",IF('[1]INSERT DATA HERE'!D5935="sct","cut_spin",IF('[1]INSERT DATA HERE'!D5935="scrt","cut_spin",IF('[1]INSERT DATA HERE'!D5935="ht","hybrid"))))))))))</f>
        <v>spin</v>
      </c>
      <c r="G391">
        <f>IF(ISNUMBER(SEARCH("t",'[1]INSERT DATA HERE'!D5935)),1,0)</f>
        <v>0</v>
      </c>
      <c r="H391">
        <f>'[1]INSERT DATA HERE'!F5935</f>
        <v>87</v>
      </c>
      <c r="I391">
        <f>IF('[1]INSERT DATA HERE'!G5935=1,1,IF('[1]INSERT DATA HERE'!G5935=2,2,IF('[1]INSERT DATA HERE'!G5935=3,3,IF('[1]INSERT DATA HERE'!G5935=0,0,IF('[1]INSERT DATA HERE'!G5935="3*",4,"error")))))</f>
        <v>4</v>
      </c>
      <c r="J391" t="str">
        <f>IF('[1]INSERT DATA HERE'!G5935="4long","long",IF('[1]INSERT DATA HERE'!G5935="4wide","wide",IF('[1]INSERT DATA HERE'!G5935="4net","net","")))</f>
        <v/>
      </c>
      <c r="K391">
        <f>IF('[1]INSERT DATA HERE'!G5935="1opass",1,0)</f>
        <v>0</v>
      </c>
      <c r="L391">
        <f>IF('[1]INSERT DATA HERE'!H5935="","",'[1]INSERT DATA HERE'!H5935)</f>
        <v>6</v>
      </c>
      <c r="M391" t="str">
        <f>IF(ISNUMBER(SEARCH(OR("mm","m"),'[1]INSERT DATA HERE'!E5935)),"MC",IF(ISNUMBER(SEARCH("mh",'[1]INSERT DATA HERE'!E5935)),"HC",IF(ISNUMBER(SEARCH("ml",'[1]INSERT DATA HERE'!E5935)),"LC",IF(ISNUMBER(SEARCH("rsm",'[1]INSERT DATA HERE'!E5935)),"MR",IF(ISNUMBER(SEARCH("rsh",'[1]INSERT DATA HERE'!E5935)),"HR",IF(ISNUMBER(SEARCH("rsl",'[1]INSERT DATA HERE'!E5935)),"RL",IF(ISNUMBER(SEARCH("lsh",'[1]INSERT DATA HERE'!E5935)),"HL",IF(ISNUMBER(SEARCH("lsm",'[1]INSERT DATA HERE'!E5935)),"ML",IF(ISNUMBER(SEARCH("lsl",'[1]INSERT DATA HERE'!E5935)),"LL","")))))))))</f>
        <v>ML</v>
      </c>
    </row>
    <row r="392" spans="3:13" x14ac:dyDescent="0.2">
      <c r="C392" s="2">
        <v>16</v>
      </c>
      <c r="D392" s="2">
        <v>1</v>
      </c>
      <c r="E392" s="2">
        <f>IF(ISNUMBER(SEARCH("5",'[1]INSERT DATA HERE'!E5936)),5,IF(ISNUMBER(SEARCH("6",'[1]INSERT DATA HERE'!E5936)),6,1))</f>
        <v>5</v>
      </c>
      <c r="F392" t="str">
        <f>IF('[1]INSERT DATA HERE'!D5936="f","float",IF('[1]INSERT DATA HERE'!D5936="s","spin",IF('[1]INSERT DATA HERE'!D5936="scr","cut_spin",IF('[1]INSERT DATA HERE'!D5936="sc","cut_spin",IF('[1]INSERT DATA HERE'!D5936="h","hybrid",IF('[1]INSERT DATA HERE'!D5936="st","spin",IF('[1]INSERT DATA HERE'!D5936="ft","float",IF('[1]INSERT DATA HERE'!D5936="sct","cut_spin",IF('[1]INSERT DATA HERE'!D5936="scrt","cut_spin",IF('[1]INSERT DATA HERE'!D5936="ht","hybrid"))))))))))</f>
        <v>spin</v>
      </c>
      <c r="G392">
        <f>IF(ISNUMBER(SEARCH("t",'[1]INSERT DATA HERE'!D5936)),1,0)</f>
        <v>0</v>
      </c>
      <c r="H392">
        <f>'[1]INSERT DATA HERE'!F5936</f>
        <v>100</v>
      </c>
      <c r="I392" t="str">
        <f>IF('[1]INSERT DATA HERE'!G5936=1,1,IF('[1]INSERT DATA HERE'!G5936=2,2,IF('[1]INSERT DATA HERE'!G5936=3,3,IF('[1]INSERT DATA HERE'!G5936=0,0,IF('[1]INSERT DATA HERE'!G5936="3*",4,"error")))))</f>
        <v>error</v>
      </c>
      <c r="J392" t="str">
        <f>IF('[1]INSERT DATA HERE'!G5936="4long","long",IF('[1]INSERT DATA HERE'!G5936="4wide","wide",IF('[1]INSERT DATA HERE'!G5936="4net","net","")))</f>
        <v>long</v>
      </c>
      <c r="K392">
        <f>IF('[1]INSERT DATA HERE'!G5936="1opass",1,0)</f>
        <v>0</v>
      </c>
      <c r="L392" t="str">
        <f>IF('[1]INSERT DATA HERE'!H5936="","",'[1]INSERT DATA HERE'!H5936)</f>
        <v/>
      </c>
      <c r="M392" t="str">
        <f>IF(ISNUMBER(SEARCH(OR("mm","m"),'[1]INSERT DATA HERE'!E5936)),"MC",IF(ISNUMBER(SEARCH("mh",'[1]INSERT DATA HERE'!E5936)),"HC",IF(ISNUMBER(SEARCH("ml",'[1]INSERT DATA HERE'!E5936)),"LC",IF(ISNUMBER(SEARCH("rsm",'[1]INSERT DATA HERE'!E5936)),"MR",IF(ISNUMBER(SEARCH("rsh",'[1]INSERT DATA HERE'!E5936)),"HR",IF(ISNUMBER(SEARCH("rsl",'[1]INSERT DATA HERE'!E5936)),"RL",IF(ISNUMBER(SEARCH("lsh",'[1]INSERT DATA HERE'!E5936)),"HL",IF(ISNUMBER(SEARCH("lsm",'[1]INSERT DATA HERE'!E5936)),"ML",IF(ISNUMBER(SEARCH("lsl",'[1]INSERT DATA HERE'!E5936)),"LL","")))))))))</f>
        <v/>
      </c>
    </row>
    <row r="393" spans="3:13" x14ac:dyDescent="0.2">
      <c r="C393" s="2">
        <v>11</v>
      </c>
      <c r="D393" s="2">
        <v>6</v>
      </c>
      <c r="E393" s="2">
        <f>IF(ISNUMBER(SEARCH("5",'[1]INSERT DATA HERE'!E5937)),5,IF(ISNUMBER(SEARCH("6",'[1]INSERT DATA HERE'!E5937)),6,1))</f>
        <v>1</v>
      </c>
      <c r="F393" t="str">
        <f>IF('[1]INSERT DATA HERE'!D5937="f","float",IF('[1]INSERT DATA HERE'!D5937="s","spin",IF('[1]INSERT DATA HERE'!D5937="scr","cut_spin",IF('[1]INSERT DATA HERE'!D5937="sc","cut_spin",IF('[1]INSERT DATA HERE'!D5937="h","hybrid",IF('[1]INSERT DATA HERE'!D5937="st","spin",IF('[1]INSERT DATA HERE'!D5937="ft","float",IF('[1]INSERT DATA HERE'!D5937="sct","cut_spin",IF('[1]INSERT DATA HERE'!D5937="scrt","cut_spin",IF('[1]INSERT DATA HERE'!D5937="ht","hybrid"))))))))))</f>
        <v>cut_spin</v>
      </c>
      <c r="G393">
        <f>IF(ISNUMBER(SEARCH("t",'[1]INSERT DATA HERE'!D5937)),1,0)</f>
        <v>0</v>
      </c>
      <c r="H393">
        <f>'[1]INSERT DATA HERE'!F5937</f>
        <v>74</v>
      </c>
      <c r="I393" t="str">
        <f>IF('[1]INSERT DATA HERE'!G5937=1,1,IF('[1]INSERT DATA HERE'!G5937=2,2,IF('[1]INSERT DATA HERE'!G5937=3,3,IF('[1]INSERT DATA HERE'!G5937=0,0,IF('[1]INSERT DATA HERE'!G5937="3*",4,"error")))))</f>
        <v>error</v>
      </c>
      <c r="J393" t="str">
        <f>IF('[1]INSERT DATA HERE'!G5937="4long","long",IF('[1]INSERT DATA HERE'!G5937="4wide","wide",IF('[1]INSERT DATA HERE'!G5937="4net","net","")))</f>
        <v>wide</v>
      </c>
      <c r="K393">
        <f>IF('[1]INSERT DATA HERE'!G5937="1opass",1,0)</f>
        <v>0</v>
      </c>
      <c r="L393" t="str">
        <f>IF('[1]INSERT DATA HERE'!H5937="","",'[1]INSERT DATA HERE'!H5937)</f>
        <v/>
      </c>
      <c r="M393" t="str">
        <f>IF(ISNUMBER(SEARCH(OR("mm","m"),'[1]INSERT DATA HERE'!E5937)),"MC",IF(ISNUMBER(SEARCH("mh",'[1]INSERT DATA HERE'!E5937)),"HC",IF(ISNUMBER(SEARCH("ml",'[1]INSERT DATA HERE'!E5937)),"LC",IF(ISNUMBER(SEARCH("rsm",'[1]INSERT DATA HERE'!E5937)),"MR",IF(ISNUMBER(SEARCH("rsh",'[1]INSERT DATA HERE'!E5937)),"HR",IF(ISNUMBER(SEARCH("rsl",'[1]INSERT DATA HERE'!E5937)),"RL",IF(ISNUMBER(SEARCH("lsh",'[1]INSERT DATA HERE'!E5937)),"HL",IF(ISNUMBER(SEARCH("lsm",'[1]INSERT DATA HERE'!E5937)),"ML",IF(ISNUMBER(SEARCH("lsl",'[1]INSERT DATA HERE'!E5937)),"LL","")))))))))</f>
        <v/>
      </c>
    </row>
    <row r="394" spans="3:13" x14ac:dyDescent="0.2">
      <c r="C394" s="2">
        <v>14</v>
      </c>
      <c r="D394" s="2">
        <v>1</v>
      </c>
      <c r="E394" s="2">
        <f>IF(ISNUMBER(SEARCH("5",'[1]INSERT DATA HERE'!E5938)),5,IF(ISNUMBER(SEARCH("6",'[1]INSERT DATA HERE'!E5938)),6,1))</f>
        <v>6</v>
      </c>
      <c r="F394" t="str">
        <f>IF('[1]INSERT DATA HERE'!D5938="f","float",IF('[1]INSERT DATA HERE'!D5938="s","spin",IF('[1]INSERT DATA HERE'!D5938="scr","cut_spin",IF('[1]INSERT DATA HERE'!D5938="sc","cut_spin",IF('[1]INSERT DATA HERE'!D5938="h","hybrid",IF('[1]INSERT DATA HERE'!D5938="st","spin",IF('[1]INSERT DATA HERE'!D5938="ft","float",IF('[1]INSERT DATA HERE'!D5938="sct","cut_spin",IF('[1]INSERT DATA HERE'!D5938="scrt","cut_spin",IF('[1]INSERT DATA HERE'!D5938="ht","hybrid"))))))))))</f>
        <v>spin</v>
      </c>
      <c r="G394">
        <f>IF(ISNUMBER(SEARCH("t",'[1]INSERT DATA HERE'!D5938)),1,0)</f>
        <v>0</v>
      </c>
      <c r="H394">
        <f>'[1]INSERT DATA HERE'!F5938</f>
        <v>79</v>
      </c>
      <c r="I394" t="str">
        <f>IF('[1]INSERT DATA HERE'!G5938=1,1,IF('[1]INSERT DATA HERE'!G5938=2,2,IF('[1]INSERT DATA HERE'!G5938=3,3,IF('[1]INSERT DATA HERE'!G5938=0,0,IF('[1]INSERT DATA HERE'!G5938="3*",4,"error")))))</f>
        <v>error</v>
      </c>
      <c r="J394" t="str">
        <f>IF('[1]INSERT DATA HERE'!G5938="4long","long",IF('[1]INSERT DATA HERE'!G5938="4wide","wide",IF('[1]INSERT DATA HERE'!G5938="4net","net","")))</f>
        <v>long</v>
      </c>
      <c r="K394">
        <f>IF('[1]INSERT DATA HERE'!G5938="1opass",1,0)</f>
        <v>0</v>
      </c>
      <c r="L394" t="str">
        <f>IF('[1]INSERT DATA HERE'!H5938="","",'[1]INSERT DATA HERE'!H5938)</f>
        <v/>
      </c>
      <c r="M394" t="str">
        <f>IF(ISNUMBER(SEARCH(OR("mm","m"),'[1]INSERT DATA HERE'!E5938)),"MC",IF(ISNUMBER(SEARCH("mh",'[1]INSERT DATA HERE'!E5938)),"HC",IF(ISNUMBER(SEARCH("ml",'[1]INSERT DATA HERE'!E5938)),"LC",IF(ISNUMBER(SEARCH("rsm",'[1]INSERT DATA HERE'!E5938)),"MR",IF(ISNUMBER(SEARCH("rsh",'[1]INSERT DATA HERE'!E5938)),"HR",IF(ISNUMBER(SEARCH("rsl",'[1]INSERT DATA HERE'!E5938)),"RL",IF(ISNUMBER(SEARCH("lsh",'[1]INSERT DATA HERE'!E5938)),"HL",IF(ISNUMBER(SEARCH("lsm",'[1]INSERT DATA HERE'!E5938)),"ML",IF(ISNUMBER(SEARCH("lsl",'[1]INSERT DATA HERE'!E5938)),"LL","")))))))))</f>
        <v/>
      </c>
    </row>
    <row r="395" spans="3:13" x14ac:dyDescent="0.2">
      <c r="C395" s="2">
        <v>18</v>
      </c>
      <c r="D395" s="2">
        <v>1</v>
      </c>
      <c r="E395" s="2">
        <f>IF(ISNUMBER(SEARCH("5",'[1]INSERT DATA HERE'!E5939)),5,IF(ISNUMBER(SEARCH("6",'[1]INSERT DATA HERE'!E5939)),6,1))</f>
        <v>1</v>
      </c>
      <c r="F395" t="str">
        <f>IF('[1]INSERT DATA HERE'!D5939="f","float",IF('[1]INSERT DATA HERE'!D5939="s","spin",IF('[1]INSERT DATA HERE'!D5939="scr","cut_spin",IF('[1]INSERT DATA HERE'!D5939="sc","cut_spin",IF('[1]INSERT DATA HERE'!D5939="h","hybrid",IF('[1]INSERT DATA HERE'!D5939="st","spin",IF('[1]INSERT DATA HERE'!D5939="ft","float",IF('[1]INSERT DATA HERE'!D5939="sct","cut_spin",IF('[1]INSERT DATA HERE'!D5939="scrt","cut_spin",IF('[1]INSERT DATA HERE'!D5939="ht","hybrid"))))))))))</f>
        <v>float</v>
      </c>
      <c r="G395">
        <f>IF(ISNUMBER(SEARCH("t",'[1]INSERT DATA HERE'!D5939)),1,0)</f>
        <v>0</v>
      </c>
      <c r="H395">
        <f>'[1]INSERT DATA HERE'!F5939</f>
        <v>64</v>
      </c>
      <c r="I395">
        <f>IF('[1]INSERT DATA HERE'!G5939=1,1,IF('[1]INSERT DATA HERE'!G5939=2,2,IF('[1]INSERT DATA HERE'!G5939=3,3,IF('[1]INSERT DATA HERE'!G5939=0,0,IF('[1]INSERT DATA HERE'!G5939="3*",4,"error")))))</f>
        <v>1</v>
      </c>
      <c r="J395" t="str">
        <f>IF('[1]INSERT DATA HERE'!G5939="4long","long",IF('[1]INSERT DATA HERE'!G5939="4wide","wide",IF('[1]INSERT DATA HERE'!G5939="4net","net","")))</f>
        <v/>
      </c>
      <c r="K395">
        <f>IF('[1]INSERT DATA HERE'!G5939="1opass",1,0)</f>
        <v>0</v>
      </c>
      <c r="L395">
        <f>IF('[1]INSERT DATA HERE'!H5939="","",'[1]INSERT DATA HERE'!H5939)</f>
        <v>6</v>
      </c>
      <c r="M395" t="str">
        <f>IF(ISNUMBER(SEARCH(OR("mm","m"),'[1]INSERT DATA HERE'!E5939)),"MC",IF(ISNUMBER(SEARCH("mh",'[1]INSERT DATA HERE'!E5939)),"HC",IF(ISNUMBER(SEARCH("ml",'[1]INSERT DATA HERE'!E5939)),"LC",IF(ISNUMBER(SEARCH("rsm",'[1]INSERT DATA HERE'!E5939)),"MR",IF(ISNUMBER(SEARCH("rsh",'[1]INSERT DATA HERE'!E5939)),"HR",IF(ISNUMBER(SEARCH("rsl",'[1]INSERT DATA HERE'!E5939)),"RL",IF(ISNUMBER(SEARCH("lsh",'[1]INSERT DATA HERE'!E5939)),"HL",IF(ISNUMBER(SEARCH("lsm",'[1]INSERT DATA HERE'!E5939)),"ML",IF(ISNUMBER(SEARCH("lsl",'[1]INSERT DATA HERE'!E5939)),"LL","")))))))))</f>
        <v>ML</v>
      </c>
    </row>
    <row r="396" spans="3:13" x14ac:dyDescent="0.2">
      <c r="C396" s="2">
        <v>12</v>
      </c>
      <c r="D396" s="2">
        <v>5</v>
      </c>
      <c r="E396" s="2">
        <f>IF(ISNUMBER(SEARCH("5",'[1]INSERT DATA HERE'!E5940)),5,IF(ISNUMBER(SEARCH("6",'[1]INSERT DATA HERE'!E5940)),6,1))</f>
        <v>6</v>
      </c>
      <c r="F396" t="str">
        <f>IF('[1]INSERT DATA HERE'!D5940="f","float",IF('[1]INSERT DATA HERE'!D5940="s","spin",IF('[1]INSERT DATA HERE'!D5940="scr","cut_spin",IF('[1]INSERT DATA HERE'!D5940="sc","cut_spin",IF('[1]INSERT DATA HERE'!D5940="h","hybrid",IF('[1]INSERT DATA HERE'!D5940="st","spin",IF('[1]INSERT DATA HERE'!D5940="ft","float",IF('[1]INSERT DATA HERE'!D5940="sct","cut_spin",IF('[1]INSERT DATA HERE'!D5940="scrt","cut_spin",IF('[1]INSERT DATA HERE'!D5940="ht","hybrid"))))))))))</f>
        <v>float</v>
      </c>
      <c r="G396">
        <f>IF(ISNUMBER(SEARCH("t",'[1]INSERT DATA HERE'!D5940)),1,0)</f>
        <v>0</v>
      </c>
      <c r="H396">
        <f>'[1]INSERT DATA HERE'!F5940</f>
        <v>64</v>
      </c>
      <c r="I396">
        <f>IF('[1]INSERT DATA HERE'!G5940=1,1,IF('[1]INSERT DATA HERE'!G5940=2,2,IF('[1]INSERT DATA HERE'!G5940=3,3,IF('[1]INSERT DATA HERE'!G5940=0,0,IF('[1]INSERT DATA HERE'!G5940="3*",4,"error")))))</f>
        <v>2</v>
      </c>
      <c r="J396" t="str">
        <f>IF('[1]INSERT DATA HERE'!G5940="4long","long",IF('[1]INSERT DATA HERE'!G5940="4wide","wide",IF('[1]INSERT DATA HERE'!G5940="4net","net","")))</f>
        <v/>
      </c>
      <c r="K396">
        <f>IF('[1]INSERT DATA HERE'!G5940="1opass",1,0)</f>
        <v>0</v>
      </c>
      <c r="L396">
        <f>IF('[1]INSERT DATA HERE'!H5940="","",'[1]INSERT DATA HERE'!H5940)</f>
        <v>11</v>
      </c>
      <c r="M396" t="str">
        <f>IF(ISNUMBER(SEARCH(OR("mm","m"),'[1]INSERT DATA HERE'!E5940)),"MC",IF(ISNUMBER(SEARCH("mh",'[1]INSERT DATA HERE'!E5940)),"HC",IF(ISNUMBER(SEARCH("ml",'[1]INSERT DATA HERE'!E5940)),"LC",IF(ISNUMBER(SEARCH("rsm",'[1]INSERT DATA HERE'!E5940)),"MR",IF(ISNUMBER(SEARCH("rsh",'[1]INSERT DATA HERE'!E5940)),"HR",IF(ISNUMBER(SEARCH("rsl",'[1]INSERT DATA HERE'!E5940)),"RL",IF(ISNUMBER(SEARCH("lsh",'[1]INSERT DATA HERE'!E5940)),"HL",IF(ISNUMBER(SEARCH("lsm",'[1]INSERT DATA HERE'!E5940)),"ML",IF(ISNUMBER(SEARCH("lsl",'[1]INSERT DATA HERE'!E5940)),"LL","")))))))))</f>
        <v>MR</v>
      </c>
    </row>
    <row r="397" spans="3:13" x14ac:dyDescent="0.2">
      <c r="C397" s="2">
        <v>10</v>
      </c>
      <c r="D397" s="2">
        <v>1</v>
      </c>
      <c r="E397" s="2">
        <f>IF(ISNUMBER(SEARCH("5",'[1]INSERT DATA HERE'!E5941)),5,IF(ISNUMBER(SEARCH("6",'[1]INSERT DATA HERE'!E5941)),6,1))</f>
        <v>1</v>
      </c>
      <c r="F397" t="str">
        <f>IF('[1]INSERT DATA HERE'!D5941="f","float",IF('[1]INSERT DATA HERE'!D5941="s","spin",IF('[1]INSERT DATA HERE'!D5941="scr","cut_spin",IF('[1]INSERT DATA HERE'!D5941="sc","cut_spin",IF('[1]INSERT DATA HERE'!D5941="h","hybrid",IF('[1]INSERT DATA HERE'!D5941="st","spin",IF('[1]INSERT DATA HERE'!D5941="ft","float",IF('[1]INSERT DATA HERE'!D5941="sct","cut_spin",IF('[1]INSERT DATA HERE'!D5941="scrt","cut_spin",IF('[1]INSERT DATA HERE'!D5941="ht","hybrid"))))))))))</f>
        <v>cut_spin</v>
      </c>
      <c r="G397">
        <f>IF(ISNUMBER(SEARCH("t",'[1]INSERT DATA HERE'!D5941)),1,0)</f>
        <v>0</v>
      </c>
      <c r="H397">
        <f>'[1]INSERT DATA HERE'!F5941</f>
        <v>61</v>
      </c>
      <c r="I397" t="str">
        <f>IF('[1]INSERT DATA HERE'!G5941=1,1,IF('[1]INSERT DATA HERE'!G5941=2,2,IF('[1]INSERT DATA HERE'!G5941=3,3,IF('[1]INSERT DATA HERE'!G5941=0,0,IF('[1]INSERT DATA HERE'!G5941="3*",4,"error")))))</f>
        <v>error</v>
      </c>
      <c r="J397" t="str">
        <f>IF('[1]INSERT DATA HERE'!G5941="4long","long",IF('[1]INSERT DATA HERE'!G5941="4wide","wide",IF('[1]INSERT DATA HERE'!G5941="4net","net","")))</f>
        <v>net</v>
      </c>
      <c r="K397">
        <f>IF('[1]INSERT DATA HERE'!G5941="1opass",1,0)</f>
        <v>0</v>
      </c>
      <c r="L397" t="str">
        <f>IF('[1]INSERT DATA HERE'!H5941="","",'[1]INSERT DATA HERE'!H5941)</f>
        <v/>
      </c>
      <c r="M397" t="str">
        <f>IF(ISNUMBER(SEARCH(OR("mm","m"),'[1]INSERT DATA HERE'!E5941)),"MC",IF(ISNUMBER(SEARCH("mh",'[1]INSERT DATA HERE'!E5941)),"HC",IF(ISNUMBER(SEARCH("ml",'[1]INSERT DATA HERE'!E5941)),"LC",IF(ISNUMBER(SEARCH("rsm",'[1]INSERT DATA HERE'!E5941)),"MR",IF(ISNUMBER(SEARCH("rsh",'[1]INSERT DATA HERE'!E5941)),"HR",IF(ISNUMBER(SEARCH("rsl",'[1]INSERT DATA HERE'!E5941)),"RL",IF(ISNUMBER(SEARCH("lsh",'[1]INSERT DATA HERE'!E5941)),"HL",IF(ISNUMBER(SEARCH("lsm",'[1]INSERT DATA HERE'!E5941)),"ML",IF(ISNUMBER(SEARCH("lsl",'[1]INSERT DATA HERE'!E5941)),"LL","")))))))))</f>
        <v/>
      </c>
    </row>
    <row r="398" spans="3:13" x14ac:dyDescent="0.2">
      <c r="C398" s="2">
        <v>8</v>
      </c>
      <c r="D398" s="2">
        <v>1</v>
      </c>
      <c r="E398" s="2">
        <f>IF(ISNUMBER(SEARCH("5",'[1]INSERT DATA HERE'!E5942)),5,IF(ISNUMBER(SEARCH("6",'[1]INSERT DATA HERE'!E5942)),6,1))</f>
        <v>5</v>
      </c>
      <c r="F398" t="str">
        <f>IF('[1]INSERT DATA HERE'!D5942="f","float",IF('[1]INSERT DATA HERE'!D5942="s","spin",IF('[1]INSERT DATA HERE'!D5942="scr","cut_spin",IF('[1]INSERT DATA HERE'!D5942="sc","cut_spin",IF('[1]INSERT DATA HERE'!D5942="h","hybrid",IF('[1]INSERT DATA HERE'!D5942="st","spin",IF('[1]INSERT DATA HERE'!D5942="ft","float",IF('[1]INSERT DATA HERE'!D5942="sct","cut_spin",IF('[1]INSERT DATA HERE'!D5942="scrt","cut_spin",IF('[1]INSERT DATA HERE'!D5942="ht","hybrid"))))))))))</f>
        <v>spin</v>
      </c>
      <c r="G398">
        <f>IF(ISNUMBER(SEARCH("t",'[1]INSERT DATA HERE'!D5942)),1,0)</f>
        <v>0</v>
      </c>
      <c r="H398">
        <f>'[1]INSERT DATA HERE'!F5942</f>
        <v>90</v>
      </c>
      <c r="I398">
        <f>IF('[1]INSERT DATA HERE'!G5942=1,1,IF('[1]INSERT DATA HERE'!G5942=2,2,IF('[1]INSERT DATA HERE'!G5942=3,3,IF('[1]INSERT DATA HERE'!G5942=0,0,IF('[1]INSERT DATA HERE'!G5942="3*",4,"error")))))</f>
        <v>4</v>
      </c>
      <c r="J398" t="str">
        <f>IF('[1]INSERT DATA HERE'!G5942="4long","long",IF('[1]INSERT DATA HERE'!G5942="4wide","wide",IF('[1]INSERT DATA HERE'!G5942="4net","net","")))</f>
        <v/>
      </c>
      <c r="K398">
        <f>IF('[1]INSERT DATA HERE'!G5942="1opass",1,0)</f>
        <v>0</v>
      </c>
      <c r="L398">
        <f>IF('[1]INSERT DATA HERE'!H5942="","",'[1]INSERT DATA HERE'!H5942)</f>
        <v>11</v>
      </c>
      <c r="M398" t="str">
        <f>IF(ISNUMBER(SEARCH(OR("mm","m"),'[1]INSERT DATA HERE'!E5942)),"MC",IF(ISNUMBER(SEARCH("mh",'[1]INSERT DATA HERE'!E5942)),"HC",IF(ISNUMBER(SEARCH("ml",'[1]INSERT DATA HERE'!E5942)),"LC",IF(ISNUMBER(SEARCH("rsm",'[1]INSERT DATA HERE'!E5942)),"MR",IF(ISNUMBER(SEARCH("rsh",'[1]INSERT DATA HERE'!E5942)),"HR",IF(ISNUMBER(SEARCH("rsl",'[1]INSERT DATA HERE'!E5942)),"RL",IF(ISNUMBER(SEARCH("lsh",'[1]INSERT DATA HERE'!E5942)),"HL",IF(ISNUMBER(SEARCH("lsm",'[1]INSERT DATA HERE'!E5942)),"ML",IF(ISNUMBER(SEARCH("lsl",'[1]INSERT DATA HERE'!E5942)),"LL","")))))))))</f>
        <v/>
      </c>
    </row>
    <row r="399" spans="3:13" x14ac:dyDescent="0.2">
      <c r="C399" s="2">
        <v>9</v>
      </c>
      <c r="D399" s="2">
        <v>1</v>
      </c>
      <c r="E399" s="2">
        <f>IF(ISNUMBER(SEARCH("5",'[1]INSERT DATA HERE'!E5943)),5,IF(ISNUMBER(SEARCH("6",'[1]INSERT DATA HERE'!E5943)),6,1))</f>
        <v>6</v>
      </c>
      <c r="F399" t="str">
        <f>IF('[1]INSERT DATA HERE'!D5943="f","float",IF('[1]INSERT DATA HERE'!D5943="s","spin",IF('[1]INSERT DATA HERE'!D5943="scr","cut_spin",IF('[1]INSERT DATA HERE'!D5943="sc","cut_spin",IF('[1]INSERT DATA HERE'!D5943="h","hybrid",IF('[1]INSERT DATA HERE'!D5943="st","spin",IF('[1]INSERT DATA HERE'!D5943="ft","float",IF('[1]INSERT DATA HERE'!D5943="sct","cut_spin",IF('[1]INSERT DATA HERE'!D5943="scrt","cut_spin",IF('[1]INSERT DATA HERE'!D5943="ht","hybrid"))))))))))</f>
        <v>spin</v>
      </c>
      <c r="G399">
        <f>IF(ISNUMBER(SEARCH("t",'[1]INSERT DATA HERE'!D5943)),1,0)</f>
        <v>0</v>
      </c>
      <c r="H399">
        <f>'[1]INSERT DATA HERE'!F5943</f>
        <v>79</v>
      </c>
      <c r="I399" t="str">
        <f>IF('[1]INSERT DATA HERE'!G5943=1,1,IF('[1]INSERT DATA HERE'!G5943=2,2,IF('[1]INSERT DATA HERE'!G5943=3,3,IF('[1]INSERT DATA HERE'!G5943=0,0,IF('[1]INSERT DATA HERE'!G5943="3*",4,"error")))))</f>
        <v>error</v>
      </c>
      <c r="J399" t="str">
        <f>IF('[1]INSERT DATA HERE'!G5943="4long","long",IF('[1]INSERT DATA HERE'!G5943="4wide","wide",IF('[1]INSERT DATA HERE'!G5943="4net","net","")))</f>
        <v>net</v>
      </c>
      <c r="K399">
        <f>IF('[1]INSERT DATA HERE'!G5943="1opass",1,0)</f>
        <v>0</v>
      </c>
      <c r="L399" t="str">
        <f>IF('[1]INSERT DATA HERE'!H5943="","",'[1]INSERT DATA HERE'!H5943)</f>
        <v/>
      </c>
      <c r="M399" t="str">
        <f>IF(ISNUMBER(SEARCH(OR("mm","m"),'[1]INSERT DATA HERE'!E5943)),"MC",IF(ISNUMBER(SEARCH("mh",'[1]INSERT DATA HERE'!E5943)),"HC",IF(ISNUMBER(SEARCH("ml",'[1]INSERT DATA HERE'!E5943)),"LC",IF(ISNUMBER(SEARCH("rsm",'[1]INSERT DATA HERE'!E5943)),"MR",IF(ISNUMBER(SEARCH("rsh",'[1]INSERT DATA HERE'!E5943)),"HR",IF(ISNUMBER(SEARCH("rsl",'[1]INSERT DATA HERE'!E5943)),"RL",IF(ISNUMBER(SEARCH("lsh",'[1]INSERT DATA HERE'!E5943)),"HL",IF(ISNUMBER(SEARCH("lsm",'[1]INSERT DATA HERE'!E5943)),"ML",IF(ISNUMBER(SEARCH("lsl",'[1]INSERT DATA HERE'!E5943)),"LL","")))))))))</f>
        <v/>
      </c>
    </row>
    <row r="400" spans="3:13" x14ac:dyDescent="0.2">
      <c r="C400" s="2">
        <v>20</v>
      </c>
      <c r="D400" s="2">
        <v>1</v>
      </c>
      <c r="E400" s="2">
        <f>IF(ISNUMBER(SEARCH("5",'[1]INSERT DATA HERE'!E5944)),5,IF(ISNUMBER(SEARCH("6",'[1]INSERT DATA HERE'!E5944)),6,1))</f>
        <v>6</v>
      </c>
      <c r="F400" t="str">
        <f>IF('[1]INSERT DATA HERE'!D5944="f","float",IF('[1]INSERT DATA HERE'!D5944="s","spin",IF('[1]INSERT DATA HERE'!D5944="scr","cut_spin",IF('[1]INSERT DATA HERE'!D5944="sc","cut_spin",IF('[1]INSERT DATA HERE'!D5944="h","hybrid",IF('[1]INSERT DATA HERE'!D5944="st","spin",IF('[1]INSERT DATA HERE'!D5944="ft","float",IF('[1]INSERT DATA HERE'!D5944="sct","cut_spin",IF('[1]INSERT DATA HERE'!D5944="scrt","cut_spin",IF('[1]INSERT DATA HERE'!D5944="ht","hybrid"))))))))))</f>
        <v>float</v>
      </c>
      <c r="G400">
        <f>IF(ISNUMBER(SEARCH("t",'[1]INSERT DATA HERE'!D5944)),1,0)</f>
        <v>0</v>
      </c>
      <c r="H400">
        <f>'[1]INSERT DATA HERE'!F5944</f>
        <v>60</v>
      </c>
      <c r="I400" t="str">
        <f>IF('[1]INSERT DATA HERE'!G5944=1,1,IF('[1]INSERT DATA HERE'!G5944=2,2,IF('[1]INSERT DATA HERE'!G5944=3,3,IF('[1]INSERT DATA HERE'!G5944=0,0,IF('[1]INSERT DATA HERE'!G5944="3*",4,"error")))))</f>
        <v>error</v>
      </c>
      <c r="J400" t="str">
        <f>IF('[1]INSERT DATA HERE'!G5944="4long","long",IF('[1]INSERT DATA HERE'!G5944="4wide","wide",IF('[1]INSERT DATA HERE'!G5944="4net","net","")))</f>
        <v>net</v>
      </c>
      <c r="K400">
        <f>IF('[1]INSERT DATA HERE'!G5944="1opass",1,0)</f>
        <v>0</v>
      </c>
      <c r="L400" t="str">
        <f>IF('[1]INSERT DATA HERE'!H5944="","",'[1]INSERT DATA HERE'!H5944)</f>
        <v/>
      </c>
      <c r="M400" t="str">
        <f>IF(ISNUMBER(SEARCH(OR("mm","m"),'[1]INSERT DATA HERE'!E5944)),"MC",IF(ISNUMBER(SEARCH("mh",'[1]INSERT DATA HERE'!E5944)),"HC",IF(ISNUMBER(SEARCH("ml",'[1]INSERT DATA HERE'!E5944)),"LC",IF(ISNUMBER(SEARCH("rsm",'[1]INSERT DATA HERE'!E5944)),"MR",IF(ISNUMBER(SEARCH("rsh",'[1]INSERT DATA HERE'!E5944)),"HR",IF(ISNUMBER(SEARCH("rsl",'[1]INSERT DATA HERE'!E5944)),"RL",IF(ISNUMBER(SEARCH("lsh",'[1]INSERT DATA HERE'!E5944)),"HL",IF(ISNUMBER(SEARCH("lsm",'[1]INSERT DATA HERE'!E5944)),"ML",IF(ISNUMBER(SEARCH("lsl",'[1]INSERT DATA HERE'!E5944)),"LL","")))))))))</f>
        <v/>
      </c>
    </row>
    <row r="401" spans="3:13" x14ac:dyDescent="0.2">
      <c r="C401" s="2">
        <v>15</v>
      </c>
      <c r="D401" s="2">
        <v>1</v>
      </c>
      <c r="E401" s="2">
        <f>IF(ISNUMBER(SEARCH("5",'[1]INSERT DATA HERE'!E5945)),5,IF(ISNUMBER(SEARCH("6",'[1]INSERT DATA HERE'!E5945)),6,1))</f>
        <v>5</v>
      </c>
      <c r="F401" t="str">
        <f>IF('[1]INSERT DATA HERE'!D5945="f","float",IF('[1]INSERT DATA HERE'!D5945="s","spin",IF('[1]INSERT DATA HERE'!D5945="scr","cut_spin",IF('[1]INSERT DATA HERE'!D5945="sc","cut_spin",IF('[1]INSERT DATA HERE'!D5945="h","hybrid",IF('[1]INSERT DATA HERE'!D5945="st","spin",IF('[1]INSERT DATA HERE'!D5945="ft","float",IF('[1]INSERT DATA HERE'!D5945="sct","cut_spin",IF('[1]INSERT DATA HERE'!D5945="scrt","cut_spin",IF('[1]INSERT DATA HERE'!D5945="ht","hybrid"))))))))))</f>
        <v>float</v>
      </c>
      <c r="G401">
        <f>IF(ISNUMBER(SEARCH("t",'[1]INSERT DATA HERE'!D5945)),1,0)</f>
        <v>1</v>
      </c>
      <c r="H401">
        <f>'[1]INSERT DATA HERE'!F5945</f>
        <v>63</v>
      </c>
      <c r="I401">
        <f>IF('[1]INSERT DATA HERE'!G5945=1,1,IF('[1]INSERT DATA HERE'!G5945=2,2,IF('[1]INSERT DATA HERE'!G5945=3,3,IF('[1]INSERT DATA HERE'!G5945=0,0,IF('[1]INSERT DATA HERE'!G5945="3*",4,"error")))))</f>
        <v>1</v>
      </c>
      <c r="J401" t="str">
        <f>IF('[1]INSERT DATA HERE'!G5945="4long","long",IF('[1]INSERT DATA HERE'!G5945="4wide","wide",IF('[1]INSERT DATA HERE'!G5945="4net","net","")))</f>
        <v/>
      </c>
      <c r="K401">
        <f>IF('[1]INSERT DATA HERE'!G5945="1opass",1,0)</f>
        <v>0</v>
      </c>
      <c r="L401">
        <f>IF('[1]INSERT DATA HERE'!H5945="","",'[1]INSERT DATA HERE'!H5945)</f>
        <v>1</v>
      </c>
      <c r="M401" t="str">
        <f>IF(ISNUMBER(SEARCH(OR("mm","m"),'[1]INSERT DATA HERE'!E5945)),"MC",IF(ISNUMBER(SEARCH("mh",'[1]INSERT DATA HERE'!E5945)),"HC",IF(ISNUMBER(SEARCH("ml",'[1]INSERT DATA HERE'!E5945)),"LC",IF(ISNUMBER(SEARCH("rsm",'[1]INSERT DATA HERE'!E5945)),"MR",IF(ISNUMBER(SEARCH("rsh",'[1]INSERT DATA HERE'!E5945)),"HR",IF(ISNUMBER(SEARCH("rsl",'[1]INSERT DATA HERE'!E5945)),"RL",IF(ISNUMBER(SEARCH("lsh",'[1]INSERT DATA HERE'!E5945)),"HL",IF(ISNUMBER(SEARCH("lsm",'[1]INSERT DATA HERE'!E5945)),"ML",IF(ISNUMBER(SEARCH("lsl",'[1]INSERT DATA HERE'!E5945)),"LL","")))))))))</f>
        <v/>
      </c>
    </row>
    <row r="402" spans="3:13" x14ac:dyDescent="0.2">
      <c r="C402" s="2">
        <v>1</v>
      </c>
      <c r="D402" s="2">
        <v>5</v>
      </c>
      <c r="E402" s="2">
        <f>IF(ISNUMBER(SEARCH("5",'[1]INSERT DATA HERE'!E5946)),5,IF(ISNUMBER(SEARCH("6",'[1]INSERT DATA HERE'!E5946)),6,1))</f>
        <v>1</v>
      </c>
      <c r="F402" t="str">
        <f>IF('[1]INSERT DATA HERE'!D5946="f","float",IF('[1]INSERT DATA HERE'!D5946="s","spin",IF('[1]INSERT DATA HERE'!D5946="scr","cut_spin",IF('[1]INSERT DATA HERE'!D5946="sc","cut_spin",IF('[1]INSERT DATA HERE'!D5946="h","hybrid",IF('[1]INSERT DATA HERE'!D5946="st","spin",IF('[1]INSERT DATA HERE'!D5946="ft","float",IF('[1]INSERT DATA HERE'!D5946="sct","cut_spin",IF('[1]INSERT DATA HERE'!D5946="scrt","cut_spin",IF('[1]INSERT DATA HERE'!D5946="ht","hybrid"))))))))))</f>
        <v>float</v>
      </c>
      <c r="G402">
        <f>IF(ISNUMBER(SEARCH("t",'[1]INSERT DATA HERE'!D5946)),1,0)</f>
        <v>0</v>
      </c>
      <c r="H402">
        <f>'[1]INSERT DATA HERE'!F5946</f>
        <v>61</v>
      </c>
      <c r="I402" t="str">
        <f>IF('[1]INSERT DATA HERE'!G5946=1,1,IF('[1]INSERT DATA HERE'!G5946=2,2,IF('[1]INSERT DATA HERE'!G5946=3,3,IF('[1]INSERT DATA HERE'!G5946=0,0,IF('[1]INSERT DATA HERE'!G5946="3*",4,"error")))))</f>
        <v>error</v>
      </c>
      <c r="J402" t="str">
        <f>IF('[1]INSERT DATA HERE'!G5946="4long","long",IF('[1]INSERT DATA HERE'!G5946="4wide","wide",IF('[1]INSERT DATA HERE'!G5946="4net","net","")))</f>
        <v>net</v>
      </c>
      <c r="K402">
        <f>IF('[1]INSERT DATA HERE'!G5946="1opass",1,0)</f>
        <v>0</v>
      </c>
      <c r="L402" t="str">
        <f>IF('[1]INSERT DATA HERE'!H5946="","",'[1]INSERT DATA HERE'!H5946)</f>
        <v/>
      </c>
      <c r="M402" t="str">
        <f>IF(ISNUMBER(SEARCH(OR("mm","m"),'[1]INSERT DATA HERE'!E5946)),"MC",IF(ISNUMBER(SEARCH("mh",'[1]INSERT DATA HERE'!E5946)),"HC",IF(ISNUMBER(SEARCH("ml",'[1]INSERT DATA HERE'!E5946)),"LC",IF(ISNUMBER(SEARCH("rsm",'[1]INSERT DATA HERE'!E5946)),"MR",IF(ISNUMBER(SEARCH("rsh",'[1]INSERT DATA HERE'!E5946)),"HR",IF(ISNUMBER(SEARCH("rsl",'[1]INSERT DATA HERE'!E5946)),"RL",IF(ISNUMBER(SEARCH("lsh",'[1]INSERT DATA HERE'!E5946)),"HL",IF(ISNUMBER(SEARCH("lsm",'[1]INSERT DATA HERE'!E5946)),"ML",IF(ISNUMBER(SEARCH("lsl",'[1]INSERT DATA HERE'!E5946)),"LL","")))))))))</f>
        <v/>
      </c>
    </row>
    <row r="403" spans="3:13" x14ac:dyDescent="0.2">
      <c r="C403" s="2">
        <v>8</v>
      </c>
      <c r="D403" s="2">
        <v>1</v>
      </c>
      <c r="E403" s="2">
        <f>IF(ISNUMBER(SEARCH("5",'[1]INSERT DATA HERE'!E5947)),5,IF(ISNUMBER(SEARCH("6",'[1]INSERT DATA HERE'!E5947)),6,1))</f>
        <v>6</v>
      </c>
      <c r="F403" t="str">
        <f>IF('[1]INSERT DATA HERE'!D5947="f","float",IF('[1]INSERT DATA HERE'!D5947="s","spin",IF('[1]INSERT DATA HERE'!D5947="scr","cut_spin",IF('[1]INSERT DATA HERE'!D5947="sc","cut_spin",IF('[1]INSERT DATA HERE'!D5947="h","hybrid",IF('[1]INSERT DATA HERE'!D5947="st","spin",IF('[1]INSERT DATA HERE'!D5947="ft","float",IF('[1]INSERT DATA HERE'!D5947="sct","cut_spin",IF('[1]INSERT DATA HERE'!D5947="scrt","cut_spin",IF('[1]INSERT DATA HERE'!D5947="ht","hybrid"))))))))))</f>
        <v>cut_spin</v>
      </c>
      <c r="G403">
        <f>IF(ISNUMBER(SEARCH("t",'[1]INSERT DATA HERE'!D5947)),1,0)</f>
        <v>0</v>
      </c>
      <c r="H403">
        <f>'[1]INSERT DATA HERE'!F5947</f>
        <v>69</v>
      </c>
      <c r="I403">
        <f>IF('[1]INSERT DATA HERE'!G5947=1,1,IF('[1]INSERT DATA HERE'!G5947=2,2,IF('[1]INSERT DATA HERE'!G5947=3,3,IF('[1]INSERT DATA HERE'!G5947=0,0,IF('[1]INSERT DATA HERE'!G5947="3*",4,"error")))))</f>
        <v>3</v>
      </c>
      <c r="J403" t="str">
        <f>IF('[1]INSERT DATA HERE'!G5947="4long","long",IF('[1]INSERT DATA HERE'!G5947="4wide","wide",IF('[1]INSERT DATA HERE'!G5947="4net","net","")))</f>
        <v/>
      </c>
      <c r="K403">
        <f>IF('[1]INSERT DATA HERE'!G5947="1opass",1,0)</f>
        <v>0</v>
      </c>
      <c r="L403">
        <f>IF('[1]INSERT DATA HERE'!H5947="","",'[1]INSERT DATA HERE'!H5947)</f>
        <v>11</v>
      </c>
      <c r="M403" t="str">
        <f>IF(ISNUMBER(SEARCH(OR("mm","m"),'[1]INSERT DATA HERE'!E5947)),"MC",IF(ISNUMBER(SEARCH("mh",'[1]INSERT DATA HERE'!E5947)),"HC",IF(ISNUMBER(SEARCH("ml",'[1]INSERT DATA HERE'!E5947)),"LC",IF(ISNUMBER(SEARCH("rsm",'[1]INSERT DATA HERE'!E5947)),"MR",IF(ISNUMBER(SEARCH("rsh",'[1]INSERT DATA HERE'!E5947)),"HR",IF(ISNUMBER(SEARCH("rsl",'[1]INSERT DATA HERE'!E5947)),"RL",IF(ISNUMBER(SEARCH("lsh",'[1]INSERT DATA HERE'!E5947)),"HL",IF(ISNUMBER(SEARCH("lsm",'[1]INSERT DATA HERE'!E5947)),"ML",IF(ISNUMBER(SEARCH("lsl",'[1]INSERT DATA HERE'!E5947)),"LL","")))))))))</f>
        <v>LC</v>
      </c>
    </row>
    <row r="404" spans="3:13" x14ac:dyDescent="0.2">
      <c r="C404" s="2">
        <v>8</v>
      </c>
      <c r="D404" s="2">
        <v>1</v>
      </c>
      <c r="E404" s="2">
        <f>IF(ISNUMBER(SEARCH("5",'[1]INSERT DATA HERE'!E5948)),5,IF(ISNUMBER(SEARCH("6",'[1]INSERT DATA HERE'!E5948)),6,1))</f>
        <v>5</v>
      </c>
      <c r="F404" t="str">
        <f>IF('[1]INSERT DATA HERE'!D5948="f","float",IF('[1]INSERT DATA HERE'!D5948="s","spin",IF('[1]INSERT DATA HERE'!D5948="scr","cut_spin",IF('[1]INSERT DATA HERE'!D5948="sc","cut_spin",IF('[1]INSERT DATA HERE'!D5948="h","hybrid",IF('[1]INSERT DATA HERE'!D5948="st","spin",IF('[1]INSERT DATA HERE'!D5948="ft","float",IF('[1]INSERT DATA HERE'!D5948="sct","cut_spin",IF('[1]INSERT DATA HERE'!D5948="scrt","cut_spin",IF('[1]INSERT DATA HERE'!D5948="ht","hybrid"))))))))))</f>
        <v>spin</v>
      </c>
      <c r="G404">
        <f>IF(ISNUMBER(SEARCH("t",'[1]INSERT DATA HERE'!D5948)),1,0)</f>
        <v>0</v>
      </c>
      <c r="H404">
        <f>'[1]INSERT DATA HERE'!F5948</f>
        <v>89</v>
      </c>
      <c r="I404" t="str">
        <f>IF('[1]INSERT DATA HERE'!G5948=1,1,IF('[1]INSERT DATA HERE'!G5948=2,2,IF('[1]INSERT DATA HERE'!G5948=3,3,IF('[1]INSERT DATA HERE'!G5948=0,0,IF('[1]INSERT DATA HERE'!G5948="3*",4,"error")))))</f>
        <v>error</v>
      </c>
      <c r="J404" t="str">
        <f>IF('[1]INSERT DATA HERE'!G5948="4long","long",IF('[1]INSERT DATA HERE'!G5948="4wide","wide",IF('[1]INSERT DATA HERE'!G5948="4net","net","")))</f>
        <v/>
      </c>
      <c r="K404">
        <f>IF('[1]INSERT DATA HERE'!G5948="1opass",1,0)</f>
        <v>1</v>
      </c>
      <c r="L404">
        <f>IF('[1]INSERT DATA HERE'!H5948="","",'[1]INSERT DATA HERE'!H5948)</f>
        <v>9</v>
      </c>
      <c r="M404" t="str">
        <f>IF(ISNUMBER(SEARCH(OR("mm","m"),'[1]INSERT DATA HERE'!E5948)),"MC",IF(ISNUMBER(SEARCH("mh",'[1]INSERT DATA HERE'!E5948)),"HC",IF(ISNUMBER(SEARCH("ml",'[1]INSERT DATA HERE'!E5948)),"LC",IF(ISNUMBER(SEARCH("rsm",'[1]INSERT DATA HERE'!E5948)),"MR",IF(ISNUMBER(SEARCH("rsh",'[1]INSERT DATA HERE'!E5948)),"HR",IF(ISNUMBER(SEARCH("rsl",'[1]INSERT DATA HERE'!E5948)),"RL",IF(ISNUMBER(SEARCH("lsh",'[1]INSERT DATA HERE'!E5948)),"HL",IF(ISNUMBER(SEARCH("lsm",'[1]INSERT DATA HERE'!E5948)),"ML",IF(ISNUMBER(SEARCH("lsl",'[1]INSERT DATA HERE'!E5948)),"LL","")))))))))</f>
        <v>ML</v>
      </c>
    </row>
    <row r="405" spans="3:13" x14ac:dyDescent="0.2">
      <c r="C405" s="2">
        <v>20</v>
      </c>
      <c r="D405" s="2">
        <v>1</v>
      </c>
      <c r="E405" s="2">
        <f>IF(ISNUMBER(SEARCH("5",'[1]INSERT DATA HERE'!E5949)),5,IF(ISNUMBER(SEARCH("6",'[1]INSERT DATA HERE'!E5949)),6,1))</f>
        <v>6</v>
      </c>
      <c r="F405" t="str">
        <f>IF('[1]INSERT DATA HERE'!D5949="f","float",IF('[1]INSERT DATA HERE'!D5949="s","spin",IF('[1]INSERT DATA HERE'!D5949="scr","cut_spin",IF('[1]INSERT DATA HERE'!D5949="sc","cut_spin",IF('[1]INSERT DATA HERE'!D5949="h","hybrid",IF('[1]INSERT DATA HERE'!D5949="st","spin",IF('[1]INSERT DATA HERE'!D5949="ft","float",IF('[1]INSERT DATA HERE'!D5949="sct","cut_spin",IF('[1]INSERT DATA HERE'!D5949="scrt","cut_spin",IF('[1]INSERT DATA HERE'!D5949="ht","hybrid"))))))))))</f>
        <v>float</v>
      </c>
      <c r="G405">
        <f>IF(ISNUMBER(SEARCH("t",'[1]INSERT DATA HERE'!D5949)),1,0)</f>
        <v>0</v>
      </c>
      <c r="H405">
        <f>'[1]INSERT DATA HERE'!F5949</f>
        <v>56</v>
      </c>
      <c r="I405">
        <f>IF('[1]INSERT DATA HERE'!G5949=1,1,IF('[1]INSERT DATA HERE'!G5949=2,2,IF('[1]INSERT DATA HERE'!G5949=3,3,IF('[1]INSERT DATA HERE'!G5949=0,0,IF('[1]INSERT DATA HERE'!G5949="3*",4,"error")))))</f>
        <v>0</v>
      </c>
      <c r="J405" t="str">
        <f>IF('[1]INSERT DATA HERE'!G5949="4long","long",IF('[1]INSERT DATA HERE'!G5949="4wide","wide",IF('[1]INSERT DATA HERE'!G5949="4net","net","")))</f>
        <v/>
      </c>
      <c r="K405">
        <f>IF('[1]INSERT DATA HERE'!G5949="1opass",1,0)</f>
        <v>0</v>
      </c>
      <c r="L405">
        <f>IF('[1]INSERT DATA HERE'!H5949="","",'[1]INSERT DATA HERE'!H5949)</f>
        <v>19</v>
      </c>
      <c r="M405" t="str">
        <f>IF(ISNUMBER(SEARCH(OR("mm","m"),'[1]INSERT DATA HERE'!E5949)),"MC",IF(ISNUMBER(SEARCH("mh",'[1]INSERT DATA HERE'!E5949)),"HC",IF(ISNUMBER(SEARCH("ml",'[1]INSERT DATA HERE'!E5949)),"LC",IF(ISNUMBER(SEARCH("rsm",'[1]INSERT DATA HERE'!E5949)),"MR",IF(ISNUMBER(SEARCH("rsh",'[1]INSERT DATA HERE'!E5949)),"HR",IF(ISNUMBER(SEARCH("rsl",'[1]INSERT DATA HERE'!E5949)),"RL",IF(ISNUMBER(SEARCH("lsh",'[1]INSERT DATA HERE'!E5949)),"HL",IF(ISNUMBER(SEARCH("lsm",'[1]INSERT DATA HERE'!E5949)),"ML",IF(ISNUMBER(SEARCH("lsl",'[1]INSERT DATA HERE'!E5949)),"LL","")))))))))</f>
        <v>MR</v>
      </c>
    </row>
    <row r="406" spans="3:13" x14ac:dyDescent="0.2">
      <c r="C406" s="2">
        <v>20</v>
      </c>
      <c r="D406" s="2">
        <v>1</v>
      </c>
      <c r="E406" s="2">
        <f>IF(ISNUMBER(SEARCH("5",'[1]INSERT DATA HERE'!E5950)),5,IF(ISNUMBER(SEARCH("6",'[1]INSERT DATA HERE'!E5950)),6,1))</f>
        <v>6</v>
      </c>
      <c r="F406" t="str">
        <f>IF('[1]INSERT DATA HERE'!D5950="f","float",IF('[1]INSERT DATA HERE'!D5950="s","spin",IF('[1]INSERT DATA HERE'!D5950="scr","cut_spin",IF('[1]INSERT DATA HERE'!D5950="sc","cut_spin",IF('[1]INSERT DATA HERE'!D5950="h","hybrid",IF('[1]INSERT DATA HERE'!D5950="st","spin",IF('[1]INSERT DATA HERE'!D5950="ft","float",IF('[1]INSERT DATA HERE'!D5950="sct","cut_spin",IF('[1]INSERT DATA HERE'!D5950="scrt","cut_spin",IF('[1]INSERT DATA HERE'!D5950="ht","hybrid"))))))))))</f>
        <v>float</v>
      </c>
      <c r="G406">
        <f>IF(ISNUMBER(SEARCH("t",'[1]INSERT DATA HERE'!D5950)),1,0)</f>
        <v>0</v>
      </c>
      <c r="H406">
        <f>'[1]INSERT DATA HERE'!F5950</f>
        <v>61</v>
      </c>
      <c r="I406">
        <f>IF('[1]INSERT DATA HERE'!G5950=1,1,IF('[1]INSERT DATA HERE'!G5950=2,2,IF('[1]INSERT DATA HERE'!G5950=3,3,IF('[1]INSERT DATA HERE'!G5950=0,0,IF('[1]INSERT DATA HERE'!G5950="3*",4,"error")))))</f>
        <v>2</v>
      </c>
      <c r="J406" t="str">
        <f>IF('[1]INSERT DATA HERE'!G5950="4long","long",IF('[1]INSERT DATA HERE'!G5950="4wide","wide",IF('[1]INSERT DATA HERE'!G5950="4net","net","")))</f>
        <v/>
      </c>
      <c r="K406">
        <f>IF('[1]INSERT DATA HERE'!G5950="1opass",1,0)</f>
        <v>0</v>
      </c>
      <c r="L406">
        <f>IF('[1]INSERT DATA HERE'!H5950="","",'[1]INSERT DATA HERE'!H5950)</f>
        <v>19</v>
      </c>
      <c r="M406" t="str">
        <f>IF(ISNUMBER(SEARCH(OR("mm","m"),'[1]INSERT DATA HERE'!E5950)),"MC",IF(ISNUMBER(SEARCH("mh",'[1]INSERT DATA HERE'!E5950)),"HC",IF(ISNUMBER(SEARCH("ml",'[1]INSERT DATA HERE'!E5950)),"LC",IF(ISNUMBER(SEARCH("rsm",'[1]INSERT DATA HERE'!E5950)),"MR",IF(ISNUMBER(SEARCH("rsh",'[1]INSERT DATA HERE'!E5950)),"HR",IF(ISNUMBER(SEARCH("rsl",'[1]INSERT DATA HERE'!E5950)),"RL",IF(ISNUMBER(SEARCH("lsh",'[1]INSERT DATA HERE'!E5950)),"HL",IF(ISNUMBER(SEARCH("lsm",'[1]INSERT DATA HERE'!E5950)),"ML",IF(ISNUMBER(SEARCH("lsl",'[1]INSERT DATA HERE'!E5950)),"LL","")))))))))</f>
        <v>HR</v>
      </c>
    </row>
    <row r="407" spans="3:13" x14ac:dyDescent="0.2">
      <c r="C407" s="2">
        <v>20</v>
      </c>
      <c r="D407" s="2">
        <v>1</v>
      </c>
      <c r="E407" s="2">
        <f>IF(ISNUMBER(SEARCH("5",'[1]INSERT DATA HERE'!E5951)),5,IF(ISNUMBER(SEARCH("6",'[1]INSERT DATA HERE'!E5951)),6,1))</f>
        <v>5</v>
      </c>
      <c r="F407" t="str">
        <f>IF('[1]INSERT DATA HERE'!D5951="f","float",IF('[1]INSERT DATA HERE'!D5951="s","spin",IF('[1]INSERT DATA HERE'!D5951="scr","cut_spin",IF('[1]INSERT DATA HERE'!D5951="sc","cut_spin",IF('[1]INSERT DATA HERE'!D5951="h","hybrid",IF('[1]INSERT DATA HERE'!D5951="st","spin",IF('[1]INSERT DATA HERE'!D5951="ft","float",IF('[1]INSERT DATA HERE'!D5951="sct","cut_spin",IF('[1]INSERT DATA HERE'!D5951="scrt","cut_spin",IF('[1]INSERT DATA HERE'!D5951="ht","hybrid"))))))))))</f>
        <v>float</v>
      </c>
      <c r="G407">
        <f>IF(ISNUMBER(SEARCH("t",'[1]INSERT DATA HERE'!D5951)),1,0)</f>
        <v>0</v>
      </c>
      <c r="H407">
        <f>'[1]INSERT DATA HERE'!F5951</f>
        <v>64</v>
      </c>
      <c r="I407">
        <f>IF('[1]INSERT DATA HERE'!G5951=1,1,IF('[1]INSERT DATA HERE'!G5951=2,2,IF('[1]INSERT DATA HERE'!G5951=3,3,IF('[1]INSERT DATA HERE'!G5951=0,0,IF('[1]INSERT DATA HERE'!G5951="3*",4,"error")))))</f>
        <v>1</v>
      </c>
      <c r="J407" t="str">
        <f>IF('[1]INSERT DATA HERE'!G5951="4long","long",IF('[1]INSERT DATA HERE'!G5951="4wide","wide",IF('[1]INSERT DATA HERE'!G5951="4net","net","")))</f>
        <v/>
      </c>
      <c r="K407">
        <f>IF('[1]INSERT DATA HERE'!G5951="1opass",1,0)</f>
        <v>0</v>
      </c>
      <c r="L407">
        <f>IF('[1]INSERT DATA HERE'!H5951="","",'[1]INSERT DATA HERE'!H5951)</f>
        <v>11</v>
      </c>
      <c r="M407" t="str">
        <f>IF(ISNUMBER(SEARCH(OR("mm","m"),'[1]INSERT DATA HERE'!E5951)),"MC",IF(ISNUMBER(SEARCH("mh",'[1]INSERT DATA HERE'!E5951)),"HC",IF(ISNUMBER(SEARCH("ml",'[1]INSERT DATA HERE'!E5951)),"LC",IF(ISNUMBER(SEARCH("rsm",'[1]INSERT DATA HERE'!E5951)),"MR",IF(ISNUMBER(SEARCH("rsh",'[1]INSERT DATA HERE'!E5951)),"HR",IF(ISNUMBER(SEARCH("rsl",'[1]INSERT DATA HERE'!E5951)),"RL",IF(ISNUMBER(SEARCH("lsh",'[1]INSERT DATA HERE'!E5951)),"HL",IF(ISNUMBER(SEARCH("lsm",'[1]INSERT DATA HERE'!E5951)),"ML",IF(ISNUMBER(SEARCH("lsl",'[1]INSERT DATA HERE'!E5951)),"LL","")))))))))</f>
        <v>MR</v>
      </c>
    </row>
    <row r="408" spans="3:13" x14ac:dyDescent="0.2">
      <c r="C408" s="2">
        <v>20</v>
      </c>
      <c r="D408" s="2">
        <v>1</v>
      </c>
      <c r="E408" s="2">
        <f>IF(ISNUMBER(SEARCH("5",'[1]INSERT DATA HERE'!E5952)),5,IF(ISNUMBER(SEARCH("6",'[1]INSERT DATA HERE'!E5952)),6,1))</f>
        <v>5</v>
      </c>
      <c r="F408" t="str">
        <f>IF('[1]INSERT DATA HERE'!D5952="f","float",IF('[1]INSERT DATA HERE'!D5952="s","spin",IF('[1]INSERT DATA HERE'!D5952="scr","cut_spin",IF('[1]INSERT DATA HERE'!D5952="sc","cut_spin",IF('[1]INSERT DATA HERE'!D5952="h","hybrid",IF('[1]INSERT DATA HERE'!D5952="st","spin",IF('[1]INSERT DATA HERE'!D5952="ft","float",IF('[1]INSERT DATA HERE'!D5952="sct","cut_spin",IF('[1]INSERT DATA HERE'!D5952="scrt","cut_spin",IF('[1]INSERT DATA HERE'!D5952="ht","hybrid"))))))))))</f>
        <v>float</v>
      </c>
      <c r="G408">
        <f>IF(ISNUMBER(SEARCH("t",'[1]INSERT DATA HERE'!D5952)),1,0)</f>
        <v>0</v>
      </c>
      <c r="H408">
        <f>'[1]INSERT DATA HERE'!F5952</f>
        <v>53</v>
      </c>
      <c r="I408">
        <f>IF('[1]INSERT DATA HERE'!G5952=1,1,IF('[1]INSERT DATA HERE'!G5952=2,2,IF('[1]INSERT DATA HERE'!G5952=3,3,IF('[1]INSERT DATA HERE'!G5952=0,0,IF('[1]INSERT DATA HERE'!G5952="3*",4,"error")))))</f>
        <v>2</v>
      </c>
      <c r="J408" t="str">
        <f>IF('[1]INSERT DATA HERE'!G5952="4long","long",IF('[1]INSERT DATA HERE'!G5952="4wide","wide",IF('[1]INSERT DATA HERE'!G5952="4net","net","")))</f>
        <v/>
      </c>
      <c r="K408">
        <f>IF('[1]INSERT DATA HERE'!G5952="1opass",1,0)</f>
        <v>0</v>
      </c>
      <c r="L408">
        <f>IF('[1]INSERT DATA HERE'!H5952="","",'[1]INSERT DATA HERE'!H5952)</f>
        <v>11</v>
      </c>
      <c r="M408" t="str">
        <f>IF(ISNUMBER(SEARCH(OR("mm","m"),'[1]INSERT DATA HERE'!E5952)),"MC",IF(ISNUMBER(SEARCH("mh",'[1]INSERT DATA HERE'!E5952)),"HC",IF(ISNUMBER(SEARCH("ml",'[1]INSERT DATA HERE'!E5952)),"LC",IF(ISNUMBER(SEARCH("rsm",'[1]INSERT DATA HERE'!E5952)),"MR",IF(ISNUMBER(SEARCH("rsh",'[1]INSERT DATA HERE'!E5952)),"HR",IF(ISNUMBER(SEARCH("rsl",'[1]INSERT DATA HERE'!E5952)),"RL",IF(ISNUMBER(SEARCH("lsh",'[1]INSERT DATA HERE'!E5952)),"HL",IF(ISNUMBER(SEARCH("lsm",'[1]INSERT DATA HERE'!E5952)),"ML",IF(ISNUMBER(SEARCH("lsl",'[1]INSERT DATA HERE'!E5952)),"LL","")))))))))</f>
        <v>MR</v>
      </c>
    </row>
    <row r="409" spans="3:13" x14ac:dyDescent="0.2">
      <c r="C409" s="2">
        <v>20</v>
      </c>
      <c r="D409" s="2">
        <v>1</v>
      </c>
      <c r="E409" s="2">
        <f>IF(ISNUMBER(SEARCH("5",'[1]INSERT DATA HERE'!E5953)),5,IF(ISNUMBER(SEARCH("6",'[1]INSERT DATA HERE'!E5953)),6,1))</f>
        <v>6</v>
      </c>
      <c r="F409" t="str">
        <f>IF('[1]INSERT DATA HERE'!D5953="f","float",IF('[1]INSERT DATA HERE'!D5953="s","spin",IF('[1]INSERT DATA HERE'!D5953="scr","cut_spin",IF('[1]INSERT DATA HERE'!D5953="sc","cut_spin",IF('[1]INSERT DATA HERE'!D5953="h","hybrid",IF('[1]INSERT DATA HERE'!D5953="st","spin",IF('[1]INSERT DATA HERE'!D5953="ft","float",IF('[1]INSERT DATA HERE'!D5953="sct","cut_spin",IF('[1]INSERT DATA HERE'!D5953="scrt","cut_spin",IF('[1]INSERT DATA HERE'!D5953="ht","hybrid"))))))))))</f>
        <v>float</v>
      </c>
      <c r="G409">
        <f>IF(ISNUMBER(SEARCH("t",'[1]INSERT DATA HERE'!D5953)),1,0)</f>
        <v>0</v>
      </c>
      <c r="H409">
        <f>'[1]INSERT DATA HERE'!F5953</f>
        <v>63</v>
      </c>
      <c r="I409" t="str">
        <f>IF('[1]INSERT DATA HERE'!G5953=1,1,IF('[1]INSERT DATA HERE'!G5953=2,2,IF('[1]INSERT DATA HERE'!G5953=3,3,IF('[1]INSERT DATA HERE'!G5953=0,0,IF('[1]INSERT DATA HERE'!G5953="3*",4,"error")))))</f>
        <v>error</v>
      </c>
      <c r="J409" t="str">
        <f>IF('[1]INSERT DATA HERE'!G5953="4long","long",IF('[1]INSERT DATA HERE'!G5953="4wide","wide",IF('[1]INSERT DATA HERE'!G5953="4net","net","")))</f>
        <v>net</v>
      </c>
      <c r="K409">
        <f>IF('[1]INSERT DATA HERE'!G5953="1opass",1,0)</f>
        <v>0</v>
      </c>
      <c r="L409" t="str">
        <f>IF('[1]INSERT DATA HERE'!H5953="","",'[1]INSERT DATA HERE'!H5953)</f>
        <v/>
      </c>
      <c r="M409" t="str">
        <f>IF(ISNUMBER(SEARCH(OR("mm","m"),'[1]INSERT DATA HERE'!E5953)),"MC",IF(ISNUMBER(SEARCH("mh",'[1]INSERT DATA HERE'!E5953)),"HC",IF(ISNUMBER(SEARCH("ml",'[1]INSERT DATA HERE'!E5953)),"LC",IF(ISNUMBER(SEARCH("rsm",'[1]INSERT DATA HERE'!E5953)),"MR",IF(ISNUMBER(SEARCH("rsh",'[1]INSERT DATA HERE'!E5953)),"HR",IF(ISNUMBER(SEARCH("rsl",'[1]INSERT DATA HERE'!E5953)),"RL",IF(ISNUMBER(SEARCH("lsh",'[1]INSERT DATA HERE'!E5953)),"HL",IF(ISNUMBER(SEARCH("lsm",'[1]INSERT DATA HERE'!E5953)),"ML",IF(ISNUMBER(SEARCH("lsl",'[1]INSERT DATA HERE'!E5953)),"LL","")))))))))</f>
        <v/>
      </c>
    </row>
    <row r="410" spans="3:13" x14ac:dyDescent="0.2">
      <c r="C410" s="2">
        <v>1</v>
      </c>
      <c r="D410" s="2">
        <v>1</v>
      </c>
      <c r="E410" s="2">
        <f>IF(ISNUMBER(SEARCH("5",'[1]INSERT DATA HERE'!E5954)),5,IF(ISNUMBER(SEARCH("6",'[1]INSERT DATA HERE'!E5954)),6,1))</f>
        <v>6</v>
      </c>
      <c r="F410" t="str">
        <f>IF('[1]INSERT DATA HERE'!D5954="f","float",IF('[1]INSERT DATA HERE'!D5954="s","spin",IF('[1]INSERT DATA HERE'!D5954="scr","cut_spin",IF('[1]INSERT DATA HERE'!D5954="sc","cut_spin",IF('[1]INSERT DATA HERE'!D5954="h","hybrid",IF('[1]INSERT DATA HERE'!D5954="st","spin",IF('[1]INSERT DATA HERE'!D5954="ft","float",IF('[1]INSERT DATA HERE'!D5954="sct","cut_spin",IF('[1]INSERT DATA HERE'!D5954="scrt","cut_spin",IF('[1]INSERT DATA HERE'!D5954="ht","hybrid"))))))))))</f>
        <v>float</v>
      </c>
      <c r="G410">
        <f>IF(ISNUMBER(SEARCH("t",'[1]INSERT DATA HERE'!D5954)),1,0)</f>
        <v>0</v>
      </c>
      <c r="H410">
        <f>'[1]INSERT DATA HERE'!F5954</f>
        <v>64</v>
      </c>
      <c r="I410">
        <f>IF('[1]INSERT DATA HERE'!G5954=1,1,IF('[1]INSERT DATA HERE'!G5954=2,2,IF('[1]INSERT DATA HERE'!G5954=3,3,IF('[1]INSERT DATA HERE'!G5954=0,0,IF('[1]INSERT DATA HERE'!G5954="3*",4,"error")))))</f>
        <v>3</v>
      </c>
      <c r="J410" t="str">
        <f>IF('[1]INSERT DATA HERE'!G5954="4long","long",IF('[1]INSERT DATA HERE'!G5954="4wide","wide",IF('[1]INSERT DATA HERE'!G5954="4net","net","")))</f>
        <v/>
      </c>
      <c r="K410">
        <f>IF('[1]INSERT DATA HERE'!G5954="1opass",1,0)</f>
        <v>0</v>
      </c>
      <c r="L410">
        <f>IF('[1]INSERT DATA HERE'!H5954="","",'[1]INSERT DATA HERE'!H5954)</f>
        <v>19</v>
      </c>
      <c r="M410" t="str">
        <f>IF(ISNUMBER(SEARCH(OR("mm","m"),'[1]INSERT DATA HERE'!E5954)),"MC",IF(ISNUMBER(SEARCH("mh",'[1]INSERT DATA HERE'!E5954)),"HC",IF(ISNUMBER(SEARCH("ml",'[1]INSERT DATA HERE'!E5954)),"LC",IF(ISNUMBER(SEARCH("rsm",'[1]INSERT DATA HERE'!E5954)),"MR",IF(ISNUMBER(SEARCH("rsh",'[1]INSERT DATA HERE'!E5954)),"HR",IF(ISNUMBER(SEARCH("rsl",'[1]INSERT DATA HERE'!E5954)),"RL",IF(ISNUMBER(SEARCH("lsh",'[1]INSERT DATA HERE'!E5954)),"HL",IF(ISNUMBER(SEARCH("lsm",'[1]INSERT DATA HERE'!E5954)),"ML",IF(ISNUMBER(SEARCH("lsl",'[1]INSERT DATA HERE'!E5954)),"LL","")))))))))</f>
        <v>MR</v>
      </c>
    </row>
    <row r="411" spans="3:13" x14ac:dyDescent="0.2">
      <c r="C411" s="2">
        <v>9</v>
      </c>
      <c r="D411" s="2">
        <v>5</v>
      </c>
      <c r="E411" s="2">
        <f>IF(ISNUMBER(SEARCH("5",'[1]INSERT DATA HERE'!E5955)),5,IF(ISNUMBER(SEARCH("6",'[1]INSERT DATA HERE'!E5955)),6,1))</f>
        <v>6</v>
      </c>
      <c r="F411" t="str">
        <f>IF('[1]INSERT DATA HERE'!D5955="f","float",IF('[1]INSERT DATA HERE'!D5955="s","spin",IF('[1]INSERT DATA HERE'!D5955="scr","cut_spin",IF('[1]INSERT DATA HERE'!D5955="sc","cut_spin",IF('[1]INSERT DATA HERE'!D5955="h","hybrid",IF('[1]INSERT DATA HERE'!D5955="st","spin",IF('[1]INSERT DATA HERE'!D5955="ft","float",IF('[1]INSERT DATA HERE'!D5955="sct","cut_spin",IF('[1]INSERT DATA HERE'!D5955="scrt","cut_spin",IF('[1]INSERT DATA HERE'!D5955="ht","hybrid"))))))))))</f>
        <v>spin</v>
      </c>
      <c r="G411">
        <f>IF(ISNUMBER(SEARCH("t",'[1]INSERT DATA HERE'!D5955)),1,0)</f>
        <v>0</v>
      </c>
      <c r="H411">
        <f>'[1]INSERT DATA HERE'!F5955</f>
        <v>92</v>
      </c>
      <c r="I411" t="str">
        <f>IF('[1]INSERT DATA HERE'!G5955=1,1,IF('[1]INSERT DATA HERE'!G5955=2,2,IF('[1]INSERT DATA HERE'!G5955=3,3,IF('[1]INSERT DATA HERE'!G5955=0,0,IF('[1]INSERT DATA HERE'!G5955="3*",4,"error")))))</f>
        <v>error</v>
      </c>
      <c r="J411" t="str">
        <f>IF('[1]INSERT DATA HERE'!G5955="4long","long",IF('[1]INSERT DATA HERE'!G5955="4wide","wide",IF('[1]INSERT DATA HERE'!G5955="4net","net","")))</f>
        <v>long</v>
      </c>
      <c r="K411">
        <f>IF('[1]INSERT DATA HERE'!G5955="1opass",1,0)</f>
        <v>0</v>
      </c>
      <c r="L411" t="str">
        <f>IF('[1]INSERT DATA HERE'!H5955="","",'[1]INSERT DATA HERE'!H5955)</f>
        <v/>
      </c>
      <c r="M411" t="str">
        <f>IF(ISNUMBER(SEARCH(OR("mm","m"),'[1]INSERT DATA HERE'!E5955)),"MC",IF(ISNUMBER(SEARCH("mh",'[1]INSERT DATA HERE'!E5955)),"HC",IF(ISNUMBER(SEARCH("ml",'[1]INSERT DATA HERE'!E5955)),"LC",IF(ISNUMBER(SEARCH("rsm",'[1]INSERT DATA HERE'!E5955)),"MR",IF(ISNUMBER(SEARCH("rsh",'[1]INSERT DATA HERE'!E5955)),"HR",IF(ISNUMBER(SEARCH("rsl",'[1]INSERT DATA HERE'!E5955)),"RL",IF(ISNUMBER(SEARCH("lsh",'[1]INSERT DATA HERE'!E5955)),"HL",IF(ISNUMBER(SEARCH("lsm",'[1]INSERT DATA HERE'!E5955)),"ML",IF(ISNUMBER(SEARCH("lsl",'[1]INSERT DATA HERE'!E5955)),"LL","")))))))))</f>
        <v/>
      </c>
    </row>
    <row r="412" spans="3:13" x14ac:dyDescent="0.2">
      <c r="C412" s="2">
        <v>1</v>
      </c>
      <c r="D412" s="2">
        <v>6</v>
      </c>
      <c r="E412" s="2">
        <f>IF(ISNUMBER(SEARCH("5",'[1]INSERT DATA HERE'!E5956)),5,IF(ISNUMBER(SEARCH("6",'[1]INSERT DATA HERE'!E5956)),6,1))</f>
        <v>5</v>
      </c>
      <c r="F412" t="str">
        <f>IF('[1]INSERT DATA HERE'!D5956="f","float",IF('[1]INSERT DATA HERE'!D5956="s","spin",IF('[1]INSERT DATA HERE'!D5956="scr","cut_spin",IF('[1]INSERT DATA HERE'!D5956="sc","cut_spin",IF('[1]INSERT DATA HERE'!D5956="h","hybrid",IF('[1]INSERT DATA HERE'!D5956="st","spin",IF('[1]INSERT DATA HERE'!D5956="ft","float",IF('[1]INSERT DATA HERE'!D5956="sct","cut_spin",IF('[1]INSERT DATA HERE'!D5956="scrt","cut_spin",IF('[1]INSERT DATA HERE'!D5956="ht","hybrid"))))))))))</f>
        <v>float</v>
      </c>
      <c r="G412">
        <f>IF(ISNUMBER(SEARCH("t",'[1]INSERT DATA HERE'!D5956)),1,0)</f>
        <v>0</v>
      </c>
      <c r="H412">
        <f>'[1]INSERT DATA HERE'!F5956</f>
        <v>61</v>
      </c>
      <c r="I412">
        <f>IF('[1]INSERT DATA HERE'!G5956=1,1,IF('[1]INSERT DATA HERE'!G5956=2,2,IF('[1]INSERT DATA HERE'!G5956=3,3,IF('[1]INSERT DATA HERE'!G5956=0,0,IF('[1]INSERT DATA HERE'!G5956="3*",4,"error")))))</f>
        <v>3</v>
      </c>
      <c r="J412" t="str">
        <f>IF('[1]INSERT DATA HERE'!G5956="4long","long",IF('[1]INSERT DATA HERE'!G5956="4wide","wide",IF('[1]INSERT DATA HERE'!G5956="4net","net","")))</f>
        <v/>
      </c>
      <c r="K412">
        <f>IF('[1]INSERT DATA HERE'!G5956="1opass",1,0)</f>
        <v>0</v>
      </c>
      <c r="L412">
        <f>IF('[1]INSERT DATA HERE'!H5956="","",'[1]INSERT DATA HERE'!H5956)</f>
        <v>4</v>
      </c>
      <c r="M412" t="str">
        <f>IF(ISNUMBER(SEARCH(OR("mm","m"),'[1]INSERT DATA HERE'!E5956)),"MC",IF(ISNUMBER(SEARCH("mh",'[1]INSERT DATA HERE'!E5956)),"HC",IF(ISNUMBER(SEARCH("ml",'[1]INSERT DATA HERE'!E5956)),"LC",IF(ISNUMBER(SEARCH("rsm",'[1]INSERT DATA HERE'!E5956)),"MR",IF(ISNUMBER(SEARCH("rsh",'[1]INSERT DATA HERE'!E5956)),"HR",IF(ISNUMBER(SEARCH("rsl",'[1]INSERT DATA HERE'!E5956)),"RL",IF(ISNUMBER(SEARCH("lsh",'[1]INSERT DATA HERE'!E5956)),"HL",IF(ISNUMBER(SEARCH("lsm",'[1]INSERT DATA HERE'!E5956)),"ML",IF(ISNUMBER(SEARCH("lsl",'[1]INSERT DATA HERE'!E5956)),"LL","")))))))))</f>
        <v>HC</v>
      </c>
    </row>
    <row r="413" spans="3:13" x14ac:dyDescent="0.2">
      <c r="C413" s="2">
        <v>3</v>
      </c>
      <c r="D413" s="2">
        <v>5</v>
      </c>
      <c r="E413" s="2">
        <f>IF(ISNUMBER(SEARCH("5",'[1]INSERT DATA HERE'!E5957)),5,IF(ISNUMBER(SEARCH("6",'[1]INSERT DATA HERE'!E5957)),6,1))</f>
        <v>5</v>
      </c>
      <c r="F413" t="str">
        <f>IF('[1]INSERT DATA HERE'!D5957="f","float",IF('[1]INSERT DATA HERE'!D5957="s","spin",IF('[1]INSERT DATA HERE'!D5957="scr","cut_spin",IF('[1]INSERT DATA HERE'!D5957="sc","cut_spin",IF('[1]INSERT DATA HERE'!D5957="h","hybrid",IF('[1]INSERT DATA HERE'!D5957="st","spin",IF('[1]INSERT DATA HERE'!D5957="ft","float",IF('[1]INSERT DATA HERE'!D5957="sct","cut_spin",IF('[1]INSERT DATA HERE'!D5957="scrt","cut_spin",IF('[1]INSERT DATA HERE'!D5957="ht","hybrid"))))))))))</f>
        <v>spin</v>
      </c>
      <c r="G413">
        <f>IF(ISNUMBER(SEARCH("t",'[1]INSERT DATA HERE'!D5957)),1,0)</f>
        <v>0</v>
      </c>
      <c r="H413">
        <f>'[1]INSERT DATA HERE'!F5957</f>
        <v>109</v>
      </c>
      <c r="I413" t="str">
        <f>IF('[1]INSERT DATA HERE'!G5957=1,1,IF('[1]INSERT DATA HERE'!G5957=2,2,IF('[1]INSERT DATA HERE'!G5957=3,3,IF('[1]INSERT DATA HERE'!G5957=0,0,IF('[1]INSERT DATA HERE'!G5957="3*",4,"error")))))</f>
        <v>error</v>
      </c>
      <c r="J413" t="str">
        <f>IF('[1]INSERT DATA HERE'!G5957="4long","long",IF('[1]INSERT DATA HERE'!G5957="4wide","wide",IF('[1]INSERT DATA HERE'!G5957="4net","net","")))</f>
        <v>long</v>
      </c>
      <c r="K413">
        <f>IF('[1]INSERT DATA HERE'!G5957="1opass",1,0)</f>
        <v>0</v>
      </c>
      <c r="L413" t="str">
        <f>IF('[1]INSERT DATA HERE'!H5957="","",'[1]INSERT DATA HERE'!H5957)</f>
        <v/>
      </c>
      <c r="M413" t="str">
        <f>IF(ISNUMBER(SEARCH(OR("mm","m"),'[1]INSERT DATA HERE'!E5957)),"MC",IF(ISNUMBER(SEARCH("mh",'[1]INSERT DATA HERE'!E5957)),"HC",IF(ISNUMBER(SEARCH("ml",'[1]INSERT DATA HERE'!E5957)),"LC",IF(ISNUMBER(SEARCH("rsm",'[1]INSERT DATA HERE'!E5957)),"MR",IF(ISNUMBER(SEARCH("rsh",'[1]INSERT DATA HERE'!E5957)),"HR",IF(ISNUMBER(SEARCH("rsl",'[1]INSERT DATA HERE'!E5957)),"RL",IF(ISNUMBER(SEARCH("lsh",'[1]INSERT DATA HERE'!E5957)),"HL",IF(ISNUMBER(SEARCH("lsm",'[1]INSERT DATA HERE'!E5957)),"ML",IF(ISNUMBER(SEARCH("lsl",'[1]INSERT DATA HERE'!E5957)),"LL","")))))))))</f>
        <v/>
      </c>
    </row>
    <row r="414" spans="3:13" x14ac:dyDescent="0.2">
      <c r="C414" s="2">
        <v>16</v>
      </c>
      <c r="D414" s="2">
        <v>1</v>
      </c>
      <c r="E414" s="2">
        <f>IF(ISNUMBER(SEARCH("5",'[1]INSERT DATA HERE'!E5958)),5,IF(ISNUMBER(SEARCH("6",'[1]INSERT DATA HERE'!E5958)),6,1))</f>
        <v>6</v>
      </c>
      <c r="F414" t="str">
        <f>IF('[1]INSERT DATA HERE'!D5958="f","float",IF('[1]INSERT DATA HERE'!D5958="s","spin",IF('[1]INSERT DATA HERE'!D5958="scr","cut_spin",IF('[1]INSERT DATA HERE'!D5958="sc","cut_spin",IF('[1]INSERT DATA HERE'!D5958="h","hybrid",IF('[1]INSERT DATA HERE'!D5958="st","spin",IF('[1]INSERT DATA HERE'!D5958="ft","float",IF('[1]INSERT DATA HERE'!D5958="sct","cut_spin",IF('[1]INSERT DATA HERE'!D5958="scrt","cut_spin",IF('[1]INSERT DATA HERE'!D5958="ht","hybrid"))))))))))</f>
        <v>spin</v>
      </c>
      <c r="G414">
        <f>IF(ISNUMBER(SEARCH("t",'[1]INSERT DATA HERE'!D5958)),1,0)</f>
        <v>0</v>
      </c>
      <c r="H414">
        <f>'[1]INSERT DATA HERE'!F5958</f>
        <v>100</v>
      </c>
      <c r="I414">
        <f>IF('[1]INSERT DATA HERE'!G5958=1,1,IF('[1]INSERT DATA HERE'!G5958=2,2,IF('[1]INSERT DATA HERE'!G5958=3,3,IF('[1]INSERT DATA HERE'!G5958=0,0,IF('[1]INSERT DATA HERE'!G5958="3*",4,"error")))))</f>
        <v>0</v>
      </c>
      <c r="J414" t="str">
        <f>IF('[1]INSERT DATA HERE'!G5958="4long","long",IF('[1]INSERT DATA HERE'!G5958="4wide","wide",IF('[1]INSERT DATA HERE'!G5958="4net","net","")))</f>
        <v/>
      </c>
      <c r="K414">
        <f>IF('[1]INSERT DATA HERE'!G5958="1opass",1,0)</f>
        <v>0</v>
      </c>
      <c r="L414">
        <f>IF('[1]INSERT DATA HERE'!H5958="","",'[1]INSERT DATA HERE'!H5958)</f>
        <v>19</v>
      </c>
      <c r="M414" t="str">
        <f>IF(ISNUMBER(SEARCH(OR("mm","m"),'[1]INSERT DATA HERE'!E5958)),"MC",IF(ISNUMBER(SEARCH("mh",'[1]INSERT DATA HERE'!E5958)),"HC",IF(ISNUMBER(SEARCH("ml",'[1]INSERT DATA HERE'!E5958)),"LC",IF(ISNUMBER(SEARCH("rsm",'[1]INSERT DATA HERE'!E5958)),"MR",IF(ISNUMBER(SEARCH("rsh",'[1]INSERT DATA HERE'!E5958)),"HR",IF(ISNUMBER(SEARCH("rsl",'[1]INSERT DATA HERE'!E5958)),"RL",IF(ISNUMBER(SEARCH("lsh",'[1]INSERT DATA HERE'!E5958)),"HL",IF(ISNUMBER(SEARCH("lsm",'[1]INSERT DATA HERE'!E5958)),"ML",IF(ISNUMBER(SEARCH("lsl",'[1]INSERT DATA HERE'!E5958)),"LL","")))))))))</f>
        <v/>
      </c>
    </row>
    <row r="415" spans="3:13" x14ac:dyDescent="0.2">
      <c r="C415" s="2">
        <v>10</v>
      </c>
      <c r="D415" s="2">
        <v>5</v>
      </c>
      <c r="E415" s="2">
        <f>IF(ISNUMBER(SEARCH("5",'[1]INSERT DATA HERE'!E5959)),5,IF(ISNUMBER(SEARCH("6",'[1]INSERT DATA HERE'!E5959)),6,1))</f>
        <v>6</v>
      </c>
      <c r="F415" t="str">
        <f>IF('[1]INSERT DATA HERE'!D5959="f","float",IF('[1]INSERT DATA HERE'!D5959="s","spin",IF('[1]INSERT DATA HERE'!D5959="scr","cut_spin",IF('[1]INSERT DATA HERE'!D5959="sc","cut_spin",IF('[1]INSERT DATA HERE'!D5959="h","hybrid",IF('[1]INSERT DATA HERE'!D5959="st","spin",IF('[1]INSERT DATA HERE'!D5959="ft","float",IF('[1]INSERT DATA HERE'!D5959="sct","cut_spin",IF('[1]INSERT DATA HERE'!D5959="scrt","cut_spin",IF('[1]INSERT DATA HERE'!D5959="ht","hybrid"))))))))))</f>
        <v>spin</v>
      </c>
      <c r="G415">
        <f>IF(ISNUMBER(SEARCH("t",'[1]INSERT DATA HERE'!D5959)),1,0)</f>
        <v>0</v>
      </c>
      <c r="H415">
        <f>'[1]INSERT DATA HERE'!F5959</f>
        <v>97</v>
      </c>
      <c r="I415" t="str">
        <f>IF('[1]INSERT DATA HERE'!G5959=1,1,IF('[1]INSERT DATA HERE'!G5959=2,2,IF('[1]INSERT DATA HERE'!G5959=3,3,IF('[1]INSERT DATA HERE'!G5959=0,0,IF('[1]INSERT DATA HERE'!G5959="3*",4,"error")))))</f>
        <v>error</v>
      </c>
      <c r="J415" t="str">
        <f>IF('[1]INSERT DATA HERE'!G5959="4long","long",IF('[1]INSERT DATA HERE'!G5959="4wide","wide",IF('[1]INSERT DATA HERE'!G5959="4net","net","")))</f>
        <v>net</v>
      </c>
      <c r="K415">
        <f>IF('[1]INSERT DATA HERE'!G5959="1opass",1,0)</f>
        <v>0</v>
      </c>
      <c r="L415" t="str">
        <f>IF('[1]INSERT DATA HERE'!H5959="","",'[1]INSERT DATA HERE'!H5959)</f>
        <v/>
      </c>
      <c r="M415" t="str">
        <f>IF(ISNUMBER(SEARCH(OR("mm","m"),'[1]INSERT DATA HERE'!E5959)),"MC",IF(ISNUMBER(SEARCH("mh",'[1]INSERT DATA HERE'!E5959)),"HC",IF(ISNUMBER(SEARCH("ml",'[1]INSERT DATA HERE'!E5959)),"LC",IF(ISNUMBER(SEARCH("rsm",'[1]INSERT DATA HERE'!E5959)),"MR",IF(ISNUMBER(SEARCH("rsh",'[1]INSERT DATA HERE'!E5959)),"HR",IF(ISNUMBER(SEARCH("rsl",'[1]INSERT DATA HERE'!E5959)),"RL",IF(ISNUMBER(SEARCH("lsh",'[1]INSERT DATA HERE'!E5959)),"HL",IF(ISNUMBER(SEARCH("lsm",'[1]INSERT DATA HERE'!E5959)),"ML",IF(ISNUMBER(SEARCH("lsl",'[1]INSERT DATA HERE'!E5959)),"LL","")))))))))</f>
        <v/>
      </c>
    </row>
    <row r="416" spans="3:13" x14ac:dyDescent="0.2">
      <c r="C416" s="2">
        <v>15</v>
      </c>
      <c r="D416" s="2">
        <v>1</v>
      </c>
      <c r="E416" s="2">
        <f>IF(ISNUMBER(SEARCH("5",'[1]INSERT DATA HERE'!E5960)),5,IF(ISNUMBER(SEARCH("6",'[1]INSERT DATA HERE'!E5960)),6,1))</f>
        <v>5</v>
      </c>
      <c r="F416" t="str">
        <f>IF('[1]INSERT DATA HERE'!D5960="f","float",IF('[1]INSERT DATA HERE'!D5960="s","spin",IF('[1]INSERT DATA HERE'!D5960="scr","cut_spin",IF('[1]INSERT DATA HERE'!D5960="sc","cut_spin",IF('[1]INSERT DATA HERE'!D5960="h","hybrid",IF('[1]INSERT DATA HERE'!D5960="st","spin",IF('[1]INSERT DATA HERE'!D5960="ft","float",IF('[1]INSERT DATA HERE'!D5960="sct","cut_spin",IF('[1]INSERT DATA HERE'!D5960="scrt","cut_spin",IF('[1]INSERT DATA HERE'!D5960="ht","hybrid"))))))))))</f>
        <v>float</v>
      </c>
      <c r="G416">
        <f>IF(ISNUMBER(SEARCH("t",'[1]INSERT DATA HERE'!D5960)),1,0)</f>
        <v>0</v>
      </c>
      <c r="H416">
        <f>'[1]INSERT DATA HERE'!F5960</f>
        <v>76</v>
      </c>
      <c r="I416">
        <f>IF('[1]INSERT DATA HERE'!G5960=1,1,IF('[1]INSERT DATA HERE'!G5960=2,2,IF('[1]INSERT DATA HERE'!G5960=3,3,IF('[1]INSERT DATA HERE'!G5960=0,0,IF('[1]INSERT DATA HERE'!G5960="3*",4,"error")))))</f>
        <v>1</v>
      </c>
      <c r="J416" t="str">
        <f>IF('[1]INSERT DATA HERE'!G5960="4long","long",IF('[1]INSERT DATA HERE'!G5960="4wide","wide",IF('[1]INSERT DATA HERE'!G5960="4net","net","")))</f>
        <v/>
      </c>
      <c r="K416">
        <f>IF('[1]INSERT DATA HERE'!G5960="1opass",1,0)</f>
        <v>0</v>
      </c>
      <c r="L416">
        <f>IF('[1]INSERT DATA HERE'!H5960="","",'[1]INSERT DATA HERE'!H5960)</f>
        <v>4</v>
      </c>
      <c r="M416" t="str">
        <f>IF(ISNUMBER(SEARCH(OR("mm","m"),'[1]INSERT DATA HERE'!E5960)),"MC",IF(ISNUMBER(SEARCH("mh",'[1]INSERT DATA HERE'!E5960)),"HC",IF(ISNUMBER(SEARCH("ml",'[1]INSERT DATA HERE'!E5960)),"LC",IF(ISNUMBER(SEARCH("rsm",'[1]INSERT DATA HERE'!E5960)),"MR",IF(ISNUMBER(SEARCH("rsh",'[1]INSERT DATA HERE'!E5960)),"HR",IF(ISNUMBER(SEARCH("rsl",'[1]INSERT DATA HERE'!E5960)),"RL",IF(ISNUMBER(SEARCH("lsh",'[1]INSERT DATA HERE'!E5960)),"HL",IF(ISNUMBER(SEARCH("lsm",'[1]INSERT DATA HERE'!E5960)),"ML",IF(ISNUMBER(SEARCH("lsl",'[1]INSERT DATA HERE'!E5960)),"LL","")))))))))</f>
        <v>HC</v>
      </c>
    </row>
    <row r="417" spans="3:13" x14ac:dyDescent="0.2">
      <c r="C417" s="2">
        <v>11</v>
      </c>
      <c r="D417" s="2">
        <v>6</v>
      </c>
      <c r="E417" s="2">
        <f>IF(ISNUMBER(SEARCH("5",'[1]INSERT DATA HERE'!E5961)),5,IF(ISNUMBER(SEARCH("6",'[1]INSERT DATA HERE'!E5961)),6,1))</f>
        <v>1</v>
      </c>
      <c r="F417" t="str">
        <f>IF('[1]INSERT DATA HERE'!D5961="f","float",IF('[1]INSERT DATA HERE'!D5961="s","spin",IF('[1]INSERT DATA HERE'!D5961="scr","cut_spin",IF('[1]INSERT DATA HERE'!D5961="sc","cut_spin",IF('[1]INSERT DATA HERE'!D5961="h","hybrid",IF('[1]INSERT DATA HERE'!D5961="st","spin",IF('[1]INSERT DATA HERE'!D5961="ft","float",IF('[1]INSERT DATA HERE'!D5961="sct","cut_spin",IF('[1]INSERT DATA HERE'!D5961="scrt","cut_spin",IF('[1]INSERT DATA HERE'!D5961="ht","hybrid"))))))))))</f>
        <v>spin</v>
      </c>
      <c r="G417">
        <f>IF(ISNUMBER(SEARCH("t",'[1]INSERT DATA HERE'!D5961)),1,0)</f>
        <v>0</v>
      </c>
      <c r="H417">
        <f>'[1]INSERT DATA HERE'!F5961</f>
        <v>82</v>
      </c>
      <c r="I417">
        <f>IF('[1]INSERT DATA HERE'!G5961=1,1,IF('[1]INSERT DATA HERE'!G5961=2,2,IF('[1]INSERT DATA HERE'!G5961=3,3,IF('[1]INSERT DATA HERE'!G5961=0,0,IF('[1]INSERT DATA HERE'!G5961="3*",4,"error")))))</f>
        <v>4</v>
      </c>
      <c r="J417" t="str">
        <f>IF('[1]INSERT DATA HERE'!G5961="4long","long",IF('[1]INSERT DATA HERE'!G5961="4wide","wide",IF('[1]INSERT DATA HERE'!G5961="4net","net","")))</f>
        <v/>
      </c>
      <c r="K417">
        <f>IF('[1]INSERT DATA HERE'!G5961="1opass",1,0)</f>
        <v>0</v>
      </c>
      <c r="L417">
        <f>IF('[1]INSERT DATA HERE'!H5961="","",'[1]INSERT DATA HERE'!H5961)</f>
        <v>6</v>
      </c>
      <c r="M417" t="str">
        <f>IF(ISNUMBER(SEARCH(OR("mm","m"),'[1]INSERT DATA HERE'!E5961)),"MC",IF(ISNUMBER(SEARCH("mh",'[1]INSERT DATA HERE'!E5961)),"HC",IF(ISNUMBER(SEARCH("ml",'[1]INSERT DATA HERE'!E5961)),"LC",IF(ISNUMBER(SEARCH("rsm",'[1]INSERT DATA HERE'!E5961)),"MR",IF(ISNUMBER(SEARCH("rsh",'[1]INSERT DATA HERE'!E5961)),"HR",IF(ISNUMBER(SEARCH("rsl",'[1]INSERT DATA HERE'!E5961)),"RL",IF(ISNUMBER(SEARCH("lsh",'[1]INSERT DATA HERE'!E5961)),"HL",IF(ISNUMBER(SEARCH("lsm",'[1]INSERT DATA HERE'!E5961)),"ML",IF(ISNUMBER(SEARCH("lsl",'[1]INSERT DATA HERE'!E5961)),"LL","")))))))))</f>
        <v>RL</v>
      </c>
    </row>
    <row r="418" spans="3:13" x14ac:dyDescent="0.2">
      <c r="C418" s="2">
        <v>3</v>
      </c>
      <c r="D418" s="2">
        <v>1</v>
      </c>
      <c r="E418" s="2">
        <f>IF(ISNUMBER(SEARCH("5",'[1]INSERT DATA HERE'!E5962)),5,IF(ISNUMBER(SEARCH("6",'[1]INSERT DATA HERE'!E5962)),6,1))</f>
        <v>5</v>
      </c>
      <c r="F418" t="str">
        <f>IF('[1]INSERT DATA HERE'!D5962="f","float",IF('[1]INSERT DATA HERE'!D5962="s","spin",IF('[1]INSERT DATA HERE'!D5962="scr","cut_spin",IF('[1]INSERT DATA HERE'!D5962="sc","cut_spin",IF('[1]INSERT DATA HERE'!D5962="h","hybrid",IF('[1]INSERT DATA HERE'!D5962="st","spin",IF('[1]INSERT DATA HERE'!D5962="ft","float",IF('[1]INSERT DATA HERE'!D5962="sct","cut_spin",IF('[1]INSERT DATA HERE'!D5962="scrt","cut_spin",IF('[1]INSERT DATA HERE'!D5962="ht","hybrid"))))))))))</f>
        <v>spin</v>
      </c>
      <c r="G418">
        <f>IF(ISNUMBER(SEARCH("t",'[1]INSERT DATA HERE'!D5962)),1,0)</f>
        <v>0</v>
      </c>
      <c r="H418">
        <f>'[1]INSERT DATA HERE'!F5962</f>
        <v>90</v>
      </c>
      <c r="I418">
        <f>IF('[1]INSERT DATA HERE'!G5962=1,1,IF('[1]INSERT DATA HERE'!G5962=2,2,IF('[1]INSERT DATA HERE'!G5962=3,3,IF('[1]INSERT DATA HERE'!G5962=0,0,IF('[1]INSERT DATA HERE'!G5962="3*",4,"error")))))</f>
        <v>4</v>
      </c>
      <c r="J418" t="str">
        <f>IF('[1]INSERT DATA HERE'!G5962="4long","long",IF('[1]INSERT DATA HERE'!G5962="4wide","wide",IF('[1]INSERT DATA HERE'!G5962="4net","net","")))</f>
        <v/>
      </c>
      <c r="K418">
        <f>IF('[1]INSERT DATA HERE'!G5962="1opass",1,0)</f>
        <v>0</v>
      </c>
      <c r="L418">
        <f>IF('[1]INSERT DATA HERE'!H5962="","",'[1]INSERT DATA HERE'!H5962)</f>
        <v>4</v>
      </c>
      <c r="M418" t="str">
        <f>IF(ISNUMBER(SEARCH(OR("mm","m"),'[1]INSERT DATA HERE'!E5962)),"MC",IF(ISNUMBER(SEARCH("mh",'[1]INSERT DATA HERE'!E5962)),"HC",IF(ISNUMBER(SEARCH("ml",'[1]INSERT DATA HERE'!E5962)),"LC",IF(ISNUMBER(SEARCH("rsm",'[1]INSERT DATA HERE'!E5962)),"MR",IF(ISNUMBER(SEARCH("rsh",'[1]INSERT DATA HERE'!E5962)),"HR",IF(ISNUMBER(SEARCH("rsl",'[1]INSERT DATA HERE'!E5962)),"RL",IF(ISNUMBER(SEARCH("lsh",'[1]INSERT DATA HERE'!E5962)),"HL",IF(ISNUMBER(SEARCH("lsm",'[1]INSERT DATA HERE'!E5962)),"ML",IF(ISNUMBER(SEARCH("lsl",'[1]INSERT DATA HERE'!E5962)),"LL","")))))))))</f>
        <v>MR</v>
      </c>
    </row>
    <row r="419" spans="3:13" x14ac:dyDescent="0.2">
      <c r="C419" s="2">
        <v>2</v>
      </c>
      <c r="D419" s="2">
        <v>1</v>
      </c>
      <c r="E419" s="2">
        <f>IF(ISNUMBER(SEARCH("5",'[1]INSERT DATA HERE'!E5963)),5,IF(ISNUMBER(SEARCH("6",'[1]INSERT DATA HERE'!E5963)),6,1))</f>
        <v>5</v>
      </c>
      <c r="F419" t="str">
        <f>IF('[1]INSERT DATA HERE'!D5963="f","float",IF('[1]INSERT DATA HERE'!D5963="s","spin",IF('[1]INSERT DATA HERE'!D5963="scr","cut_spin",IF('[1]INSERT DATA HERE'!D5963="sc","cut_spin",IF('[1]INSERT DATA HERE'!D5963="h","hybrid",IF('[1]INSERT DATA HERE'!D5963="st","spin",IF('[1]INSERT DATA HERE'!D5963="ft","float",IF('[1]INSERT DATA HERE'!D5963="sct","cut_spin",IF('[1]INSERT DATA HERE'!D5963="scrt","cut_spin",IF('[1]INSERT DATA HERE'!D5963="ht","hybrid"))))))))))</f>
        <v>spin</v>
      </c>
      <c r="G419">
        <f>IF(ISNUMBER(SEARCH("t",'[1]INSERT DATA HERE'!D5963)),1,0)</f>
        <v>0</v>
      </c>
      <c r="H419">
        <f>'[1]INSERT DATA HERE'!F5963</f>
        <v>90</v>
      </c>
      <c r="I419" t="str">
        <f>IF('[1]INSERT DATA HERE'!G5963=1,1,IF('[1]INSERT DATA HERE'!G5963=2,2,IF('[1]INSERT DATA HERE'!G5963=3,3,IF('[1]INSERT DATA HERE'!G5963=0,0,IF('[1]INSERT DATA HERE'!G5963="3*",4,"error")))))</f>
        <v>error</v>
      </c>
      <c r="J419" t="str">
        <f>IF('[1]INSERT DATA HERE'!G5963="4long","long",IF('[1]INSERT DATA HERE'!G5963="4wide","wide",IF('[1]INSERT DATA HERE'!G5963="4net","net","")))</f>
        <v>wide</v>
      </c>
      <c r="K419">
        <f>IF('[1]INSERT DATA HERE'!G5963="1opass",1,0)</f>
        <v>0</v>
      </c>
      <c r="L419" t="str">
        <f>IF('[1]INSERT DATA HERE'!H5963="","",'[1]INSERT DATA HERE'!H5963)</f>
        <v/>
      </c>
      <c r="M419" t="str">
        <f>IF(ISNUMBER(SEARCH(OR("mm","m"),'[1]INSERT DATA HERE'!E5963)),"MC",IF(ISNUMBER(SEARCH("mh",'[1]INSERT DATA HERE'!E5963)),"HC",IF(ISNUMBER(SEARCH("ml",'[1]INSERT DATA HERE'!E5963)),"LC",IF(ISNUMBER(SEARCH("rsm",'[1]INSERT DATA HERE'!E5963)),"MR",IF(ISNUMBER(SEARCH("rsh",'[1]INSERT DATA HERE'!E5963)),"HR",IF(ISNUMBER(SEARCH("rsl",'[1]INSERT DATA HERE'!E5963)),"RL",IF(ISNUMBER(SEARCH("lsh",'[1]INSERT DATA HERE'!E5963)),"HL",IF(ISNUMBER(SEARCH("lsm",'[1]INSERT DATA HERE'!E5963)),"ML",IF(ISNUMBER(SEARCH("lsl",'[1]INSERT DATA HERE'!E5963)),"LL","")))))))))</f>
        <v/>
      </c>
    </row>
    <row r="420" spans="3:13" x14ac:dyDescent="0.2">
      <c r="C420" s="2">
        <v>16</v>
      </c>
      <c r="D420" s="2">
        <v>1</v>
      </c>
      <c r="E420" s="2">
        <f>IF(ISNUMBER(SEARCH("5",'[1]INSERT DATA HERE'!E5964)),5,IF(ISNUMBER(SEARCH("6",'[1]INSERT DATA HERE'!E5964)),6,1))</f>
        <v>6</v>
      </c>
      <c r="F420" t="str">
        <f>IF('[1]INSERT DATA HERE'!D5964="f","float",IF('[1]INSERT DATA HERE'!D5964="s","spin",IF('[1]INSERT DATA HERE'!D5964="scr","cut_spin",IF('[1]INSERT DATA HERE'!D5964="sc","cut_spin",IF('[1]INSERT DATA HERE'!D5964="h","hybrid",IF('[1]INSERT DATA HERE'!D5964="st","spin",IF('[1]INSERT DATA HERE'!D5964="ft","float",IF('[1]INSERT DATA HERE'!D5964="sct","cut_spin",IF('[1]INSERT DATA HERE'!D5964="scrt","cut_spin",IF('[1]INSERT DATA HERE'!D5964="ht","hybrid"))))))))))</f>
        <v>spin</v>
      </c>
      <c r="G420">
        <f>IF(ISNUMBER(SEARCH("t",'[1]INSERT DATA HERE'!D5964)),1,0)</f>
        <v>0</v>
      </c>
      <c r="H420">
        <f>'[1]INSERT DATA HERE'!F5964</f>
        <v>100</v>
      </c>
      <c r="I420" t="str">
        <f>IF('[1]INSERT DATA HERE'!G5964=1,1,IF('[1]INSERT DATA HERE'!G5964=2,2,IF('[1]INSERT DATA HERE'!G5964=3,3,IF('[1]INSERT DATA HERE'!G5964=0,0,IF('[1]INSERT DATA HERE'!G5964="3*",4,"error")))))</f>
        <v>error</v>
      </c>
      <c r="J420" t="str">
        <f>IF('[1]INSERT DATA HERE'!G5964="4long","long",IF('[1]INSERT DATA HERE'!G5964="4wide","wide",IF('[1]INSERT DATA HERE'!G5964="4net","net","")))</f>
        <v>long</v>
      </c>
      <c r="K420">
        <f>IF('[1]INSERT DATA HERE'!G5964="1opass",1,0)</f>
        <v>0</v>
      </c>
      <c r="L420" t="str">
        <f>IF('[1]INSERT DATA HERE'!H5964="","",'[1]INSERT DATA HERE'!H5964)</f>
        <v/>
      </c>
      <c r="M420" t="str">
        <f>IF(ISNUMBER(SEARCH(OR("mm","m"),'[1]INSERT DATA HERE'!E5964)),"MC",IF(ISNUMBER(SEARCH("mh",'[1]INSERT DATA HERE'!E5964)),"HC",IF(ISNUMBER(SEARCH("ml",'[1]INSERT DATA HERE'!E5964)),"LC",IF(ISNUMBER(SEARCH("rsm",'[1]INSERT DATA HERE'!E5964)),"MR",IF(ISNUMBER(SEARCH("rsh",'[1]INSERT DATA HERE'!E5964)),"HR",IF(ISNUMBER(SEARCH("rsl",'[1]INSERT DATA HERE'!E5964)),"RL",IF(ISNUMBER(SEARCH("lsh",'[1]INSERT DATA HERE'!E5964)),"HL",IF(ISNUMBER(SEARCH("lsm",'[1]INSERT DATA HERE'!E5964)),"ML",IF(ISNUMBER(SEARCH("lsl",'[1]INSERT DATA HERE'!E5964)),"LL","")))))))))</f>
        <v/>
      </c>
    </row>
    <row r="421" spans="3:13" x14ac:dyDescent="0.2">
      <c r="C421" s="2">
        <v>7</v>
      </c>
      <c r="D421" s="2">
        <v>1</v>
      </c>
      <c r="E421" s="2">
        <f>IF(ISNUMBER(SEARCH("5",'[1]INSERT DATA HERE'!E5965)),5,IF(ISNUMBER(SEARCH("6",'[1]INSERT DATA HERE'!E5965)),6,1))</f>
        <v>6</v>
      </c>
      <c r="F421" t="str">
        <f>IF('[1]INSERT DATA HERE'!D5965="f","float",IF('[1]INSERT DATA HERE'!D5965="s","spin",IF('[1]INSERT DATA HERE'!D5965="scr","cut_spin",IF('[1]INSERT DATA HERE'!D5965="sc","cut_spin",IF('[1]INSERT DATA HERE'!D5965="h","hybrid",IF('[1]INSERT DATA HERE'!D5965="st","spin",IF('[1]INSERT DATA HERE'!D5965="ft","float",IF('[1]INSERT DATA HERE'!D5965="sct","cut_spin",IF('[1]INSERT DATA HERE'!D5965="scrt","cut_spin",IF('[1]INSERT DATA HERE'!D5965="ht","hybrid"))))))))))</f>
        <v>spin</v>
      </c>
      <c r="G421">
        <f>IF(ISNUMBER(SEARCH("t",'[1]INSERT DATA HERE'!D5965)),1,0)</f>
        <v>0</v>
      </c>
      <c r="H421">
        <f>'[1]INSERT DATA HERE'!F5965</f>
        <v>82</v>
      </c>
      <c r="I421" t="str">
        <f>IF('[1]INSERT DATA HERE'!G5965=1,1,IF('[1]INSERT DATA HERE'!G5965=2,2,IF('[1]INSERT DATA HERE'!G5965=3,3,IF('[1]INSERT DATA HERE'!G5965=0,0,IF('[1]INSERT DATA HERE'!G5965="3*",4,"error")))))</f>
        <v>error</v>
      </c>
      <c r="J421" t="str">
        <f>IF('[1]INSERT DATA HERE'!G5965="4long","long",IF('[1]INSERT DATA HERE'!G5965="4wide","wide",IF('[1]INSERT DATA HERE'!G5965="4net","net","")))</f>
        <v>long</v>
      </c>
      <c r="K421">
        <f>IF('[1]INSERT DATA HERE'!G5965="1opass",1,0)</f>
        <v>0</v>
      </c>
      <c r="L421" t="str">
        <f>IF('[1]INSERT DATA HERE'!H5965="","",'[1]INSERT DATA HERE'!H5965)</f>
        <v/>
      </c>
      <c r="M421" t="str">
        <f>IF(ISNUMBER(SEARCH(OR("mm","m"),'[1]INSERT DATA HERE'!E5965)),"MC",IF(ISNUMBER(SEARCH("mh",'[1]INSERT DATA HERE'!E5965)),"HC",IF(ISNUMBER(SEARCH("ml",'[1]INSERT DATA HERE'!E5965)),"LC",IF(ISNUMBER(SEARCH("rsm",'[1]INSERT DATA HERE'!E5965)),"MR",IF(ISNUMBER(SEARCH("rsh",'[1]INSERT DATA HERE'!E5965)),"HR",IF(ISNUMBER(SEARCH("rsl",'[1]INSERT DATA HERE'!E5965)),"RL",IF(ISNUMBER(SEARCH("lsh",'[1]INSERT DATA HERE'!E5965)),"HL",IF(ISNUMBER(SEARCH("lsm",'[1]INSERT DATA HERE'!E5965)),"ML",IF(ISNUMBER(SEARCH("lsl",'[1]INSERT DATA HERE'!E5965)),"LL","")))))))))</f>
        <v/>
      </c>
    </row>
    <row r="422" spans="3:13" x14ac:dyDescent="0.2">
      <c r="C422" s="2">
        <v>10</v>
      </c>
      <c r="D422" s="2">
        <v>1</v>
      </c>
      <c r="E422" s="2">
        <f>IF(ISNUMBER(SEARCH("5",'[1]INSERT DATA HERE'!E5966)),5,IF(ISNUMBER(SEARCH("6",'[1]INSERT DATA HERE'!E5966)),6,1))</f>
        <v>6</v>
      </c>
      <c r="F422" t="str">
        <f>IF('[1]INSERT DATA HERE'!D5966="f","float",IF('[1]INSERT DATA HERE'!D5966="s","spin",IF('[1]INSERT DATA HERE'!D5966="scr","cut_spin",IF('[1]INSERT DATA HERE'!D5966="sc","cut_spin",IF('[1]INSERT DATA HERE'!D5966="h","hybrid",IF('[1]INSERT DATA HERE'!D5966="st","spin",IF('[1]INSERT DATA HERE'!D5966="ft","float",IF('[1]INSERT DATA HERE'!D5966="sct","cut_spin",IF('[1]INSERT DATA HERE'!D5966="scrt","cut_spin",IF('[1]INSERT DATA HERE'!D5966="ht","hybrid"))))))))))</f>
        <v>spin</v>
      </c>
      <c r="G422">
        <f>IF(ISNUMBER(SEARCH("t",'[1]INSERT DATA HERE'!D5966)),1,0)</f>
        <v>0</v>
      </c>
      <c r="H422">
        <f>'[1]INSERT DATA HERE'!F5966</f>
        <v>80</v>
      </c>
      <c r="I422">
        <f>IF('[1]INSERT DATA HERE'!G5966=1,1,IF('[1]INSERT DATA HERE'!G5966=2,2,IF('[1]INSERT DATA HERE'!G5966=3,3,IF('[1]INSERT DATA HERE'!G5966=0,0,IF('[1]INSERT DATA HERE'!G5966="3*",4,"error")))))</f>
        <v>3</v>
      </c>
      <c r="J422" t="str">
        <f>IF('[1]INSERT DATA HERE'!G5966="4long","long",IF('[1]INSERT DATA HERE'!G5966="4wide","wide",IF('[1]INSERT DATA HERE'!G5966="4net","net","")))</f>
        <v/>
      </c>
      <c r="K422">
        <f>IF('[1]INSERT DATA HERE'!G5966="1opass",1,0)</f>
        <v>0</v>
      </c>
      <c r="L422">
        <f>IF('[1]INSERT DATA HERE'!H5966="","",'[1]INSERT DATA HERE'!H5966)</f>
        <v>19</v>
      </c>
      <c r="M422" t="str">
        <f>IF(ISNUMBER(SEARCH(OR("mm","m"),'[1]INSERT DATA HERE'!E5966)),"MC",IF(ISNUMBER(SEARCH("mh",'[1]INSERT DATA HERE'!E5966)),"HC",IF(ISNUMBER(SEARCH("ml",'[1]INSERT DATA HERE'!E5966)),"LC",IF(ISNUMBER(SEARCH("rsm",'[1]INSERT DATA HERE'!E5966)),"MR",IF(ISNUMBER(SEARCH("rsh",'[1]INSERT DATA HERE'!E5966)),"HR",IF(ISNUMBER(SEARCH("rsl",'[1]INSERT DATA HERE'!E5966)),"RL",IF(ISNUMBER(SEARCH("lsh",'[1]INSERT DATA HERE'!E5966)),"HL",IF(ISNUMBER(SEARCH("lsm",'[1]INSERT DATA HERE'!E5966)),"ML",IF(ISNUMBER(SEARCH("lsl",'[1]INSERT DATA HERE'!E5966)),"LL","")))))))))</f>
        <v/>
      </c>
    </row>
    <row r="423" spans="3:13" x14ac:dyDescent="0.2">
      <c r="C423" s="2">
        <v>14</v>
      </c>
      <c r="D423" s="2">
        <v>1</v>
      </c>
      <c r="E423" s="2">
        <f>IF(ISNUMBER(SEARCH("5",'[1]INSERT DATA HERE'!E5967)),5,IF(ISNUMBER(SEARCH("6",'[1]INSERT DATA HERE'!E5967)),6,1))</f>
        <v>6</v>
      </c>
      <c r="F423" t="str">
        <f>IF('[1]INSERT DATA HERE'!D5967="f","float",IF('[1]INSERT DATA HERE'!D5967="s","spin",IF('[1]INSERT DATA HERE'!D5967="scr","cut_spin",IF('[1]INSERT DATA HERE'!D5967="sc","cut_spin",IF('[1]INSERT DATA HERE'!D5967="h","hybrid",IF('[1]INSERT DATA HERE'!D5967="st","spin",IF('[1]INSERT DATA HERE'!D5967="ft","float",IF('[1]INSERT DATA HERE'!D5967="sct","cut_spin",IF('[1]INSERT DATA HERE'!D5967="scrt","cut_spin",IF('[1]INSERT DATA HERE'!D5967="ht","hybrid"))))))))))</f>
        <v>spin</v>
      </c>
      <c r="G423">
        <f>IF(ISNUMBER(SEARCH("t",'[1]INSERT DATA HERE'!D5967)),1,0)</f>
        <v>0</v>
      </c>
      <c r="H423">
        <f>'[1]INSERT DATA HERE'!F5967</f>
        <v>85</v>
      </c>
      <c r="I423">
        <f>IF('[1]INSERT DATA HERE'!G5967=1,1,IF('[1]INSERT DATA HERE'!G5967=2,2,IF('[1]INSERT DATA HERE'!G5967=3,3,IF('[1]INSERT DATA HERE'!G5967=0,0,IF('[1]INSERT DATA HERE'!G5967="3*",4,"error")))))</f>
        <v>2</v>
      </c>
      <c r="J423" t="str">
        <f>IF('[1]INSERT DATA HERE'!G5967="4long","long",IF('[1]INSERT DATA HERE'!G5967="4wide","wide",IF('[1]INSERT DATA HERE'!G5967="4net","net","")))</f>
        <v/>
      </c>
      <c r="K423">
        <f>IF('[1]INSERT DATA HERE'!G5967="1opass",1,0)</f>
        <v>0</v>
      </c>
      <c r="L423">
        <f>IF('[1]INSERT DATA HERE'!H5967="","",'[1]INSERT DATA HERE'!H5967)</f>
        <v>19</v>
      </c>
      <c r="M423" t="str">
        <f>IF(ISNUMBER(SEARCH(OR("mm","m"),'[1]INSERT DATA HERE'!E5967)),"MC",IF(ISNUMBER(SEARCH("mh",'[1]INSERT DATA HERE'!E5967)),"HC",IF(ISNUMBER(SEARCH("ml",'[1]INSERT DATA HERE'!E5967)),"LC",IF(ISNUMBER(SEARCH("rsm",'[1]INSERT DATA HERE'!E5967)),"MR",IF(ISNUMBER(SEARCH("rsh",'[1]INSERT DATA HERE'!E5967)),"HR",IF(ISNUMBER(SEARCH("rsl",'[1]INSERT DATA HERE'!E5967)),"RL",IF(ISNUMBER(SEARCH("lsh",'[1]INSERT DATA HERE'!E5967)),"HL",IF(ISNUMBER(SEARCH("lsm",'[1]INSERT DATA HERE'!E5967)),"ML",IF(ISNUMBER(SEARCH("lsl",'[1]INSERT DATA HERE'!E5967)),"LL","")))))))))</f>
        <v>HC</v>
      </c>
    </row>
    <row r="424" spans="3:13" x14ac:dyDescent="0.2">
      <c r="C424" s="2">
        <v>11</v>
      </c>
      <c r="D424" s="2">
        <v>6</v>
      </c>
      <c r="E424" s="2">
        <f>IF(ISNUMBER(SEARCH("5",'[1]INSERT DATA HERE'!E5968)),5,IF(ISNUMBER(SEARCH("6",'[1]INSERT DATA HERE'!E5968)),6,1))</f>
        <v>6</v>
      </c>
      <c r="F424" t="str">
        <f>IF('[1]INSERT DATA HERE'!D5968="f","float",IF('[1]INSERT DATA HERE'!D5968="s","spin",IF('[1]INSERT DATA HERE'!D5968="scr","cut_spin",IF('[1]INSERT DATA HERE'!D5968="sc","cut_spin",IF('[1]INSERT DATA HERE'!D5968="h","hybrid",IF('[1]INSERT DATA HERE'!D5968="st","spin",IF('[1]INSERT DATA HERE'!D5968="ft","float",IF('[1]INSERT DATA HERE'!D5968="sct","cut_spin",IF('[1]INSERT DATA HERE'!D5968="scrt","cut_spin",IF('[1]INSERT DATA HERE'!D5968="ht","hybrid"))))))))))</f>
        <v>spin</v>
      </c>
      <c r="G424">
        <f>IF(ISNUMBER(SEARCH("t",'[1]INSERT DATA HERE'!D5968)),1,0)</f>
        <v>0</v>
      </c>
      <c r="H424">
        <f>'[1]INSERT DATA HERE'!F5968</f>
        <v>85</v>
      </c>
      <c r="I424">
        <f>IF('[1]INSERT DATA HERE'!G5968=1,1,IF('[1]INSERT DATA HERE'!G5968=2,2,IF('[1]INSERT DATA HERE'!G5968=3,3,IF('[1]INSERT DATA HERE'!G5968=0,0,IF('[1]INSERT DATA HERE'!G5968="3*",4,"error")))))</f>
        <v>3</v>
      </c>
      <c r="J424" t="str">
        <f>IF('[1]INSERT DATA HERE'!G5968="4long","long",IF('[1]INSERT DATA HERE'!G5968="4wide","wide",IF('[1]INSERT DATA HERE'!G5968="4net","net","")))</f>
        <v/>
      </c>
      <c r="K424">
        <f>IF('[1]INSERT DATA HERE'!G5968="1opass",1,0)</f>
        <v>0</v>
      </c>
      <c r="L424">
        <f>IF('[1]INSERT DATA HERE'!H5968="","",'[1]INSERT DATA HERE'!H5968)</f>
        <v>19</v>
      </c>
      <c r="M424" t="str">
        <f>IF(ISNUMBER(SEARCH(OR("mm","m"),'[1]INSERT DATA HERE'!E5968)),"MC",IF(ISNUMBER(SEARCH("mh",'[1]INSERT DATA HERE'!E5968)),"HC",IF(ISNUMBER(SEARCH("ml",'[1]INSERT DATA HERE'!E5968)),"LC",IF(ISNUMBER(SEARCH("rsm",'[1]INSERT DATA HERE'!E5968)),"MR",IF(ISNUMBER(SEARCH("rsh",'[1]INSERT DATA HERE'!E5968)),"HR",IF(ISNUMBER(SEARCH("rsl",'[1]INSERT DATA HERE'!E5968)),"RL",IF(ISNUMBER(SEARCH("lsh",'[1]INSERT DATA HERE'!E5968)),"HL",IF(ISNUMBER(SEARCH("lsm",'[1]INSERT DATA HERE'!E5968)),"ML",IF(ISNUMBER(SEARCH("lsl",'[1]INSERT DATA HERE'!E5968)),"LL","")))))))))</f>
        <v/>
      </c>
    </row>
    <row r="425" spans="3:13" x14ac:dyDescent="0.2">
      <c r="C425" s="2">
        <v>16</v>
      </c>
      <c r="D425" s="2">
        <v>1</v>
      </c>
      <c r="E425" s="2">
        <f>IF(ISNUMBER(SEARCH("5",'[1]INSERT DATA HERE'!E5969)),5,IF(ISNUMBER(SEARCH("6",'[1]INSERT DATA HERE'!E5969)),6,1))</f>
        <v>6</v>
      </c>
      <c r="F425" t="str">
        <f>IF('[1]INSERT DATA HERE'!D5969="f","float",IF('[1]INSERT DATA HERE'!D5969="s","spin",IF('[1]INSERT DATA HERE'!D5969="scr","cut_spin",IF('[1]INSERT DATA HERE'!D5969="sc","cut_spin",IF('[1]INSERT DATA HERE'!D5969="h","hybrid",IF('[1]INSERT DATA HERE'!D5969="st","spin",IF('[1]INSERT DATA HERE'!D5969="ft","float",IF('[1]INSERT DATA HERE'!D5969="sct","cut_spin",IF('[1]INSERT DATA HERE'!D5969="scrt","cut_spin",IF('[1]INSERT DATA HERE'!D5969="ht","hybrid"))))))))))</f>
        <v>spin</v>
      </c>
      <c r="G425">
        <f>IF(ISNUMBER(SEARCH("t",'[1]INSERT DATA HERE'!D5969)),1,0)</f>
        <v>0</v>
      </c>
      <c r="H425">
        <f>'[1]INSERT DATA HERE'!F5969</f>
        <v>90</v>
      </c>
      <c r="I425" t="str">
        <f>IF('[1]INSERT DATA HERE'!G5969=1,1,IF('[1]INSERT DATA HERE'!G5969=2,2,IF('[1]INSERT DATA HERE'!G5969=3,3,IF('[1]INSERT DATA HERE'!G5969=0,0,IF('[1]INSERT DATA HERE'!G5969="3*",4,"error")))))</f>
        <v>error</v>
      </c>
      <c r="J425" t="str">
        <f>IF('[1]INSERT DATA HERE'!G5969="4long","long",IF('[1]INSERT DATA HERE'!G5969="4wide","wide",IF('[1]INSERT DATA HERE'!G5969="4net","net","")))</f>
        <v>net</v>
      </c>
      <c r="K425">
        <f>IF('[1]INSERT DATA HERE'!G5969="1opass",1,0)</f>
        <v>0</v>
      </c>
      <c r="L425" t="str">
        <f>IF('[1]INSERT DATA HERE'!H5969="","",'[1]INSERT DATA HERE'!H5969)</f>
        <v/>
      </c>
      <c r="M425" t="str">
        <f>IF(ISNUMBER(SEARCH(OR("mm","m"),'[1]INSERT DATA HERE'!E5969)),"MC",IF(ISNUMBER(SEARCH("mh",'[1]INSERT DATA HERE'!E5969)),"HC",IF(ISNUMBER(SEARCH("ml",'[1]INSERT DATA HERE'!E5969)),"LC",IF(ISNUMBER(SEARCH("rsm",'[1]INSERT DATA HERE'!E5969)),"MR",IF(ISNUMBER(SEARCH("rsh",'[1]INSERT DATA HERE'!E5969)),"HR",IF(ISNUMBER(SEARCH("rsl",'[1]INSERT DATA HERE'!E5969)),"RL",IF(ISNUMBER(SEARCH("lsh",'[1]INSERT DATA HERE'!E5969)),"HL",IF(ISNUMBER(SEARCH("lsm",'[1]INSERT DATA HERE'!E5969)),"ML",IF(ISNUMBER(SEARCH("lsl",'[1]INSERT DATA HERE'!E5969)),"LL","")))))))))</f>
        <v/>
      </c>
    </row>
    <row r="426" spans="3:13" x14ac:dyDescent="0.2">
      <c r="C426" s="2">
        <v>14</v>
      </c>
      <c r="D426" s="2">
        <v>1</v>
      </c>
      <c r="E426" s="2">
        <f>IF(ISNUMBER(SEARCH("5",'[1]INSERT DATA HERE'!E5970)),5,IF(ISNUMBER(SEARCH("6",'[1]INSERT DATA HERE'!E5970)),6,1))</f>
        <v>6</v>
      </c>
      <c r="F426" t="str">
        <f>IF('[1]INSERT DATA HERE'!D5970="f","float",IF('[1]INSERT DATA HERE'!D5970="s","spin",IF('[1]INSERT DATA HERE'!D5970="scr","cut_spin",IF('[1]INSERT DATA HERE'!D5970="sc","cut_spin",IF('[1]INSERT DATA HERE'!D5970="h","hybrid",IF('[1]INSERT DATA HERE'!D5970="st","spin",IF('[1]INSERT DATA HERE'!D5970="ft","float",IF('[1]INSERT DATA HERE'!D5970="sct","cut_spin",IF('[1]INSERT DATA HERE'!D5970="scrt","cut_spin",IF('[1]INSERT DATA HERE'!D5970="ht","hybrid"))))))))))</f>
        <v>spin</v>
      </c>
      <c r="G426">
        <f>IF(ISNUMBER(SEARCH("t",'[1]INSERT DATA HERE'!D5970)),1,0)</f>
        <v>1</v>
      </c>
      <c r="H426">
        <f>'[1]INSERT DATA HERE'!F5970</f>
        <v>90</v>
      </c>
      <c r="I426">
        <f>IF('[1]INSERT DATA HERE'!G5970=1,1,IF('[1]INSERT DATA HERE'!G5970=2,2,IF('[1]INSERT DATA HERE'!G5970=3,3,IF('[1]INSERT DATA HERE'!G5970=0,0,IF('[1]INSERT DATA HERE'!G5970="3*",4,"error")))))</f>
        <v>3</v>
      </c>
      <c r="J426" t="str">
        <f>IF('[1]INSERT DATA HERE'!G5970="4long","long",IF('[1]INSERT DATA HERE'!G5970="4wide","wide",IF('[1]INSERT DATA HERE'!G5970="4net","net","")))</f>
        <v/>
      </c>
      <c r="K426">
        <f>IF('[1]INSERT DATA HERE'!G5970="1opass",1,0)</f>
        <v>0</v>
      </c>
      <c r="L426">
        <f>IF('[1]INSERT DATA HERE'!H5970="","",'[1]INSERT DATA HERE'!H5970)</f>
        <v>19</v>
      </c>
      <c r="M426" t="str">
        <f>IF(ISNUMBER(SEARCH(OR("mm","m"),'[1]INSERT DATA HERE'!E5970)),"MC",IF(ISNUMBER(SEARCH("mh",'[1]INSERT DATA HERE'!E5970)),"HC",IF(ISNUMBER(SEARCH("ml",'[1]INSERT DATA HERE'!E5970)),"LC",IF(ISNUMBER(SEARCH("rsm",'[1]INSERT DATA HERE'!E5970)),"MR",IF(ISNUMBER(SEARCH("rsh",'[1]INSERT DATA HERE'!E5970)),"HR",IF(ISNUMBER(SEARCH("rsl",'[1]INSERT DATA HERE'!E5970)),"RL",IF(ISNUMBER(SEARCH("lsh",'[1]INSERT DATA HERE'!E5970)),"HL",IF(ISNUMBER(SEARCH("lsm",'[1]INSERT DATA HERE'!E5970)),"ML",IF(ISNUMBER(SEARCH("lsl",'[1]INSERT DATA HERE'!E5970)),"LL","")))))))))</f>
        <v>ML</v>
      </c>
    </row>
    <row r="427" spans="3:13" x14ac:dyDescent="0.2">
      <c r="C427" s="2">
        <v>11</v>
      </c>
      <c r="D427" s="2">
        <v>6</v>
      </c>
      <c r="E427" s="2">
        <f>IF(ISNUMBER(SEARCH("5",'[1]INSERT DATA HERE'!E5971)),5,IF(ISNUMBER(SEARCH("6",'[1]INSERT DATA HERE'!E5971)),6,1))</f>
        <v>1</v>
      </c>
      <c r="F427" t="str">
        <f>IF('[1]INSERT DATA HERE'!D5971="f","float",IF('[1]INSERT DATA HERE'!D5971="s","spin",IF('[1]INSERT DATA HERE'!D5971="scr","cut_spin",IF('[1]INSERT DATA HERE'!D5971="sc","cut_spin",IF('[1]INSERT DATA HERE'!D5971="h","hybrid",IF('[1]INSERT DATA HERE'!D5971="st","spin",IF('[1]INSERT DATA HERE'!D5971="ft","float",IF('[1]INSERT DATA HERE'!D5971="sct","cut_spin",IF('[1]INSERT DATA HERE'!D5971="scrt","cut_spin",IF('[1]INSERT DATA HERE'!D5971="ht","hybrid"))))))))))</f>
        <v>cut_spin</v>
      </c>
      <c r="G427">
        <f>IF(ISNUMBER(SEARCH("t",'[1]INSERT DATA HERE'!D5971)),1,0)</f>
        <v>0</v>
      </c>
      <c r="H427">
        <f>'[1]INSERT DATA HERE'!F5971</f>
        <v>89</v>
      </c>
      <c r="I427">
        <f>IF('[1]INSERT DATA HERE'!G5971=1,1,IF('[1]INSERT DATA HERE'!G5971=2,2,IF('[1]INSERT DATA HERE'!G5971=3,3,IF('[1]INSERT DATA HERE'!G5971=0,0,IF('[1]INSERT DATA HERE'!G5971="3*",4,"error")))))</f>
        <v>3</v>
      </c>
      <c r="J427" t="str">
        <f>IF('[1]INSERT DATA HERE'!G5971="4long","long",IF('[1]INSERT DATA HERE'!G5971="4wide","wide",IF('[1]INSERT DATA HERE'!G5971="4net","net","")))</f>
        <v/>
      </c>
      <c r="K427">
        <f>IF('[1]INSERT DATA HERE'!G5971="1opass",1,0)</f>
        <v>0</v>
      </c>
      <c r="L427">
        <f>IF('[1]INSERT DATA HERE'!H5971="","",'[1]INSERT DATA HERE'!H5971)</f>
        <v>4</v>
      </c>
      <c r="M427" t="str">
        <f>IF(ISNUMBER(SEARCH(OR("mm","m"),'[1]INSERT DATA HERE'!E5971)),"MC",IF(ISNUMBER(SEARCH("mh",'[1]INSERT DATA HERE'!E5971)),"HC",IF(ISNUMBER(SEARCH("ml",'[1]INSERT DATA HERE'!E5971)),"LC",IF(ISNUMBER(SEARCH("rsm",'[1]INSERT DATA HERE'!E5971)),"MR",IF(ISNUMBER(SEARCH("rsh",'[1]INSERT DATA HERE'!E5971)),"HR",IF(ISNUMBER(SEARCH("rsl",'[1]INSERT DATA HERE'!E5971)),"RL",IF(ISNUMBER(SEARCH("lsh",'[1]INSERT DATA HERE'!E5971)),"HL",IF(ISNUMBER(SEARCH("lsm",'[1]INSERT DATA HERE'!E5971)),"ML",IF(ISNUMBER(SEARCH("lsl",'[1]INSERT DATA HERE'!E5971)),"LL","")))))))))</f>
        <v>MR</v>
      </c>
    </row>
    <row r="428" spans="3:13" x14ac:dyDescent="0.2">
      <c r="C428" s="2">
        <v>16</v>
      </c>
      <c r="D428" s="2">
        <v>1</v>
      </c>
      <c r="E428" s="2">
        <f>IF(ISNUMBER(SEARCH("5",'[1]INSERT DATA HERE'!E5972)),5,IF(ISNUMBER(SEARCH("6",'[1]INSERT DATA HERE'!E5972)),6,1))</f>
        <v>6</v>
      </c>
      <c r="F428" t="str">
        <f>IF('[1]INSERT DATA HERE'!D5972="f","float",IF('[1]INSERT DATA HERE'!D5972="s","spin",IF('[1]INSERT DATA HERE'!D5972="scr","cut_spin",IF('[1]INSERT DATA HERE'!D5972="sc","cut_spin",IF('[1]INSERT DATA HERE'!D5972="h","hybrid",IF('[1]INSERT DATA HERE'!D5972="st","spin",IF('[1]INSERT DATA HERE'!D5972="ft","float",IF('[1]INSERT DATA HERE'!D5972="sct","cut_spin",IF('[1]INSERT DATA HERE'!D5972="scrt","cut_spin",IF('[1]INSERT DATA HERE'!D5972="ht","hybrid"))))))))))</f>
        <v>spin</v>
      </c>
      <c r="G428">
        <f>IF(ISNUMBER(SEARCH("t",'[1]INSERT DATA HERE'!D5972)),1,0)</f>
        <v>0</v>
      </c>
      <c r="H428">
        <f>'[1]INSERT DATA HERE'!F5972</f>
        <v>80</v>
      </c>
      <c r="I428">
        <f>IF('[1]INSERT DATA HERE'!G5972=1,1,IF('[1]INSERT DATA HERE'!G5972=2,2,IF('[1]INSERT DATA HERE'!G5972=3,3,IF('[1]INSERT DATA HERE'!G5972=0,0,IF('[1]INSERT DATA HERE'!G5972="3*",4,"error")))))</f>
        <v>3</v>
      </c>
      <c r="J428" t="str">
        <f>IF('[1]INSERT DATA HERE'!G5972="4long","long",IF('[1]INSERT DATA HERE'!G5972="4wide","wide",IF('[1]INSERT DATA HERE'!G5972="4net","net","")))</f>
        <v/>
      </c>
      <c r="K428">
        <f>IF('[1]INSERT DATA HERE'!G5972="1opass",1,0)</f>
        <v>0</v>
      </c>
      <c r="L428">
        <f>IF('[1]INSERT DATA HERE'!H5972="","",'[1]INSERT DATA HERE'!H5972)</f>
        <v>6</v>
      </c>
      <c r="M428" t="str">
        <f>IF(ISNUMBER(SEARCH(OR("mm","m"),'[1]INSERT DATA HERE'!E5972)),"MC",IF(ISNUMBER(SEARCH("mh",'[1]INSERT DATA HERE'!E5972)),"HC",IF(ISNUMBER(SEARCH("ml",'[1]INSERT DATA HERE'!E5972)),"LC",IF(ISNUMBER(SEARCH("rsm",'[1]INSERT DATA HERE'!E5972)),"MR",IF(ISNUMBER(SEARCH("rsh",'[1]INSERT DATA HERE'!E5972)),"HR",IF(ISNUMBER(SEARCH("rsl",'[1]INSERT DATA HERE'!E5972)),"RL",IF(ISNUMBER(SEARCH("lsh",'[1]INSERT DATA HERE'!E5972)),"HL",IF(ISNUMBER(SEARCH("lsm",'[1]INSERT DATA HERE'!E5972)),"ML",IF(ISNUMBER(SEARCH("lsl",'[1]INSERT DATA HERE'!E5972)),"LL","")))))))))</f>
        <v/>
      </c>
    </row>
    <row r="429" spans="3:13" x14ac:dyDescent="0.2">
      <c r="C429" s="2">
        <v>5</v>
      </c>
      <c r="D429" s="2">
        <v>1</v>
      </c>
      <c r="E429" s="2">
        <f>IF(ISNUMBER(SEARCH("5",'[1]INSERT DATA HERE'!E5973)),5,IF(ISNUMBER(SEARCH("6",'[1]INSERT DATA HERE'!E5973)),6,1))</f>
        <v>1</v>
      </c>
      <c r="F429" t="str">
        <f>IF('[1]INSERT DATA HERE'!D5973="f","float",IF('[1]INSERT DATA HERE'!D5973="s","spin",IF('[1]INSERT DATA HERE'!D5973="scr","cut_spin",IF('[1]INSERT DATA HERE'!D5973="sc","cut_spin",IF('[1]INSERT DATA HERE'!D5973="h","hybrid",IF('[1]INSERT DATA HERE'!D5973="st","spin",IF('[1]INSERT DATA HERE'!D5973="ft","float",IF('[1]INSERT DATA HERE'!D5973="sct","cut_spin",IF('[1]INSERT DATA HERE'!D5973="scrt","cut_spin",IF('[1]INSERT DATA HERE'!D5973="ht","hybrid"))))))))))</f>
        <v>spin</v>
      </c>
      <c r="G429">
        <f>IF(ISNUMBER(SEARCH("t",'[1]INSERT DATA HERE'!D5973)),1,0)</f>
        <v>0</v>
      </c>
      <c r="H429">
        <f>'[1]INSERT DATA HERE'!F5973</f>
        <v>85</v>
      </c>
      <c r="I429">
        <f>IF('[1]INSERT DATA HERE'!G5973=1,1,IF('[1]INSERT DATA HERE'!G5973=2,2,IF('[1]INSERT DATA HERE'!G5973=3,3,IF('[1]INSERT DATA HERE'!G5973=0,0,IF('[1]INSERT DATA HERE'!G5973="3*",4,"error")))))</f>
        <v>3</v>
      </c>
      <c r="J429" t="str">
        <f>IF('[1]INSERT DATA HERE'!G5973="4long","long",IF('[1]INSERT DATA HERE'!G5973="4wide","wide",IF('[1]INSERT DATA HERE'!G5973="4net","net","")))</f>
        <v/>
      </c>
      <c r="K429">
        <f>IF('[1]INSERT DATA HERE'!G5973="1opass",1,0)</f>
        <v>0</v>
      </c>
      <c r="L429">
        <f>IF('[1]INSERT DATA HERE'!H5973="","",'[1]INSERT DATA HERE'!H5973)</f>
        <v>4</v>
      </c>
      <c r="M429" t="str">
        <f>IF(ISNUMBER(SEARCH(OR("mm","m"),'[1]INSERT DATA HERE'!E5973)),"MC",IF(ISNUMBER(SEARCH("mh",'[1]INSERT DATA HERE'!E5973)),"HC",IF(ISNUMBER(SEARCH("ml",'[1]INSERT DATA HERE'!E5973)),"LC",IF(ISNUMBER(SEARCH("rsm",'[1]INSERT DATA HERE'!E5973)),"MR",IF(ISNUMBER(SEARCH("rsh",'[1]INSERT DATA HERE'!E5973)),"HR",IF(ISNUMBER(SEARCH("rsl",'[1]INSERT DATA HERE'!E5973)),"RL",IF(ISNUMBER(SEARCH("lsh",'[1]INSERT DATA HERE'!E5973)),"HL",IF(ISNUMBER(SEARCH("lsm",'[1]INSERT DATA HERE'!E5973)),"ML",IF(ISNUMBER(SEARCH("lsl",'[1]INSERT DATA HERE'!E5973)),"LL","")))))))))</f>
        <v>MR</v>
      </c>
    </row>
    <row r="430" spans="3:13" x14ac:dyDescent="0.2">
      <c r="C430" s="2">
        <v>9</v>
      </c>
      <c r="D430" s="2">
        <v>1</v>
      </c>
      <c r="E430" s="2">
        <f>IF(ISNUMBER(SEARCH("5",'[1]INSERT DATA HERE'!E5974)),5,IF(ISNUMBER(SEARCH("6",'[1]INSERT DATA HERE'!E5974)),6,1))</f>
        <v>5</v>
      </c>
      <c r="F430" t="str">
        <f>IF('[1]INSERT DATA HERE'!D5974="f","float",IF('[1]INSERT DATA HERE'!D5974="s","spin",IF('[1]INSERT DATA HERE'!D5974="scr","cut_spin",IF('[1]INSERT DATA HERE'!D5974="sc","cut_spin",IF('[1]INSERT DATA HERE'!D5974="h","hybrid",IF('[1]INSERT DATA HERE'!D5974="st","spin",IF('[1]INSERT DATA HERE'!D5974="ft","float",IF('[1]INSERT DATA HERE'!D5974="sct","cut_spin",IF('[1]INSERT DATA HERE'!D5974="scrt","cut_spin",IF('[1]INSERT DATA HERE'!D5974="ht","hybrid"))))))))))</f>
        <v>spin</v>
      </c>
      <c r="G430">
        <f>IF(ISNUMBER(SEARCH("t",'[1]INSERT DATA HERE'!D5974)),1,0)</f>
        <v>0</v>
      </c>
      <c r="H430">
        <f>'[1]INSERT DATA HERE'!F5974</f>
        <v>76</v>
      </c>
      <c r="I430">
        <f>IF('[1]INSERT DATA HERE'!G5974=1,1,IF('[1]INSERT DATA HERE'!G5974=2,2,IF('[1]INSERT DATA HERE'!G5974=3,3,IF('[1]INSERT DATA HERE'!G5974=0,0,IF('[1]INSERT DATA HERE'!G5974="3*",4,"error")))))</f>
        <v>4</v>
      </c>
      <c r="J430" t="str">
        <f>IF('[1]INSERT DATA HERE'!G5974="4long","long",IF('[1]INSERT DATA HERE'!G5974="4wide","wide",IF('[1]INSERT DATA HERE'!G5974="4net","net","")))</f>
        <v/>
      </c>
      <c r="K430">
        <f>IF('[1]INSERT DATA HERE'!G5974="1opass",1,0)</f>
        <v>0</v>
      </c>
      <c r="L430">
        <f>IF('[1]INSERT DATA HERE'!H5974="","",'[1]INSERT DATA HERE'!H5974)</f>
        <v>19</v>
      </c>
      <c r="M430" t="str">
        <f>IF(ISNUMBER(SEARCH(OR("mm","m"),'[1]INSERT DATA HERE'!E5974)),"MC",IF(ISNUMBER(SEARCH("mh",'[1]INSERT DATA HERE'!E5974)),"HC",IF(ISNUMBER(SEARCH("ml",'[1]INSERT DATA HERE'!E5974)),"LC",IF(ISNUMBER(SEARCH("rsm",'[1]INSERT DATA HERE'!E5974)),"MR",IF(ISNUMBER(SEARCH("rsh",'[1]INSERT DATA HERE'!E5974)),"HR",IF(ISNUMBER(SEARCH("rsl",'[1]INSERT DATA HERE'!E5974)),"RL",IF(ISNUMBER(SEARCH("lsh",'[1]INSERT DATA HERE'!E5974)),"HL",IF(ISNUMBER(SEARCH("lsm",'[1]INSERT DATA HERE'!E5974)),"ML",IF(ISNUMBER(SEARCH("lsl",'[1]INSERT DATA HERE'!E5974)),"LL","")))))))))</f>
        <v/>
      </c>
    </row>
    <row r="431" spans="3:13" x14ac:dyDescent="0.2">
      <c r="C431" s="2">
        <v>13</v>
      </c>
      <c r="D431" s="2">
        <v>5</v>
      </c>
      <c r="E431" s="2">
        <f>IF(ISNUMBER(SEARCH("5",'[1]INSERT DATA HERE'!E5975)),5,IF(ISNUMBER(SEARCH("6",'[1]INSERT DATA HERE'!E5975)),6,1))</f>
        <v>5</v>
      </c>
      <c r="F431" t="str">
        <f>IF('[1]INSERT DATA HERE'!D5975="f","float",IF('[1]INSERT DATA HERE'!D5975="s","spin",IF('[1]INSERT DATA HERE'!D5975="scr","cut_spin",IF('[1]INSERT DATA HERE'!D5975="sc","cut_spin",IF('[1]INSERT DATA HERE'!D5975="h","hybrid",IF('[1]INSERT DATA HERE'!D5975="st","spin",IF('[1]INSERT DATA HERE'!D5975="ft","float",IF('[1]INSERT DATA HERE'!D5975="sct","cut_spin",IF('[1]INSERT DATA HERE'!D5975="scrt","cut_spin",IF('[1]INSERT DATA HERE'!D5975="ht","hybrid"))))))))))</f>
        <v>spin</v>
      </c>
      <c r="G431">
        <f>IF(ISNUMBER(SEARCH("t",'[1]INSERT DATA HERE'!D5975)),1,0)</f>
        <v>0</v>
      </c>
      <c r="H431">
        <f>'[1]INSERT DATA HERE'!F5975</f>
        <v>84</v>
      </c>
      <c r="I431">
        <f>IF('[1]INSERT DATA HERE'!G5975=1,1,IF('[1]INSERT DATA HERE'!G5975=2,2,IF('[1]INSERT DATA HERE'!G5975=3,3,IF('[1]INSERT DATA HERE'!G5975=0,0,IF('[1]INSERT DATA HERE'!G5975="3*",4,"error")))))</f>
        <v>3</v>
      </c>
      <c r="J431" t="str">
        <f>IF('[1]INSERT DATA HERE'!G5975="4long","long",IF('[1]INSERT DATA HERE'!G5975="4wide","wide",IF('[1]INSERT DATA HERE'!G5975="4net","net","")))</f>
        <v/>
      </c>
      <c r="K431">
        <f>IF('[1]INSERT DATA HERE'!G5975="1opass",1,0)</f>
        <v>0</v>
      </c>
      <c r="L431">
        <f>IF('[1]INSERT DATA HERE'!H5975="","",'[1]INSERT DATA HERE'!H5975)</f>
        <v>19</v>
      </c>
      <c r="M431" t="str">
        <f>IF(ISNUMBER(SEARCH(OR("mm","m"),'[1]INSERT DATA HERE'!E5975)),"MC",IF(ISNUMBER(SEARCH("mh",'[1]INSERT DATA HERE'!E5975)),"HC",IF(ISNUMBER(SEARCH("ml",'[1]INSERT DATA HERE'!E5975)),"LC",IF(ISNUMBER(SEARCH("rsm",'[1]INSERT DATA HERE'!E5975)),"MR",IF(ISNUMBER(SEARCH("rsh",'[1]INSERT DATA HERE'!E5975)),"HR",IF(ISNUMBER(SEARCH("rsl",'[1]INSERT DATA HERE'!E5975)),"RL",IF(ISNUMBER(SEARCH("lsh",'[1]INSERT DATA HERE'!E5975)),"HL",IF(ISNUMBER(SEARCH("lsm",'[1]INSERT DATA HERE'!E5975)),"ML",IF(ISNUMBER(SEARCH("lsl",'[1]INSERT DATA HERE'!E5975)),"LL","")))))))))</f>
        <v>ML</v>
      </c>
    </row>
    <row r="432" spans="3:13" x14ac:dyDescent="0.2">
      <c r="C432" s="2">
        <v>11</v>
      </c>
      <c r="D432" s="2">
        <v>6</v>
      </c>
      <c r="E432" s="2">
        <f>IF(ISNUMBER(SEARCH("5",'[1]INSERT DATA HERE'!E5976)),5,IF(ISNUMBER(SEARCH("6",'[1]INSERT DATA HERE'!E5976)),6,1))</f>
        <v>5</v>
      </c>
      <c r="F432" t="str">
        <f>IF('[1]INSERT DATA HERE'!D5976="f","float",IF('[1]INSERT DATA HERE'!D5976="s","spin",IF('[1]INSERT DATA HERE'!D5976="scr","cut_spin",IF('[1]INSERT DATA HERE'!D5976="sc","cut_spin",IF('[1]INSERT DATA HERE'!D5976="h","hybrid",IF('[1]INSERT DATA HERE'!D5976="st","spin",IF('[1]INSERT DATA HERE'!D5976="ft","float",IF('[1]INSERT DATA HERE'!D5976="sct","cut_spin",IF('[1]INSERT DATA HERE'!D5976="scrt","cut_spin",IF('[1]INSERT DATA HERE'!D5976="ht","hybrid"))))))))))</f>
        <v>spin</v>
      </c>
      <c r="G432">
        <f>IF(ISNUMBER(SEARCH("t",'[1]INSERT DATA HERE'!D5976)),1,0)</f>
        <v>0</v>
      </c>
      <c r="H432">
        <f>'[1]INSERT DATA HERE'!F5976</f>
        <v>87</v>
      </c>
      <c r="I432" t="str">
        <f>IF('[1]INSERT DATA HERE'!G5976=1,1,IF('[1]INSERT DATA HERE'!G5976=2,2,IF('[1]INSERT DATA HERE'!G5976=3,3,IF('[1]INSERT DATA HERE'!G5976=0,0,IF('[1]INSERT DATA HERE'!G5976="3*",4,"error")))))</f>
        <v>error</v>
      </c>
      <c r="J432" t="str">
        <f>IF('[1]INSERT DATA HERE'!G5976="4long","long",IF('[1]INSERT DATA HERE'!G5976="4wide","wide",IF('[1]INSERT DATA HERE'!G5976="4net","net","")))</f>
        <v>long</v>
      </c>
      <c r="K432">
        <f>IF('[1]INSERT DATA HERE'!G5976="1opass",1,0)</f>
        <v>0</v>
      </c>
      <c r="L432" t="str">
        <f>IF('[1]INSERT DATA HERE'!H5976="","",'[1]INSERT DATA HERE'!H5976)</f>
        <v/>
      </c>
      <c r="M432" t="str">
        <f>IF(ISNUMBER(SEARCH(OR("mm","m"),'[1]INSERT DATA HERE'!E5976)),"MC",IF(ISNUMBER(SEARCH("mh",'[1]INSERT DATA HERE'!E5976)),"HC",IF(ISNUMBER(SEARCH("ml",'[1]INSERT DATA HERE'!E5976)),"LC",IF(ISNUMBER(SEARCH("rsm",'[1]INSERT DATA HERE'!E5976)),"MR",IF(ISNUMBER(SEARCH("rsh",'[1]INSERT DATA HERE'!E5976)),"HR",IF(ISNUMBER(SEARCH("rsl",'[1]INSERT DATA HERE'!E5976)),"RL",IF(ISNUMBER(SEARCH("lsh",'[1]INSERT DATA HERE'!E5976)),"HL",IF(ISNUMBER(SEARCH("lsm",'[1]INSERT DATA HERE'!E5976)),"ML",IF(ISNUMBER(SEARCH("lsl",'[1]INSERT DATA HERE'!E5976)),"LL","")))))))))</f>
        <v/>
      </c>
    </row>
    <row r="433" spans="3:13" x14ac:dyDescent="0.2">
      <c r="C433" s="2">
        <v>16</v>
      </c>
      <c r="D433" s="2">
        <v>1</v>
      </c>
      <c r="E433" s="2">
        <f>IF(ISNUMBER(SEARCH("5",'[1]INSERT DATA HERE'!E5977)),5,IF(ISNUMBER(SEARCH("6",'[1]INSERT DATA HERE'!E5977)),6,1))</f>
        <v>6</v>
      </c>
      <c r="F433" t="str">
        <f>IF('[1]INSERT DATA HERE'!D5977="f","float",IF('[1]INSERT DATA HERE'!D5977="s","spin",IF('[1]INSERT DATA HERE'!D5977="scr","cut_spin",IF('[1]INSERT DATA HERE'!D5977="sc","cut_spin",IF('[1]INSERT DATA HERE'!D5977="h","hybrid",IF('[1]INSERT DATA HERE'!D5977="st","spin",IF('[1]INSERT DATA HERE'!D5977="ft","float",IF('[1]INSERT DATA HERE'!D5977="sct","cut_spin",IF('[1]INSERT DATA HERE'!D5977="scrt","cut_spin",IF('[1]INSERT DATA HERE'!D5977="ht","hybrid"))))))))))</f>
        <v>spin</v>
      </c>
      <c r="G433">
        <f>IF(ISNUMBER(SEARCH("t",'[1]INSERT DATA HERE'!D5977)),1,0)</f>
        <v>0</v>
      </c>
      <c r="H433">
        <f>'[1]INSERT DATA HERE'!F5977</f>
        <v>90</v>
      </c>
      <c r="I433">
        <f>IF('[1]INSERT DATA HERE'!G5977=1,1,IF('[1]INSERT DATA HERE'!G5977=2,2,IF('[1]INSERT DATA HERE'!G5977=3,3,IF('[1]INSERT DATA HERE'!G5977=0,0,IF('[1]INSERT DATA HERE'!G5977="3*",4,"error")))))</f>
        <v>4</v>
      </c>
      <c r="J433" t="str">
        <f>IF('[1]INSERT DATA HERE'!G5977="4long","long",IF('[1]INSERT DATA HERE'!G5977="4wide","wide",IF('[1]INSERT DATA HERE'!G5977="4net","net","")))</f>
        <v/>
      </c>
      <c r="K433">
        <f>IF('[1]INSERT DATA HERE'!G5977="1opass",1,0)</f>
        <v>0</v>
      </c>
      <c r="L433">
        <f>IF('[1]INSERT DATA HERE'!H5977="","",'[1]INSERT DATA HERE'!H5977)</f>
        <v>6</v>
      </c>
      <c r="M433" t="str">
        <f>IF(ISNUMBER(SEARCH(OR("mm","m"),'[1]INSERT DATA HERE'!E5977)),"MC",IF(ISNUMBER(SEARCH("mh",'[1]INSERT DATA HERE'!E5977)),"HC",IF(ISNUMBER(SEARCH("ml",'[1]INSERT DATA HERE'!E5977)),"LC",IF(ISNUMBER(SEARCH("rsm",'[1]INSERT DATA HERE'!E5977)),"MR",IF(ISNUMBER(SEARCH("rsh",'[1]INSERT DATA HERE'!E5977)),"HR",IF(ISNUMBER(SEARCH("rsl",'[1]INSERT DATA HERE'!E5977)),"RL",IF(ISNUMBER(SEARCH("lsh",'[1]INSERT DATA HERE'!E5977)),"HL",IF(ISNUMBER(SEARCH("lsm",'[1]INSERT DATA HERE'!E5977)),"ML",IF(ISNUMBER(SEARCH("lsl",'[1]INSERT DATA HERE'!E5977)),"LL","")))))))))</f>
        <v/>
      </c>
    </row>
    <row r="434" spans="3:13" x14ac:dyDescent="0.2">
      <c r="C434" s="2">
        <v>5</v>
      </c>
      <c r="D434" s="2">
        <v>1</v>
      </c>
      <c r="E434" s="2">
        <f>IF(ISNUMBER(SEARCH("5",'[1]INSERT DATA HERE'!E5978)),5,IF(ISNUMBER(SEARCH("6",'[1]INSERT DATA HERE'!E5978)),6,1))</f>
        <v>1</v>
      </c>
      <c r="F434" t="str">
        <f>IF('[1]INSERT DATA HERE'!D5978="f","float",IF('[1]INSERT DATA HERE'!D5978="s","spin",IF('[1]INSERT DATA HERE'!D5978="scr","cut_spin",IF('[1]INSERT DATA HERE'!D5978="sc","cut_spin",IF('[1]INSERT DATA HERE'!D5978="h","hybrid",IF('[1]INSERT DATA HERE'!D5978="st","spin",IF('[1]INSERT DATA HERE'!D5978="ft","float",IF('[1]INSERT DATA HERE'!D5978="sct","cut_spin",IF('[1]INSERT DATA HERE'!D5978="scrt","cut_spin",IF('[1]INSERT DATA HERE'!D5978="ht","hybrid"))))))))))</f>
        <v>spin</v>
      </c>
      <c r="G434">
        <f>IF(ISNUMBER(SEARCH("t",'[1]INSERT DATA HERE'!D5978)),1,0)</f>
        <v>0</v>
      </c>
      <c r="H434">
        <f>'[1]INSERT DATA HERE'!F5978</f>
        <v>93</v>
      </c>
      <c r="I434">
        <f>IF('[1]INSERT DATA HERE'!G5978=1,1,IF('[1]INSERT DATA HERE'!G5978=2,2,IF('[1]INSERT DATA HERE'!G5978=3,3,IF('[1]INSERT DATA HERE'!G5978=0,0,IF('[1]INSERT DATA HERE'!G5978="3*",4,"error")))))</f>
        <v>2</v>
      </c>
      <c r="J434" t="str">
        <f>IF('[1]INSERT DATA HERE'!G5978="4long","long",IF('[1]INSERT DATA HERE'!G5978="4wide","wide",IF('[1]INSERT DATA HERE'!G5978="4net","net","")))</f>
        <v/>
      </c>
      <c r="K434">
        <f>IF('[1]INSERT DATA HERE'!G5978="1opass",1,0)</f>
        <v>0</v>
      </c>
      <c r="L434">
        <f>IF('[1]INSERT DATA HERE'!H5978="","",'[1]INSERT DATA HERE'!H5978)</f>
        <v>4</v>
      </c>
      <c r="M434" t="str">
        <f>IF(ISNUMBER(SEARCH(OR("mm","m"),'[1]INSERT DATA HERE'!E5978)),"MC",IF(ISNUMBER(SEARCH("mh",'[1]INSERT DATA HERE'!E5978)),"HC",IF(ISNUMBER(SEARCH("ml",'[1]INSERT DATA HERE'!E5978)),"LC",IF(ISNUMBER(SEARCH("rsm",'[1]INSERT DATA HERE'!E5978)),"MR",IF(ISNUMBER(SEARCH("rsh",'[1]INSERT DATA HERE'!E5978)),"HR",IF(ISNUMBER(SEARCH("rsl",'[1]INSERT DATA HERE'!E5978)),"RL",IF(ISNUMBER(SEARCH("lsh",'[1]INSERT DATA HERE'!E5978)),"HL",IF(ISNUMBER(SEARCH("lsm",'[1]INSERT DATA HERE'!E5978)),"ML",IF(ISNUMBER(SEARCH("lsl",'[1]INSERT DATA HERE'!E5978)),"LL","")))))))))</f>
        <v>ML</v>
      </c>
    </row>
    <row r="435" spans="3:13" x14ac:dyDescent="0.2">
      <c r="C435" s="2">
        <v>7</v>
      </c>
      <c r="D435" s="2">
        <v>1</v>
      </c>
      <c r="E435" s="2">
        <f>IF(ISNUMBER(SEARCH("5",'[1]INSERT DATA HERE'!E5979)),5,IF(ISNUMBER(SEARCH("6",'[1]INSERT DATA HERE'!E5979)),6,1))</f>
        <v>5</v>
      </c>
      <c r="F435" t="str">
        <f>IF('[1]INSERT DATA HERE'!D5979="f","float",IF('[1]INSERT DATA HERE'!D5979="s","spin",IF('[1]INSERT DATA HERE'!D5979="scr","cut_spin",IF('[1]INSERT DATA HERE'!D5979="sc","cut_spin",IF('[1]INSERT DATA HERE'!D5979="h","hybrid",IF('[1]INSERT DATA HERE'!D5979="st","spin",IF('[1]INSERT DATA HERE'!D5979="ft","float",IF('[1]INSERT DATA HERE'!D5979="sct","cut_spin",IF('[1]INSERT DATA HERE'!D5979="scrt","cut_spin",IF('[1]INSERT DATA HERE'!D5979="ht","hybrid"))))))))))</f>
        <v>cut_spin</v>
      </c>
      <c r="G435">
        <f>IF(ISNUMBER(SEARCH("t",'[1]INSERT DATA HERE'!D5979)),1,0)</f>
        <v>0</v>
      </c>
      <c r="H435">
        <f>'[1]INSERT DATA HERE'!F5979</f>
        <v>82</v>
      </c>
      <c r="I435">
        <f>IF('[1]INSERT DATA HERE'!G5979=1,1,IF('[1]INSERT DATA HERE'!G5979=2,2,IF('[1]INSERT DATA HERE'!G5979=3,3,IF('[1]INSERT DATA HERE'!G5979=0,0,IF('[1]INSERT DATA HERE'!G5979="3*",4,"error")))))</f>
        <v>1</v>
      </c>
      <c r="J435" t="str">
        <f>IF('[1]INSERT DATA HERE'!G5979="4long","long",IF('[1]INSERT DATA HERE'!G5979="4wide","wide",IF('[1]INSERT DATA HERE'!G5979="4net","net","")))</f>
        <v/>
      </c>
      <c r="K435">
        <f>IF('[1]INSERT DATA HERE'!G5979="1opass",1,0)</f>
        <v>0</v>
      </c>
      <c r="L435">
        <f>IF('[1]INSERT DATA HERE'!H5979="","",'[1]INSERT DATA HERE'!H5979)</f>
        <v>19</v>
      </c>
      <c r="M435" t="str">
        <f>IF(ISNUMBER(SEARCH(OR("mm","m"),'[1]INSERT DATA HERE'!E5979)),"MC",IF(ISNUMBER(SEARCH("mh",'[1]INSERT DATA HERE'!E5979)),"HC",IF(ISNUMBER(SEARCH("ml",'[1]INSERT DATA HERE'!E5979)),"LC",IF(ISNUMBER(SEARCH("rsm",'[1]INSERT DATA HERE'!E5979)),"MR",IF(ISNUMBER(SEARCH("rsh",'[1]INSERT DATA HERE'!E5979)),"HR",IF(ISNUMBER(SEARCH("rsl",'[1]INSERT DATA HERE'!E5979)),"RL",IF(ISNUMBER(SEARCH("lsh",'[1]INSERT DATA HERE'!E5979)),"HL",IF(ISNUMBER(SEARCH("lsm",'[1]INSERT DATA HERE'!E5979)),"ML",IF(ISNUMBER(SEARCH("lsl",'[1]INSERT DATA HERE'!E5979)),"LL","")))))))))</f>
        <v/>
      </c>
    </row>
    <row r="436" spans="3:13" x14ac:dyDescent="0.2">
      <c r="C436" s="2">
        <v>14</v>
      </c>
      <c r="D436" s="2">
        <v>1</v>
      </c>
      <c r="E436" s="2">
        <f>IF(ISNUMBER(SEARCH("5",'[1]INSERT DATA HERE'!E5980)),5,IF(ISNUMBER(SEARCH("6",'[1]INSERT DATA HERE'!E5980)),6,1))</f>
        <v>1</v>
      </c>
      <c r="F436" t="str">
        <f>IF('[1]INSERT DATA HERE'!D5980="f","float",IF('[1]INSERT DATA HERE'!D5980="s","spin",IF('[1]INSERT DATA HERE'!D5980="scr","cut_spin",IF('[1]INSERT DATA HERE'!D5980="sc","cut_spin",IF('[1]INSERT DATA HERE'!D5980="h","hybrid",IF('[1]INSERT DATA HERE'!D5980="st","spin",IF('[1]INSERT DATA HERE'!D5980="ft","float",IF('[1]INSERT DATA HERE'!D5980="sct","cut_spin",IF('[1]INSERT DATA HERE'!D5980="scrt","cut_spin",IF('[1]INSERT DATA HERE'!D5980="ht","hybrid"))))))))))</f>
        <v>cut_spin</v>
      </c>
      <c r="G436">
        <f>IF(ISNUMBER(SEARCH("t",'[1]INSERT DATA HERE'!D5980)),1,0)</f>
        <v>0</v>
      </c>
      <c r="H436">
        <f>'[1]INSERT DATA HERE'!F5980</f>
        <v>76</v>
      </c>
      <c r="I436">
        <f>IF('[1]INSERT DATA HERE'!G5980=1,1,IF('[1]INSERT DATA HERE'!G5980=2,2,IF('[1]INSERT DATA HERE'!G5980=3,3,IF('[1]INSERT DATA HERE'!G5980=0,0,IF('[1]INSERT DATA HERE'!G5980="3*",4,"error")))))</f>
        <v>0</v>
      </c>
      <c r="J436" t="str">
        <f>IF('[1]INSERT DATA HERE'!G5980="4long","long",IF('[1]INSERT DATA HERE'!G5980="4wide","wide",IF('[1]INSERT DATA HERE'!G5980="4net","net","")))</f>
        <v/>
      </c>
      <c r="K436">
        <f>IF('[1]INSERT DATA HERE'!G5980="1opass",1,0)</f>
        <v>0</v>
      </c>
      <c r="L436" t="str">
        <f>IF('[1]INSERT DATA HERE'!H5980="","",'[1]INSERT DATA HERE'!H5980)</f>
        <v/>
      </c>
      <c r="M436" t="str">
        <f>IF(ISNUMBER(SEARCH(OR("mm","m"),'[1]INSERT DATA HERE'!E5980)),"MC",IF(ISNUMBER(SEARCH("mh",'[1]INSERT DATA HERE'!E5980)),"HC",IF(ISNUMBER(SEARCH("ml",'[1]INSERT DATA HERE'!E5980)),"LC",IF(ISNUMBER(SEARCH("rsm",'[1]INSERT DATA HERE'!E5980)),"MR",IF(ISNUMBER(SEARCH("rsh",'[1]INSERT DATA HERE'!E5980)),"HR",IF(ISNUMBER(SEARCH("rsl",'[1]INSERT DATA HERE'!E5980)),"RL",IF(ISNUMBER(SEARCH("lsh",'[1]INSERT DATA HERE'!E5980)),"HL",IF(ISNUMBER(SEARCH("lsm",'[1]INSERT DATA HERE'!E5980)),"ML",IF(ISNUMBER(SEARCH("lsl",'[1]INSERT DATA HERE'!E5980)),"LL","")))))))))</f>
        <v>LL</v>
      </c>
    </row>
    <row r="437" spans="3:13" x14ac:dyDescent="0.2">
      <c r="C437" s="2">
        <v>9</v>
      </c>
      <c r="D437" s="2">
        <v>1</v>
      </c>
      <c r="E437" s="2">
        <f>IF(ISNUMBER(SEARCH("5",'[1]INSERT DATA HERE'!E5981)),5,IF(ISNUMBER(SEARCH("6",'[1]INSERT DATA HERE'!E5981)),6,1))</f>
        <v>1</v>
      </c>
      <c r="F437" t="str">
        <f>IF('[1]INSERT DATA HERE'!D5981="f","float",IF('[1]INSERT DATA HERE'!D5981="s","spin",IF('[1]INSERT DATA HERE'!D5981="scr","cut_spin",IF('[1]INSERT DATA HERE'!D5981="sc","cut_spin",IF('[1]INSERT DATA HERE'!D5981="h","hybrid",IF('[1]INSERT DATA HERE'!D5981="st","spin",IF('[1]INSERT DATA HERE'!D5981="ft","float",IF('[1]INSERT DATA HERE'!D5981="sct","cut_spin",IF('[1]INSERT DATA HERE'!D5981="scrt","cut_spin",IF('[1]INSERT DATA HERE'!D5981="ht","hybrid"))))))))))</f>
        <v>cut_spin</v>
      </c>
      <c r="G437">
        <f>IF(ISNUMBER(SEARCH("t",'[1]INSERT DATA HERE'!D5981)),1,0)</f>
        <v>0</v>
      </c>
      <c r="H437">
        <f>'[1]INSERT DATA HERE'!F5981</f>
        <v>89</v>
      </c>
      <c r="I437">
        <f>IF('[1]INSERT DATA HERE'!G5981=1,1,IF('[1]INSERT DATA HERE'!G5981=2,2,IF('[1]INSERT DATA HERE'!G5981=3,3,IF('[1]INSERT DATA HERE'!G5981=0,0,IF('[1]INSERT DATA HERE'!G5981="3*",4,"error")))))</f>
        <v>2</v>
      </c>
      <c r="J437" t="str">
        <f>IF('[1]INSERT DATA HERE'!G5981="4long","long",IF('[1]INSERT DATA HERE'!G5981="4wide","wide",IF('[1]INSERT DATA HERE'!G5981="4net","net","")))</f>
        <v/>
      </c>
      <c r="K437">
        <f>IF('[1]INSERT DATA HERE'!G5981="1opass",1,0)</f>
        <v>0</v>
      </c>
      <c r="L437">
        <f>IF('[1]INSERT DATA HERE'!H5981="","",'[1]INSERT DATA HERE'!H5981)</f>
        <v>4</v>
      </c>
      <c r="M437" t="str">
        <f>IF(ISNUMBER(SEARCH(OR("mm","m"),'[1]INSERT DATA HERE'!E5981)),"MC",IF(ISNUMBER(SEARCH("mh",'[1]INSERT DATA HERE'!E5981)),"HC",IF(ISNUMBER(SEARCH("ml",'[1]INSERT DATA HERE'!E5981)),"LC",IF(ISNUMBER(SEARCH("rsm",'[1]INSERT DATA HERE'!E5981)),"MR",IF(ISNUMBER(SEARCH("rsh",'[1]INSERT DATA HERE'!E5981)),"HR",IF(ISNUMBER(SEARCH("rsl",'[1]INSERT DATA HERE'!E5981)),"RL",IF(ISNUMBER(SEARCH("lsh",'[1]INSERT DATA HERE'!E5981)),"HL",IF(ISNUMBER(SEARCH("lsm",'[1]INSERT DATA HERE'!E5981)),"ML",IF(ISNUMBER(SEARCH("lsl",'[1]INSERT DATA HERE'!E5981)),"LL","")))))))))</f>
        <v>MR</v>
      </c>
    </row>
    <row r="438" spans="3:13" x14ac:dyDescent="0.2">
      <c r="C438" s="2">
        <v>13</v>
      </c>
      <c r="D438" s="2">
        <v>5</v>
      </c>
      <c r="E438" s="2">
        <f>IF(ISNUMBER(SEARCH("5",'[1]INSERT DATA HERE'!E5982)),5,IF(ISNUMBER(SEARCH("6",'[1]INSERT DATA HERE'!E5982)),6,1))</f>
        <v>5</v>
      </c>
      <c r="F438" t="str">
        <f>IF('[1]INSERT DATA HERE'!D5982="f","float",IF('[1]INSERT DATA HERE'!D5982="s","spin",IF('[1]INSERT DATA HERE'!D5982="scr","cut_spin",IF('[1]INSERT DATA HERE'!D5982="sc","cut_spin",IF('[1]INSERT DATA HERE'!D5982="h","hybrid",IF('[1]INSERT DATA HERE'!D5982="st","spin",IF('[1]INSERT DATA HERE'!D5982="ft","float",IF('[1]INSERT DATA HERE'!D5982="sct","cut_spin",IF('[1]INSERT DATA HERE'!D5982="scrt","cut_spin",IF('[1]INSERT DATA HERE'!D5982="ht","hybrid"))))))))))</f>
        <v>cut_spin</v>
      </c>
      <c r="G438">
        <f>IF(ISNUMBER(SEARCH("t",'[1]INSERT DATA HERE'!D5982)),1,0)</f>
        <v>0</v>
      </c>
      <c r="H438">
        <f>'[1]INSERT DATA HERE'!F5982</f>
        <v>84</v>
      </c>
      <c r="I438">
        <f>IF('[1]INSERT DATA HERE'!G5982=1,1,IF('[1]INSERT DATA HERE'!G5982=2,2,IF('[1]INSERT DATA HERE'!G5982=3,3,IF('[1]INSERT DATA HERE'!G5982=0,0,IF('[1]INSERT DATA HERE'!G5982="3*",4,"error")))))</f>
        <v>3</v>
      </c>
      <c r="J438" t="str">
        <f>IF('[1]INSERT DATA HERE'!G5982="4long","long",IF('[1]INSERT DATA HERE'!G5982="4wide","wide",IF('[1]INSERT DATA HERE'!G5982="4net","net","")))</f>
        <v/>
      </c>
      <c r="K438">
        <f>IF('[1]INSERT DATA HERE'!G5982="1opass",1,0)</f>
        <v>0</v>
      </c>
      <c r="L438">
        <f>IF('[1]INSERT DATA HERE'!H5982="","",'[1]INSERT DATA HERE'!H5982)</f>
        <v>19</v>
      </c>
      <c r="M438" t="str">
        <f>IF(ISNUMBER(SEARCH(OR("mm","m"),'[1]INSERT DATA HERE'!E5982)),"MC",IF(ISNUMBER(SEARCH("mh",'[1]INSERT DATA HERE'!E5982)),"HC",IF(ISNUMBER(SEARCH("ml",'[1]INSERT DATA HERE'!E5982)),"LC",IF(ISNUMBER(SEARCH("rsm",'[1]INSERT DATA HERE'!E5982)),"MR",IF(ISNUMBER(SEARCH("rsh",'[1]INSERT DATA HERE'!E5982)),"HR",IF(ISNUMBER(SEARCH("rsl",'[1]INSERT DATA HERE'!E5982)),"RL",IF(ISNUMBER(SEARCH("lsh",'[1]INSERT DATA HERE'!E5982)),"HL",IF(ISNUMBER(SEARCH("lsm",'[1]INSERT DATA HERE'!E5982)),"ML",IF(ISNUMBER(SEARCH("lsl",'[1]INSERT DATA HERE'!E5982)),"LL","")))))))))</f>
        <v>ML</v>
      </c>
    </row>
    <row r="439" spans="3:13" x14ac:dyDescent="0.2">
      <c r="C439" s="2">
        <v>15</v>
      </c>
      <c r="D439" s="2">
        <v>1</v>
      </c>
      <c r="E439" s="2">
        <f>IF(ISNUMBER(SEARCH("5",'[1]INSERT DATA HERE'!E5983)),5,IF(ISNUMBER(SEARCH("6",'[1]INSERT DATA HERE'!E5983)),6,1))</f>
        <v>5</v>
      </c>
      <c r="F439" t="str">
        <f>IF('[1]INSERT DATA HERE'!D5983="f","float",IF('[1]INSERT DATA HERE'!D5983="s","spin",IF('[1]INSERT DATA HERE'!D5983="scr","cut_spin",IF('[1]INSERT DATA HERE'!D5983="sc","cut_spin",IF('[1]INSERT DATA HERE'!D5983="h","hybrid",IF('[1]INSERT DATA HERE'!D5983="st","spin",IF('[1]INSERT DATA HERE'!D5983="ft","float",IF('[1]INSERT DATA HERE'!D5983="sct","cut_spin",IF('[1]INSERT DATA HERE'!D5983="scrt","cut_spin",IF('[1]INSERT DATA HERE'!D5983="ht","hybrid"))))))))))</f>
        <v>float</v>
      </c>
      <c r="G439">
        <f>IF(ISNUMBER(SEARCH("t",'[1]INSERT DATA HERE'!D5983)),1,0)</f>
        <v>0</v>
      </c>
      <c r="H439">
        <f>'[1]INSERT DATA HERE'!F5983</f>
        <v>53</v>
      </c>
      <c r="I439">
        <f>IF('[1]INSERT DATA HERE'!G5983=1,1,IF('[1]INSERT DATA HERE'!G5983=2,2,IF('[1]INSERT DATA HERE'!G5983=3,3,IF('[1]INSERT DATA HERE'!G5983=0,0,IF('[1]INSERT DATA HERE'!G5983="3*",4,"error")))))</f>
        <v>2</v>
      </c>
      <c r="J439" t="str">
        <f>IF('[1]INSERT DATA HERE'!G5983="4long","long",IF('[1]INSERT DATA HERE'!G5983="4wide","wide",IF('[1]INSERT DATA HERE'!G5983="4net","net","")))</f>
        <v/>
      </c>
      <c r="K439">
        <f>IF('[1]INSERT DATA HERE'!G5983="1opass",1,0)</f>
        <v>0</v>
      </c>
      <c r="L439">
        <f>IF('[1]INSERT DATA HERE'!H5983="","",'[1]INSERT DATA HERE'!H5983)</f>
        <v>6</v>
      </c>
      <c r="M439" t="str">
        <f>IF(ISNUMBER(SEARCH(OR("mm","m"),'[1]INSERT DATA HERE'!E5983)),"MC",IF(ISNUMBER(SEARCH("mh",'[1]INSERT DATA HERE'!E5983)),"HC",IF(ISNUMBER(SEARCH("ml",'[1]INSERT DATA HERE'!E5983)),"LC",IF(ISNUMBER(SEARCH("rsm",'[1]INSERT DATA HERE'!E5983)),"MR",IF(ISNUMBER(SEARCH("rsh",'[1]INSERT DATA HERE'!E5983)),"HR",IF(ISNUMBER(SEARCH("rsl",'[1]INSERT DATA HERE'!E5983)),"RL",IF(ISNUMBER(SEARCH("lsh",'[1]INSERT DATA HERE'!E5983)),"HL",IF(ISNUMBER(SEARCH("lsm",'[1]INSERT DATA HERE'!E5983)),"ML",IF(ISNUMBER(SEARCH("lsl",'[1]INSERT DATA HERE'!E5983)),"LL","")))))))))</f>
        <v>LC</v>
      </c>
    </row>
    <row r="440" spans="3:13" x14ac:dyDescent="0.2">
      <c r="C440" s="2">
        <v>20</v>
      </c>
      <c r="D440" s="2">
        <v>1</v>
      </c>
      <c r="E440" s="2">
        <f>IF(ISNUMBER(SEARCH("5",'[1]INSERT DATA HERE'!E5984)),5,IF(ISNUMBER(SEARCH("6",'[1]INSERT DATA HERE'!E5984)),6,1))</f>
        <v>6</v>
      </c>
      <c r="F440" t="str">
        <f>IF('[1]INSERT DATA HERE'!D5984="f","float",IF('[1]INSERT DATA HERE'!D5984="s","spin",IF('[1]INSERT DATA HERE'!D5984="scr","cut_spin",IF('[1]INSERT DATA HERE'!D5984="sc","cut_spin",IF('[1]INSERT DATA HERE'!D5984="h","hybrid",IF('[1]INSERT DATA HERE'!D5984="st","spin",IF('[1]INSERT DATA HERE'!D5984="ft","float",IF('[1]INSERT DATA HERE'!D5984="sct","cut_spin",IF('[1]INSERT DATA HERE'!D5984="scrt","cut_spin",IF('[1]INSERT DATA HERE'!D5984="ht","hybrid"))))))))))</f>
        <v>float</v>
      </c>
      <c r="G440">
        <f>IF(ISNUMBER(SEARCH("t",'[1]INSERT DATA HERE'!D5984)),1,0)</f>
        <v>0</v>
      </c>
      <c r="H440">
        <f>'[1]INSERT DATA HERE'!F5984</f>
        <v>64</v>
      </c>
      <c r="I440">
        <f>IF('[1]INSERT DATA HERE'!G5984=1,1,IF('[1]INSERT DATA HERE'!G5984=2,2,IF('[1]INSERT DATA HERE'!G5984=3,3,IF('[1]INSERT DATA HERE'!G5984=0,0,IF('[1]INSERT DATA HERE'!G5984="3*",4,"error")))))</f>
        <v>1</v>
      </c>
      <c r="J440" t="str">
        <f>IF('[1]INSERT DATA HERE'!G5984="4long","long",IF('[1]INSERT DATA HERE'!G5984="4wide","wide",IF('[1]INSERT DATA HERE'!G5984="4net","net","")))</f>
        <v/>
      </c>
      <c r="K440">
        <f>IF('[1]INSERT DATA HERE'!G5984="1opass",1,0)</f>
        <v>0</v>
      </c>
      <c r="L440">
        <f>IF('[1]INSERT DATA HERE'!H5984="","",'[1]INSERT DATA HERE'!H5984)</f>
        <v>4</v>
      </c>
      <c r="M440" t="str">
        <f>IF(ISNUMBER(SEARCH(OR("mm","m"),'[1]INSERT DATA HERE'!E5984)),"MC",IF(ISNUMBER(SEARCH("mh",'[1]INSERT DATA HERE'!E5984)),"HC",IF(ISNUMBER(SEARCH("ml",'[1]INSERT DATA HERE'!E5984)),"LC",IF(ISNUMBER(SEARCH("rsm",'[1]INSERT DATA HERE'!E5984)),"MR",IF(ISNUMBER(SEARCH("rsh",'[1]INSERT DATA HERE'!E5984)),"HR",IF(ISNUMBER(SEARCH("rsl",'[1]INSERT DATA HERE'!E5984)),"RL",IF(ISNUMBER(SEARCH("lsh",'[1]INSERT DATA HERE'!E5984)),"HL",IF(ISNUMBER(SEARCH("lsm",'[1]INSERT DATA HERE'!E5984)),"ML",IF(ISNUMBER(SEARCH("lsl",'[1]INSERT DATA HERE'!E5984)),"LL","")))))))))</f>
        <v/>
      </c>
    </row>
    <row r="441" spans="3:13" x14ac:dyDescent="0.2">
      <c r="C441" s="2">
        <v>3</v>
      </c>
      <c r="D441" s="2">
        <v>1</v>
      </c>
      <c r="E441" s="2">
        <f>IF(ISNUMBER(SEARCH("5",'[1]INSERT DATA HERE'!E5985)),5,IF(ISNUMBER(SEARCH("6",'[1]INSERT DATA HERE'!E5985)),6,1))</f>
        <v>1</v>
      </c>
      <c r="F441" t="str">
        <f>IF('[1]INSERT DATA HERE'!D5985="f","float",IF('[1]INSERT DATA HERE'!D5985="s","spin",IF('[1]INSERT DATA HERE'!D5985="scr","cut_spin",IF('[1]INSERT DATA HERE'!D5985="sc","cut_spin",IF('[1]INSERT DATA HERE'!D5985="h","hybrid",IF('[1]INSERT DATA HERE'!D5985="st","spin",IF('[1]INSERT DATA HERE'!D5985="ft","float",IF('[1]INSERT DATA HERE'!D5985="sct","cut_spin",IF('[1]INSERT DATA HERE'!D5985="scrt","cut_spin",IF('[1]INSERT DATA HERE'!D5985="ht","hybrid"))))))))))</f>
        <v>spin</v>
      </c>
      <c r="G441">
        <f>IF(ISNUMBER(SEARCH("t",'[1]INSERT DATA HERE'!D5985)),1,0)</f>
        <v>0</v>
      </c>
      <c r="H441">
        <f>'[1]INSERT DATA HERE'!F5985</f>
        <v>89</v>
      </c>
      <c r="I441">
        <f>IF('[1]INSERT DATA HERE'!G5985=1,1,IF('[1]INSERT DATA HERE'!G5985=2,2,IF('[1]INSERT DATA HERE'!G5985=3,3,IF('[1]INSERT DATA HERE'!G5985=0,0,IF('[1]INSERT DATA HERE'!G5985="3*",4,"error")))))</f>
        <v>3</v>
      </c>
      <c r="J441" t="str">
        <f>IF('[1]INSERT DATA HERE'!G5985="4long","long",IF('[1]INSERT DATA HERE'!G5985="4wide","wide",IF('[1]INSERT DATA HERE'!G5985="4net","net","")))</f>
        <v/>
      </c>
      <c r="K441">
        <f>IF('[1]INSERT DATA HERE'!G5985="1opass",1,0)</f>
        <v>0</v>
      </c>
      <c r="L441">
        <f>IF('[1]INSERT DATA HERE'!H5985="","",'[1]INSERT DATA HERE'!H5985)</f>
        <v>19</v>
      </c>
      <c r="M441" t="str">
        <f>IF(ISNUMBER(SEARCH(OR("mm","m"),'[1]INSERT DATA HERE'!E5985)),"MC",IF(ISNUMBER(SEARCH("mh",'[1]INSERT DATA HERE'!E5985)),"HC",IF(ISNUMBER(SEARCH("ml",'[1]INSERT DATA HERE'!E5985)),"LC",IF(ISNUMBER(SEARCH("rsm",'[1]INSERT DATA HERE'!E5985)),"MR",IF(ISNUMBER(SEARCH("rsh",'[1]INSERT DATA HERE'!E5985)),"HR",IF(ISNUMBER(SEARCH("rsl",'[1]INSERT DATA HERE'!E5985)),"RL",IF(ISNUMBER(SEARCH("lsh",'[1]INSERT DATA HERE'!E5985)),"HL",IF(ISNUMBER(SEARCH("lsm",'[1]INSERT DATA HERE'!E5985)),"ML",IF(ISNUMBER(SEARCH("lsl",'[1]INSERT DATA HERE'!E5985)),"LL","")))))))))</f>
        <v>ML</v>
      </c>
    </row>
    <row r="442" spans="3:13" x14ac:dyDescent="0.2">
      <c r="C442" s="2">
        <v>2</v>
      </c>
      <c r="D442" s="2">
        <v>1</v>
      </c>
      <c r="E442" s="2">
        <f>IF(ISNUMBER(SEARCH("5",'[1]INSERT DATA HERE'!E5986)),5,IF(ISNUMBER(SEARCH("6",'[1]INSERT DATA HERE'!E5986)),6,1))</f>
        <v>6</v>
      </c>
      <c r="F442" t="str">
        <f>IF('[1]INSERT DATA HERE'!D5986="f","float",IF('[1]INSERT DATA HERE'!D5986="s","spin",IF('[1]INSERT DATA HERE'!D5986="scr","cut_spin",IF('[1]INSERT DATA HERE'!D5986="sc","cut_spin",IF('[1]INSERT DATA HERE'!D5986="h","hybrid",IF('[1]INSERT DATA HERE'!D5986="st","spin",IF('[1]INSERT DATA HERE'!D5986="ft","float",IF('[1]INSERT DATA HERE'!D5986="sct","cut_spin",IF('[1]INSERT DATA HERE'!D5986="scrt","cut_spin",IF('[1]INSERT DATA HERE'!D5986="ht","hybrid"))))))))))</f>
        <v>spin</v>
      </c>
      <c r="G442">
        <f>IF(ISNUMBER(SEARCH("t",'[1]INSERT DATA HERE'!D5986)),1,0)</f>
        <v>0</v>
      </c>
      <c r="H442">
        <f>'[1]INSERT DATA HERE'!F5986</f>
        <v>105</v>
      </c>
      <c r="I442">
        <f>IF('[1]INSERT DATA HERE'!G5986=1,1,IF('[1]INSERT DATA HERE'!G5986=2,2,IF('[1]INSERT DATA HERE'!G5986=3,3,IF('[1]INSERT DATA HERE'!G5986=0,0,IF('[1]INSERT DATA HERE'!G5986="3*",4,"error")))))</f>
        <v>1</v>
      </c>
      <c r="J442" t="str">
        <f>IF('[1]INSERT DATA HERE'!G5986="4long","long",IF('[1]INSERT DATA HERE'!G5986="4wide","wide",IF('[1]INSERT DATA HERE'!G5986="4net","net","")))</f>
        <v/>
      </c>
      <c r="K442">
        <f>IF('[1]INSERT DATA HERE'!G5986="1opass",1,0)</f>
        <v>0</v>
      </c>
      <c r="L442">
        <f>IF('[1]INSERT DATA HERE'!H5986="","",'[1]INSERT DATA HERE'!H5986)</f>
        <v>4</v>
      </c>
      <c r="M442" t="str">
        <f>IF(ISNUMBER(SEARCH(OR("mm","m"),'[1]INSERT DATA HERE'!E5986)),"MC",IF(ISNUMBER(SEARCH("mh",'[1]INSERT DATA HERE'!E5986)),"HC",IF(ISNUMBER(SEARCH("ml",'[1]INSERT DATA HERE'!E5986)),"LC",IF(ISNUMBER(SEARCH("rsm",'[1]INSERT DATA HERE'!E5986)),"MR",IF(ISNUMBER(SEARCH("rsh",'[1]INSERT DATA HERE'!E5986)),"HR",IF(ISNUMBER(SEARCH("rsl",'[1]INSERT DATA HERE'!E5986)),"RL",IF(ISNUMBER(SEARCH("lsh",'[1]INSERT DATA HERE'!E5986)),"HL",IF(ISNUMBER(SEARCH("lsm",'[1]INSERT DATA HERE'!E5986)),"ML",IF(ISNUMBER(SEARCH("lsl",'[1]INSERT DATA HERE'!E5986)),"LL","")))))))))</f>
        <v/>
      </c>
    </row>
    <row r="443" spans="3:13" x14ac:dyDescent="0.2">
      <c r="C443" s="2">
        <v>1</v>
      </c>
      <c r="D443" s="2">
        <v>5</v>
      </c>
      <c r="E443" s="2">
        <f>IF(ISNUMBER(SEARCH("5",'[1]INSERT DATA HERE'!E5987)),5,IF(ISNUMBER(SEARCH("6",'[1]INSERT DATA HERE'!E5987)),6,1))</f>
        <v>6</v>
      </c>
      <c r="F443" t="str">
        <f>IF('[1]INSERT DATA HERE'!D5987="f","float",IF('[1]INSERT DATA HERE'!D5987="s","spin",IF('[1]INSERT DATA HERE'!D5987="scr","cut_spin",IF('[1]INSERT DATA HERE'!D5987="sc","cut_spin",IF('[1]INSERT DATA HERE'!D5987="h","hybrid",IF('[1]INSERT DATA HERE'!D5987="st","spin",IF('[1]INSERT DATA HERE'!D5987="ft","float",IF('[1]INSERT DATA HERE'!D5987="sct","cut_spin",IF('[1]INSERT DATA HERE'!D5987="scrt","cut_spin",IF('[1]INSERT DATA HERE'!D5987="ht","hybrid"))))))))))</f>
        <v>float</v>
      </c>
      <c r="G443">
        <f>IF(ISNUMBER(SEARCH("t",'[1]INSERT DATA HERE'!D5987)),1,0)</f>
        <v>0</v>
      </c>
      <c r="H443">
        <f>'[1]INSERT DATA HERE'!F5987</f>
        <v>63</v>
      </c>
      <c r="I443">
        <f>IF('[1]INSERT DATA HERE'!G5987=1,1,IF('[1]INSERT DATA HERE'!G5987=2,2,IF('[1]INSERT DATA HERE'!G5987=3,3,IF('[1]INSERT DATA HERE'!G5987=0,0,IF('[1]INSERT DATA HERE'!G5987="3*",4,"error")))))</f>
        <v>4</v>
      </c>
      <c r="J443" t="str">
        <f>IF('[1]INSERT DATA HERE'!G5987="4long","long",IF('[1]INSERT DATA HERE'!G5987="4wide","wide",IF('[1]INSERT DATA HERE'!G5987="4net","net","")))</f>
        <v/>
      </c>
      <c r="K443">
        <f>IF('[1]INSERT DATA HERE'!G5987="1opass",1,0)</f>
        <v>0</v>
      </c>
      <c r="L443">
        <f>IF('[1]INSERT DATA HERE'!H5987="","",'[1]INSERT DATA HERE'!H5987)</f>
        <v>4</v>
      </c>
      <c r="M443" t="str">
        <f>IF(ISNUMBER(SEARCH(OR("mm","m"),'[1]INSERT DATA HERE'!E5987)),"MC",IF(ISNUMBER(SEARCH("mh",'[1]INSERT DATA HERE'!E5987)),"HC",IF(ISNUMBER(SEARCH("ml",'[1]INSERT DATA HERE'!E5987)),"LC",IF(ISNUMBER(SEARCH("rsm",'[1]INSERT DATA HERE'!E5987)),"MR",IF(ISNUMBER(SEARCH("rsh",'[1]INSERT DATA HERE'!E5987)),"HR",IF(ISNUMBER(SEARCH("rsl",'[1]INSERT DATA HERE'!E5987)),"RL",IF(ISNUMBER(SEARCH("lsh",'[1]INSERT DATA HERE'!E5987)),"HL",IF(ISNUMBER(SEARCH("lsm",'[1]INSERT DATA HERE'!E5987)),"ML",IF(ISNUMBER(SEARCH("lsl",'[1]INSERT DATA HERE'!E5987)),"LL","")))))))))</f>
        <v/>
      </c>
    </row>
    <row r="444" spans="3:13" x14ac:dyDescent="0.2">
      <c r="C444" s="2">
        <v>12</v>
      </c>
      <c r="D444" s="2">
        <v>5</v>
      </c>
      <c r="E444" s="2">
        <f>IF(ISNUMBER(SEARCH("5",'[1]INSERT DATA HERE'!E5988)),5,IF(ISNUMBER(SEARCH("6",'[1]INSERT DATA HERE'!E5988)),6,1))</f>
        <v>6</v>
      </c>
      <c r="F444" t="str">
        <f>IF('[1]INSERT DATA HERE'!D5988="f","float",IF('[1]INSERT DATA HERE'!D5988="s","spin",IF('[1]INSERT DATA HERE'!D5988="scr","cut_spin",IF('[1]INSERT DATA HERE'!D5988="sc","cut_spin",IF('[1]INSERT DATA HERE'!D5988="h","hybrid",IF('[1]INSERT DATA HERE'!D5988="st","spin",IF('[1]INSERT DATA HERE'!D5988="ft","float",IF('[1]INSERT DATA HERE'!D5988="sct","cut_spin",IF('[1]INSERT DATA HERE'!D5988="scrt","cut_spin",IF('[1]INSERT DATA HERE'!D5988="ht","hybrid"))))))))))</f>
        <v>float</v>
      </c>
      <c r="G444">
        <f>IF(ISNUMBER(SEARCH("t",'[1]INSERT DATA HERE'!D5988)),1,0)</f>
        <v>0</v>
      </c>
      <c r="H444">
        <f>'[1]INSERT DATA HERE'!F5988</f>
        <v>64</v>
      </c>
      <c r="I444">
        <f>IF('[1]INSERT DATA HERE'!G5988=1,1,IF('[1]INSERT DATA HERE'!G5988=2,2,IF('[1]INSERT DATA HERE'!G5988=3,3,IF('[1]INSERT DATA HERE'!G5988=0,0,IF('[1]INSERT DATA HERE'!G5988="3*",4,"error")))))</f>
        <v>2</v>
      </c>
      <c r="J444" t="str">
        <f>IF('[1]INSERT DATA HERE'!G5988="4long","long",IF('[1]INSERT DATA HERE'!G5988="4wide","wide",IF('[1]INSERT DATA HERE'!G5988="4net","net","")))</f>
        <v/>
      </c>
      <c r="K444">
        <f>IF('[1]INSERT DATA HERE'!G5988="1opass",1,0)</f>
        <v>0</v>
      </c>
      <c r="L444">
        <f>IF('[1]INSERT DATA HERE'!H5988="","",'[1]INSERT DATA HERE'!H5988)</f>
        <v>4</v>
      </c>
      <c r="M444" t="str">
        <f>IF(ISNUMBER(SEARCH(OR("mm","m"),'[1]INSERT DATA HERE'!E5988)),"MC",IF(ISNUMBER(SEARCH("mh",'[1]INSERT DATA HERE'!E5988)),"HC",IF(ISNUMBER(SEARCH("ml",'[1]INSERT DATA HERE'!E5988)),"LC",IF(ISNUMBER(SEARCH("rsm",'[1]INSERT DATA HERE'!E5988)),"MR",IF(ISNUMBER(SEARCH("rsh",'[1]INSERT DATA HERE'!E5988)),"HR",IF(ISNUMBER(SEARCH("rsl",'[1]INSERT DATA HERE'!E5988)),"RL",IF(ISNUMBER(SEARCH("lsh",'[1]INSERT DATA HERE'!E5988)),"HL",IF(ISNUMBER(SEARCH("lsm",'[1]INSERT DATA HERE'!E5988)),"ML",IF(ISNUMBER(SEARCH("lsl",'[1]INSERT DATA HERE'!E5988)),"LL","")))))))))</f>
        <v/>
      </c>
    </row>
    <row r="445" spans="3:13" x14ac:dyDescent="0.2">
      <c r="C445" s="2">
        <v>15</v>
      </c>
      <c r="D445" s="2">
        <v>1</v>
      </c>
      <c r="E445" s="2">
        <f>IF(ISNUMBER(SEARCH("5",'[1]INSERT DATA HERE'!E5989)),5,IF(ISNUMBER(SEARCH("6",'[1]INSERT DATA HERE'!E5989)),6,1))</f>
        <v>5</v>
      </c>
      <c r="F445" t="str">
        <f>IF('[1]INSERT DATA HERE'!D5989="f","float",IF('[1]INSERT DATA HERE'!D5989="s","spin",IF('[1]INSERT DATA HERE'!D5989="scr","cut_spin",IF('[1]INSERT DATA HERE'!D5989="sc","cut_spin",IF('[1]INSERT DATA HERE'!D5989="h","hybrid",IF('[1]INSERT DATA HERE'!D5989="st","spin",IF('[1]INSERT DATA HERE'!D5989="ft","float",IF('[1]INSERT DATA HERE'!D5989="sct","cut_spin",IF('[1]INSERT DATA HERE'!D5989="scrt","cut_spin",IF('[1]INSERT DATA HERE'!D5989="ht","hybrid"))))))))))</f>
        <v>float</v>
      </c>
      <c r="G445">
        <f>IF(ISNUMBER(SEARCH("t",'[1]INSERT DATA HERE'!D5989)),1,0)</f>
        <v>0</v>
      </c>
      <c r="H445">
        <f>'[1]INSERT DATA HERE'!F5989</f>
        <v>58</v>
      </c>
      <c r="I445">
        <f>IF('[1]INSERT DATA HERE'!G5989=1,1,IF('[1]INSERT DATA HERE'!G5989=2,2,IF('[1]INSERT DATA HERE'!G5989=3,3,IF('[1]INSERT DATA HERE'!G5989=0,0,IF('[1]INSERT DATA HERE'!G5989="3*",4,"error")))))</f>
        <v>3</v>
      </c>
      <c r="J445" t="str">
        <f>IF('[1]INSERT DATA HERE'!G5989="4long","long",IF('[1]INSERT DATA HERE'!G5989="4wide","wide",IF('[1]INSERT DATA HERE'!G5989="4net","net","")))</f>
        <v/>
      </c>
      <c r="K445">
        <f>IF('[1]INSERT DATA HERE'!G5989="1opass",1,0)</f>
        <v>0</v>
      </c>
      <c r="L445">
        <f>IF('[1]INSERT DATA HERE'!H5989="","",'[1]INSERT DATA HERE'!H5989)</f>
        <v>6</v>
      </c>
      <c r="M445" t="str">
        <f>IF(ISNUMBER(SEARCH(OR("mm","m"),'[1]INSERT DATA HERE'!E5989)),"MC",IF(ISNUMBER(SEARCH("mh",'[1]INSERT DATA HERE'!E5989)),"HC",IF(ISNUMBER(SEARCH("ml",'[1]INSERT DATA HERE'!E5989)),"LC",IF(ISNUMBER(SEARCH("rsm",'[1]INSERT DATA HERE'!E5989)),"MR",IF(ISNUMBER(SEARCH("rsh",'[1]INSERT DATA HERE'!E5989)),"HR",IF(ISNUMBER(SEARCH("rsl",'[1]INSERT DATA HERE'!E5989)),"RL",IF(ISNUMBER(SEARCH("lsh",'[1]INSERT DATA HERE'!E5989)),"HL",IF(ISNUMBER(SEARCH("lsm",'[1]INSERT DATA HERE'!E5989)),"ML",IF(ISNUMBER(SEARCH("lsl",'[1]INSERT DATA HERE'!E5989)),"LL","")))))))))</f>
        <v/>
      </c>
    </row>
    <row r="446" spans="3:13" x14ac:dyDescent="0.2">
      <c r="C446" s="2">
        <v>8</v>
      </c>
      <c r="D446" s="2">
        <v>1</v>
      </c>
      <c r="E446" s="2">
        <f>IF(ISNUMBER(SEARCH("5",'[1]INSERT DATA HERE'!E5990)),5,IF(ISNUMBER(SEARCH("6",'[1]INSERT DATA HERE'!E5990)),6,1))</f>
        <v>6</v>
      </c>
      <c r="F446" t="str">
        <f>IF('[1]INSERT DATA HERE'!D5990="f","float",IF('[1]INSERT DATA HERE'!D5990="s","spin",IF('[1]INSERT DATA HERE'!D5990="scr","cut_spin",IF('[1]INSERT DATA HERE'!D5990="sc","cut_spin",IF('[1]INSERT DATA HERE'!D5990="h","hybrid",IF('[1]INSERT DATA HERE'!D5990="st","spin",IF('[1]INSERT DATA HERE'!D5990="ft","float",IF('[1]INSERT DATA HERE'!D5990="sct","cut_spin",IF('[1]INSERT DATA HERE'!D5990="scrt","cut_spin",IF('[1]INSERT DATA HERE'!D5990="ht","hybrid"))))))))))</f>
        <v>spin</v>
      </c>
      <c r="G446">
        <f>IF(ISNUMBER(SEARCH("t",'[1]INSERT DATA HERE'!D5990)),1,0)</f>
        <v>0</v>
      </c>
      <c r="H446">
        <f>'[1]INSERT DATA HERE'!F5990</f>
        <v>82</v>
      </c>
      <c r="I446">
        <f>IF('[1]INSERT DATA HERE'!G5990=1,1,IF('[1]INSERT DATA HERE'!G5990=2,2,IF('[1]INSERT DATA HERE'!G5990=3,3,IF('[1]INSERT DATA HERE'!G5990=0,0,IF('[1]INSERT DATA HERE'!G5990="3*",4,"error")))))</f>
        <v>3</v>
      </c>
      <c r="J446" t="str">
        <f>IF('[1]INSERT DATA HERE'!G5990="4long","long",IF('[1]INSERT DATA HERE'!G5990="4wide","wide",IF('[1]INSERT DATA HERE'!G5990="4net","net","")))</f>
        <v/>
      </c>
      <c r="K446">
        <f>IF('[1]INSERT DATA HERE'!G5990="1opass",1,0)</f>
        <v>0</v>
      </c>
      <c r="L446">
        <f>IF('[1]INSERT DATA HERE'!H5990="","",'[1]INSERT DATA HERE'!H5990)</f>
        <v>4</v>
      </c>
      <c r="M446" t="str">
        <f>IF(ISNUMBER(SEARCH(OR("mm","m"),'[1]INSERT DATA HERE'!E5990)),"MC",IF(ISNUMBER(SEARCH("mh",'[1]INSERT DATA HERE'!E5990)),"HC",IF(ISNUMBER(SEARCH("ml",'[1]INSERT DATA HERE'!E5990)),"LC",IF(ISNUMBER(SEARCH("rsm",'[1]INSERT DATA HERE'!E5990)),"MR",IF(ISNUMBER(SEARCH("rsh",'[1]INSERT DATA HERE'!E5990)),"HR",IF(ISNUMBER(SEARCH("rsl",'[1]INSERT DATA HERE'!E5990)),"RL",IF(ISNUMBER(SEARCH("lsh",'[1]INSERT DATA HERE'!E5990)),"HL",IF(ISNUMBER(SEARCH("lsm",'[1]INSERT DATA HERE'!E5990)),"ML",IF(ISNUMBER(SEARCH("lsl",'[1]INSERT DATA HERE'!E5990)),"LL","")))))))))</f>
        <v/>
      </c>
    </row>
    <row r="447" spans="3:13" x14ac:dyDescent="0.2">
      <c r="C447" s="2">
        <v>3</v>
      </c>
      <c r="D447" s="2">
        <v>1</v>
      </c>
      <c r="E447" s="2">
        <f>IF(ISNUMBER(SEARCH("5",'[1]INSERT DATA HERE'!E5991)),5,IF(ISNUMBER(SEARCH("6",'[1]INSERT DATA HERE'!E5991)),6,1))</f>
        <v>6</v>
      </c>
      <c r="F447" t="str">
        <f>IF('[1]INSERT DATA HERE'!D5991="f","float",IF('[1]INSERT DATA HERE'!D5991="s","spin",IF('[1]INSERT DATA HERE'!D5991="scr","cut_spin",IF('[1]INSERT DATA HERE'!D5991="sc","cut_spin",IF('[1]INSERT DATA HERE'!D5991="h","hybrid",IF('[1]INSERT DATA HERE'!D5991="st","spin",IF('[1]INSERT DATA HERE'!D5991="ft","float",IF('[1]INSERT DATA HERE'!D5991="sct","cut_spin",IF('[1]INSERT DATA HERE'!D5991="scrt","cut_spin",IF('[1]INSERT DATA HERE'!D5991="ht","hybrid"))))))))))</f>
        <v>spin</v>
      </c>
      <c r="G447">
        <f>IF(ISNUMBER(SEARCH("t",'[1]INSERT DATA HERE'!D5991)),1,0)</f>
        <v>0</v>
      </c>
      <c r="H447">
        <f>'[1]INSERT DATA HERE'!F5991</f>
        <v>74</v>
      </c>
      <c r="I447" t="str">
        <f>IF('[1]INSERT DATA HERE'!G5991=1,1,IF('[1]INSERT DATA HERE'!G5991=2,2,IF('[1]INSERT DATA HERE'!G5991=3,3,IF('[1]INSERT DATA HERE'!G5991=0,0,IF('[1]INSERT DATA HERE'!G5991="3*",4,"error")))))</f>
        <v>error</v>
      </c>
      <c r="J447" t="str">
        <f>IF('[1]INSERT DATA HERE'!G5991="4long","long",IF('[1]INSERT DATA HERE'!G5991="4wide","wide",IF('[1]INSERT DATA HERE'!G5991="4net","net","")))</f>
        <v>long</v>
      </c>
      <c r="K447">
        <f>IF('[1]INSERT DATA HERE'!G5991="1opass",1,0)</f>
        <v>0</v>
      </c>
      <c r="L447" t="str">
        <f>IF('[1]INSERT DATA HERE'!H5991="","",'[1]INSERT DATA HERE'!H5991)</f>
        <v/>
      </c>
      <c r="M447" t="str">
        <f>IF(ISNUMBER(SEARCH(OR("mm","m"),'[1]INSERT DATA HERE'!E5991)),"MC",IF(ISNUMBER(SEARCH("mh",'[1]INSERT DATA HERE'!E5991)),"HC",IF(ISNUMBER(SEARCH("ml",'[1]INSERT DATA HERE'!E5991)),"LC",IF(ISNUMBER(SEARCH("rsm",'[1]INSERT DATA HERE'!E5991)),"MR",IF(ISNUMBER(SEARCH("rsh",'[1]INSERT DATA HERE'!E5991)),"HR",IF(ISNUMBER(SEARCH("rsl",'[1]INSERT DATA HERE'!E5991)),"RL",IF(ISNUMBER(SEARCH("lsh",'[1]INSERT DATA HERE'!E5991)),"HL",IF(ISNUMBER(SEARCH("lsm",'[1]INSERT DATA HERE'!E5991)),"ML",IF(ISNUMBER(SEARCH("lsl",'[1]INSERT DATA HERE'!E5991)),"LL","")))))))))</f>
        <v/>
      </c>
    </row>
    <row r="448" spans="3:13" x14ac:dyDescent="0.2">
      <c r="C448" s="2">
        <v>2</v>
      </c>
      <c r="D448" s="2">
        <v>1</v>
      </c>
      <c r="E448" s="2">
        <f>IF(ISNUMBER(SEARCH("5",'[1]INSERT DATA HERE'!E5992)),5,IF(ISNUMBER(SEARCH("6",'[1]INSERT DATA HERE'!E5992)),6,1))</f>
        <v>1</v>
      </c>
      <c r="F448" t="str">
        <f>IF('[1]INSERT DATA HERE'!D5992="f","float",IF('[1]INSERT DATA HERE'!D5992="s","spin",IF('[1]INSERT DATA HERE'!D5992="scr","cut_spin",IF('[1]INSERT DATA HERE'!D5992="sc","cut_spin",IF('[1]INSERT DATA HERE'!D5992="h","hybrid",IF('[1]INSERT DATA HERE'!D5992="st","spin",IF('[1]INSERT DATA HERE'!D5992="ft","float",IF('[1]INSERT DATA HERE'!D5992="sct","cut_spin",IF('[1]INSERT DATA HERE'!D5992="scrt","cut_spin",IF('[1]INSERT DATA HERE'!D5992="ht","hybrid"))))))))))</f>
        <v>spin</v>
      </c>
      <c r="G448">
        <f>IF(ISNUMBER(SEARCH("t",'[1]INSERT DATA HERE'!D5992)),1,0)</f>
        <v>0</v>
      </c>
      <c r="H448">
        <f>'[1]INSERT DATA HERE'!F5992</f>
        <v>77</v>
      </c>
      <c r="I448">
        <f>IF('[1]INSERT DATA HERE'!G5992=1,1,IF('[1]INSERT DATA HERE'!G5992=2,2,IF('[1]INSERT DATA HERE'!G5992=3,3,IF('[1]INSERT DATA HERE'!G5992=0,0,IF('[1]INSERT DATA HERE'!G5992="3*",4,"error")))))</f>
        <v>1</v>
      </c>
      <c r="J448" t="str">
        <f>IF('[1]INSERT DATA HERE'!G5992="4long","long",IF('[1]INSERT DATA HERE'!G5992="4wide","wide",IF('[1]INSERT DATA HERE'!G5992="4net","net","")))</f>
        <v/>
      </c>
      <c r="K448">
        <f>IF('[1]INSERT DATA HERE'!G5992="1opass",1,0)</f>
        <v>0</v>
      </c>
      <c r="L448">
        <f>IF('[1]INSERT DATA HERE'!H5992="","",'[1]INSERT DATA HERE'!H5992)</f>
        <v>19</v>
      </c>
      <c r="M448" t="str">
        <f>IF(ISNUMBER(SEARCH(OR("mm","m"),'[1]INSERT DATA HERE'!E5992)),"MC",IF(ISNUMBER(SEARCH("mh",'[1]INSERT DATA HERE'!E5992)),"HC",IF(ISNUMBER(SEARCH("ml",'[1]INSERT DATA HERE'!E5992)),"LC",IF(ISNUMBER(SEARCH("rsm",'[1]INSERT DATA HERE'!E5992)),"MR",IF(ISNUMBER(SEARCH("rsh",'[1]INSERT DATA HERE'!E5992)),"HR",IF(ISNUMBER(SEARCH("rsl",'[1]INSERT DATA HERE'!E5992)),"RL",IF(ISNUMBER(SEARCH("lsh",'[1]INSERT DATA HERE'!E5992)),"HL",IF(ISNUMBER(SEARCH("lsm",'[1]INSERT DATA HERE'!E5992)),"ML",IF(ISNUMBER(SEARCH("lsl",'[1]INSERT DATA HERE'!E5992)),"LL","")))))))))</f>
        <v>LL</v>
      </c>
    </row>
    <row r="449" spans="3:13" x14ac:dyDescent="0.2">
      <c r="C449" s="2">
        <v>12</v>
      </c>
      <c r="D449" s="2">
        <v>5</v>
      </c>
      <c r="E449" s="2">
        <f>IF(ISNUMBER(SEARCH("5",'[1]INSERT DATA HERE'!E5993)),5,IF(ISNUMBER(SEARCH("6",'[1]INSERT DATA HERE'!E5993)),6,1))</f>
        <v>6</v>
      </c>
      <c r="F449" t="str">
        <f>IF('[1]INSERT DATA HERE'!D5993="f","float",IF('[1]INSERT DATA HERE'!D5993="s","spin",IF('[1]INSERT DATA HERE'!D5993="scr","cut_spin",IF('[1]INSERT DATA HERE'!D5993="sc","cut_spin",IF('[1]INSERT DATA HERE'!D5993="h","hybrid",IF('[1]INSERT DATA HERE'!D5993="st","spin",IF('[1]INSERT DATA HERE'!D5993="ft","float",IF('[1]INSERT DATA HERE'!D5993="sct","cut_spin",IF('[1]INSERT DATA HERE'!D5993="scrt","cut_spin",IF('[1]INSERT DATA HERE'!D5993="ht","hybrid"))))))))))</f>
        <v>float</v>
      </c>
      <c r="G449">
        <f>IF(ISNUMBER(SEARCH("t",'[1]INSERT DATA HERE'!D5993)),1,0)</f>
        <v>0</v>
      </c>
      <c r="H449">
        <f>'[1]INSERT DATA HERE'!F5993</f>
        <v>51</v>
      </c>
      <c r="I449">
        <f>IF('[1]INSERT DATA HERE'!G5993=1,1,IF('[1]INSERT DATA HERE'!G5993=2,2,IF('[1]INSERT DATA HERE'!G5993=3,3,IF('[1]INSERT DATA HERE'!G5993=0,0,IF('[1]INSERT DATA HERE'!G5993="3*",4,"error")))))</f>
        <v>3</v>
      </c>
      <c r="J449" t="str">
        <f>IF('[1]INSERT DATA HERE'!G5993="4long","long",IF('[1]INSERT DATA HERE'!G5993="4wide","wide",IF('[1]INSERT DATA HERE'!G5993="4net","net","")))</f>
        <v/>
      </c>
      <c r="K449">
        <f>IF('[1]INSERT DATA HERE'!G5993="1opass",1,0)</f>
        <v>0</v>
      </c>
      <c r="L449">
        <f>IF('[1]INSERT DATA HERE'!H5993="","",'[1]INSERT DATA HERE'!H5993)</f>
        <v>4</v>
      </c>
      <c r="M449" t="str">
        <f>IF(ISNUMBER(SEARCH(OR("mm","m"),'[1]INSERT DATA HERE'!E5993)),"MC",IF(ISNUMBER(SEARCH("mh",'[1]INSERT DATA HERE'!E5993)),"HC",IF(ISNUMBER(SEARCH("ml",'[1]INSERT DATA HERE'!E5993)),"LC",IF(ISNUMBER(SEARCH("rsm",'[1]INSERT DATA HERE'!E5993)),"MR",IF(ISNUMBER(SEARCH("rsh",'[1]INSERT DATA HERE'!E5993)),"HR",IF(ISNUMBER(SEARCH("rsl",'[1]INSERT DATA HERE'!E5993)),"RL",IF(ISNUMBER(SEARCH("lsh",'[1]INSERT DATA HERE'!E5993)),"HL",IF(ISNUMBER(SEARCH("lsm",'[1]INSERT DATA HERE'!E5993)),"ML",IF(ISNUMBER(SEARCH("lsl",'[1]INSERT DATA HERE'!E5993)),"LL","")))))))))</f>
        <v>LC</v>
      </c>
    </row>
    <row r="450" spans="3:13" x14ac:dyDescent="0.2">
      <c r="C450" s="2">
        <v>15</v>
      </c>
      <c r="D450" s="2">
        <v>1</v>
      </c>
      <c r="E450" s="2">
        <f>IF(ISNUMBER(SEARCH("5",'[1]INSERT DATA HERE'!E5994)),5,IF(ISNUMBER(SEARCH("6",'[1]INSERT DATA HERE'!E5994)),6,1))</f>
        <v>5</v>
      </c>
      <c r="F450" t="str">
        <f>IF('[1]INSERT DATA HERE'!D5994="f","float",IF('[1]INSERT DATA HERE'!D5994="s","spin",IF('[1]INSERT DATA HERE'!D5994="scr","cut_spin",IF('[1]INSERT DATA HERE'!D5994="sc","cut_spin",IF('[1]INSERT DATA HERE'!D5994="h","hybrid",IF('[1]INSERT DATA HERE'!D5994="st","spin",IF('[1]INSERT DATA HERE'!D5994="ft","float",IF('[1]INSERT DATA HERE'!D5994="sct","cut_spin",IF('[1]INSERT DATA HERE'!D5994="scrt","cut_spin",IF('[1]INSERT DATA HERE'!D5994="ht","hybrid"))))))))))</f>
        <v>float</v>
      </c>
      <c r="G450">
        <f>IF(ISNUMBER(SEARCH("t",'[1]INSERT DATA HERE'!D5994)),1,0)</f>
        <v>0</v>
      </c>
      <c r="H450">
        <f>'[1]INSERT DATA HERE'!F5994</f>
        <v>55</v>
      </c>
      <c r="I450">
        <f>IF('[1]INSERT DATA HERE'!G5994=1,1,IF('[1]INSERT DATA HERE'!G5994=2,2,IF('[1]INSERT DATA HERE'!G5994=3,3,IF('[1]INSERT DATA HERE'!G5994=0,0,IF('[1]INSERT DATA HERE'!G5994="3*",4,"error")))))</f>
        <v>3</v>
      </c>
      <c r="J450" t="str">
        <f>IF('[1]INSERT DATA HERE'!G5994="4long","long",IF('[1]INSERT DATA HERE'!G5994="4wide","wide",IF('[1]INSERT DATA HERE'!G5994="4net","net","")))</f>
        <v/>
      </c>
      <c r="K450">
        <f>IF('[1]INSERT DATA HERE'!G5994="1opass",1,0)</f>
        <v>0</v>
      </c>
      <c r="L450">
        <f>IF('[1]INSERT DATA HERE'!H5994="","",'[1]INSERT DATA HERE'!H5994)</f>
        <v>6</v>
      </c>
      <c r="M450" t="str">
        <f>IF(ISNUMBER(SEARCH(OR("mm","m"),'[1]INSERT DATA HERE'!E5994)),"MC",IF(ISNUMBER(SEARCH("mh",'[1]INSERT DATA HERE'!E5994)),"HC",IF(ISNUMBER(SEARCH("ml",'[1]INSERT DATA HERE'!E5994)),"LC",IF(ISNUMBER(SEARCH("rsm",'[1]INSERT DATA HERE'!E5994)),"MR",IF(ISNUMBER(SEARCH("rsh",'[1]INSERT DATA HERE'!E5994)),"HR",IF(ISNUMBER(SEARCH("rsl",'[1]INSERT DATA HERE'!E5994)),"RL",IF(ISNUMBER(SEARCH("lsh",'[1]INSERT DATA HERE'!E5994)),"HL",IF(ISNUMBER(SEARCH("lsm",'[1]INSERT DATA HERE'!E5994)),"ML",IF(ISNUMBER(SEARCH("lsl",'[1]INSERT DATA HERE'!E5994)),"LL","")))))))))</f>
        <v>LL</v>
      </c>
    </row>
    <row r="451" spans="3:13" x14ac:dyDescent="0.2">
      <c r="C451" s="2">
        <v>18</v>
      </c>
      <c r="D451" s="2">
        <v>1</v>
      </c>
      <c r="E451" s="2">
        <f>IF(ISNUMBER(SEARCH("5",'[1]INSERT DATA HERE'!E5995)),5,IF(ISNUMBER(SEARCH("6",'[1]INSERT DATA HERE'!E5995)),6,1))</f>
        <v>5</v>
      </c>
      <c r="F451" t="str">
        <f>IF('[1]INSERT DATA HERE'!D5995="f","float",IF('[1]INSERT DATA HERE'!D5995="s","spin",IF('[1]INSERT DATA HERE'!D5995="scr","cut_spin",IF('[1]INSERT DATA HERE'!D5995="sc","cut_spin",IF('[1]INSERT DATA HERE'!D5995="h","hybrid",IF('[1]INSERT DATA HERE'!D5995="st","spin",IF('[1]INSERT DATA HERE'!D5995="ft","float",IF('[1]INSERT DATA HERE'!D5995="sct","cut_spin",IF('[1]INSERT DATA HERE'!D5995="scrt","cut_spin",IF('[1]INSERT DATA HERE'!D5995="ht","hybrid"))))))))))</f>
        <v>float</v>
      </c>
      <c r="G451">
        <f>IF(ISNUMBER(SEARCH("t",'[1]INSERT DATA HERE'!D5995)),1,0)</f>
        <v>0</v>
      </c>
      <c r="H451">
        <f>'[1]INSERT DATA HERE'!F5995</f>
        <v>58</v>
      </c>
      <c r="I451">
        <f>IF('[1]INSERT DATA HERE'!G5995=1,1,IF('[1]INSERT DATA HERE'!G5995=2,2,IF('[1]INSERT DATA HERE'!G5995=3,3,IF('[1]INSERT DATA HERE'!G5995=0,0,IF('[1]INSERT DATA HERE'!G5995="3*",4,"error")))))</f>
        <v>1</v>
      </c>
      <c r="J451" t="str">
        <f>IF('[1]INSERT DATA HERE'!G5995="4long","long",IF('[1]INSERT DATA HERE'!G5995="4wide","wide",IF('[1]INSERT DATA HERE'!G5995="4net","net","")))</f>
        <v/>
      </c>
      <c r="K451">
        <f>IF('[1]INSERT DATA HERE'!G5995="1opass",1,0)</f>
        <v>0</v>
      </c>
      <c r="L451">
        <f>IF('[1]INSERT DATA HERE'!H5995="","",'[1]INSERT DATA HERE'!H5995)</f>
        <v>6</v>
      </c>
      <c r="M451" t="str">
        <f>IF(ISNUMBER(SEARCH(OR("mm","m"),'[1]INSERT DATA HERE'!E5995)),"MC",IF(ISNUMBER(SEARCH("mh",'[1]INSERT DATA HERE'!E5995)),"HC",IF(ISNUMBER(SEARCH("ml",'[1]INSERT DATA HERE'!E5995)),"LC",IF(ISNUMBER(SEARCH("rsm",'[1]INSERT DATA HERE'!E5995)),"MR",IF(ISNUMBER(SEARCH("rsh",'[1]INSERT DATA HERE'!E5995)),"HR",IF(ISNUMBER(SEARCH("rsl",'[1]INSERT DATA HERE'!E5995)),"RL",IF(ISNUMBER(SEARCH("lsh",'[1]INSERT DATA HERE'!E5995)),"HL",IF(ISNUMBER(SEARCH("lsm",'[1]INSERT DATA HERE'!E5995)),"ML",IF(ISNUMBER(SEARCH("lsl",'[1]INSERT DATA HERE'!E5995)),"LL","")))))))))</f>
        <v>ML</v>
      </c>
    </row>
    <row r="452" spans="3:13" x14ac:dyDescent="0.2">
      <c r="C452" s="2">
        <v>20</v>
      </c>
      <c r="D452" s="2">
        <v>1</v>
      </c>
      <c r="E452" s="2">
        <f>IF(ISNUMBER(SEARCH("5",'[1]INSERT DATA HERE'!E5996)),5,IF(ISNUMBER(SEARCH("6",'[1]INSERT DATA HERE'!E5996)),6,1))</f>
        <v>6</v>
      </c>
      <c r="F452" t="str">
        <f>IF('[1]INSERT DATA HERE'!D5996="f","float",IF('[1]INSERT DATA HERE'!D5996="s","spin",IF('[1]INSERT DATA HERE'!D5996="scr","cut_spin",IF('[1]INSERT DATA HERE'!D5996="sc","cut_spin",IF('[1]INSERT DATA HERE'!D5996="h","hybrid",IF('[1]INSERT DATA HERE'!D5996="st","spin",IF('[1]INSERT DATA HERE'!D5996="ft","float",IF('[1]INSERT DATA HERE'!D5996="sct","cut_spin",IF('[1]INSERT DATA HERE'!D5996="scrt","cut_spin",IF('[1]INSERT DATA HERE'!D5996="ht","hybrid"))))))))))</f>
        <v>float</v>
      </c>
      <c r="G452">
        <f>IF(ISNUMBER(SEARCH("t",'[1]INSERT DATA HERE'!D5996)),1,0)</f>
        <v>0</v>
      </c>
      <c r="H452">
        <f>'[1]INSERT DATA HERE'!F5996</f>
        <v>63</v>
      </c>
      <c r="I452">
        <f>IF('[1]INSERT DATA HERE'!G5996=1,1,IF('[1]INSERT DATA HERE'!G5996=2,2,IF('[1]INSERT DATA HERE'!G5996=3,3,IF('[1]INSERT DATA HERE'!G5996=0,0,IF('[1]INSERT DATA HERE'!G5996="3*",4,"error")))))</f>
        <v>4</v>
      </c>
      <c r="J452" t="str">
        <f>IF('[1]INSERT DATA HERE'!G5996="4long","long",IF('[1]INSERT DATA HERE'!G5996="4wide","wide",IF('[1]INSERT DATA HERE'!G5996="4net","net","")))</f>
        <v/>
      </c>
      <c r="K452">
        <f>IF('[1]INSERT DATA HERE'!G5996="1opass",1,0)</f>
        <v>0</v>
      </c>
      <c r="L452">
        <f>IF('[1]INSERT DATA HERE'!H5996="","",'[1]INSERT DATA HERE'!H5996)</f>
        <v>4</v>
      </c>
      <c r="M452" t="str">
        <f>IF(ISNUMBER(SEARCH(OR("mm","m"),'[1]INSERT DATA HERE'!E5996)),"MC",IF(ISNUMBER(SEARCH("mh",'[1]INSERT DATA HERE'!E5996)),"HC",IF(ISNUMBER(SEARCH("ml",'[1]INSERT DATA HERE'!E5996)),"LC",IF(ISNUMBER(SEARCH("rsm",'[1]INSERT DATA HERE'!E5996)),"MR",IF(ISNUMBER(SEARCH("rsh",'[1]INSERT DATA HERE'!E5996)),"HR",IF(ISNUMBER(SEARCH("rsl",'[1]INSERT DATA HERE'!E5996)),"RL",IF(ISNUMBER(SEARCH("lsh",'[1]INSERT DATA HERE'!E5996)),"HL",IF(ISNUMBER(SEARCH("lsm",'[1]INSERT DATA HERE'!E5996)),"ML",IF(ISNUMBER(SEARCH("lsl",'[1]INSERT DATA HERE'!E5996)),"LL","")))))))))</f>
        <v>ML</v>
      </c>
    </row>
    <row r="453" spans="3:13" x14ac:dyDescent="0.2">
      <c r="C453" s="2">
        <v>2</v>
      </c>
      <c r="D453" s="2">
        <v>1</v>
      </c>
      <c r="E453" s="2">
        <f>IF(ISNUMBER(SEARCH("5",'[1]INSERT DATA HERE'!E5997)),5,IF(ISNUMBER(SEARCH("6",'[1]INSERT DATA HERE'!E5997)),6,1))</f>
        <v>5</v>
      </c>
      <c r="F453" t="str">
        <f>IF('[1]INSERT DATA HERE'!D5997="f","float",IF('[1]INSERT DATA HERE'!D5997="s","spin",IF('[1]INSERT DATA HERE'!D5997="scr","cut_spin",IF('[1]INSERT DATA HERE'!D5997="sc","cut_spin",IF('[1]INSERT DATA HERE'!D5997="h","hybrid",IF('[1]INSERT DATA HERE'!D5997="st","spin",IF('[1]INSERT DATA HERE'!D5997="ft","float",IF('[1]INSERT DATA HERE'!D5997="sct","cut_spin",IF('[1]INSERT DATA HERE'!D5997="scrt","cut_spin",IF('[1]INSERT DATA HERE'!D5997="ht","hybrid"))))))))))</f>
        <v>cut_spin</v>
      </c>
      <c r="G453">
        <f>IF(ISNUMBER(SEARCH("t",'[1]INSERT DATA HERE'!D5997)),1,0)</f>
        <v>0</v>
      </c>
      <c r="H453">
        <f>'[1]INSERT DATA HERE'!F5997</f>
        <v>97</v>
      </c>
      <c r="I453">
        <f>IF('[1]INSERT DATA HERE'!G5997=1,1,IF('[1]INSERT DATA HERE'!G5997=2,2,IF('[1]INSERT DATA HERE'!G5997=3,3,IF('[1]INSERT DATA HERE'!G5997=0,0,IF('[1]INSERT DATA HERE'!G5997="3*",4,"error")))))</f>
        <v>1</v>
      </c>
      <c r="J453" t="str">
        <f>IF('[1]INSERT DATA HERE'!G5997="4long","long",IF('[1]INSERT DATA HERE'!G5997="4wide","wide",IF('[1]INSERT DATA HERE'!G5997="4net","net","")))</f>
        <v/>
      </c>
      <c r="K453">
        <f>IF('[1]INSERT DATA HERE'!G5997="1opass",1,0)</f>
        <v>0</v>
      </c>
      <c r="L453">
        <f>IF('[1]INSERT DATA HERE'!H5997="","",'[1]INSERT DATA HERE'!H5997)</f>
        <v>6</v>
      </c>
      <c r="M453" t="str">
        <f>IF(ISNUMBER(SEARCH(OR("mm","m"),'[1]INSERT DATA HERE'!E5997)),"MC",IF(ISNUMBER(SEARCH("mh",'[1]INSERT DATA HERE'!E5997)),"HC",IF(ISNUMBER(SEARCH("ml",'[1]INSERT DATA HERE'!E5997)),"LC",IF(ISNUMBER(SEARCH("rsm",'[1]INSERT DATA HERE'!E5997)),"MR",IF(ISNUMBER(SEARCH("rsh",'[1]INSERT DATA HERE'!E5997)),"HR",IF(ISNUMBER(SEARCH("rsl",'[1]INSERT DATA HERE'!E5997)),"RL",IF(ISNUMBER(SEARCH("lsh",'[1]INSERT DATA HERE'!E5997)),"HL",IF(ISNUMBER(SEARCH("lsm",'[1]INSERT DATA HERE'!E5997)),"ML",IF(ISNUMBER(SEARCH("lsl",'[1]INSERT DATA HERE'!E5997)),"LL","")))))))))</f>
        <v>ML</v>
      </c>
    </row>
    <row r="454" spans="3:13" x14ac:dyDescent="0.2">
      <c r="C454" s="2">
        <v>10</v>
      </c>
      <c r="D454" s="2">
        <v>1</v>
      </c>
      <c r="E454" s="2">
        <f>IF(ISNUMBER(SEARCH("5",'[1]INSERT DATA HERE'!E5998)),5,IF(ISNUMBER(SEARCH("6",'[1]INSERT DATA HERE'!E5998)),6,1))</f>
        <v>6</v>
      </c>
      <c r="F454" t="str">
        <f>IF('[1]INSERT DATA HERE'!D5998="f","float",IF('[1]INSERT DATA HERE'!D5998="s","spin",IF('[1]INSERT DATA HERE'!D5998="scr","cut_spin",IF('[1]INSERT DATA HERE'!D5998="sc","cut_spin",IF('[1]INSERT DATA HERE'!D5998="h","hybrid",IF('[1]INSERT DATA HERE'!D5998="st","spin",IF('[1]INSERT DATA HERE'!D5998="ft","float",IF('[1]INSERT DATA HERE'!D5998="sct","cut_spin",IF('[1]INSERT DATA HERE'!D5998="scrt","cut_spin",IF('[1]INSERT DATA HERE'!D5998="ht","hybrid"))))))))))</f>
        <v>spin</v>
      </c>
      <c r="G454">
        <f>IF(ISNUMBER(SEARCH("t",'[1]INSERT DATA HERE'!D5998)),1,0)</f>
        <v>0</v>
      </c>
      <c r="H454">
        <f>'[1]INSERT DATA HERE'!F5998</f>
        <v>90</v>
      </c>
      <c r="I454">
        <f>IF('[1]INSERT DATA HERE'!G5998=1,1,IF('[1]INSERT DATA HERE'!G5998=2,2,IF('[1]INSERT DATA HERE'!G5998=3,3,IF('[1]INSERT DATA HERE'!G5998=0,0,IF('[1]INSERT DATA HERE'!G5998="3*",4,"error")))))</f>
        <v>2</v>
      </c>
      <c r="J454" t="str">
        <f>IF('[1]INSERT DATA HERE'!G5998="4long","long",IF('[1]INSERT DATA HERE'!G5998="4wide","wide",IF('[1]INSERT DATA HERE'!G5998="4net","net","")))</f>
        <v/>
      </c>
      <c r="K454">
        <f>IF('[1]INSERT DATA HERE'!G5998="1opass",1,0)</f>
        <v>0</v>
      </c>
      <c r="L454">
        <f>IF('[1]INSERT DATA HERE'!H5998="","",'[1]INSERT DATA HERE'!H5998)</f>
        <v>4</v>
      </c>
      <c r="M454" t="str">
        <f>IF(ISNUMBER(SEARCH(OR("mm","m"),'[1]INSERT DATA HERE'!E5998)),"MC",IF(ISNUMBER(SEARCH("mh",'[1]INSERT DATA HERE'!E5998)),"HC",IF(ISNUMBER(SEARCH("ml",'[1]INSERT DATA HERE'!E5998)),"LC",IF(ISNUMBER(SEARCH("rsm",'[1]INSERT DATA HERE'!E5998)),"MR",IF(ISNUMBER(SEARCH("rsh",'[1]INSERT DATA HERE'!E5998)),"HR",IF(ISNUMBER(SEARCH("rsl",'[1]INSERT DATA HERE'!E5998)),"RL",IF(ISNUMBER(SEARCH("lsh",'[1]INSERT DATA HERE'!E5998)),"HL",IF(ISNUMBER(SEARCH("lsm",'[1]INSERT DATA HERE'!E5998)),"ML",IF(ISNUMBER(SEARCH("lsl",'[1]INSERT DATA HERE'!E5998)),"LL","")))))))))</f>
        <v/>
      </c>
    </row>
    <row r="455" spans="3:13" x14ac:dyDescent="0.2">
      <c r="C455" s="2">
        <v>12</v>
      </c>
      <c r="D455" s="2">
        <v>1</v>
      </c>
      <c r="E455" s="2">
        <f>IF(ISNUMBER(SEARCH("5",'[1]INSERT DATA HERE'!E5999)),5,IF(ISNUMBER(SEARCH("6",'[1]INSERT DATA HERE'!E5999)),6,1))</f>
        <v>6</v>
      </c>
      <c r="F455" t="str">
        <f>IF('[1]INSERT DATA HERE'!D5999="f","float",IF('[1]INSERT DATA HERE'!D5999="s","spin",IF('[1]INSERT DATA HERE'!D5999="scr","cut_spin",IF('[1]INSERT DATA HERE'!D5999="sc","cut_spin",IF('[1]INSERT DATA HERE'!D5999="h","hybrid",IF('[1]INSERT DATA HERE'!D5999="st","spin",IF('[1]INSERT DATA HERE'!D5999="ft","float",IF('[1]INSERT DATA HERE'!D5999="sct","cut_spin",IF('[1]INSERT DATA HERE'!D5999="scrt","cut_spin",IF('[1]INSERT DATA HERE'!D5999="ht","hybrid"))))))))))</f>
        <v>float</v>
      </c>
      <c r="G455">
        <f>IF(ISNUMBER(SEARCH("t",'[1]INSERT DATA HERE'!D5999)),1,0)</f>
        <v>0</v>
      </c>
      <c r="H455">
        <f>'[1]INSERT DATA HERE'!F5999</f>
        <v>63</v>
      </c>
      <c r="I455">
        <f>IF('[1]INSERT DATA HERE'!G5999=1,1,IF('[1]INSERT DATA HERE'!G5999=2,2,IF('[1]INSERT DATA HERE'!G5999=3,3,IF('[1]INSERT DATA HERE'!G5999=0,0,IF('[1]INSERT DATA HERE'!G5999="3*",4,"error")))))</f>
        <v>1</v>
      </c>
      <c r="J455" t="str">
        <f>IF('[1]INSERT DATA HERE'!G5999="4long","long",IF('[1]INSERT DATA HERE'!G5999="4wide","wide",IF('[1]INSERT DATA HERE'!G5999="4net","net","")))</f>
        <v/>
      </c>
      <c r="K455">
        <f>IF('[1]INSERT DATA HERE'!G5999="1opass",1,0)</f>
        <v>0</v>
      </c>
      <c r="L455">
        <f>IF('[1]INSERT DATA HERE'!H5999="","",'[1]INSERT DATA HERE'!H5999)</f>
        <v>19</v>
      </c>
      <c r="M455" t="str">
        <f>IF(ISNUMBER(SEARCH(OR("mm","m"),'[1]INSERT DATA HERE'!E5999)),"MC",IF(ISNUMBER(SEARCH("mh",'[1]INSERT DATA HERE'!E5999)),"HC",IF(ISNUMBER(SEARCH("ml",'[1]INSERT DATA HERE'!E5999)),"LC",IF(ISNUMBER(SEARCH("rsm",'[1]INSERT DATA HERE'!E5999)),"MR",IF(ISNUMBER(SEARCH("rsh",'[1]INSERT DATA HERE'!E5999)),"HR",IF(ISNUMBER(SEARCH("rsl",'[1]INSERT DATA HERE'!E5999)),"RL",IF(ISNUMBER(SEARCH("lsh",'[1]INSERT DATA HERE'!E5999)),"HL",IF(ISNUMBER(SEARCH("lsm",'[1]INSERT DATA HERE'!E5999)),"ML",IF(ISNUMBER(SEARCH("lsl",'[1]INSERT DATA HERE'!E5999)),"LL","")))))))))</f>
        <v>ML</v>
      </c>
    </row>
    <row r="456" spans="3:13" x14ac:dyDescent="0.2">
      <c r="C456" s="2">
        <v>15</v>
      </c>
      <c r="D456" s="2">
        <v>1</v>
      </c>
      <c r="E456" s="2">
        <f>IF(ISNUMBER(SEARCH("5",'[1]INSERT DATA HERE'!E6000)),5,IF(ISNUMBER(SEARCH("6",'[1]INSERT DATA HERE'!E6000)),6,1))</f>
        <v>5</v>
      </c>
      <c r="F456" t="str">
        <f>IF('[1]INSERT DATA HERE'!D6000="f","float",IF('[1]INSERT DATA HERE'!D6000="s","spin",IF('[1]INSERT DATA HERE'!D6000="scr","cut_spin",IF('[1]INSERT DATA HERE'!D6000="sc","cut_spin",IF('[1]INSERT DATA HERE'!D6000="h","hybrid",IF('[1]INSERT DATA HERE'!D6000="st","spin",IF('[1]INSERT DATA HERE'!D6000="ft","float",IF('[1]INSERT DATA HERE'!D6000="sct","cut_spin",IF('[1]INSERT DATA HERE'!D6000="scrt","cut_spin",IF('[1]INSERT DATA HERE'!D6000="ht","hybrid"))))))))))</f>
        <v>float</v>
      </c>
      <c r="G456">
        <f>IF(ISNUMBER(SEARCH("t",'[1]INSERT DATA HERE'!D6000)),1,0)</f>
        <v>0</v>
      </c>
      <c r="H456">
        <f>'[1]INSERT DATA HERE'!F6000</f>
        <v>58</v>
      </c>
      <c r="I456">
        <f>IF('[1]INSERT DATA HERE'!G6000=1,1,IF('[1]INSERT DATA HERE'!G6000=2,2,IF('[1]INSERT DATA HERE'!G6000=3,3,IF('[1]INSERT DATA HERE'!G6000=0,0,IF('[1]INSERT DATA HERE'!G6000="3*",4,"error")))))</f>
        <v>2</v>
      </c>
      <c r="J456" t="str">
        <f>IF('[1]INSERT DATA HERE'!G6000="4long","long",IF('[1]INSERT DATA HERE'!G6000="4wide","wide",IF('[1]INSERT DATA HERE'!G6000="4net","net","")))</f>
        <v/>
      </c>
      <c r="K456">
        <f>IF('[1]INSERT DATA HERE'!G6000="1opass",1,0)</f>
        <v>0</v>
      </c>
      <c r="L456">
        <f>IF('[1]INSERT DATA HERE'!H6000="","",'[1]INSERT DATA HERE'!H6000)</f>
        <v>4</v>
      </c>
      <c r="M456" t="str">
        <f>IF(ISNUMBER(SEARCH(OR("mm","m"),'[1]INSERT DATA HERE'!E6000)),"MC",IF(ISNUMBER(SEARCH("mh",'[1]INSERT DATA HERE'!E6000)),"HC",IF(ISNUMBER(SEARCH("ml",'[1]INSERT DATA HERE'!E6000)),"LC",IF(ISNUMBER(SEARCH("rsm",'[1]INSERT DATA HERE'!E6000)),"MR",IF(ISNUMBER(SEARCH("rsh",'[1]INSERT DATA HERE'!E6000)),"HR",IF(ISNUMBER(SEARCH("rsl",'[1]INSERT DATA HERE'!E6000)),"RL",IF(ISNUMBER(SEARCH("lsh",'[1]INSERT DATA HERE'!E6000)),"HL",IF(ISNUMBER(SEARCH("lsm",'[1]INSERT DATA HERE'!E6000)),"ML",IF(ISNUMBER(SEARCH("lsl",'[1]INSERT DATA HERE'!E6000)),"LL","")))))))))</f>
        <v>ML</v>
      </c>
    </row>
    <row r="457" spans="3:13" x14ac:dyDescent="0.2">
      <c r="C457" s="2">
        <v>20</v>
      </c>
      <c r="D457" s="2">
        <v>1</v>
      </c>
      <c r="E457" s="2">
        <f>IF(ISNUMBER(SEARCH("5",'[1]INSERT DATA HERE'!E6001)),5,IF(ISNUMBER(SEARCH("6",'[1]INSERT DATA HERE'!E6001)),6,1))</f>
        <v>5</v>
      </c>
      <c r="F457" t="str">
        <f>IF('[1]INSERT DATA HERE'!D6001="f","float",IF('[1]INSERT DATA HERE'!D6001="s","spin",IF('[1]INSERT DATA HERE'!D6001="scr","cut_spin",IF('[1]INSERT DATA HERE'!D6001="sc","cut_spin",IF('[1]INSERT DATA HERE'!D6001="h","hybrid",IF('[1]INSERT DATA HERE'!D6001="st","spin",IF('[1]INSERT DATA HERE'!D6001="ft","float",IF('[1]INSERT DATA HERE'!D6001="sct","cut_spin",IF('[1]INSERT DATA HERE'!D6001="scrt","cut_spin",IF('[1]INSERT DATA HERE'!D6001="ht","hybrid"))))))))))</f>
        <v>float</v>
      </c>
      <c r="G457">
        <f>IF(ISNUMBER(SEARCH("t",'[1]INSERT DATA HERE'!D6001)),1,0)</f>
        <v>0</v>
      </c>
      <c r="H457">
        <f>'[1]INSERT DATA HERE'!F6001</f>
        <v>64</v>
      </c>
      <c r="I457">
        <f>IF('[1]INSERT DATA HERE'!G6001=1,1,IF('[1]INSERT DATA HERE'!G6001=2,2,IF('[1]INSERT DATA HERE'!G6001=3,3,IF('[1]INSERT DATA HERE'!G6001=0,0,IF('[1]INSERT DATA HERE'!G6001="3*",4,"error")))))</f>
        <v>1</v>
      </c>
      <c r="J457" t="str">
        <f>IF('[1]INSERT DATA HERE'!G6001="4long","long",IF('[1]INSERT DATA HERE'!G6001="4wide","wide",IF('[1]INSERT DATA HERE'!G6001="4net","net","")))</f>
        <v/>
      </c>
      <c r="K457">
        <f>IF('[1]INSERT DATA HERE'!G6001="1opass",1,0)</f>
        <v>0</v>
      </c>
      <c r="L457">
        <f>IF('[1]INSERT DATA HERE'!H6001="","",'[1]INSERT DATA HERE'!H6001)</f>
        <v>4</v>
      </c>
      <c r="M457" t="str">
        <f>IF(ISNUMBER(SEARCH(OR("mm","m"),'[1]INSERT DATA HERE'!E6001)),"MC",IF(ISNUMBER(SEARCH("mh",'[1]INSERT DATA HERE'!E6001)),"HC",IF(ISNUMBER(SEARCH("ml",'[1]INSERT DATA HERE'!E6001)),"LC",IF(ISNUMBER(SEARCH("rsm",'[1]INSERT DATA HERE'!E6001)),"MR",IF(ISNUMBER(SEARCH("rsh",'[1]INSERT DATA HERE'!E6001)),"HR",IF(ISNUMBER(SEARCH("rsl",'[1]INSERT DATA HERE'!E6001)),"RL",IF(ISNUMBER(SEARCH("lsh",'[1]INSERT DATA HERE'!E6001)),"HL",IF(ISNUMBER(SEARCH("lsm",'[1]INSERT DATA HERE'!E6001)),"ML",IF(ISNUMBER(SEARCH("lsl",'[1]INSERT DATA HERE'!E6001)),"LL","")))))))))</f>
        <v/>
      </c>
    </row>
    <row r="458" spans="3:13" x14ac:dyDescent="0.2">
      <c r="C458" s="2">
        <v>18</v>
      </c>
      <c r="D458" s="2">
        <v>1</v>
      </c>
      <c r="E458" s="2">
        <f>IF(ISNUMBER(SEARCH("5",'[1]INSERT DATA HERE'!E6002)),5,IF(ISNUMBER(SEARCH("6",'[1]INSERT DATA HERE'!E6002)),6,1))</f>
        <v>5</v>
      </c>
      <c r="F458" t="str">
        <f>IF('[1]INSERT DATA HERE'!D6002="f","float",IF('[1]INSERT DATA HERE'!D6002="s","spin",IF('[1]INSERT DATA HERE'!D6002="scr","cut_spin",IF('[1]INSERT DATA HERE'!D6002="sc","cut_spin",IF('[1]INSERT DATA HERE'!D6002="h","hybrid",IF('[1]INSERT DATA HERE'!D6002="st","spin",IF('[1]INSERT DATA HERE'!D6002="ft","float",IF('[1]INSERT DATA HERE'!D6002="sct","cut_spin",IF('[1]INSERT DATA HERE'!D6002="scrt","cut_spin",IF('[1]INSERT DATA HERE'!D6002="ht","hybrid"))))))))))</f>
        <v>float</v>
      </c>
      <c r="G458">
        <f>IF(ISNUMBER(SEARCH("t",'[1]INSERT DATA HERE'!D6002)),1,0)</f>
        <v>0</v>
      </c>
      <c r="H458">
        <f>'[1]INSERT DATA HERE'!F6002</f>
        <v>68</v>
      </c>
      <c r="I458">
        <f>IF('[1]INSERT DATA HERE'!G6002=1,1,IF('[1]INSERT DATA HERE'!G6002=2,2,IF('[1]INSERT DATA HERE'!G6002=3,3,IF('[1]INSERT DATA HERE'!G6002=0,0,IF('[1]INSERT DATA HERE'!G6002="3*",4,"error")))))</f>
        <v>1</v>
      </c>
      <c r="J458" t="str">
        <f>IF('[1]INSERT DATA HERE'!G6002="4long","long",IF('[1]INSERT DATA HERE'!G6002="4wide","wide",IF('[1]INSERT DATA HERE'!G6002="4net","net","")))</f>
        <v/>
      </c>
      <c r="K458">
        <f>IF('[1]INSERT DATA HERE'!G6002="1opass",1,0)</f>
        <v>0</v>
      </c>
      <c r="L458">
        <f>IF('[1]INSERT DATA HERE'!H6002="","",'[1]INSERT DATA HERE'!H6002)</f>
        <v>4</v>
      </c>
      <c r="M458" t="str">
        <f>IF(ISNUMBER(SEARCH(OR("mm","m"),'[1]INSERT DATA HERE'!E6002)),"MC",IF(ISNUMBER(SEARCH("mh",'[1]INSERT DATA HERE'!E6002)),"HC",IF(ISNUMBER(SEARCH("ml",'[1]INSERT DATA HERE'!E6002)),"LC",IF(ISNUMBER(SEARCH("rsm",'[1]INSERT DATA HERE'!E6002)),"MR",IF(ISNUMBER(SEARCH("rsh",'[1]INSERT DATA HERE'!E6002)),"HR",IF(ISNUMBER(SEARCH("rsl",'[1]INSERT DATA HERE'!E6002)),"RL",IF(ISNUMBER(SEARCH("lsh",'[1]INSERT DATA HERE'!E6002)),"HL",IF(ISNUMBER(SEARCH("lsm",'[1]INSERT DATA HERE'!E6002)),"ML",IF(ISNUMBER(SEARCH("lsl",'[1]INSERT DATA HERE'!E6002)),"LL","")))))))))</f>
        <v/>
      </c>
    </row>
    <row r="459" spans="3:13" x14ac:dyDescent="0.2">
      <c r="C459" s="2">
        <v>3</v>
      </c>
      <c r="D459" s="2">
        <v>1</v>
      </c>
      <c r="E459" s="2">
        <f>IF(ISNUMBER(SEARCH("5",'[1]INSERT DATA HERE'!E6003)),5,IF(ISNUMBER(SEARCH("6",'[1]INSERT DATA HERE'!E6003)),6,1))</f>
        <v>6</v>
      </c>
      <c r="F459" t="str">
        <f>IF('[1]INSERT DATA HERE'!D6003="f","float",IF('[1]INSERT DATA HERE'!D6003="s","spin",IF('[1]INSERT DATA HERE'!D6003="scr","cut_spin",IF('[1]INSERT DATA HERE'!D6003="sc","cut_spin",IF('[1]INSERT DATA HERE'!D6003="h","hybrid",IF('[1]INSERT DATA HERE'!D6003="st","spin",IF('[1]INSERT DATA HERE'!D6003="ft","float",IF('[1]INSERT DATA HERE'!D6003="sct","cut_spin",IF('[1]INSERT DATA HERE'!D6003="scrt","cut_spin",IF('[1]INSERT DATA HERE'!D6003="ht","hybrid"))))))))))</f>
        <v>spin</v>
      </c>
      <c r="G459">
        <f>IF(ISNUMBER(SEARCH("t",'[1]INSERT DATA HERE'!D6003)),1,0)</f>
        <v>0</v>
      </c>
      <c r="H459">
        <f>'[1]INSERT DATA HERE'!F6003</f>
        <v>82</v>
      </c>
      <c r="I459">
        <f>IF('[1]INSERT DATA HERE'!G6003=1,1,IF('[1]INSERT DATA HERE'!G6003=2,2,IF('[1]INSERT DATA HERE'!G6003=3,3,IF('[1]INSERT DATA HERE'!G6003=0,0,IF('[1]INSERT DATA HERE'!G6003="3*",4,"error")))))</f>
        <v>4</v>
      </c>
      <c r="J459" t="str">
        <f>IF('[1]INSERT DATA HERE'!G6003="4long","long",IF('[1]INSERT DATA HERE'!G6003="4wide","wide",IF('[1]INSERT DATA HERE'!G6003="4net","net","")))</f>
        <v/>
      </c>
      <c r="K459">
        <f>IF('[1]INSERT DATA HERE'!G6003="1opass",1,0)</f>
        <v>0</v>
      </c>
      <c r="L459">
        <f>IF('[1]INSERT DATA HERE'!H6003="","",'[1]INSERT DATA HERE'!H6003)</f>
        <v>19</v>
      </c>
      <c r="M459" t="str">
        <f>IF(ISNUMBER(SEARCH(OR("mm","m"),'[1]INSERT DATA HERE'!E6003)),"MC",IF(ISNUMBER(SEARCH("mh",'[1]INSERT DATA HERE'!E6003)),"HC",IF(ISNUMBER(SEARCH("ml",'[1]INSERT DATA HERE'!E6003)),"LC",IF(ISNUMBER(SEARCH("rsm",'[1]INSERT DATA HERE'!E6003)),"MR",IF(ISNUMBER(SEARCH("rsh",'[1]INSERT DATA HERE'!E6003)),"HR",IF(ISNUMBER(SEARCH("rsl",'[1]INSERT DATA HERE'!E6003)),"RL",IF(ISNUMBER(SEARCH("lsh",'[1]INSERT DATA HERE'!E6003)),"HL",IF(ISNUMBER(SEARCH("lsm",'[1]INSERT DATA HERE'!E6003)),"ML",IF(ISNUMBER(SEARCH("lsl",'[1]INSERT DATA HERE'!E6003)),"LL","")))))))))</f>
        <v>ML</v>
      </c>
    </row>
    <row r="460" spans="3:13" x14ac:dyDescent="0.2">
      <c r="C460" s="2">
        <v>2</v>
      </c>
      <c r="D460" s="2">
        <v>1</v>
      </c>
      <c r="E460" s="2">
        <f>IF(ISNUMBER(SEARCH("5",'[1]INSERT DATA HERE'!E6004)),5,IF(ISNUMBER(SEARCH("6",'[1]INSERT DATA HERE'!E6004)),6,1))</f>
        <v>6</v>
      </c>
      <c r="F460" t="str">
        <f>IF('[1]INSERT DATA HERE'!D6004="f","float",IF('[1]INSERT DATA HERE'!D6004="s","spin",IF('[1]INSERT DATA HERE'!D6004="scr","cut_spin",IF('[1]INSERT DATA HERE'!D6004="sc","cut_spin",IF('[1]INSERT DATA HERE'!D6004="h","hybrid",IF('[1]INSERT DATA HERE'!D6004="st","spin",IF('[1]INSERT DATA HERE'!D6004="ft","float",IF('[1]INSERT DATA HERE'!D6004="sct","cut_spin",IF('[1]INSERT DATA HERE'!D6004="scrt","cut_spin",IF('[1]INSERT DATA HERE'!D6004="ht","hybrid"))))))))))</f>
        <v>spin</v>
      </c>
      <c r="G460">
        <f>IF(ISNUMBER(SEARCH("t",'[1]INSERT DATA HERE'!D6004)),1,0)</f>
        <v>0</v>
      </c>
      <c r="H460">
        <f>'[1]INSERT DATA HERE'!F6004</f>
        <v>92</v>
      </c>
      <c r="I460" t="str">
        <f>IF('[1]INSERT DATA HERE'!G6004=1,1,IF('[1]INSERT DATA HERE'!G6004=2,2,IF('[1]INSERT DATA HERE'!G6004=3,3,IF('[1]INSERT DATA HERE'!G6004=0,0,IF('[1]INSERT DATA HERE'!G6004="3*",4,"error")))))</f>
        <v>error</v>
      </c>
      <c r="J460" t="str">
        <f>IF('[1]INSERT DATA HERE'!G6004="4long","long",IF('[1]INSERT DATA HERE'!G6004="4wide","wide",IF('[1]INSERT DATA HERE'!G6004="4net","net","")))</f>
        <v/>
      </c>
      <c r="K460">
        <f>IF('[1]INSERT DATA HERE'!G6004="1opass",1,0)</f>
        <v>1</v>
      </c>
      <c r="L460">
        <f>IF('[1]INSERT DATA HERE'!H6004="","",'[1]INSERT DATA HERE'!H6004)</f>
        <v>19</v>
      </c>
      <c r="M460" t="str">
        <f>IF(ISNUMBER(SEARCH(OR("mm","m"),'[1]INSERT DATA HERE'!E6004)),"MC",IF(ISNUMBER(SEARCH("mh",'[1]INSERT DATA HERE'!E6004)),"HC",IF(ISNUMBER(SEARCH("ml",'[1]INSERT DATA HERE'!E6004)),"LC",IF(ISNUMBER(SEARCH("rsm",'[1]INSERT DATA HERE'!E6004)),"MR",IF(ISNUMBER(SEARCH("rsh",'[1]INSERT DATA HERE'!E6004)),"HR",IF(ISNUMBER(SEARCH("rsl",'[1]INSERT DATA HERE'!E6004)),"RL",IF(ISNUMBER(SEARCH("lsh",'[1]INSERT DATA HERE'!E6004)),"HL",IF(ISNUMBER(SEARCH("lsm",'[1]INSERT DATA HERE'!E6004)),"ML",IF(ISNUMBER(SEARCH("lsl",'[1]INSERT DATA HERE'!E6004)),"LL","")))))))))</f>
        <v>LL</v>
      </c>
    </row>
    <row r="461" spans="3:13" x14ac:dyDescent="0.2">
      <c r="C461" s="2">
        <v>1</v>
      </c>
      <c r="D461" s="2">
        <v>5</v>
      </c>
      <c r="E461" s="2">
        <f>IF(ISNUMBER(SEARCH("5",'[1]INSERT DATA HERE'!E6005)),5,IF(ISNUMBER(SEARCH("6",'[1]INSERT DATA HERE'!E6005)),6,1))</f>
        <v>6</v>
      </c>
      <c r="F461" t="str">
        <f>IF('[1]INSERT DATA HERE'!D6005="f","float",IF('[1]INSERT DATA HERE'!D6005="s","spin",IF('[1]INSERT DATA HERE'!D6005="scr","cut_spin",IF('[1]INSERT DATA HERE'!D6005="sc","cut_spin",IF('[1]INSERT DATA HERE'!D6005="h","hybrid",IF('[1]INSERT DATA HERE'!D6005="st","spin",IF('[1]INSERT DATA HERE'!D6005="ft","float",IF('[1]INSERT DATA HERE'!D6005="sct","cut_spin",IF('[1]INSERT DATA HERE'!D6005="scrt","cut_spin",IF('[1]INSERT DATA HERE'!D6005="ht","hybrid"))))))))))</f>
        <v>float</v>
      </c>
      <c r="G461">
        <f>IF(ISNUMBER(SEARCH("t",'[1]INSERT DATA HERE'!D6005)),1,0)</f>
        <v>0</v>
      </c>
      <c r="H461">
        <f>'[1]INSERT DATA HERE'!F6005</f>
        <v>60</v>
      </c>
      <c r="I461" t="str">
        <f>IF('[1]INSERT DATA HERE'!G6005=1,1,IF('[1]INSERT DATA HERE'!G6005=2,2,IF('[1]INSERT DATA HERE'!G6005=3,3,IF('[1]INSERT DATA HERE'!G6005=0,0,IF('[1]INSERT DATA HERE'!G6005="3*",4,"error")))))</f>
        <v>error</v>
      </c>
      <c r="J461" t="str">
        <f>IF('[1]INSERT DATA HERE'!G6005="4long","long",IF('[1]INSERT DATA HERE'!G6005="4wide","wide",IF('[1]INSERT DATA HERE'!G6005="4net","net","")))</f>
        <v>net</v>
      </c>
      <c r="K461">
        <f>IF('[1]INSERT DATA HERE'!G6005="1opass",1,0)</f>
        <v>0</v>
      </c>
      <c r="L461" t="str">
        <f>IF('[1]INSERT DATA HERE'!H6005="","",'[1]INSERT DATA HERE'!H6005)</f>
        <v/>
      </c>
      <c r="M461" t="str">
        <f>IF(ISNUMBER(SEARCH(OR("mm","m"),'[1]INSERT DATA HERE'!E6005)),"MC",IF(ISNUMBER(SEARCH("mh",'[1]INSERT DATA HERE'!E6005)),"HC",IF(ISNUMBER(SEARCH("ml",'[1]INSERT DATA HERE'!E6005)),"LC",IF(ISNUMBER(SEARCH("rsm",'[1]INSERT DATA HERE'!E6005)),"MR",IF(ISNUMBER(SEARCH("rsh",'[1]INSERT DATA HERE'!E6005)),"HR",IF(ISNUMBER(SEARCH("rsl",'[1]INSERT DATA HERE'!E6005)),"RL",IF(ISNUMBER(SEARCH("lsh",'[1]INSERT DATA HERE'!E6005)),"HL",IF(ISNUMBER(SEARCH("lsm",'[1]INSERT DATA HERE'!E6005)),"ML",IF(ISNUMBER(SEARCH("lsl",'[1]INSERT DATA HERE'!E6005)),"LL","")))))))))</f>
        <v/>
      </c>
    </row>
    <row r="462" spans="3:13" x14ac:dyDescent="0.2">
      <c r="C462" s="2">
        <v>12</v>
      </c>
      <c r="D462" s="2">
        <v>5</v>
      </c>
      <c r="E462" s="2">
        <f>IF(ISNUMBER(SEARCH("5",'[1]INSERT DATA HERE'!E6006)),5,IF(ISNUMBER(SEARCH("6",'[1]INSERT DATA HERE'!E6006)),6,1))</f>
        <v>1</v>
      </c>
      <c r="F462" t="str">
        <f>IF('[1]INSERT DATA HERE'!D6006="f","float",IF('[1]INSERT DATA HERE'!D6006="s","spin",IF('[1]INSERT DATA HERE'!D6006="scr","cut_spin",IF('[1]INSERT DATA HERE'!D6006="sc","cut_spin",IF('[1]INSERT DATA HERE'!D6006="h","hybrid",IF('[1]INSERT DATA HERE'!D6006="st","spin",IF('[1]INSERT DATA HERE'!D6006="ft","float",IF('[1]INSERT DATA HERE'!D6006="sct","cut_spin",IF('[1]INSERT DATA HERE'!D6006="scrt","cut_spin",IF('[1]INSERT DATA HERE'!D6006="ht","hybrid"))))))))))</f>
        <v>float</v>
      </c>
      <c r="G462">
        <f>IF(ISNUMBER(SEARCH("t",'[1]INSERT DATA HERE'!D6006)),1,0)</f>
        <v>0</v>
      </c>
      <c r="H462">
        <f>'[1]INSERT DATA HERE'!F6006</f>
        <v>61</v>
      </c>
      <c r="I462">
        <f>IF('[1]INSERT DATA HERE'!G6006=1,1,IF('[1]INSERT DATA HERE'!G6006=2,2,IF('[1]INSERT DATA HERE'!G6006=3,3,IF('[1]INSERT DATA HERE'!G6006=0,0,IF('[1]INSERT DATA HERE'!G6006="3*",4,"error")))))</f>
        <v>4</v>
      </c>
      <c r="J462" t="str">
        <f>IF('[1]INSERT DATA HERE'!G6006="4long","long",IF('[1]INSERT DATA HERE'!G6006="4wide","wide",IF('[1]INSERT DATA HERE'!G6006="4net","net","")))</f>
        <v/>
      </c>
      <c r="K462">
        <f>IF('[1]INSERT DATA HERE'!G6006="1opass",1,0)</f>
        <v>0</v>
      </c>
      <c r="L462">
        <f>IF('[1]INSERT DATA HERE'!H6006="","",'[1]INSERT DATA HERE'!H6006)</f>
        <v>6</v>
      </c>
      <c r="M462" t="str">
        <f>IF(ISNUMBER(SEARCH(OR("mm","m"),'[1]INSERT DATA HERE'!E6006)),"MC",IF(ISNUMBER(SEARCH("mh",'[1]INSERT DATA HERE'!E6006)),"HC",IF(ISNUMBER(SEARCH("ml",'[1]INSERT DATA HERE'!E6006)),"LC",IF(ISNUMBER(SEARCH("rsm",'[1]INSERT DATA HERE'!E6006)),"MR",IF(ISNUMBER(SEARCH("rsh",'[1]INSERT DATA HERE'!E6006)),"HR",IF(ISNUMBER(SEARCH("rsl",'[1]INSERT DATA HERE'!E6006)),"RL",IF(ISNUMBER(SEARCH("lsh",'[1]INSERT DATA HERE'!E6006)),"HL",IF(ISNUMBER(SEARCH("lsm",'[1]INSERT DATA HERE'!E6006)),"ML",IF(ISNUMBER(SEARCH("lsl",'[1]INSERT DATA HERE'!E6006)),"LL","")))))))))</f>
        <v/>
      </c>
    </row>
    <row r="463" spans="3:13" x14ac:dyDescent="0.2">
      <c r="C463" s="2">
        <v>15</v>
      </c>
      <c r="D463" s="2">
        <v>1</v>
      </c>
      <c r="E463" s="2">
        <f>IF(ISNUMBER(SEARCH("5",'[1]INSERT DATA HERE'!E6007)),5,IF(ISNUMBER(SEARCH("6",'[1]INSERT DATA HERE'!E6007)),6,1))</f>
        <v>5</v>
      </c>
      <c r="F463" t="str">
        <f>IF('[1]INSERT DATA HERE'!D6007="f","float",IF('[1]INSERT DATA HERE'!D6007="s","spin",IF('[1]INSERT DATA HERE'!D6007="scr","cut_spin",IF('[1]INSERT DATA HERE'!D6007="sc","cut_spin",IF('[1]INSERT DATA HERE'!D6007="h","hybrid",IF('[1]INSERT DATA HERE'!D6007="st","spin",IF('[1]INSERT DATA HERE'!D6007="ft","float",IF('[1]INSERT DATA HERE'!D6007="sct","cut_spin",IF('[1]INSERT DATA HERE'!D6007="scrt","cut_spin",IF('[1]INSERT DATA HERE'!D6007="ht","hybrid"))))))))))</f>
        <v>float</v>
      </c>
      <c r="G463">
        <f>IF(ISNUMBER(SEARCH("t",'[1]INSERT DATA HERE'!D6007)),1,0)</f>
        <v>0</v>
      </c>
      <c r="H463">
        <f>'[1]INSERT DATA HERE'!F6007</f>
        <v>56</v>
      </c>
      <c r="I463">
        <f>IF('[1]INSERT DATA HERE'!G6007=1,1,IF('[1]INSERT DATA HERE'!G6007=2,2,IF('[1]INSERT DATA HERE'!G6007=3,3,IF('[1]INSERT DATA HERE'!G6007=0,0,IF('[1]INSERT DATA HERE'!G6007="3*",4,"error")))))</f>
        <v>3</v>
      </c>
      <c r="J463" t="str">
        <f>IF('[1]INSERT DATA HERE'!G6007="4long","long",IF('[1]INSERT DATA HERE'!G6007="4wide","wide",IF('[1]INSERT DATA HERE'!G6007="4net","net","")))</f>
        <v/>
      </c>
      <c r="K463">
        <f>IF('[1]INSERT DATA HERE'!G6007="1opass",1,0)</f>
        <v>0</v>
      </c>
      <c r="L463">
        <f>IF('[1]INSERT DATA HERE'!H6007="","",'[1]INSERT DATA HERE'!H6007)</f>
        <v>4</v>
      </c>
      <c r="M463" t="str">
        <f>IF(ISNUMBER(SEARCH(OR("mm","m"),'[1]INSERT DATA HERE'!E6007)),"MC",IF(ISNUMBER(SEARCH("mh",'[1]INSERT DATA HERE'!E6007)),"HC",IF(ISNUMBER(SEARCH("ml",'[1]INSERT DATA HERE'!E6007)),"LC",IF(ISNUMBER(SEARCH("rsm",'[1]INSERT DATA HERE'!E6007)),"MR",IF(ISNUMBER(SEARCH("rsh",'[1]INSERT DATA HERE'!E6007)),"HR",IF(ISNUMBER(SEARCH("rsl",'[1]INSERT DATA HERE'!E6007)),"RL",IF(ISNUMBER(SEARCH("lsh",'[1]INSERT DATA HERE'!E6007)),"HL",IF(ISNUMBER(SEARCH("lsm",'[1]INSERT DATA HERE'!E6007)),"ML",IF(ISNUMBER(SEARCH("lsl",'[1]INSERT DATA HERE'!E6007)),"LL","")))))))))</f>
        <v/>
      </c>
    </row>
    <row r="464" spans="3:13" x14ac:dyDescent="0.2">
      <c r="C464" s="2">
        <v>20</v>
      </c>
      <c r="D464" s="2">
        <v>1</v>
      </c>
      <c r="E464" s="2">
        <f>IF(ISNUMBER(SEARCH("5",'[1]INSERT DATA HERE'!E6008)),5,IF(ISNUMBER(SEARCH("6",'[1]INSERT DATA HERE'!E6008)),6,1))</f>
        <v>6</v>
      </c>
      <c r="F464" t="str">
        <f>IF('[1]INSERT DATA HERE'!D6008="f","float",IF('[1]INSERT DATA HERE'!D6008="s","spin",IF('[1]INSERT DATA HERE'!D6008="scr","cut_spin",IF('[1]INSERT DATA HERE'!D6008="sc","cut_spin",IF('[1]INSERT DATA HERE'!D6008="h","hybrid",IF('[1]INSERT DATA HERE'!D6008="st","spin",IF('[1]INSERT DATA HERE'!D6008="ft","float",IF('[1]INSERT DATA HERE'!D6008="sct","cut_spin",IF('[1]INSERT DATA HERE'!D6008="scrt","cut_spin",IF('[1]INSERT DATA HERE'!D6008="ht","hybrid"))))))))))</f>
        <v>float</v>
      </c>
      <c r="G464">
        <f>IF(ISNUMBER(SEARCH("t",'[1]INSERT DATA HERE'!D6008)),1,0)</f>
        <v>0</v>
      </c>
      <c r="H464">
        <f>'[1]INSERT DATA HERE'!F6008</f>
        <v>58</v>
      </c>
      <c r="I464">
        <f>IF('[1]INSERT DATA HERE'!G6008=1,1,IF('[1]INSERT DATA HERE'!G6008=2,2,IF('[1]INSERT DATA HERE'!G6008=3,3,IF('[1]INSERT DATA HERE'!G6008=0,0,IF('[1]INSERT DATA HERE'!G6008="3*",4,"error")))))</f>
        <v>0</v>
      </c>
      <c r="J464" t="str">
        <f>IF('[1]INSERT DATA HERE'!G6008="4long","long",IF('[1]INSERT DATA HERE'!G6008="4wide","wide",IF('[1]INSERT DATA HERE'!G6008="4net","net","")))</f>
        <v/>
      </c>
      <c r="K464">
        <f>IF('[1]INSERT DATA HERE'!G6008="1opass",1,0)</f>
        <v>0</v>
      </c>
      <c r="L464">
        <f>IF('[1]INSERT DATA HERE'!H6008="","",'[1]INSERT DATA HERE'!H6008)</f>
        <v>19</v>
      </c>
      <c r="M464" t="str">
        <f>IF(ISNUMBER(SEARCH(OR("mm","m"),'[1]INSERT DATA HERE'!E6008)),"MC",IF(ISNUMBER(SEARCH("mh",'[1]INSERT DATA HERE'!E6008)),"HC",IF(ISNUMBER(SEARCH("ml",'[1]INSERT DATA HERE'!E6008)),"LC",IF(ISNUMBER(SEARCH("rsm",'[1]INSERT DATA HERE'!E6008)),"MR",IF(ISNUMBER(SEARCH("rsh",'[1]INSERT DATA HERE'!E6008)),"HR",IF(ISNUMBER(SEARCH("rsl",'[1]INSERT DATA HERE'!E6008)),"RL",IF(ISNUMBER(SEARCH("lsh",'[1]INSERT DATA HERE'!E6008)),"HL",IF(ISNUMBER(SEARCH("lsm",'[1]INSERT DATA HERE'!E6008)),"ML",IF(ISNUMBER(SEARCH("lsl",'[1]INSERT DATA HERE'!E6008)),"LL","")))))))))</f>
        <v/>
      </c>
    </row>
    <row r="465" spans="3:13" x14ac:dyDescent="0.2">
      <c r="C465" s="2">
        <v>18</v>
      </c>
      <c r="D465" s="2">
        <v>1</v>
      </c>
      <c r="E465" s="2">
        <f>IF(ISNUMBER(SEARCH("5",'[1]INSERT DATA HERE'!E6009)),5,IF(ISNUMBER(SEARCH("6",'[1]INSERT DATA HERE'!E6009)),6,1))</f>
        <v>5</v>
      </c>
      <c r="F465" t="str">
        <f>IF('[1]INSERT DATA HERE'!D6009="f","float",IF('[1]INSERT DATA HERE'!D6009="s","spin",IF('[1]INSERT DATA HERE'!D6009="scr","cut_spin",IF('[1]INSERT DATA HERE'!D6009="sc","cut_spin",IF('[1]INSERT DATA HERE'!D6009="h","hybrid",IF('[1]INSERT DATA HERE'!D6009="st","spin",IF('[1]INSERT DATA HERE'!D6009="ft","float",IF('[1]INSERT DATA HERE'!D6009="sct","cut_spin",IF('[1]INSERT DATA HERE'!D6009="scrt","cut_spin",IF('[1]INSERT DATA HERE'!D6009="ht","hybrid"))))))))))</f>
        <v>float</v>
      </c>
      <c r="G465">
        <f>IF(ISNUMBER(SEARCH("t",'[1]INSERT DATA HERE'!D6009)),1,0)</f>
        <v>0</v>
      </c>
      <c r="H465">
        <f>'[1]INSERT DATA HERE'!F6009</f>
        <v>66</v>
      </c>
      <c r="I465" t="str">
        <f>IF('[1]INSERT DATA HERE'!G6009=1,1,IF('[1]INSERT DATA HERE'!G6009=2,2,IF('[1]INSERT DATA HERE'!G6009=3,3,IF('[1]INSERT DATA HERE'!G6009=0,0,IF('[1]INSERT DATA HERE'!G6009="3*",4,"error")))))</f>
        <v>error</v>
      </c>
      <c r="J465" t="str">
        <f>IF('[1]INSERT DATA HERE'!G6009="4long","long",IF('[1]INSERT DATA HERE'!G6009="4wide","wide",IF('[1]INSERT DATA HERE'!G6009="4net","net","")))</f>
        <v>long</v>
      </c>
      <c r="K465">
        <f>IF('[1]INSERT DATA HERE'!G6009="1opass",1,0)</f>
        <v>0</v>
      </c>
      <c r="L465" t="str">
        <f>IF('[1]INSERT DATA HERE'!H6009="","",'[1]INSERT DATA HERE'!H6009)</f>
        <v/>
      </c>
      <c r="M465" t="str">
        <f>IF(ISNUMBER(SEARCH(OR("mm","m"),'[1]INSERT DATA HERE'!E6009)),"MC",IF(ISNUMBER(SEARCH("mh",'[1]INSERT DATA HERE'!E6009)),"HC",IF(ISNUMBER(SEARCH("ml",'[1]INSERT DATA HERE'!E6009)),"LC",IF(ISNUMBER(SEARCH("rsm",'[1]INSERT DATA HERE'!E6009)),"MR",IF(ISNUMBER(SEARCH("rsh",'[1]INSERT DATA HERE'!E6009)),"HR",IF(ISNUMBER(SEARCH("rsl",'[1]INSERT DATA HERE'!E6009)),"RL",IF(ISNUMBER(SEARCH("lsh",'[1]INSERT DATA HERE'!E6009)),"HL",IF(ISNUMBER(SEARCH("lsm",'[1]INSERT DATA HERE'!E6009)),"ML",IF(ISNUMBER(SEARCH("lsl",'[1]INSERT DATA HERE'!E6009)),"LL","")))))))))</f>
        <v/>
      </c>
    </row>
    <row r="466" spans="3:13" x14ac:dyDescent="0.2">
      <c r="C466" s="2">
        <v>3</v>
      </c>
      <c r="D466" s="2">
        <v>1</v>
      </c>
      <c r="E466" s="2">
        <f>IF(ISNUMBER(SEARCH("5",'[1]INSERT DATA HERE'!E6010)),5,IF(ISNUMBER(SEARCH("6",'[1]INSERT DATA HERE'!E6010)),6,1))</f>
        <v>1</v>
      </c>
      <c r="F466" t="str">
        <f>IF('[1]INSERT DATA HERE'!D6010="f","float",IF('[1]INSERT DATA HERE'!D6010="s","spin",IF('[1]INSERT DATA HERE'!D6010="scr","cut_spin",IF('[1]INSERT DATA HERE'!D6010="sc","cut_spin",IF('[1]INSERT DATA HERE'!D6010="h","hybrid",IF('[1]INSERT DATA HERE'!D6010="st","spin",IF('[1]INSERT DATA HERE'!D6010="ft","float",IF('[1]INSERT DATA HERE'!D6010="sct","cut_spin",IF('[1]INSERT DATA HERE'!D6010="scrt","cut_spin",IF('[1]INSERT DATA HERE'!D6010="ht","hybrid"))))))))))</f>
        <v>cut_spin</v>
      </c>
      <c r="G466">
        <f>IF(ISNUMBER(SEARCH("t",'[1]INSERT DATA HERE'!D6010)),1,0)</f>
        <v>0</v>
      </c>
      <c r="H466">
        <f>'[1]INSERT DATA HERE'!F6010</f>
        <v>93</v>
      </c>
      <c r="I466">
        <f>IF('[1]INSERT DATA HERE'!G6010=1,1,IF('[1]INSERT DATA HERE'!G6010=2,2,IF('[1]INSERT DATA HERE'!G6010=3,3,IF('[1]INSERT DATA HERE'!G6010=0,0,IF('[1]INSERT DATA HERE'!G6010="3*",4,"error")))))</f>
        <v>1</v>
      </c>
      <c r="J466" t="str">
        <f>IF('[1]INSERT DATA HERE'!G6010="4long","long",IF('[1]INSERT DATA HERE'!G6010="4wide","wide",IF('[1]INSERT DATA HERE'!G6010="4net","net","")))</f>
        <v/>
      </c>
      <c r="K466">
        <f>IF('[1]INSERT DATA HERE'!G6010="1opass",1,0)</f>
        <v>0</v>
      </c>
      <c r="L466">
        <f>IF('[1]INSERT DATA HERE'!H6010="","",'[1]INSERT DATA HERE'!H6010)</f>
        <v>6</v>
      </c>
      <c r="M466" t="str">
        <f>IF(ISNUMBER(SEARCH(OR("mm","m"),'[1]INSERT DATA HERE'!E6010)),"MC",IF(ISNUMBER(SEARCH("mh",'[1]INSERT DATA HERE'!E6010)),"HC",IF(ISNUMBER(SEARCH("ml",'[1]INSERT DATA HERE'!E6010)),"LC",IF(ISNUMBER(SEARCH("rsm",'[1]INSERT DATA HERE'!E6010)),"MR",IF(ISNUMBER(SEARCH("rsh",'[1]INSERT DATA HERE'!E6010)),"HR",IF(ISNUMBER(SEARCH("rsl",'[1]INSERT DATA HERE'!E6010)),"RL",IF(ISNUMBER(SEARCH("lsh",'[1]INSERT DATA HERE'!E6010)),"HL",IF(ISNUMBER(SEARCH("lsm",'[1]INSERT DATA HERE'!E6010)),"ML",IF(ISNUMBER(SEARCH("lsl",'[1]INSERT DATA HERE'!E6010)),"LL","")))))))))</f>
        <v/>
      </c>
    </row>
    <row r="467" spans="3:13" x14ac:dyDescent="0.2">
      <c r="C467" s="2">
        <v>2</v>
      </c>
      <c r="D467" s="2">
        <v>1</v>
      </c>
      <c r="E467" s="2">
        <f>IF(ISNUMBER(SEARCH("5",'[1]INSERT DATA HERE'!E6011)),5,IF(ISNUMBER(SEARCH("6",'[1]INSERT DATA HERE'!E6011)),6,1))</f>
        <v>5</v>
      </c>
      <c r="F467" t="str">
        <f>IF('[1]INSERT DATA HERE'!D6011="f","float",IF('[1]INSERT DATA HERE'!D6011="s","spin",IF('[1]INSERT DATA HERE'!D6011="scr","cut_spin",IF('[1]INSERT DATA HERE'!D6011="sc","cut_spin",IF('[1]INSERT DATA HERE'!D6011="h","hybrid",IF('[1]INSERT DATA HERE'!D6011="st","spin",IF('[1]INSERT DATA HERE'!D6011="ft","float",IF('[1]INSERT DATA HERE'!D6011="sct","cut_spin",IF('[1]INSERT DATA HERE'!D6011="scrt","cut_spin",IF('[1]INSERT DATA HERE'!D6011="ht","hybrid"))))))))))</f>
        <v>spin</v>
      </c>
      <c r="G467">
        <f>IF(ISNUMBER(SEARCH("t",'[1]INSERT DATA HERE'!D6011)),1,0)</f>
        <v>0</v>
      </c>
      <c r="H467">
        <f>'[1]INSERT DATA HERE'!F6011</f>
        <v>97</v>
      </c>
      <c r="I467" t="str">
        <f>IF('[1]INSERT DATA HERE'!G6011=1,1,IF('[1]INSERT DATA HERE'!G6011=2,2,IF('[1]INSERT DATA HERE'!G6011=3,3,IF('[1]INSERT DATA HERE'!G6011=0,0,IF('[1]INSERT DATA HERE'!G6011="3*",4,"error")))))</f>
        <v>error</v>
      </c>
      <c r="J467" t="str">
        <f>IF('[1]INSERT DATA HERE'!G6011="4long","long",IF('[1]INSERT DATA HERE'!G6011="4wide","wide",IF('[1]INSERT DATA HERE'!G6011="4net","net","")))</f>
        <v>net</v>
      </c>
      <c r="K467">
        <f>IF('[1]INSERT DATA HERE'!G6011="1opass",1,0)</f>
        <v>0</v>
      </c>
      <c r="L467" t="str">
        <f>IF('[1]INSERT DATA HERE'!H6011="","",'[1]INSERT DATA HERE'!H6011)</f>
        <v/>
      </c>
      <c r="M467" t="str">
        <f>IF(ISNUMBER(SEARCH(OR("mm","m"),'[1]INSERT DATA HERE'!E6011)),"MC",IF(ISNUMBER(SEARCH("mh",'[1]INSERT DATA HERE'!E6011)),"HC",IF(ISNUMBER(SEARCH("ml",'[1]INSERT DATA HERE'!E6011)),"LC",IF(ISNUMBER(SEARCH("rsm",'[1]INSERT DATA HERE'!E6011)),"MR",IF(ISNUMBER(SEARCH("rsh",'[1]INSERT DATA HERE'!E6011)),"HR",IF(ISNUMBER(SEARCH("rsl",'[1]INSERT DATA HERE'!E6011)),"RL",IF(ISNUMBER(SEARCH("lsh",'[1]INSERT DATA HERE'!E6011)),"HL",IF(ISNUMBER(SEARCH("lsm",'[1]INSERT DATA HERE'!E6011)),"ML",IF(ISNUMBER(SEARCH("lsl",'[1]INSERT DATA HERE'!E6011)),"LL","")))))))))</f>
        <v/>
      </c>
    </row>
    <row r="468" spans="3:13" x14ac:dyDescent="0.2">
      <c r="C468" s="2">
        <v>10</v>
      </c>
      <c r="D468" s="2">
        <v>1</v>
      </c>
      <c r="E468" s="2">
        <f>IF(ISNUMBER(SEARCH("5",'[1]INSERT DATA HERE'!E6012)),5,IF(ISNUMBER(SEARCH("6",'[1]INSERT DATA HERE'!E6012)),6,1))</f>
        <v>6</v>
      </c>
      <c r="F468" t="str">
        <f>IF('[1]INSERT DATA HERE'!D6012="f","float",IF('[1]INSERT DATA HERE'!D6012="s","spin",IF('[1]INSERT DATA HERE'!D6012="scr","cut_spin",IF('[1]INSERT DATA HERE'!D6012="sc","cut_spin",IF('[1]INSERT DATA HERE'!D6012="h","hybrid",IF('[1]INSERT DATA HERE'!D6012="st","spin",IF('[1]INSERT DATA HERE'!D6012="ft","float",IF('[1]INSERT DATA HERE'!D6012="sct","cut_spin",IF('[1]INSERT DATA HERE'!D6012="scrt","cut_spin",IF('[1]INSERT DATA HERE'!D6012="ht","hybrid"))))))))))</f>
        <v>spin</v>
      </c>
      <c r="G468">
        <f>IF(ISNUMBER(SEARCH("t",'[1]INSERT DATA HERE'!D6012)),1,0)</f>
        <v>0</v>
      </c>
      <c r="H468">
        <f>'[1]INSERT DATA HERE'!F6012</f>
        <v>85</v>
      </c>
      <c r="I468" t="str">
        <f>IF('[1]INSERT DATA HERE'!G6012=1,1,IF('[1]INSERT DATA HERE'!G6012=2,2,IF('[1]INSERT DATA HERE'!G6012=3,3,IF('[1]INSERT DATA HERE'!G6012=0,0,IF('[1]INSERT DATA HERE'!G6012="3*",4,"error")))))</f>
        <v>error</v>
      </c>
      <c r="J468" t="str">
        <f>IF('[1]INSERT DATA HERE'!G6012="4long","long",IF('[1]INSERT DATA HERE'!G6012="4wide","wide",IF('[1]INSERT DATA HERE'!G6012="4net","net","")))</f>
        <v>long</v>
      </c>
      <c r="K468">
        <f>IF('[1]INSERT DATA HERE'!G6012="1opass",1,0)</f>
        <v>0</v>
      </c>
      <c r="L468" t="str">
        <f>IF('[1]INSERT DATA HERE'!H6012="","",'[1]INSERT DATA HERE'!H6012)</f>
        <v/>
      </c>
      <c r="M468" t="str">
        <f>IF(ISNUMBER(SEARCH(OR("mm","m"),'[1]INSERT DATA HERE'!E6012)),"MC",IF(ISNUMBER(SEARCH("mh",'[1]INSERT DATA HERE'!E6012)),"HC",IF(ISNUMBER(SEARCH("ml",'[1]INSERT DATA HERE'!E6012)),"LC",IF(ISNUMBER(SEARCH("rsm",'[1]INSERT DATA HERE'!E6012)),"MR",IF(ISNUMBER(SEARCH("rsh",'[1]INSERT DATA HERE'!E6012)),"HR",IF(ISNUMBER(SEARCH("rsl",'[1]INSERT DATA HERE'!E6012)),"RL",IF(ISNUMBER(SEARCH("lsh",'[1]INSERT DATA HERE'!E6012)),"HL",IF(ISNUMBER(SEARCH("lsm",'[1]INSERT DATA HERE'!E6012)),"ML",IF(ISNUMBER(SEARCH("lsl",'[1]INSERT DATA HERE'!E6012)),"LL","")))))))))</f>
        <v/>
      </c>
    </row>
    <row r="469" spans="3:13" x14ac:dyDescent="0.2">
      <c r="C469" s="2">
        <v>5</v>
      </c>
      <c r="D469" s="2">
        <v>1</v>
      </c>
      <c r="E469" s="2">
        <f>IF(ISNUMBER(SEARCH("5",'[1]INSERT DATA HERE'!E6013)),5,IF(ISNUMBER(SEARCH("6",'[1]INSERT DATA HERE'!E6013)),6,1))</f>
        <v>1</v>
      </c>
      <c r="F469" t="str">
        <f>IF('[1]INSERT DATA HERE'!D6013="f","float",IF('[1]INSERT DATA HERE'!D6013="s","spin",IF('[1]INSERT DATA HERE'!D6013="scr","cut_spin",IF('[1]INSERT DATA HERE'!D6013="sc","cut_spin",IF('[1]INSERT DATA HERE'!D6013="h","hybrid",IF('[1]INSERT DATA HERE'!D6013="st","spin",IF('[1]INSERT DATA HERE'!D6013="ft","float",IF('[1]INSERT DATA HERE'!D6013="sct","cut_spin",IF('[1]INSERT DATA HERE'!D6013="scrt","cut_spin",IF('[1]INSERT DATA HERE'!D6013="ht","hybrid"))))))))))</f>
        <v>spin</v>
      </c>
      <c r="G469">
        <f>IF(ISNUMBER(SEARCH("t",'[1]INSERT DATA HERE'!D6013)),1,0)</f>
        <v>0</v>
      </c>
      <c r="H469">
        <f>'[1]INSERT DATA HERE'!F6013</f>
        <v>90</v>
      </c>
      <c r="I469">
        <f>IF('[1]INSERT DATA HERE'!G6013=1,1,IF('[1]INSERT DATA HERE'!G6013=2,2,IF('[1]INSERT DATA HERE'!G6013=3,3,IF('[1]INSERT DATA HERE'!G6013=0,0,IF('[1]INSERT DATA HERE'!G6013="3*",4,"error")))))</f>
        <v>1</v>
      </c>
      <c r="J469" t="str">
        <f>IF('[1]INSERT DATA HERE'!G6013="4long","long",IF('[1]INSERT DATA HERE'!G6013="4wide","wide",IF('[1]INSERT DATA HERE'!G6013="4net","net","")))</f>
        <v/>
      </c>
      <c r="K469">
        <f>IF('[1]INSERT DATA HERE'!G6013="1opass",1,0)</f>
        <v>0</v>
      </c>
      <c r="L469">
        <f>IF('[1]INSERT DATA HERE'!H6013="","",'[1]INSERT DATA HERE'!H6013)</f>
        <v>6</v>
      </c>
      <c r="M469" t="str">
        <f>IF(ISNUMBER(SEARCH(OR("mm","m"),'[1]INSERT DATA HERE'!E6013)),"MC",IF(ISNUMBER(SEARCH("mh",'[1]INSERT DATA HERE'!E6013)),"HC",IF(ISNUMBER(SEARCH("ml",'[1]INSERT DATA HERE'!E6013)),"LC",IF(ISNUMBER(SEARCH("rsm",'[1]INSERT DATA HERE'!E6013)),"MR",IF(ISNUMBER(SEARCH("rsh",'[1]INSERT DATA HERE'!E6013)),"HR",IF(ISNUMBER(SEARCH("rsl",'[1]INSERT DATA HERE'!E6013)),"RL",IF(ISNUMBER(SEARCH("lsh",'[1]INSERT DATA HERE'!E6013)),"HL",IF(ISNUMBER(SEARCH("lsm",'[1]INSERT DATA HERE'!E6013)),"ML",IF(ISNUMBER(SEARCH("lsl",'[1]INSERT DATA HERE'!E6013)),"LL","")))))))))</f>
        <v>MR</v>
      </c>
    </row>
    <row r="470" spans="3:13" x14ac:dyDescent="0.2">
      <c r="C470" s="2">
        <v>15</v>
      </c>
      <c r="D470" s="2">
        <v>1</v>
      </c>
      <c r="E470" s="2">
        <f>IF(ISNUMBER(SEARCH("5",'[1]INSERT DATA HERE'!E6014)),5,IF(ISNUMBER(SEARCH("6",'[1]INSERT DATA HERE'!E6014)),6,1))</f>
        <v>1</v>
      </c>
      <c r="F470" t="str">
        <f>IF('[1]INSERT DATA HERE'!D6014="f","float",IF('[1]INSERT DATA HERE'!D6014="s","spin",IF('[1]INSERT DATA HERE'!D6014="scr","cut_spin",IF('[1]INSERT DATA HERE'!D6014="sc","cut_spin",IF('[1]INSERT DATA HERE'!D6014="h","hybrid",IF('[1]INSERT DATA HERE'!D6014="st","spin",IF('[1]INSERT DATA HERE'!D6014="ft","float",IF('[1]INSERT DATA HERE'!D6014="sct","cut_spin",IF('[1]INSERT DATA HERE'!D6014="scrt","cut_spin",IF('[1]INSERT DATA HERE'!D6014="ht","hybrid"))))))))))</f>
        <v>float</v>
      </c>
      <c r="G470">
        <f>IF(ISNUMBER(SEARCH("t",'[1]INSERT DATA HERE'!D6014)),1,0)</f>
        <v>0</v>
      </c>
      <c r="H470">
        <f>'[1]INSERT DATA HERE'!F6014</f>
        <v>68</v>
      </c>
      <c r="I470">
        <f>IF('[1]INSERT DATA HERE'!G6014=1,1,IF('[1]INSERT DATA HERE'!G6014=2,2,IF('[1]INSERT DATA HERE'!G6014=3,3,IF('[1]INSERT DATA HERE'!G6014=0,0,IF('[1]INSERT DATA HERE'!G6014="3*",4,"error")))))</f>
        <v>1</v>
      </c>
      <c r="J470" t="str">
        <f>IF('[1]INSERT DATA HERE'!G6014="4long","long",IF('[1]INSERT DATA HERE'!G6014="4wide","wide",IF('[1]INSERT DATA HERE'!G6014="4net","net","")))</f>
        <v/>
      </c>
      <c r="K470">
        <f>IF('[1]INSERT DATA HERE'!G6014="1opass",1,0)</f>
        <v>0</v>
      </c>
      <c r="L470">
        <f>IF('[1]INSERT DATA HERE'!H6014="","",'[1]INSERT DATA HERE'!H6014)</f>
        <v>6</v>
      </c>
      <c r="M470" t="str">
        <f>IF(ISNUMBER(SEARCH(OR("mm","m"),'[1]INSERT DATA HERE'!E6014)),"MC",IF(ISNUMBER(SEARCH("mh",'[1]INSERT DATA HERE'!E6014)),"HC",IF(ISNUMBER(SEARCH("ml",'[1]INSERT DATA HERE'!E6014)),"LC",IF(ISNUMBER(SEARCH("rsm",'[1]INSERT DATA HERE'!E6014)),"MR",IF(ISNUMBER(SEARCH("rsh",'[1]INSERT DATA HERE'!E6014)),"HR",IF(ISNUMBER(SEARCH("rsl",'[1]INSERT DATA HERE'!E6014)),"RL",IF(ISNUMBER(SEARCH("lsh",'[1]INSERT DATA HERE'!E6014)),"HL",IF(ISNUMBER(SEARCH("lsm",'[1]INSERT DATA HERE'!E6014)),"ML",IF(ISNUMBER(SEARCH("lsl",'[1]INSERT DATA HERE'!E6014)),"LL","")))))))))</f>
        <v/>
      </c>
    </row>
    <row r="471" spans="3:13" x14ac:dyDescent="0.2">
      <c r="C471" s="2">
        <v>10</v>
      </c>
      <c r="D471" s="2">
        <v>1</v>
      </c>
      <c r="E471" s="2">
        <f>IF(ISNUMBER(SEARCH("5",'[1]INSERT DATA HERE'!E6015)),5,IF(ISNUMBER(SEARCH("6",'[1]INSERT DATA HERE'!E6015)),6,1))</f>
        <v>5</v>
      </c>
      <c r="F471" t="str">
        <f>IF('[1]INSERT DATA HERE'!D6015="f","float",IF('[1]INSERT DATA HERE'!D6015="s","spin",IF('[1]INSERT DATA HERE'!D6015="scr","cut_spin",IF('[1]INSERT DATA HERE'!D6015="sc","cut_spin",IF('[1]INSERT DATA HERE'!D6015="h","hybrid",IF('[1]INSERT DATA HERE'!D6015="st","spin",IF('[1]INSERT DATA HERE'!D6015="ft","float",IF('[1]INSERT DATA HERE'!D6015="sct","cut_spin",IF('[1]INSERT DATA HERE'!D6015="scrt","cut_spin",IF('[1]INSERT DATA HERE'!D6015="ht","hybrid"))))))))))</f>
        <v>spin</v>
      </c>
      <c r="G471">
        <f>IF(ISNUMBER(SEARCH("t",'[1]INSERT DATA HERE'!D6015)),1,0)</f>
        <v>0</v>
      </c>
      <c r="H471">
        <f>'[1]INSERT DATA HERE'!F6015</f>
        <v>90</v>
      </c>
      <c r="I471" t="str">
        <f>IF('[1]INSERT DATA HERE'!G6015=1,1,IF('[1]INSERT DATA HERE'!G6015=2,2,IF('[1]INSERT DATA HERE'!G6015=3,3,IF('[1]INSERT DATA HERE'!G6015=0,0,IF('[1]INSERT DATA HERE'!G6015="3*",4,"error")))))</f>
        <v>error</v>
      </c>
      <c r="J471" t="str">
        <f>IF('[1]INSERT DATA HERE'!G6015="4long","long",IF('[1]INSERT DATA HERE'!G6015="4wide","wide",IF('[1]INSERT DATA HERE'!G6015="4net","net","")))</f>
        <v>net</v>
      </c>
      <c r="K471">
        <f>IF('[1]INSERT DATA HERE'!G6015="1opass",1,0)</f>
        <v>0</v>
      </c>
      <c r="L471" t="str">
        <f>IF('[1]INSERT DATA HERE'!H6015="","",'[1]INSERT DATA HERE'!H6015)</f>
        <v/>
      </c>
      <c r="M471" t="str">
        <f>IF(ISNUMBER(SEARCH(OR("mm","m"),'[1]INSERT DATA HERE'!E6015)),"MC",IF(ISNUMBER(SEARCH("mh",'[1]INSERT DATA HERE'!E6015)),"HC",IF(ISNUMBER(SEARCH("ml",'[1]INSERT DATA HERE'!E6015)),"LC",IF(ISNUMBER(SEARCH("rsm",'[1]INSERT DATA HERE'!E6015)),"MR",IF(ISNUMBER(SEARCH("rsh",'[1]INSERT DATA HERE'!E6015)),"HR",IF(ISNUMBER(SEARCH("rsl",'[1]INSERT DATA HERE'!E6015)),"RL",IF(ISNUMBER(SEARCH("lsh",'[1]INSERT DATA HERE'!E6015)),"HL",IF(ISNUMBER(SEARCH("lsm",'[1]INSERT DATA HERE'!E6015)),"ML",IF(ISNUMBER(SEARCH("lsl",'[1]INSERT DATA HERE'!E6015)),"LL","")))))))))</f>
        <v/>
      </c>
    </row>
    <row r="472" spans="3:13" x14ac:dyDescent="0.2">
      <c r="C472" s="2">
        <v>2</v>
      </c>
      <c r="D472" s="2">
        <v>1</v>
      </c>
      <c r="E472" s="2">
        <f>IF(ISNUMBER(SEARCH("5",'[1]INSERT DATA HERE'!E6016)),5,IF(ISNUMBER(SEARCH("6",'[1]INSERT DATA HERE'!E6016)),6,1))</f>
        <v>5</v>
      </c>
      <c r="F472" t="str">
        <f>IF('[1]INSERT DATA HERE'!D6016="f","float",IF('[1]INSERT DATA HERE'!D6016="s","spin",IF('[1]INSERT DATA HERE'!D6016="scr","cut_spin",IF('[1]INSERT DATA HERE'!D6016="sc","cut_spin",IF('[1]INSERT DATA HERE'!D6016="h","hybrid",IF('[1]INSERT DATA HERE'!D6016="st","spin",IF('[1]INSERT DATA HERE'!D6016="ft","float",IF('[1]INSERT DATA HERE'!D6016="sct","cut_spin",IF('[1]INSERT DATA HERE'!D6016="scrt","cut_spin",IF('[1]INSERT DATA HERE'!D6016="ht","hybrid"))))))))))</f>
        <v>spin</v>
      </c>
      <c r="G472">
        <f>IF(ISNUMBER(SEARCH("t",'[1]INSERT DATA HERE'!D6016)),1,0)</f>
        <v>0</v>
      </c>
      <c r="H472">
        <f>'[1]INSERT DATA HERE'!F6016</f>
        <v>116</v>
      </c>
      <c r="I472">
        <f>IF('[1]INSERT DATA HERE'!G6016=1,1,IF('[1]INSERT DATA HERE'!G6016=2,2,IF('[1]INSERT DATA HERE'!G6016=3,3,IF('[1]INSERT DATA HERE'!G6016=0,0,IF('[1]INSERT DATA HERE'!G6016="3*",4,"error")))))</f>
        <v>0</v>
      </c>
      <c r="J472" t="str">
        <f>IF('[1]INSERT DATA HERE'!G6016="4long","long",IF('[1]INSERT DATA HERE'!G6016="4wide","wide",IF('[1]INSERT DATA HERE'!G6016="4net","net","")))</f>
        <v/>
      </c>
      <c r="K472">
        <f>IF('[1]INSERT DATA HERE'!G6016="1opass",1,0)</f>
        <v>0</v>
      </c>
      <c r="L472" t="str">
        <f>IF('[1]INSERT DATA HERE'!H6016="","",'[1]INSERT DATA HERE'!H6016)</f>
        <v>a</v>
      </c>
      <c r="M472" t="str">
        <f>IF(ISNUMBER(SEARCH(OR("mm","m"),'[1]INSERT DATA HERE'!E6016)),"MC",IF(ISNUMBER(SEARCH("mh",'[1]INSERT DATA HERE'!E6016)),"HC",IF(ISNUMBER(SEARCH("ml",'[1]INSERT DATA HERE'!E6016)),"LC",IF(ISNUMBER(SEARCH("rsm",'[1]INSERT DATA HERE'!E6016)),"MR",IF(ISNUMBER(SEARCH("rsh",'[1]INSERT DATA HERE'!E6016)),"HR",IF(ISNUMBER(SEARCH("rsl",'[1]INSERT DATA HERE'!E6016)),"RL",IF(ISNUMBER(SEARCH("lsh",'[1]INSERT DATA HERE'!E6016)),"HL",IF(ISNUMBER(SEARCH("lsm",'[1]INSERT DATA HERE'!E6016)),"ML",IF(ISNUMBER(SEARCH("lsl",'[1]INSERT DATA HERE'!E6016)),"LL","")))))))))</f>
        <v/>
      </c>
    </row>
    <row r="473" spans="3:13" x14ac:dyDescent="0.2">
      <c r="C473" s="2">
        <v>15</v>
      </c>
      <c r="D473" s="2">
        <v>1</v>
      </c>
      <c r="E473" s="2">
        <f>IF(ISNUMBER(SEARCH("5",'[1]INSERT DATA HERE'!E6017)),5,IF(ISNUMBER(SEARCH("6",'[1]INSERT DATA HERE'!E6017)),6,1))</f>
        <v>5</v>
      </c>
      <c r="F473" t="str">
        <f>IF('[1]INSERT DATA HERE'!D6017="f","float",IF('[1]INSERT DATA HERE'!D6017="s","spin",IF('[1]INSERT DATA HERE'!D6017="scr","cut_spin",IF('[1]INSERT DATA HERE'!D6017="sc","cut_spin",IF('[1]INSERT DATA HERE'!D6017="h","hybrid",IF('[1]INSERT DATA HERE'!D6017="st","spin",IF('[1]INSERT DATA HERE'!D6017="ft","float",IF('[1]INSERT DATA HERE'!D6017="sct","cut_spin",IF('[1]INSERT DATA HERE'!D6017="scrt","cut_spin",IF('[1]INSERT DATA HERE'!D6017="ht","hybrid"))))))))))</f>
        <v>float</v>
      </c>
      <c r="G473">
        <f>IF(ISNUMBER(SEARCH("t",'[1]INSERT DATA HERE'!D6017)),1,0)</f>
        <v>0</v>
      </c>
      <c r="H473" t="str">
        <f>'[1]INSERT DATA HERE'!F6017</f>
        <v>4net</v>
      </c>
      <c r="I473">
        <f>IF('[1]INSERT DATA HERE'!G6017=1,1,IF('[1]INSERT DATA HERE'!G6017=2,2,IF('[1]INSERT DATA HERE'!G6017=3,3,IF('[1]INSERT DATA HERE'!G6017=0,0,IF('[1]INSERT DATA HERE'!G6017="3*",4,"error")))))</f>
        <v>0</v>
      </c>
      <c r="J473" t="str">
        <f>IF('[1]INSERT DATA HERE'!G6017="4long","long",IF('[1]INSERT DATA HERE'!G6017="4wide","wide",IF('[1]INSERT DATA HERE'!G6017="4net","net","")))</f>
        <v/>
      </c>
      <c r="K473">
        <f>IF('[1]INSERT DATA HERE'!G6017="1opass",1,0)</f>
        <v>0</v>
      </c>
      <c r="L473" t="str">
        <f>IF('[1]INSERT DATA HERE'!H6017="","",'[1]INSERT DATA HERE'!H6017)</f>
        <v/>
      </c>
      <c r="M473" t="str">
        <f>IF(ISNUMBER(SEARCH(OR("mm","m"),'[1]INSERT DATA HERE'!E6017)),"MC",IF(ISNUMBER(SEARCH("mh",'[1]INSERT DATA HERE'!E6017)),"HC",IF(ISNUMBER(SEARCH("ml",'[1]INSERT DATA HERE'!E6017)),"LC",IF(ISNUMBER(SEARCH("rsm",'[1]INSERT DATA HERE'!E6017)),"MR",IF(ISNUMBER(SEARCH("rsh",'[1]INSERT DATA HERE'!E6017)),"HR",IF(ISNUMBER(SEARCH("rsl",'[1]INSERT DATA HERE'!E6017)),"RL",IF(ISNUMBER(SEARCH("lsh",'[1]INSERT DATA HERE'!E6017)),"HL",IF(ISNUMBER(SEARCH("lsm",'[1]INSERT DATA HERE'!E6017)),"ML",IF(ISNUMBER(SEARCH("lsl",'[1]INSERT DATA HERE'!E6017)),"LL","")))))))))</f>
        <v/>
      </c>
    </row>
    <row r="474" spans="3:13" x14ac:dyDescent="0.2">
      <c r="C474" s="2">
        <v>16</v>
      </c>
      <c r="D474" s="2">
        <v>1</v>
      </c>
      <c r="E474" s="2">
        <f>IF(ISNUMBER(SEARCH("5",'[1]INSERT DATA HERE'!E6018)),5,IF(ISNUMBER(SEARCH("6",'[1]INSERT DATA HERE'!E6018)),6,1))</f>
        <v>5</v>
      </c>
      <c r="F474" t="str">
        <f>IF('[1]INSERT DATA HERE'!D6018="f","float",IF('[1]INSERT DATA HERE'!D6018="s","spin",IF('[1]INSERT DATA HERE'!D6018="scr","cut_spin",IF('[1]INSERT DATA HERE'!D6018="sc","cut_spin",IF('[1]INSERT DATA HERE'!D6018="h","hybrid",IF('[1]INSERT DATA HERE'!D6018="st","spin",IF('[1]INSERT DATA HERE'!D6018="ft","float",IF('[1]INSERT DATA HERE'!D6018="sct","cut_spin",IF('[1]INSERT DATA HERE'!D6018="scrt","cut_spin",IF('[1]INSERT DATA HERE'!D6018="ht","hybrid"))))))))))</f>
        <v>spin</v>
      </c>
      <c r="G474">
        <f>IF(ISNUMBER(SEARCH("t",'[1]INSERT DATA HERE'!D6018)),1,0)</f>
        <v>0</v>
      </c>
      <c r="H474">
        <f>'[1]INSERT DATA HERE'!F6018</f>
        <v>98</v>
      </c>
      <c r="I474" t="str">
        <f>IF('[1]INSERT DATA HERE'!G6018=1,1,IF('[1]INSERT DATA HERE'!G6018=2,2,IF('[1]INSERT DATA HERE'!G6018=3,3,IF('[1]INSERT DATA HERE'!G6018=0,0,IF('[1]INSERT DATA HERE'!G6018="3*",4,"error")))))</f>
        <v>error</v>
      </c>
      <c r="J474" t="str">
        <f>IF('[1]INSERT DATA HERE'!G6018="4long","long",IF('[1]INSERT DATA HERE'!G6018="4wide","wide",IF('[1]INSERT DATA HERE'!G6018="4net","net","")))</f>
        <v>long</v>
      </c>
      <c r="K474">
        <f>IF('[1]INSERT DATA HERE'!G6018="1opass",1,0)</f>
        <v>0</v>
      </c>
      <c r="L474" t="str">
        <f>IF('[1]INSERT DATA HERE'!H6018="","",'[1]INSERT DATA HERE'!H6018)</f>
        <v/>
      </c>
      <c r="M474" t="str">
        <f>IF(ISNUMBER(SEARCH(OR("mm","m"),'[1]INSERT DATA HERE'!E6018)),"MC",IF(ISNUMBER(SEARCH("mh",'[1]INSERT DATA HERE'!E6018)),"HC",IF(ISNUMBER(SEARCH("ml",'[1]INSERT DATA HERE'!E6018)),"LC",IF(ISNUMBER(SEARCH("rsm",'[1]INSERT DATA HERE'!E6018)),"MR",IF(ISNUMBER(SEARCH("rsh",'[1]INSERT DATA HERE'!E6018)),"HR",IF(ISNUMBER(SEARCH("rsl",'[1]INSERT DATA HERE'!E6018)),"RL",IF(ISNUMBER(SEARCH("lsh",'[1]INSERT DATA HERE'!E6018)),"HL",IF(ISNUMBER(SEARCH("lsm",'[1]INSERT DATA HERE'!E6018)),"ML",IF(ISNUMBER(SEARCH("lsl",'[1]INSERT DATA HERE'!E6018)),"LL","")))))))))</f>
        <v/>
      </c>
    </row>
    <row r="475" spans="3:13" x14ac:dyDescent="0.2">
      <c r="C475" s="2">
        <v>2</v>
      </c>
      <c r="D475" s="2">
        <v>1</v>
      </c>
      <c r="E475" s="2">
        <f>IF(ISNUMBER(SEARCH("5",'[1]INSERT DATA HERE'!E6019)),5,IF(ISNUMBER(SEARCH("6",'[1]INSERT DATA HERE'!E6019)),6,1))</f>
        <v>6</v>
      </c>
      <c r="F475" t="str">
        <f>IF('[1]INSERT DATA HERE'!D6019="f","float",IF('[1]INSERT DATA HERE'!D6019="s","spin",IF('[1]INSERT DATA HERE'!D6019="scr","cut_spin",IF('[1]INSERT DATA HERE'!D6019="sc","cut_spin",IF('[1]INSERT DATA HERE'!D6019="h","hybrid",IF('[1]INSERT DATA HERE'!D6019="st","spin",IF('[1]INSERT DATA HERE'!D6019="ft","float",IF('[1]INSERT DATA HERE'!D6019="sct","cut_spin",IF('[1]INSERT DATA HERE'!D6019="scrt","cut_spin",IF('[1]INSERT DATA HERE'!D6019="ht","hybrid"))))))))))</f>
        <v>spin</v>
      </c>
      <c r="G475">
        <f>IF(ISNUMBER(SEARCH("t",'[1]INSERT DATA HERE'!D6019)),1,0)</f>
        <v>1</v>
      </c>
      <c r="H475">
        <f>'[1]INSERT DATA HERE'!F6019</f>
        <v>90</v>
      </c>
      <c r="I475">
        <f>IF('[1]INSERT DATA HERE'!G6019=1,1,IF('[1]INSERT DATA HERE'!G6019=2,2,IF('[1]INSERT DATA HERE'!G6019=3,3,IF('[1]INSERT DATA HERE'!G6019=0,0,IF('[1]INSERT DATA HERE'!G6019="3*",4,"error")))))</f>
        <v>3</v>
      </c>
      <c r="J475" t="str">
        <f>IF('[1]INSERT DATA HERE'!G6019="4long","long",IF('[1]INSERT DATA HERE'!G6019="4wide","wide",IF('[1]INSERT DATA HERE'!G6019="4net","net","")))</f>
        <v/>
      </c>
      <c r="K475">
        <f>IF('[1]INSERT DATA HERE'!G6019="1opass",1,0)</f>
        <v>0</v>
      </c>
      <c r="L475">
        <f>IF('[1]INSERT DATA HERE'!H6019="","",'[1]INSERT DATA HERE'!H6019)</f>
        <v>4</v>
      </c>
      <c r="M475" t="str">
        <f>IF(ISNUMBER(SEARCH(OR("mm","m"),'[1]INSERT DATA HERE'!E6019)),"MC",IF(ISNUMBER(SEARCH("mh",'[1]INSERT DATA HERE'!E6019)),"HC",IF(ISNUMBER(SEARCH("ml",'[1]INSERT DATA HERE'!E6019)),"LC",IF(ISNUMBER(SEARCH("rsm",'[1]INSERT DATA HERE'!E6019)),"MR",IF(ISNUMBER(SEARCH("rsh",'[1]INSERT DATA HERE'!E6019)),"HR",IF(ISNUMBER(SEARCH("rsl",'[1]INSERT DATA HERE'!E6019)),"RL",IF(ISNUMBER(SEARCH("lsh",'[1]INSERT DATA HERE'!E6019)),"HL",IF(ISNUMBER(SEARCH("lsm",'[1]INSERT DATA HERE'!E6019)),"ML",IF(ISNUMBER(SEARCH("lsl",'[1]INSERT DATA HERE'!E6019)),"LL","")))))))))</f>
        <v>ML</v>
      </c>
    </row>
    <row r="476" spans="3:13" x14ac:dyDescent="0.2">
      <c r="C476" s="2">
        <v>8</v>
      </c>
      <c r="D476" s="2">
        <v>1</v>
      </c>
      <c r="E476" s="2">
        <f>IF(ISNUMBER(SEARCH("5",'[1]INSERT DATA HERE'!E6020)),5,IF(ISNUMBER(SEARCH("6",'[1]INSERT DATA HERE'!E6020)),6,1))</f>
        <v>6</v>
      </c>
      <c r="F476" t="str">
        <f>IF('[1]INSERT DATA HERE'!D6020="f","float",IF('[1]INSERT DATA HERE'!D6020="s","spin",IF('[1]INSERT DATA HERE'!D6020="scr","cut_spin",IF('[1]INSERT DATA HERE'!D6020="sc","cut_spin",IF('[1]INSERT DATA HERE'!D6020="h","hybrid",IF('[1]INSERT DATA HERE'!D6020="st","spin",IF('[1]INSERT DATA HERE'!D6020="ft","float",IF('[1]INSERT DATA HERE'!D6020="sct","cut_spin",IF('[1]INSERT DATA HERE'!D6020="scrt","cut_spin",IF('[1]INSERT DATA HERE'!D6020="ht","hybrid"))))))))))</f>
        <v>spin</v>
      </c>
      <c r="G476">
        <f>IF(ISNUMBER(SEARCH("t",'[1]INSERT DATA HERE'!D6020)),1,0)</f>
        <v>0</v>
      </c>
      <c r="H476">
        <f>'[1]INSERT DATA HERE'!F6020</f>
        <v>84</v>
      </c>
      <c r="I476">
        <f>IF('[1]INSERT DATA HERE'!G6020=1,1,IF('[1]INSERT DATA HERE'!G6020=2,2,IF('[1]INSERT DATA HERE'!G6020=3,3,IF('[1]INSERT DATA HERE'!G6020=0,0,IF('[1]INSERT DATA HERE'!G6020="3*",4,"error")))))</f>
        <v>3</v>
      </c>
      <c r="J476" t="str">
        <f>IF('[1]INSERT DATA HERE'!G6020="4long","long",IF('[1]INSERT DATA HERE'!G6020="4wide","wide",IF('[1]INSERT DATA HERE'!G6020="4net","net","")))</f>
        <v/>
      </c>
      <c r="K476">
        <f>IF('[1]INSERT DATA HERE'!G6020="1opass",1,0)</f>
        <v>0</v>
      </c>
      <c r="L476">
        <f>IF('[1]INSERT DATA HERE'!H6020="","",'[1]INSERT DATA HERE'!H6020)</f>
        <v>4</v>
      </c>
      <c r="M476" t="str">
        <f>IF(ISNUMBER(SEARCH(OR("mm","m"),'[1]INSERT DATA HERE'!E6020)),"MC",IF(ISNUMBER(SEARCH("mh",'[1]INSERT DATA HERE'!E6020)),"HC",IF(ISNUMBER(SEARCH("ml",'[1]INSERT DATA HERE'!E6020)),"LC",IF(ISNUMBER(SEARCH("rsm",'[1]INSERT DATA HERE'!E6020)),"MR",IF(ISNUMBER(SEARCH("rsh",'[1]INSERT DATA HERE'!E6020)),"HR",IF(ISNUMBER(SEARCH("rsl",'[1]INSERT DATA HERE'!E6020)),"RL",IF(ISNUMBER(SEARCH("lsh",'[1]INSERT DATA HERE'!E6020)),"HL",IF(ISNUMBER(SEARCH("lsm",'[1]INSERT DATA HERE'!E6020)),"ML",IF(ISNUMBER(SEARCH("lsl",'[1]INSERT DATA HERE'!E6020)),"LL","")))))))))</f>
        <v>ML</v>
      </c>
    </row>
    <row r="477" spans="3:13" x14ac:dyDescent="0.2">
      <c r="C477" s="2">
        <v>10</v>
      </c>
      <c r="D477" s="2">
        <v>1</v>
      </c>
      <c r="E477" s="2">
        <f>IF(ISNUMBER(SEARCH("5",'[1]INSERT DATA HERE'!E6021)),5,IF(ISNUMBER(SEARCH("6",'[1]INSERT DATA HERE'!E6021)),6,1))</f>
        <v>6</v>
      </c>
      <c r="F477" t="str">
        <f>IF('[1]INSERT DATA HERE'!D6021="f","float",IF('[1]INSERT DATA HERE'!D6021="s","spin",IF('[1]INSERT DATA HERE'!D6021="scr","cut_spin",IF('[1]INSERT DATA HERE'!D6021="sc","cut_spin",IF('[1]INSERT DATA HERE'!D6021="h","hybrid",IF('[1]INSERT DATA HERE'!D6021="st","spin",IF('[1]INSERT DATA HERE'!D6021="ft","float",IF('[1]INSERT DATA HERE'!D6021="sct","cut_spin",IF('[1]INSERT DATA HERE'!D6021="scrt","cut_spin",IF('[1]INSERT DATA HERE'!D6021="ht","hybrid"))))))))))</f>
        <v>spin</v>
      </c>
      <c r="G477">
        <f>IF(ISNUMBER(SEARCH("t",'[1]INSERT DATA HERE'!D6021)),1,0)</f>
        <v>0</v>
      </c>
      <c r="H477">
        <f>'[1]INSERT DATA HERE'!F6021</f>
        <v>84</v>
      </c>
      <c r="I477" t="str">
        <f>IF('[1]INSERT DATA HERE'!G6021=1,1,IF('[1]INSERT DATA HERE'!G6021=2,2,IF('[1]INSERT DATA HERE'!G6021=3,3,IF('[1]INSERT DATA HERE'!G6021=0,0,IF('[1]INSERT DATA HERE'!G6021="3*",4,"error")))))</f>
        <v>error</v>
      </c>
      <c r="J477" t="str">
        <f>IF('[1]INSERT DATA HERE'!G6021="4long","long",IF('[1]INSERT DATA HERE'!G6021="4wide","wide",IF('[1]INSERT DATA HERE'!G6021="4net","net","")))</f>
        <v>net</v>
      </c>
      <c r="K477">
        <f>IF('[1]INSERT DATA HERE'!G6021="1opass",1,0)</f>
        <v>0</v>
      </c>
      <c r="L477" t="str">
        <f>IF('[1]INSERT DATA HERE'!H6021="","",'[1]INSERT DATA HERE'!H6021)</f>
        <v/>
      </c>
      <c r="M477" t="str">
        <f>IF(ISNUMBER(SEARCH(OR("mm","m"),'[1]INSERT DATA HERE'!E6021)),"MC",IF(ISNUMBER(SEARCH("mh",'[1]INSERT DATA HERE'!E6021)),"HC",IF(ISNUMBER(SEARCH("ml",'[1]INSERT DATA HERE'!E6021)),"LC",IF(ISNUMBER(SEARCH("rsm",'[1]INSERT DATA HERE'!E6021)),"MR",IF(ISNUMBER(SEARCH("rsh",'[1]INSERT DATA HERE'!E6021)),"HR",IF(ISNUMBER(SEARCH("rsl",'[1]INSERT DATA HERE'!E6021)),"RL",IF(ISNUMBER(SEARCH("lsh",'[1]INSERT DATA HERE'!E6021)),"HL",IF(ISNUMBER(SEARCH("lsm",'[1]INSERT DATA HERE'!E6021)),"ML",IF(ISNUMBER(SEARCH("lsl",'[1]INSERT DATA HERE'!E6021)),"LL","")))))))))</f>
        <v/>
      </c>
    </row>
    <row r="478" spans="3:13" x14ac:dyDescent="0.2">
      <c r="C478" s="2">
        <v>18</v>
      </c>
      <c r="D478" s="2">
        <v>1</v>
      </c>
      <c r="E478" s="2">
        <f>IF(ISNUMBER(SEARCH("5",'[1]INSERT DATA HERE'!E6022)),5,IF(ISNUMBER(SEARCH("6",'[1]INSERT DATA HERE'!E6022)),6,1))</f>
        <v>5</v>
      </c>
      <c r="F478" t="str">
        <f>IF('[1]INSERT DATA HERE'!D6022="f","float",IF('[1]INSERT DATA HERE'!D6022="s","spin",IF('[1]INSERT DATA HERE'!D6022="scr","cut_spin",IF('[1]INSERT DATA HERE'!D6022="sc","cut_spin",IF('[1]INSERT DATA HERE'!D6022="h","hybrid",IF('[1]INSERT DATA HERE'!D6022="st","spin",IF('[1]INSERT DATA HERE'!D6022="ft","float",IF('[1]INSERT DATA HERE'!D6022="sct","cut_spin",IF('[1]INSERT DATA HERE'!D6022="scrt","cut_spin",IF('[1]INSERT DATA HERE'!D6022="ht","hybrid"))))))))))</f>
        <v>float</v>
      </c>
      <c r="G478">
        <f>IF(ISNUMBER(SEARCH("t",'[1]INSERT DATA HERE'!D6022)),1,0)</f>
        <v>0</v>
      </c>
      <c r="H478">
        <f>'[1]INSERT DATA HERE'!F6022</f>
        <v>74</v>
      </c>
      <c r="I478">
        <f>IF('[1]INSERT DATA HERE'!G6022=1,1,IF('[1]INSERT DATA HERE'!G6022=2,2,IF('[1]INSERT DATA HERE'!G6022=3,3,IF('[1]INSERT DATA HERE'!G6022=0,0,IF('[1]INSERT DATA HERE'!G6022="3*",4,"error")))))</f>
        <v>1</v>
      </c>
      <c r="J478" t="str">
        <f>IF('[1]INSERT DATA HERE'!G6022="4long","long",IF('[1]INSERT DATA HERE'!G6022="4wide","wide",IF('[1]INSERT DATA HERE'!G6022="4net","net","")))</f>
        <v/>
      </c>
      <c r="K478">
        <f>IF('[1]INSERT DATA HERE'!G6022="1opass",1,0)</f>
        <v>0</v>
      </c>
      <c r="L478">
        <f>IF('[1]INSERT DATA HERE'!H6022="","",'[1]INSERT DATA HERE'!H6022)</f>
        <v>20</v>
      </c>
      <c r="M478" t="str">
        <f>IF(ISNUMBER(SEARCH(OR("mm","m"),'[1]INSERT DATA HERE'!E6022)),"MC",IF(ISNUMBER(SEARCH("mh",'[1]INSERT DATA HERE'!E6022)),"HC",IF(ISNUMBER(SEARCH("ml",'[1]INSERT DATA HERE'!E6022)),"LC",IF(ISNUMBER(SEARCH("rsm",'[1]INSERT DATA HERE'!E6022)),"MR",IF(ISNUMBER(SEARCH("rsh",'[1]INSERT DATA HERE'!E6022)),"HR",IF(ISNUMBER(SEARCH("rsl",'[1]INSERT DATA HERE'!E6022)),"RL",IF(ISNUMBER(SEARCH("lsh",'[1]INSERT DATA HERE'!E6022)),"HL",IF(ISNUMBER(SEARCH("lsm",'[1]INSERT DATA HERE'!E6022)),"ML",IF(ISNUMBER(SEARCH("lsl",'[1]INSERT DATA HERE'!E6022)),"LL","")))))))))</f>
        <v/>
      </c>
    </row>
    <row r="479" spans="3:13" x14ac:dyDescent="0.2">
      <c r="C479" s="2">
        <v>15</v>
      </c>
      <c r="D479" s="2">
        <v>1</v>
      </c>
      <c r="E479" s="2">
        <f>IF(ISNUMBER(SEARCH("5",'[1]INSERT DATA HERE'!E6023)),5,IF(ISNUMBER(SEARCH("6",'[1]INSERT DATA HERE'!E6023)),6,1))</f>
        <v>5</v>
      </c>
      <c r="F479" t="str">
        <f>IF('[1]INSERT DATA HERE'!D6023="f","float",IF('[1]INSERT DATA HERE'!D6023="s","spin",IF('[1]INSERT DATA HERE'!D6023="scr","cut_spin",IF('[1]INSERT DATA HERE'!D6023="sc","cut_spin",IF('[1]INSERT DATA HERE'!D6023="h","hybrid",IF('[1]INSERT DATA HERE'!D6023="st","spin",IF('[1]INSERT DATA HERE'!D6023="ft","float",IF('[1]INSERT DATA HERE'!D6023="sct","cut_spin",IF('[1]INSERT DATA HERE'!D6023="scrt","cut_spin",IF('[1]INSERT DATA HERE'!D6023="ht","hybrid"))))))))))</f>
        <v>float</v>
      </c>
      <c r="G479">
        <f>IF(ISNUMBER(SEARCH("t",'[1]INSERT DATA HERE'!D6023)),1,0)</f>
        <v>0</v>
      </c>
      <c r="H479">
        <f>'[1]INSERT DATA HERE'!F6023</f>
        <v>68</v>
      </c>
      <c r="I479">
        <f>IF('[1]INSERT DATA HERE'!G6023=1,1,IF('[1]INSERT DATA HERE'!G6023=2,2,IF('[1]INSERT DATA HERE'!G6023=3,3,IF('[1]INSERT DATA HERE'!G6023=0,0,IF('[1]INSERT DATA HERE'!G6023="3*",4,"error")))))</f>
        <v>1</v>
      </c>
      <c r="J479" t="str">
        <f>IF('[1]INSERT DATA HERE'!G6023="4long","long",IF('[1]INSERT DATA HERE'!G6023="4wide","wide",IF('[1]INSERT DATA HERE'!G6023="4net","net","")))</f>
        <v/>
      </c>
      <c r="K479">
        <f>IF('[1]INSERT DATA HERE'!G6023="1opass",1,0)</f>
        <v>0</v>
      </c>
      <c r="L479">
        <f>IF('[1]INSERT DATA HERE'!H6023="","",'[1]INSERT DATA HERE'!H6023)</f>
        <v>4</v>
      </c>
      <c r="M479" t="str">
        <f>IF(ISNUMBER(SEARCH(OR("mm","m"),'[1]INSERT DATA HERE'!E6023)),"MC",IF(ISNUMBER(SEARCH("mh",'[1]INSERT DATA HERE'!E6023)),"HC",IF(ISNUMBER(SEARCH("ml",'[1]INSERT DATA HERE'!E6023)),"LC",IF(ISNUMBER(SEARCH("rsm",'[1]INSERT DATA HERE'!E6023)),"MR",IF(ISNUMBER(SEARCH("rsh",'[1]INSERT DATA HERE'!E6023)),"HR",IF(ISNUMBER(SEARCH("rsl",'[1]INSERT DATA HERE'!E6023)),"RL",IF(ISNUMBER(SEARCH("lsh",'[1]INSERT DATA HERE'!E6023)),"HL",IF(ISNUMBER(SEARCH("lsm",'[1]INSERT DATA HERE'!E6023)),"ML",IF(ISNUMBER(SEARCH("lsl",'[1]INSERT DATA HERE'!E6023)),"LL","")))))))))</f>
        <v/>
      </c>
    </row>
    <row r="480" spans="3:13" x14ac:dyDescent="0.2">
      <c r="C480" s="2">
        <v>11</v>
      </c>
      <c r="D480" s="2">
        <v>6</v>
      </c>
      <c r="E480" s="2">
        <f>IF(ISNUMBER(SEARCH("5",'[1]INSERT DATA HERE'!E6024)),5,IF(ISNUMBER(SEARCH("6",'[1]INSERT DATA HERE'!E6024)),6,1))</f>
        <v>6</v>
      </c>
      <c r="F480" t="str">
        <f>IF('[1]INSERT DATA HERE'!D6024="f","float",IF('[1]INSERT DATA HERE'!D6024="s","spin",IF('[1]INSERT DATA HERE'!D6024="scr","cut_spin",IF('[1]INSERT DATA HERE'!D6024="sc","cut_spin",IF('[1]INSERT DATA HERE'!D6024="h","hybrid",IF('[1]INSERT DATA HERE'!D6024="st","spin",IF('[1]INSERT DATA HERE'!D6024="ft","float",IF('[1]INSERT DATA HERE'!D6024="sct","cut_spin",IF('[1]INSERT DATA HERE'!D6024="scrt","cut_spin",IF('[1]INSERT DATA HERE'!D6024="ht","hybrid"))))))))))</f>
        <v>spin</v>
      </c>
      <c r="G480">
        <f>IF(ISNUMBER(SEARCH("t",'[1]INSERT DATA HERE'!D6024)),1,0)</f>
        <v>0</v>
      </c>
      <c r="H480">
        <f>'[1]INSERT DATA HERE'!F6024</f>
        <v>100</v>
      </c>
      <c r="I480">
        <f>IF('[1]INSERT DATA HERE'!G6024=1,1,IF('[1]INSERT DATA HERE'!G6024=2,2,IF('[1]INSERT DATA HERE'!G6024=3,3,IF('[1]INSERT DATA HERE'!G6024=0,0,IF('[1]INSERT DATA HERE'!G6024="3*",4,"error")))))</f>
        <v>0</v>
      </c>
      <c r="J480" t="str">
        <f>IF('[1]INSERT DATA HERE'!G6024="4long","long",IF('[1]INSERT DATA HERE'!G6024="4wide","wide",IF('[1]INSERT DATA HERE'!G6024="4net","net","")))</f>
        <v/>
      </c>
      <c r="K480">
        <f>IF('[1]INSERT DATA HERE'!G6024="1opass",1,0)</f>
        <v>0</v>
      </c>
      <c r="L480">
        <f>IF('[1]INSERT DATA HERE'!H6024="","",'[1]INSERT DATA HERE'!H6024)</f>
        <v>4</v>
      </c>
      <c r="M480" t="str">
        <f>IF(ISNUMBER(SEARCH(OR("mm","m"),'[1]INSERT DATA HERE'!E6024)),"MC",IF(ISNUMBER(SEARCH("mh",'[1]INSERT DATA HERE'!E6024)),"HC",IF(ISNUMBER(SEARCH("ml",'[1]INSERT DATA HERE'!E6024)),"LC",IF(ISNUMBER(SEARCH("rsm",'[1]INSERT DATA HERE'!E6024)),"MR",IF(ISNUMBER(SEARCH("rsh",'[1]INSERT DATA HERE'!E6024)),"HR",IF(ISNUMBER(SEARCH("rsl",'[1]INSERT DATA HERE'!E6024)),"RL",IF(ISNUMBER(SEARCH("lsh",'[1]INSERT DATA HERE'!E6024)),"HL",IF(ISNUMBER(SEARCH("lsm",'[1]INSERT DATA HERE'!E6024)),"ML",IF(ISNUMBER(SEARCH("lsl",'[1]INSERT DATA HERE'!E6024)),"LL","")))))))))</f>
        <v/>
      </c>
    </row>
    <row r="481" spans="3:13" x14ac:dyDescent="0.2">
      <c r="C481" s="2">
        <v>8</v>
      </c>
      <c r="D481" s="2">
        <v>1</v>
      </c>
      <c r="E481" s="2">
        <f>IF(ISNUMBER(SEARCH("5",'[1]INSERT DATA HERE'!E6025)),5,IF(ISNUMBER(SEARCH("6",'[1]INSERT DATA HERE'!E6025)),6,1))</f>
        <v>6</v>
      </c>
      <c r="F481" t="str">
        <f>IF('[1]INSERT DATA HERE'!D6025="f","float",IF('[1]INSERT DATA HERE'!D6025="s","spin",IF('[1]INSERT DATA HERE'!D6025="scr","cut_spin",IF('[1]INSERT DATA HERE'!D6025="sc","cut_spin",IF('[1]INSERT DATA HERE'!D6025="h","hybrid",IF('[1]INSERT DATA HERE'!D6025="st","spin",IF('[1]INSERT DATA HERE'!D6025="ft","float",IF('[1]INSERT DATA HERE'!D6025="sct","cut_spin",IF('[1]INSERT DATA HERE'!D6025="scrt","cut_spin",IF('[1]INSERT DATA HERE'!D6025="ht","hybrid"))))))))))</f>
        <v>spin</v>
      </c>
      <c r="G481">
        <f>IF(ISNUMBER(SEARCH("t",'[1]INSERT DATA HERE'!D6025)),1,0)</f>
        <v>0</v>
      </c>
      <c r="H481">
        <f>'[1]INSERT DATA HERE'!F6025</f>
        <v>79</v>
      </c>
      <c r="I481">
        <f>IF('[1]INSERT DATA HERE'!G6025=1,1,IF('[1]INSERT DATA HERE'!G6025=2,2,IF('[1]INSERT DATA HERE'!G6025=3,3,IF('[1]INSERT DATA HERE'!G6025=0,0,IF('[1]INSERT DATA HERE'!G6025="3*",4,"error")))))</f>
        <v>3</v>
      </c>
      <c r="J481" t="str">
        <f>IF('[1]INSERT DATA HERE'!G6025="4long","long",IF('[1]INSERT DATA HERE'!G6025="4wide","wide",IF('[1]INSERT DATA HERE'!G6025="4net","net","")))</f>
        <v/>
      </c>
      <c r="K481">
        <f>IF('[1]INSERT DATA HERE'!G6025="1opass",1,0)</f>
        <v>0</v>
      </c>
      <c r="L481">
        <f>IF('[1]INSERT DATA HERE'!H6025="","",'[1]INSERT DATA HERE'!H6025)</f>
        <v>4</v>
      </c>
      <c r="M481" t="str">
        <f>IF(ISNUMBER(SEARCH(OR("mm","m"),'[1]INSERT DATA HERE'!E6025)),"MC",IF(ISNUMBER(SEARCH("mh",'[1]INSERT DATA HERE'!E6025)),"HC",IF(ISNUMBER(SEARCH("ml",'[1]INSERT DATA HERE'!E6025)),"LC",IF(ISNUMBER(SEARCH("rsm",'[1]INSERT DATA HERE'!E6025)),"MR",IF(ISNUMBER(SEARCH("rsh",'[1]INSERT DATA HERE'!E6025)),"HR",IF(ISNUMBER(SEARCH("rsl",'[1]INSERT DATA HERE'!E6025)),"RL",IF(ISNUMBER(SEARCH("lsh",'[1]INSERT DATA HERE'!E6025)),"HL",IF(ISNUMBER(SEARCH("lsm",'[1]INSERT DATA HERE'!E6025)),"ML",IF(ISNUMBER(SEARCH("lsl",'[1]INSERT DATA HERE'!E6025)),"LL","")))))))))</f>
        <v>ML</v>
      </c>
    </row>
    <row r="482" spans="3:13" x14ac:dyDescent="0.2">
      <c r="C482" s="2">
        <v>10</v>
      </c>
      <c r="D482" s="2">
        <v>1</v>
      </c>
      <c r="E482" s="2">
        <f>IF(ISNUMBER(SEARCH("5",'[1]INSERT DATA HERE'!E6026)),5,IF(ISNUMBER(SEARCH("6",'[1]INSERT DATA HERE'!E6026)),6,1))</f>
        <v>6</v>
      </c>
      <c r="F482" t="str">
        <f>IF('[1]INSERT DATA HERE'!D6026="f","float",IF('[1]INSERT DATA HERE'!D6026="s","spin",IF('[1]INSERT DATA HERE'!D6026="scr","cut_spin",IF('[1]INSERT DATA HERE'!D6026="sc","cut_spin",IF('[1]INSERT DATA HERE'!D6026="h","hybrid",IF('[1]INSERT DATA HERE'!D6026="st","spin",IF('[1]INSERT DATA HERE'!D6026="ft","float",IF('[1]INSERT DATA HERE'!D6026="sct","cut_spin",IF('[1]INSERT DATA HERE'!D6026="scrt","cut_spin",IF('[1]INSERT DATA HERE'!D6026="ht","hybrid"))))))))))</f>
        <v>spin</v>
      </c>
      <c r="G482">
        <f>IF(ISNUMBER(SEARCH("t",'[1]INSERT DATA HERE'!D6026)),1,0)</f>
        <v>0</v>
      </c>
      <c r="H482">
        <f>'[1]INSERT DATA HERE'!F6026</f>
        <v>89</v>
      </c>
      <c r="I482">
        <f>IF('[1]INSERT DATA HERE'!G6026=1,1,IF('[1]INSERT DATA HERE'!G6026=2,2,IF('[1]INSERT DATA HERE'!G6026=3,3,IF('[1]INSERT DATA HERE'!G6026=0,0,IF('[1]INSERT DATA HERE'!G6026="3*",4,"error")))))</f>
        <v>0</v>
      </c>
      <c r="J482" t="str">
        <f>IF('[1]INSERT DATA HERE'!G6026="4long","long",IF('[1]INSERT DATA HERE'!G6026="4wide","wide",IF('[1]INSERT DATA HERE'!G6026="4net","net","")))</f>
        <v/>
      </c>
      <c r="K482">
        <f>IF('[1]INSERT DATA HERE'!G6026="1opass",1,0)</f>
        <v>0</v>
      </c>
      <c r="L482">
        <f>IF('[1]INSERT DATA HERE'!H6026="","",'[1]INSERT DATA HERE'!H6026)</f>
        <v>20</v>
      </c>
      <c r="M482" t="str">
        <f>IF(ISNUMBER(SEARCH(OR("mm","m"),'[1]INSERT DATA HERE'!E6026)),"MC",IF(ISNUMBER(SEARCH("mh",'[1]INSERT DATA HERE'!E6026)),"HC",IF(ISNUMBER(SEARCH("ml",'[1]INSERT DATA HERE'!E6026)),"LC",IF(ISNUMBER(SEARCH("rsm",'[1]INSERT DATA HERE'!E6026)),"MR",IF(ISNUMBER(SEARCH("rsh",'[1]INSERT DATA HERE'!E6026)),"HR",IF(ISNUMBER(SEARCH("rsl",'[1]INSERT DATA HERE'!E6026)),"RL",IF(ISNUMBER(SEARCH("lsh",'[1]INSERT DATA HERE'!E6026)),"HL",IF(ISNUMBER(SEARCH("lsm",'[1]INSERT DATA HERE'!E6026)),"ML",IF(ISNUMBER(SEARCH("lsl",'[1]INSERT DATA HERE'!E6026)),"LL","")))))))))</f>
        <v>LL</v>
      </c>
    </row>
    <row r="483" spans="3:13" x14ac:dyDescent="0.2">
      <c r="C483" s="2">
        <v>13</v>
      </c>
      <c r="D483" s="2">
        <v>5</v>
      </c>
      <c r="E483" s="2">
        <f>IF(ISNUMBER(SEARCH("5",'[1]INSERT DATA HERE'!E6027)),5,IF(ISNUMBER(SEARCH("6",'[1]INSERT DATA HERE'!E6027)),6,1))</f>
        <v>6</v>
      </c>
      <c r="F483" t="str">
        <f>IF('[1]INSERT DATA HERE'!D6027="f","float",IF('[1]INSERT DATA HERE'!D6027="s","spin",IF('[1]INSERT DATA HERE'!D6027="scr","cut_spin",IF('[1]INSERT DATA HERE'!D6027="sc","cut_spin",IF('[1]INSERT DATA HERE'!D6027="h","hybrid",IF('[1]INSERT DATA HERE'!D6027="st","spin",IF('[1]INSERT DATA HERE'!D6027="ft","float",IF('[1]INSERT DATA HERE'!D6027="sct","cut_spin",IF('[1]INSERT DATA HERE'!D6027="scrt","cut_spin",IF('[1]INSERT DATA HERE'!D6027="ht","hybrid"))))))))))</f>
        <v>spin</v>
      </c>
      <c r="G483">
        <f>IF(ISNUMBER(SEARCH("t",'[1]INSERT DATA HERE'!D6027)),1,0)</f>
        <v>0</v>
      </c>
      <c r="H483">
        <f>'[1]INSERT DATA HERE'!F6027</f>
        <v>87</v>
      </c>
      <c r="I483">
        <f>IF('[1]INSERT DATA HERE'!G6027=1,1,IF('[1]INSERT DATA HERE'!G6027=2,2,IF('[1]INSERT DATA HERE'!G6027=3,3,IF('[1]INSERT DATA HERE'!G6027=0,0,IF('[1]INSERT DATA HERE'!G6027="3*",4,"error")))))</f>
        <v>1</v>
      </c>
      <c r="J483" t="str">
        <f>IF('[1]INSERT DATA HERE'!G6027="4long","long",IF('[1]INSERT DATA HERE'!G6027="4wide","wide",IF('[1]INSERT DATA HERE'!G6027="4net","net","")))</f>
        <v/>
      </c>
      <c r="K483">
        <f>IF('[1]INSERT DATA HERE'!G6027="1opass",1,0)</f>
        <v>0</v>
      </c>
      <c r="L483">
        <f>IF('[1]INSERT DATA HERE'!H6027="","",'[1]INSERT DATA HERE'!H6027)</f>
        <v>20</v>
      </c>
      <c r="M483" t="str">
        <f>IF(ISNUMBER(SEARCH(OR("mm","m"),'[1]INSERT DATA HERE'!E6027)),"MC",IF(ISNUMBER(SEARCH("mh",'[1]INSERT DATA HERE'!E6027)),"HC",IF(ISNUMBER(SEARCH("ml",'[1]INSERT DATA HERE'!E6027)),"LC",IF(ISNUMBER(SEARCH("rsm",'[1]INSERT DATA HERE'!E6027)),"MR",IF(ISNUMBER(SEARCH("rsh",'[1]INSERT DATA HERE'!E6027)),"HR",IF(ISNUMBER(SEARCH("rsl",'[1]INSERT DATA HERE'!E6027)),"RL",IF(ISNUMBER(SEARCH("lsh",'[1]INSERT DATA HERE'!E6027)),"HL",IF(ISNUMBER(SEARCH("lsm",'[1]INSERT DATA HERE'!E6027)),"ML",IF(ISNUMBER(SEARCH("lsl",'[1]INSERT DATA HERE'!E6027)),"LL","")))))))))</f>
        <v>MR</v>
      </c>
    </row>
    <row r="484" spans="3:13" x14ac:dyDescent="0.2">
      <c r="C484" s="2">
        <v>1</v>
      </c>
      <c r="D484" s="2">
        <v>5</v>
      </c>
      <c r="E484" s="2">
        <f>IF(ISNUMBER(SEARCH("5",'[1]INSERT DATA HERE'!E6028)),5,IF(ISNUMBER(SEARCH("6",'[1]INSERT DATA HERE'!E6028)),6,1))</f>
        <v>6</v>
      </c>
      <c r="F484" t="str">
        <f>IF('[1]INSERT DATA HERE'!D6028="f","float",IF('[1]INSERT DATA HERE'!D6028="s","spin",IF('[1]INSERT DATA HERE'!D6028="scr","cut_spin",IF('[1]INSERT DATA HERE'!D6028="sc","cut_spin",IF('[1]INSERT DATA HERE'!D6028="h","hybrid",IF('[1]INSERT DATA HERE'!D6028="st","spin",IF('[1]INSERT DATA HERE'!D6028="ft","float",IF('[1]INSERT DATA HERE'!D6028="sct","cut_spin",IF('[1]INSERT DATA HERE'!D6028="scrt","cut_spin",IF('[1]INSERT DATA HERE'!D6028="ht","hybrid"))))))))))</f>
        <v>float</v>
      </c>
      <c r="G484">
        <f>IF(ISNUMBER(SEARCH("t",'[1]INSERT DATA HERE'!D6028)),1,0)</f>
        <v>0</v>
      </c>
      <c r="H484">
        <f>'[1]INSERT DATA HERE'!F6028</f>
        <v>63</v>
      </c>
      <c r="I484">
        <f>IF('[1]INSERT DATA HERE'!G6028=1,1,IF('[1]INSERT DATA HERE'!G6028=2,2,IF('[1]INSERT DATA HERE'!G6028=3,3,IF('[1]INSERT DATA HERE'!G6028=0,0,IF('[1]INSERT DATA HERE'!G6028="3*",4,"error")))))</f>
        <v>1</v>
      </c>
      <c r="J484" t="str">
        <f>IF('[1]INSERT DATA HERE'!G6028="4long","long",IF('[1]INSERT DATA HERE'!G6028="4wide","wide",IF('[1]INSERT DATA HERE'!G6028="4net","net","")))</f>
        <v/>
      </c>
      <c r="K484">
        <f>IF('[1]INSERT DATA HERE'!G6028="1opass",1,0)</f>
        <v>0</v>
      </c>
      <c r="L484">
        <f>IF('[1]INSERT DATA HERE'!H6028="","",'[1]INSERT DATA HERE'!H6028)</f>
        <v>20</v>
      </c>
      <c r="M484" t="str">
        <f>IF(ISNUMBER(SEARCH(OR("mm","m"),'[1]INSERT DATA HERE'!E6028)),"MC",IF(ISNUMBER(SEARCH("mh",'[1]INSERT DATA HERE'!E6028)),"HC",IF(ISNUMBER(SEARCH("ml",'[1]INSERT DATA HERE'!E6028)),"LC",IF(ISNUMBER(SEARCH("rsm",'[1]INSERT DATA HERE'!E6028)),"MR",IF(ISNUMBER(SEARCH("rsh",'[1]INSERT DATA HERE'!E6028)),"HR",IF(ISNUMBER(SEARCH("rsl",'[1]INSERT DATA HERE'!E6028)),"RL",IF(ISNUMBER(SEARCH("lsh",'[1]INSERT DATA HERE'!E6028)),"HL",IF(ISNUMBER(SEARCH("lsm",'[1]INSERT DATA HERE'!E6028)),"ML",IF(ISNUMBER(SEARCH("lsl",'[1]INSERT DATA HERE'!E6028)),"LL","")))))))))</f>
        <v>ML</v>
      </c>
    </row>
    <row r="485" spans="3:13" x14ac:dyDescent="0.2">
      <c r="C485" s="2">
        <v>14</v>
      </c>
      <c r="D485" s="2">
        <v>5</v>
      </c>
      <c r="E485" s="2">
        <f>IF(ISNUMBER(SEARCH("5",'[1]INSERT DATA HERE'!E6029)),5,IF(ISNUMBER(SEARCH("6",'[1]INSERT DATA HERE'!E6029)),6,1))</f>
        <v>5</v>
      </c>
      <c r="F485" t="str">
        <f>IF('[1]INSERT DATA HERE'!D6029="f","float",IF('[1]INSERT DATA HERE'!D6029="s","spin",IF('[1]INSERT DATA HERE'!D6029="scr","cut_spin",IF('[1]INSERT DATA HERE'!D6029="sc","cut_spin",IF('[1]INSERT DATA HERE'!D6029="h","hybrid",IF('[1]INSERT DATA HERE'!D6029="st","spin",IF('[1]INSERT DATA HERE'!D6029="ft","float",IF('[1]INSERT DATA HERE'!D6029="sct","cut_spin",IF('[1]INSERT DATA HERE'!D6029="scrt","cut_spin",IF('[1]INSERT DATA HERE'!D6029="ht","hybrid"))))))))))</f>
        <v>float</v>
      </c>
      <c r="G485">
        <f>IF(ISNUMBER(SEARCH("t",'[1]INSERT DATA HERE'!D6029)),1,0)</f>
        <v>0</v>
      </c>
      <c r="H485">
        <f>'[1]INSERT DATA HERE'!F6029</f>
        <v>61</v>
      </c>
      <c r="I485" t="str">
        <f>IF('[1]INSERT DATA HERE'!G6029=1,1,IF('[1]INSERT DATA HERE'!G6029=2,2,IF('[1]INSERT DATA HERE'!G6029=3,3,IF('[1]INSERT DATA HERE'!G6029=0,0,IF('[1]INSERT DATA HERE'!G6029="3*",4,"error")))))</f>
        <v>error</v>
      </c>
      <c r="J485" t="str">
        <f>IF('[1]INSERT DATA HERE'!G6029="4long","long",IF('[1]INSERT DATA HERE'!G6029="4wide","wide",IF('[1]INSERT DATA HERE'!G6029="4net","net","")))</f>
        <v>net</v>
      </c>
      <c r="K485">
        <f>IF('[1]INSERT DATA HERE'!G6029="1opass",1,0)</f>
        <v>0</v>
      </c>
      <c r="L485" t="str">
        <f>IF('[1]INSERT DATA HERE'!H6029="","",'[1]INSERT DATA HERE'!H6029)</f>
        <v/>
      </c>
      <c r="M485" t="str">
        <f>IF(ISNUMBER(SEARCH(OR("mm","m"),'[1]INSERT DATA HERE'!E6029)),"MC",IF(ISNUMBER(SEARCH("mh",'[1]INSERT DATA HERE'!E6029)),"HC",IF(ISNUMBER(SEARCH("ml",'[1]INSERT DATA HERE'!E6029)),"LC",IF(ISNUMBER(SEARCH("rsm",'[1]INSERT DATA HERE'!E6029)),"MR",IF(ISNUMBER(SEARCH("rsh",'[1]INSERT DATA HERE'!E6029)),"HR",IF(ISNUMBER(SEARCH("rsl",'[1]INSERT DATA HERE'!E6029)),"RL",IF(ISNUMBER(SEARCH("lsh",'[1]INSERT DATA HERE'!E6029)),"HL",IF(ISNUMBER(SEARCH("lsm",'[1]INSERT DATA HERE'!E6029)),"ML",IF(ISNUMBER(SEARCH("lsl",'[1]INSERT DATA HERE'!E6029)),"LL","")))))))))</f>
        <v/>
      </c>
    </row>
    <row r="486" spans="3:13" x14ac:dyDescent="0.2">
      <c r="C486" s="2">
        <v>8</v>
      </c>
      <c r="D486" s="2">
        <v>1</v>
      </c>
      <c r="E486" s="2">
        <f>IF(ISNUMBER(SEARCH("5",'[1]INSERT DATA HERE'!E6030)),5,IF(ISNUMBER(SEARCH("6",'[1]INSERT DATA HERE'!E6030)),6,1))</f>
        <v>5</v>
      </c>
      <c r="F486" t="str">
        <f>IF('[1]INSERT DATA HERE'!D6030="f","float",IF('[1]INSERT DATA HERE'!D6030="s","spin",IF('[1]INSERT DATA HERE'!D6030="scr","cut_spin",IF('[1]INSERT DATA HERE'!D6030="sc","cut_spin",IF('[1]INSERT DATA HERE'!D6030="h","hybrid",IF('[1]INSERT DATA HERE'!D6030="st","spin",IF('[1]INSERT DATA HERE'!D6030="ft","float",IF('[1]INSERT DATA HERE'!D6030="sct","cut_spin",IF('[1]INSERT DATA HERE'!D6030="scrt","cut_spin",IF('[1]INSERT DATA HERE'!D6030="ht","hybrid"))))))))))</f>
        <v>float</v>
      </c>
      <c r="G486">
        <f>IF(ISNUMBER(SEARCH("t",'[1]INSERT DATA HERE'!D6030)),1,0)</f>
        <v>0</v>
      </c>
      <c r="H486">
        <f>'[1]INSERT DATA HERE'!F6030</f>
        <v>64</v>
      </c>
      <c r="I486">
        <f>IF('[1]INSERT DATA HERE'!G6030=1,1,IF('[1]INSERT DATA HERE'!G6030=2,2,IF('[1]INSERT DATA HERE'!G6030=3,3,IF('[1]INSERT DATA HERE'!G6030=0,0,IF('[1]INSERT DATA HERE'!G6030="3*",4,"error")))))</f>
        <v>3</v>
      </c>
      <c r="J486" t="str">
        <f>IF('[1]INSERT DATA HERE'!G6030="4long","long",IF('[1]INSERT DATA HERE'!G6030="4wide","wide",IF('[1]INSERT DATA HERE'!G6030="4net","net","")))</f>
        <v/>
      </c>
      <c r="K486">
        <f>IF('[1]INSERT DATA HERE'!G6030="1opass",1,0)</f>
        <v>0</v>
      </c>
      <c r="L486">
        <f>IF('[1]INSERT DATA HERE'!H6030="","",'[1]INSERT DATA HERE'!H6030)</f>
        <v>4</v>
      </c>
      <c r="M486" t="str">
        <f>IF(ISNUMBER(SEARCH(OR("mm","m"),'[1]INSERT DATA HERE'!E6030)),"MC",IF(ISNUMBER(SEARCH("mh",'[1]INSERT DATA HERE'!E6030)),"HC",IF(ISNUMBER(SEARCH("ml",'[1]INSERT DATA HERE'!E6030)),"LC",IF(ISNUMBER(SEARCH("rsm",'[1]INSERT DATA HERE'!E6030)),"MR",IF(ISNUMBER(SEARCH("rsh",'[1]INSERT DATA HERE'!E6030)),"HR",IF(ISNUMBER(SEARCH("rsl",'[1]INSERT DATA HERE'!E6030)),"RL",IF(ISNUMBER(SEARCH("lsh",'[1]INSERT DATA HERE'!E6030)),"HL",IF(ISNUMBER(SEARCH("lsm",'[1]INSERT DATA HERE'!E6030)),"ML",IF(ISNUMBER(SEARCH("lsl",'[1]INSERT DATA HERE'!E6030)),"LL","")))))))))</f>
        <v>ML</v>
      </c>
    </row>
    <row r="487" spans="3:13" x14ac:dyDescent="0.2">
      <c r="C487" s="2">
        <v>11</v>
      </c>
      <c r="D487" s="2">
        <v>6</v>
      </c>
      <c r="E487" s="2">
        <f>IF(ISNUMBER(SEARCH("5",'[1]INSERT DATA HERE'!E6031)),5,IF(ISNUMBER(SEARCH("6",'[1]INSERT DATA HERE'!E6031)),6,1))</f>
        <v>1</v>
      </c>
      <c r="F487" t="str">
        <f>IF('[1]INSERT DATA HERE'!D6031="f","float",IF('[1]INSERT DATA HERE'!D6031="s","spin",IF('[1]INSERT DATA HERE'!D6031="scr","cut_spin",IF('[1]INSERT DATA HERE'!D6031="sc","cut_spin",IF('[1]INSERT DATA HERE'!D6031="h","hybrid",IF('[1]INSERT DATA HERE'!D6031="st","spin",IF('[1]INSERT DATA HERE'!D6031="ft","float",IF('[1]INSERT DATA HERE'!D6031="sct","cut_spin",IF('[1]INSERT DATA HERE'!D6031="scrt","cut_spin",IF('[1]INSERT DATA HERE'!D6031="ht","hybrid"))))))))))</f>
        <v>spin</v>
      </c>
      <c r="G487">
        <f>IF(ISNUMBER(SEARCH("t",'[1]INSERT DATA HERE'!D6031)),1,0)</f>
        <v>0</v>
      </c>
      <c r="H487">
        <f>'[1]INSERT DATA HERE'!F6031</f>
        <v>95</v>
      </c>
      <c r="I487">
        <f>IF('[1]INSERT DATA HERE'!G6031=1,1,IF('[1]INSERT DATA HERE'!G6031=2,2,IF('[1]INSERT DATA HERE'!G6031=3,3,IF('[1]INSERT DATA HERE'!G6031=0,0,IF('[1]INSERT DATA HERE'!G6031="3*",4,"error")))))</f>
        <v>1</v>
      </c>
      <c r="J487" t="str">
        <f>IF('[1]INSERT DATA HERE'!G6031="4long","long",IF('[1]INSERT DATA HERE'!G6031="4wide","wide",IF('[1]INSERT DATA HERE'!G6031="4net","net","")))</f>
        <v/>
      </c>
      <c r="K487">
        <f>IF('[1]INSERT DATA HERE'!G6031="1opass",1,0)</f>
        <v>0</v>
      </c>
      <c r="L487">
        <f>IF('[1]INSERT DATA HERE'!H6031="","",'[1]INSERT DATA HERE'!H6031)</f>
        <v>19</v>
      </c>
      <c r="M487" t="str">
        <f>IF(ISNUMBER(SEARCH(OR("mm","m"),'[1]INSERT DATA HERE'!E6031)),"MC",IF(ISNUMBER(SEARCH("mh",'[1]INSERT DATA HERE'!E6031)),"HC",IF(ISNUMBER(SEARCH("ml",'[1]INSERT DATA HERE'!E6031)),"LC",IF(ISNUMBER(SEARCH("rsm",'[1]INSERT DATA HERE'!E6031)),"MR",IF(ISNUMBER(SEARCH("rsh",'[1]INSERT DATA HERE'!E6031)),"HR",IF(ISNUMBER(SEARCH("rsl",'[1]INSERT DATA HERE'!E6031)),"RL",IF(ISNUMBER(SEARCH("lsh",'[1]INSERT DATA HERE'!E6031)),"HL",IF(ISNUMBER(SEARCH("lsm",'[1]INSERT DATA HERE'!E6031)),"ML",IF(ISNUMBER(SEARCH("lsl",'[1]INSERT DATA HERE'!E6031)),"LL","")))))))))</f>
        <v>HC</v>
      </c>
    </row>
    <row r="488" spans="3:13" x14ac:dyDescent="0.2">
      <c r="C488" s="2">
        <v>2</v>
      </c>
      <c r="D488" s="2">
        <v>1</v>
      </c>
      <c r="E488" s="2">
        <f>IF(ISNUMBER(SEARCH("5",'[1]INSERT DATA HERE'!E6032)),5,IF(ISNUMBER(SEARCH("6",'[1]INSERT DATA HERE'!E6032)),6,1))</f>
        <v>5</v>
      </c>
      <c r="F488" t="str">
        <f>IF('[1]INSERT DATA HERE'!D6032="f","float",IF('[1]INSERT DATA HERE'!D6032="s","spin",IF('[1]INSERT DATA HERE'!D6032="scr","cut_spin",IF('[1]INSERT DATA HERE'!D6032="sc","cut_spin",IF('[1]INSERT DATA HERE'!D6032="h","hybrid",IF('[1]INSERT DATA HERE'!D6032="st","spin",IF('[1]INSERT DATA HERE'!D6032="ft","float",IF('[1]INSERT DATA HERE'!D6032="sct","cut_spin",IF('[1]INSERT DATA HERE'!D6032="scrt","cut_spin",IF('[1]INSERT DATA HERE'!D6032="ht","hybrid"))))))))))</f>
        <v>spin</v>
      </c>
      <c r="G488">
        <f>IF(ISNUMBER(SEARCH("t",'[1]INSERT DATA HERE'!D6032)),1,0)</f>
        <v>0</v>
      </c>
      <c r="H488">
        <f>'[1]INSERT DATA HERE'!F6032</f>
        <v>97</v>
      </c>
      <c r="I488">
        <f>IF('[1]INSERT DATA HERE'!G6032=1,1,IF('[1]INSERT DATA HERE'!G6032=2,2,IF('[1]INSERT DATA HERE'!G6032=3,3,IF('[1]INSERT DATA HERE'!G6032=0,0,IF('[1]INSERT DATA HERE'!G6032="3*",4,"error")))))</f>
        <v>4</v>
      </c>
      <c r="J488" t="str">
        <f>IF('[1]INSERT DATA HERE'!G6032="4long","long",IF('[1]INSERT DATA HERE'!G6032="4wide","wide",IF('[1]INSERT DATA HERE'!G6032="4net","net","")))</f>
        <v/>
      </c>
      <c r="K488">
        <f>IF('[1]INSERT DATA HERE'!G6032="1opass",1,0)</f>
        <v>0</v>
      </c>
      <c r="L488">
        <f>IF('[1]INSERT DATA HERE'!H6032="","",'[1]INSERT DATA HERE'!H6032)</f>
        <v>20</v>
      </c>
      <c r="M488" t="str">
        <f>IF(ISNUMBER(SEARCH(OR("mm","m"),'[1]INSERT DATA HERE'!E6032)),"MC",IF(ISNUMBER(SEARCH("mh",'[1]INSERT DATA HERE'!E6032)),"HC",IF(ISNUMBER(SEARCH("ml",'[1]INSERT DATA HERE'!E6032)),"LC",IF(ISNUMBER(SEARCH("rsm",'[1]INSERT DATA HERE'!E6032)),"MR",IF(ISNUMBER(SEARCH("rsh",'[1]INSERT DATA HERE'!E6032)),"HR",IF(ISNUMBER(SEARCH("rsl",'[1]INSERT DATA HERE'!E6032)),"RL",IF(ISNUMBER(SEARCH("lsh",'[1]INSERT DATA HERE'!E6032)),"HL",IF(ISNUMBER(SEARCH("lsm",'[1]INSERT DATA HERE'!E6032)),"ML",IF(ISNUMBER(SEARCH("lsl",'[1]INSERT DATA HERE'!E6032)),"LL","")))))))))</f>
        <v/>
      </c>
    </row>
    <row r="489" spans="3:13" x14ac:dyDescent="0.2">
      <c r="C489" s="2">
        <v>14</v>
      </c>
      <c r="D489" s="2">
        <v>1</v>
      </c>
      <c r="E489" s="2">
        <f>IF(ISNUMBER(SEARCH("5",'[1]INSERT DATA HERE'!E6033)),5,IF(ISNUMBER(SEARCH("6",'[1]INSERT DATA HERE'!E6033)),6,1))</f>
        <v>1</v>
      </c>
      <c r="F489" t="str">
        <f>IF('[1]INSERT DATA HERE'!D6033="f","float",IF('[1]INSERT DATA HERE'!D6033="s","spin",IF('[1]INSERT DATA HERE'!D6033="scr","cut_spin",IF('[1]INSERT DATA HERE'!D6033="sc","cut_spin",IF('[1]INSERT DATA HERE'!D6033="h","hybrid",IF('[1]INSERT DATA HERE'!D6033="st","spin",IF('[1]INSERT DATA HERE'!D6033="ft","float",IF('[1]INSERT DATA HERE'!D6033="sct","cut_spin",IF('[1]INSERT DATA HERE'!D6033="scrt","cut_spin",IF('[1]INSERT DATA HERE'!D6033="ht","hybrid"))))))))))</f>
        <v>spin</v>
      </c>
      <c r="G489">
        <f>IF(ISNUMBER(SEARCH("t",'[1]INSERT DATA HERE'!D6033)),1,0)</f>
        <v>0</v>
      </c>
      <c r="H489">
        <f>'[1]INSERT DATA HERE'!F6033</f>
        <v>87</v>
      </c>
      <c r="I489">
        <f>IF('[1]INSERT DATA HERE'!G6033=1,1,IF('[1]INSERT DATA HERE'!G6033=2,2,IF('[1]INSERT DATA HERE'!G6033=3,3,IF('[1]INSERT DATA HERE'!G6033=0,0,IF('[1]INSERT DATA HERE'!G6033="3*",4,"error")))))</f>
        <v>3</v>
      </c>
      <c r="J489" t="str">
        <f>IF('[1]INSERT DATA HERE'!G6033="4long","long",IF('[1]INSERT DATA HERE'!G6033="4wide","wide",IF('[1]INSERT DATA HERE'!G6033="4net","net","")))</f>
        <v/>
      </c>
      <c r="K489">
        <f>IF('[1]INSERT DATA HERE'!G6033="1opass",1,0)</f>
        <v>0</v>
      </c>
      <c r="L489">
        <f>IF('[1]INSERT DATA HERE'!H6033="","",'[1]INSERT DATA HERE'!H6033)</f>
        <v>11</v>
      </c>
      <c r="M489" t="str">
        <f>IF(ISNUMBER(SEARCH(OR("mm","m"),'[1]INSERT DATA HERE'!E6033)),"MC",IF(ISNUMBER(SEARCH("mh",'[1]INSERT DATA HERE'!E6033)),"HC",IF(ISNUMBER(SEARCH("ml",'[1]INSERT DATA HERE'!E6033)),"LC",IF(ISNUMBER(SEARCH("rsm",'[1]INSERT DATA HERE'!E6033)),"MR",IF(ISNUMBER(SEARCH("rsh",'[1]INSERT DATA HERE'!E6033)),"HR",IF(ISNUMBER(SEARCH("rsl",'[1]INSERT DATA HERE'!E6033)),"RL",IF(ISNUMBER(SEARCH("lsh",'[1]INSERT DATA HERE'!E6033)),"HL",IF(ISNUMBER(SEARCH("lsm",'[1]INSERT DATA HERE'!E6033)),"ML",IF(ISNUMBER(SEARCH("lsl",'[1]INSERT DATA HERE'!E6033)),"LL","")))))))))</f>
        <v/>
      </c>
    </row>
    <row r="490" spans="3:13" x14ac:dyDescent="0.2">
      <c r="C490" s="2">
        <v>13</v>
      </c>
      <c r="D490" s="2">
        <v>5</v>
      </c>
      <c r="E490" s="2">
        <f>IF(ISNUMBER(SEARCH("5",'[1]INSERT DATA HERE'!E6034)),5,IF(ISNUMBER(SEARCH("6",'[1]INSERT DATA HERE'!E6034)),6,1))</f>
        <v>1</v>
      </c>
      <c r="F490" t="str">
        <f>IF('[1]INSERT DATA HERE'!D6034="f","float",IF('[1]INSERT DATA HERE'!D6034="s","spin",IF('[1]INSERT DATA HERE'!D6034="scr","cut_spin",IF('[1]INSERT DATA HERE'!D6034="sc","cut_spin",IF('[1]INSERT DATA HERE'!D6034="h","hybrid",IF('[1]INSERT DATA HERE'!D6034="st","spin",IF('[1]INSERT DATA HERE'!D6034="ft","float",IF('[1]INSERT DATA HERE'!D6034="sct","cut_spin",IF('[1]INSERT DATA HERE'!D6034="scrt","cut_spin",IF('[1]INSERT DATA HERE'!D6034="ht","hybrid"))))))))))</f>
        <v>spin</v>
      </c>
      <c r="G490">
        <f>IF(ISNUMBER(SEARCH("t",'[1]INSERT DATA HERE'!D6034)),1,0)</f>
        <v>1</v>
      </c>
      <c r="H490">
        <f>'[1]INSERT DATA HERE'!F6034</f>
        <v>90</v>
      </c>
      <c r="I490">
        <f>IF('[1]INSERT DATA HERE'!G6034=1,1,IF('[1]INSERT DATA HERE'!G6034=2,2,IF('[1]INSERT DATA HERE'!G6034=3,3,IF('[1]INSERT DATA HERE'!G6034=0,0,IF('[1]INSERT DATA HERE'!G6034="3*",4,"error")))))</f>
        <v>1</v>
      </c>
      <c r="J490" t="str">
        <f>IF('[1]INSERT DATA HERE'!G6034="4long","long",IF('[1]INSERT DATA HERE'!G6034="4wide","wide",IF('[1]INSERT DATA HERE'!G6034="4net","net","")))</f>
        <v/>
      </c>
      <c r="K490">
        <f>IF('[1]INSERT DATA HERE'!G6034="1opass",1,0)</f>
        <v>0</v>
      </c>
      <c r="L490">
        <f>IF('[1]INSERT DATA HERE'!H6034="","",'[1]INSERT DATA HERE'!H6034)</f>
        <v>4</v>
      </c>
      <c r="M490" t="str">
        <f>IF(ISNUMBER(SEARCH(OR("mm","m"),'[1]INSERT DATA HERE'!E6034)),"MC",IF(ISNUMBER(SEARCH("mh",'[1]INSERT DATA HERE'!E6034)),"HC",IF(ISNUMBER(SEARCH("ml",'[1]INSERT DATA HERE'!E6034)),"LC",IF(ISNUMBER(SEARCH("rsm",'[1]INSERT DATA HERE'!E6034)),"MR",IF(ISNUMBER(SEARCH("rsh",'[1]INSERT DATA HERE'!E6034)),"HR",IF(ISNUMBER(SEARCH("rsl",'[1]INSERT DATA HERE'!E6034)),"RL",IF(ISNUMBER(SEARCH("lsh",'[1]INSERT DATA HERE'!E6034)),"HL",IF(ISNUMBER(SEARCH("lsm",'[1]INSERT DATA HERE'!E6034)),"ML",IF(ISNUMBER(SEARCH("lsl",'[1]INSERT DATA HERE'!E6034)),"LL","")))))))))</f>
        <v>LC</v>
      </c>
    </row>
    <row r="491" spans="3:13" x14ac:dyDescent="0.2">
      <c r="C491" s="2">
        <v>7</v>
      </c>
      <c r="D491" s="2">
        <v>1</v>
      </c>
      <c r="E491" s="2">
        <f>IF(ISNUMBER(SEARCH("5",'[1]INSERT DATA HERE'!E6035)),5,IF(ISNUMBER(SEARCH("6",'[1]INSERT DATA HERE'!E6035)),6,1))</f>
        <v>6</v>
      </c>
      <c r="F491" t="str">
        <f>IF('[1]INSERT DATA HERE'!D6035="f","float",IF('[1]INSERT DATA HERE'!D6035="s","spin",IF('[1]INSERT DATA HERE'!D6035="scr","cut_spin",IF('[1]INSERT DATA HERE'!D6035="sc","cut_spin",IF('[1]INSERT DATA HERE'!D6035="h","hybrid",IF('[1]INSERT DATA HERE'!D6035="st","spin",IF('[1]INSERT DATA HERE'!D6035="ft","float",IF('[1]INSERT DATA HERE'!D6035="sct","cut_spin",IF('[1]INSERT DATA HERE'!D6035="scrt","cut_spin",IF('[1]INSERT DATA HERE'!D6035="ht","hybrid"))))))))))</f>
        <v>spin</v>
      </c>
      <c r="G491">
        <f>IF(ISNUMBER(SEARCH("t",'[1]INSERT DATA HERE'!D6035)),1,0)</f>
        <v>0</v>
      </c>
      <c r="H491">
        <f>'[1]INSERT DATA HERE'!F6035</f>
        <v>97</v>
      </c>
      <c r="I491">
        <f>IF('[1]INSERT DATA HERE'!G6035=1,1,IF('[1]INSERT DATA HERE'!G6035=2,2,IF('[1]INSERT DATA HERE'!G6035=3,3,IF('[1]INSERT DATA HERE'!G6035=0,0,IF('[1]INSERT DATA HERE'!G6035="3*",4,"error")))))</f>
        <v>0</v>
      </c>
      <c r="J491" t="str">
        <f>IF('[1]INSERT DATA HERE'!G6035="4long","long",IF('[1]INSERT DATA HERE'!G6035="4wide","wide",IF('[1]INSERT DATA HERE'!G6035="4net","net","")))</f>
        <v/>
      </c>
      <c r="K491">
        <f>IF('[1]INSERT DATA HERE'!G6035="1opass",1,0)</f>
        <v>0</v>
      </c>
      <c r="L491">
        <f>IF('[1]INSERT DATA HERE'!H6035="","",'[1]INSERT DATA HERE'!H6035)</f>
        <v>11</v>
      </c>
      <c r="M491" t="str">
        <f>IF(ISNUMBER(SEARCH(OR("mm","m"),'[1]INSERT DATA HERE'!E6035)),"MC",IF(ISNUMBER(SEARCH("mh",'[1]INSERT DATA HERE'!E6035)),"HC",IF(ISNUMBER(SEARCH("ml",'[1]INSERT DATA HERE'!E6035)),"LC",IF(ISNUMBER(SEARCH("rsm",'[1]INSERT DATA HERE'!E6035)),"MR",IF(ISNUMBER(SEARCH("rsh",'[1]INSERT DATA HERE'!E6035)),"HR",IF(ISNUMBER(SEARCH("rsl",'[1]INSERT DATA HERE'!E6035)),"RL",IF(ISNUMBER(SEARCH("lsh",'[1]INSERT DATA HERE'!E6035)),"HL",IF(ISNUMBER(SEARCH("lsm",'[1]INSERT DATA HERE'!E6035)),"ML",IF(ISNUMBER(SEARCH("lsl",'[1]INSERT DATA HERE'!E6035)),"LL","")))))))))</f>
        <v>ML</v>
      </c>
    </row>
    <row r="492" spans="3:13" x14ac:dyDescent="0.2">
      <c r="C492" s="2">
        <v>12</v>
      </c>
      <c r="D492" s="2">
        <v>5</v>
      </c>
      <c r="E492" s="2">
        <f>IF(ISNUMBER(SEARCH("5",'[1]INSERT DATA HERE'!E6036)),5,IF(ISNUMBER(SEARCH("6",'[1]INSERT DATA HERE'!E6036)),6,1))</f>
        <v>5</v>
      </c>
      <c r="F492" t="str">
        <f>IF('[1]INSERT DATA HERE'!D6036="f","float",IF('[1]INSERT DATA HERE'!D6036="s","spin",IF('[1]INSERT DATA HERE'!D6036="scr","cut_spin",IF('[1]INSERT DATA HERE'!D6036="sc","cut_spin",IF('[1]INSERT DATA HERE'!D6036="h","hybrid",IF('[1]INSERT DATA HERE'!D6036="st","spin",IF('[1]INSERT DATA HERE'!D6036="ft","float",IF('[1]INSERT DATA HERE'!D6036="sct","cut_spin",IF('[1]INSERT DATA HERE'!D6036="scrt","cut_spin",IF('[1]INSERT DATA HERE'!D6036="ht","hybrid"))))))))))</f>
        <v>float</v>
      </c>
      <c r="G492">
        <f>IF(ISNUMBER(SEARCH("t",'[1]INSERT DATA HERE'!D6036)),1,0)</f>
        <v>0</v>
      </c>
      <c r="H492">
        <f>'[1]INSERT DATA HERE'!F6036</f>
        <v>63</v>
      </c>
      <c r="I492">
        <f>IF('[1]INSERT DATA HERE'!G6036=1,1,IF('[1]INSERT DATA HERE'!G6036=2,2,IF('[1]INSERT DATA HERE'!G6036=3,3,IF('[1]INSERT DATA HERE'!G6036=0,0,IF('[1]INSERT DATA HERE'!G6036="3*",4,"error")))))</f>
        <v>2</v>
      </c>
      <c r="J492" t="str">
        <f>IF('[1]INSERT DATA HERE'!G6036="4long","long",IF('[1]INSERT DATA HERE'!G6036="4wide","wide",IF('[1]INSERT DATA HERE'!G6036="4net","net","")))</f>
        <v/>
      </c>
      <c r="K492">
        <f>IF('[1]INSERT DATA HERE'!G6036="1opass",1,0)</f>
        <v>0</v>
      </c>
      <c r="L492">
        <f>IF('[1]INSERT DATA HERE'!H6036="","",'[1]INSERT DATA HERE'!H6036)</f>
        <v>5</v>
      </c>
      <c r="M492" t="str">
        <f>IF(ISNUMBER(SEARCH(OR("mm","m"),'[1]INSERT DATA HERE'!E6036)),"MC",IF(ISNUMBER(SEARCH("mh",'[1]INSERT DATA HERE'!E6036)),"HC",IF(ISNUMBER(SEARCH("ml",'[1]INSERT DATA HERE'!E6036)),"LC",IF(ISNUMBER(SEARCH("rsm",'[1]INSERT DATA HERE'!E6036)),"MR",IF(ISNUMBER(SEARCH("rsh",'[1]INSERT DATA HERE'!E6036)),"HR",IF(ISNUMBER(SEARCH("rsl",'[1]INSERT DATA HERE'!E6036)),"RL",IF(ISNUMBER(SEARCH("lsh",'[1]INSERT DATA HERE'!E6036)),"HL",IF(ISNUMBER(SEARCH("lsm",'[1]INSERT DATA HERE'!E6036)),"ML",IF(ISNUMBER(SEARCH("lsl",'[1]INSERT DATA HERE'!E6036)),"LL","")))))))))</f>
        <v>RL</v>
      </c>
    </row>
    <row r="493" spans="3:13" x14ac:dyDescent="0.2">
      <c r="C493" s="2">
        <v>18</v>
      </c>
      <c r="D493" s="2">
        <v>1</v>
      </c>
      <c r="E493" s="2">
        <f>IF(ISNUMBER(SEARCH("5",'[1]INSERT DATA HERE'!E6037)),5,IF(ISNUMBER(SEARCH("6",'[1]INSERT DATA HERE'!E6037)),6,1))</f>
        <v>5</v>
      </c>
      <c r="F493" t="str">
        <f>IF('[1]INSERT DATA HERE'!D6037="f","float",IF('[1]INSERT DATA HERE'!D6037="s","spin",IF('[1]INSERT DATA HERE'!D6037="scr","cut_spin",IF('[1]INSERT DATA HERE'!D6037="sc","cut_spin",IF('[1]INSERT DATA HERE'!D6037="h","hybrid",IF('[1]INSERT DATA HERE'!D6037="st","spin",IF('[1]INSERT DATA HERE'!D6037="ft","float",IF('[1]INSERT DATA HERE'!D6037="sct","cut_spin",IF('[1]INSERT DATA HERE'!D6037="scrt","cut_spin",IF('[1]INSERT DATA HERE'!D6037="ht","hybrid"))))))))))</f>
        <v>float</v>
      </c>
      <c r="G493">
        <f>IF(ISNUMBER(SEARCH("t",'[1]INSERT DATA HERE'!D6037)),1,0)</f>
        <v>0</v>
      </c>
      <c r="H493">
        <f>'[1]INSERT DATA HERE'!F6037</f>
        <v>64</v>
      </c>
      <c r="I493" t="str">
        <f>IF('[1]INSERT DATA HERE'!G6037=1,1,IF('[1]INSERT DATA HERE'!G6037=2,2,IF('[1]INSERT DATA HERE'!G6037=3,3,IF('[1]INSERT DATA HERE'!G6037=0,0,IF('[1]INSERT DATA HERE'!G6037="3*",4,"error")))))</f>
        <v>error</v>
      </c>
      <c r="J493" t="str">
        <f>IF('[1]INSERT DATA HERE'!G6037="4long","long",IF('[1]INSERT DATA HERE'!G6037="4wide","wide",IF('[1]INSERT DATA HERE'!G6037="4net","net","")))</f>
        <v>long</v>
      </c>
      <c r="K493">
        <f>IF('[1]INSERT DATA HERE'!G6037="1opass",1,0)</f>
        <v>0</v>
      </c>
      <c r="L493" t="str">
        <f>IF('[1]INSERT DATA HERE'!H6037="","",'[1]INSERT DATA HERE'!H6037)</f>
        <v/>
      </c>
      <c r="M493" t="str">
        <f>IF(ISNUMBER(SEARCH(OR("mm","m"),'[1]INSERT DATA HERE'!E6037)),"MC",IF(ISNUMBER(SEARCH("mh",'[1]INSERT DATA HERE'!E6037)),"HC",IF(ISNUMBER(SEARCH("ml",'[1]INSERT DATA HERE'!E6037)),"LC",IF(ISNUMBER(SEARCH("rsm",'[1]INSERT DATA HERE'!E6037)),"MR",IF(ISNUMBER(SEARCH("rsh",'[1]INSERT DATA HERE'!E6037)),"HR",IF(ISNUMBER(SEARCH("rsl",'[1]INSERT DATA HERE'!E6037)),"RL",IF(ISNUMBER(SEARCH("lsh",'[1]INSERT DATA HERE'!E6037)),"HL",IF(ISNUMBER(SEARCH("lsm",'[1]INSERT DATA HERE'!E6037)),"ML",IF(ISNUMBER(SEARCH("lsl",'[1]INSERT DATA HERE'!E6037)),"LL","")))))))))</f>
        <v/>
      </c>
    </row>
    <row r="494" spans="3:13" x14ac:dyDescent="0.2">
      <c r="C494" s="2">
        <v>16</v>
      </c>
      <c r="D494" s="2">
        <v>1</v>
      </c>
      <c r="E494" s="2">
        <f>IF(ISNUMBER(SEARCH("5",'[1]INSERT DATA HERE'!E6038)),5,IF(ISNUMBER(SEARCH("6",'[1]INSERT DATA HERE'!E6038)),6,1))</f>
        <v>6</v>
      </c>
      <c r="F494" t="str">
        <f>IF('[1]INSERT DATA HERE'!D6038="f","float",IF('[1]INSERT DATA HERE'!D6038="s","spin",IF('[1]INSERT DATA HERE'!D6038="scr","cut_spin",IF('[1]INSERT DATA HERE'!D6038="sc","cut_spin",IF('[1]INSERT DATA HERE'!D6038="h","hybrid",IF('[1]INSERT DATA HERE'!D6038="st","spin",IF('[1]INSERT DATA HERE'!D6038="ft","float",IF('[1]INSERT DATA HERE'!D6038="sct","cut_spin",IF('[1]INSERT DATA HERE'!D6038="scrt","cut_spin",IF('[1]INSERT DATA HERE'!D6038="ht","hybrid"))))))))))</f>
        <v>spin</v>
      </c>
      <c r="G494">
        <f>IF(ISNUMBER(SEARCH("t",'[1]INSERT DATA HERE'!D6038)),1,0)</f>
        <v>0</v>
      </c>
      <c r="H494">
        <f>'[1]INSERT DATA HERE'!F6038</f>
        <v>103</v>
      </c>
      <c r="I494" t="str">
        <f>IF('[1]INSERT DATA HERE'!G6038=1,1,IF('[1]INSERT DATA HERE'!G6038=2,2,IF('[1]INSERT DATA HERE'!G6038=3,3,IF('[1]INSERT DATA HERE'!G6038=0,0,IF('[1]INSERT DATA HERE'!G6038="3*",4,"error")))))</f>
        <v>error</v>
      </c>
      <c r="J494" t="str">
        <f>IF('[1]INSERT DATA HERE'!G6038="4long","long",IF('[1]INSERT DATA HERE'!G6038="4wide","wide",IF('[1]INSERT DATA HERE'!G6038="4net","net","")))</f>
        <v>long</v>
      </c>
      <c r="K494">
        <f>IF('[1]INSERT DATA HERE'!G6038="1opass",1,0)</f>
        <v>0</v>
      </c>
      <c r="L494" t="str">
        <f>IF('[1]INSERT DATA HERE'!H6038="","",'[1]INSERT DATA HERE'!H6038)</f>
        <v/>
      </c>
      <c r="M494" t="str">
        <f>IF(ISNUMBER(SEARCH(OR("mm","m"),'[1]INSERT DATA HERE'!E6038)),"MC",IF(ISNUMBER(SEARCH("mh",'[1]INSERT DATA HERE'!E6038)),"HC",IF(ISNUMBER(SEARCH("ml",'[1]INSERT DATA HERE'!E6038)),"LC",IF(ISNUMBER(SEARCH("rsm",'[1]INSERT DATA HERE'!E6038)),"MR",IF(ISNUMBER(SEARCH("rsh",'[1]INSERT DATA HERE'!E6038)),"HR",IF(ISNUMBER(SEARCH("rsl",'[1]INSERT DATA HERE'!E6038)),"RL",IF(ISNUMBER(SEARCH("lsh",'[1]INSERT DATA HERE'!E6038)),"HL",IF(ISNUMBER(SEARCH("lsm",'[1]INSERT DATA HERE'!E6038)),"ML",IF(ISNUMBER(SEARCH("lsl",'[1]INSERT DATA HERE'!E6038)),"LL","")))))))))</f>
        <v/>
      </c>
    </row>
    <row r="495" spans="3:13" x14ac:dyDescent="0.2">
      <c r="C495" s="2">
        <v>2</v>
      </c>
      <c r="D495" s="2">
        <v>1</v>
      </c>
      <c r="E495" s="2">
        <f>IF(ISNUMBER(SEARCH("5",'[1]INSERT DATA HERE'!E6039)),5,IF(ISNUMBER(SEARCH("6",'[1]INSERT DATA HERE'!E6039)),6,1))</f>
        <v>6</v>
      </c>
      <c r="F495" t="str">
        <f>IF('[1]INSERT DATA HERE'!D6039="f","float",IF('[1]INSERT DATA HERE'!D6039="s","spin",IF('[1]INSERT DATA HERE'!D6039="scr","cut_spin",IF('[1]INSERT DATA HERE'!D6039="sc","cut_spin",IF('[1]INSERT DATA HERE'!D6039="h","hybrid",IF('[1]INSERT DATA HERE'!D6039="st","spin",IF('[1]INSERT DATA HERE'!D6039="ft","float",IF('[1]INSERT DATA HERE'!D6039="sct","cut_spin",IF('[1]INSERT DATA HERE'!D6039="scrt","cut_spin",IF('[1]INSERT DATA HERE'!D6039="ht","hybrid"))))))))))</f>
        <v>spin</v>
      </c>
      <c r="G495">
        <f>IF(ISNUMBER(SEARCH("t",'[1]INSERT DATA HERE'!D6039)),1,0)</f>
        <v>0</v>
      </c>
      <c r="H495">
        <f>'[1]INSERT DATA HERE'!F6039</f>
        <v>100</v>
      </c>
      <c r="I495">
        <f>IF('[1]INSERT DATA HERE'!G6039=1,1,IF('[1]INSERT DATA HERE'!G6039=2,2,IF('[1]INSERT DATA HERE'!G6039=3,3,IF('[1]INSERT DATA HERE'!G6039=0,0,IF('[1]INSERT DATA HERE'!G6039="3*",4,"error")))))</f>
        <v>4</v>
      </c>
      <c r="J495" t="str">
        <f>IF('[1]INSERT DATA HERE'!G6039="4long","long",IF('[1]INSERT DATA HERE'!G6039="4wide","wide",IF('[1]INSERT DATA HERE'!G6039="4net","net","")))</f>
        <v/>
      </c>
      <c r="K495">
        <f>IF('[1]INSERT DATA HERE'!G6039="1opass",1,0)</f>
        <v>0</v>
      </c>
      <c r="L495">
        <f>IF('[1]INSERT DATA HERE'!H6039="","",'[1]INSERT DATA HERE'!H6039)</f>
        <v>6</v>
      </c>
      <c r="M495" t="str">
        <f>IF(ISNUMBER(SEARCH(OR("mm","m"),'[1]INSERT DATA HERE'!E6039)),"MC",IF(ISNUMBER(SEARCH("mh",'[1]INSERT DATA HERE'!E6039)),"HC",IF(ISNUMBER(SEARCH("ml",'[1]INSERT DATA HERE'!E6039)),"LC",IF(ISNUMBER(SEARCH("rsm",'[1]INSERT DATA HERE'!E6039)),"MR",IF(ISNUMBER(SEARCH("rsh",'[1]INSERT DATA HERE'!E6039)),"HR",IF(ISNUMBER(SEARCH("rsl",'[1]INSERT DATA HERE'!E6039)),"RL",IF(ISNUMBER(SEARCH("lsh",'[1]INSERT DATA HERE'!E6039)),"HL",IF(ISNUMBER(SEARCH("lsm",'[1]INSERT DATA HERE'!E6039)),"ML",IF(ISNUMBER(SEARCH("lsl",'[1]INSERT DATA HERE'!E6039)),"LL","")))))))))</f>
        <v/>
      </c>
    </row>
    <row r="496" spans="3:13" x14ac:dyDescent="0.2">
      <c r="C496" s="2">
        <v>8</v>
      </c>
      <c r="D496" s="2">
        <v>1</v>
      </c>
      <c r="E496" s="2">
        <f>IF(ISNUMBER(SEARCH("5",'[1]INSERT DATA HERE'!E6040)),5,IF(ISNUMBER(SEARCH("6",'[1]INSERT DATA HERE'!E6040)),6,1))</f>
        <v>5</v>
      </c>
      <c r="F496" t="str">
        <f>IF('[1]INSERT DATA HERE'!D6040="f","float",IF('[1]INSERT DATA HERE'!D6040="s","spin",IF('[1]INSERT DATA HERE'!D6040="scr","cut_spin",IF('[1]INSERT DATA HERE'!D6040="sc","cut_spin",IF('[1]INSERT DATA HERE'!D6040="h","hybrid",IF('[1]INSERT DATA HERE'!D6040="st","spin",IF('[1]INSERT DATA HERE'!D6040="ft","float",IF('[1]INSERT DATA HERE'!D6040="sct","cut_spin",IF('[1]INSERT DATA HERE'!D6040="scrt","cut_spin",IF('[1]INSERT DATA HERE'!D6040="ht","hybrid"))))))))))</f>
        <v>spin</v>
      </c>
      <c r="G496">
        <f>IF(ISNUMBER(SEARCH("t",'[1]INSERT DATA HERE'!D6040)),1,0)</f>
        <v>0</v>
      </c>
      <c r="H496">
        <f>'[1]INSERT DATA HERE'!F6040</f>
        <v>90</v>
      </c>
      <c r="I496">
        <f>IF('[1]INSERT DATA HERE'!G6040=1,1,IF('[1]INSERT DATA HERE'!G6040=2,2,IF('[1]INSERT DATA HERE'!G6040=3,3,IF('[1]INSERT DATA HERE'!G6040=0,0,IF('[1]INSERT DATA HERE'!G6040="3*",4,"error")))))</f>
        <v>4</v>
      </c>
      <c r="J496" t="str">
        <f>IF('[1]INSERT DATA HERE'!G6040="4long","long",IF('[1]INSERT DATA HERE'!G6040="4wide","wide",IF('[1]INSERT DATA HERE'!G6040="4net","net","")))</f>
        <v/>
      </c>
      <c r="K496">
        <f>IF('[1]INSERT DATA HERE'!G6040="1opass",1,0)</f>
        <v>0</v>
      </c>
      <c r="L496">
        <f>IF('[1]INSERT DATA HERE'!H6040="","",'[1]INSERT DATA HERE'!H6040)</f>
        <v>4</v>
      </c>
      <c r="M496" t="str">
        <f>IF(ISNUMBER(SEARCH(OR("mm","m"),'[1]INSERT DATA HERE'!E6040)),"MC",IF(ISNUMBER(SEARCH("mh",'[1]INSERT DATA HERE'!E6040)),"HC",IF(ISNUMBER(SEARCH("ml",'[1]INSERT DATA HERE'!E6040)),"LC",IF(ISNUMBER(SEARCH("rsm",'[1]INSERT DATA HERE'!E6040)),"MR",IF(ISNUMBER(SEARCH("rsh",'[1]INSERT DATA HERE'!E6040)),"HR",IF(ISNUMBER(SEARCH("rsl",'[1]INSERT DATA HERE'!E6040)),"RL",IF(ISNUMBER(SEARCH("lsh",'[1]INSERT DATA HERE'!E6040)),"HL",IF(ISNUMBER(SEARCH("lsm",'[1]INSERT DATA HERE'!E6040)),"ML",IF(ISNUMBER(SEARCH("lsl",'[1]INSERT DATA HERE'!E6040)),"LL","")))))))))</f>
        <v/>
      </c>
    </row>
    <row r="497" spans="3:13" x14ac:dyDescent="0.2">
      <c r="C497" s="2">
        <v>14</v>
      </c>
      <c r="D497" s="2">
        <v>1</v>
      </c>
      <c r="E497" s="2">
        <f>IF(ISNUMBER(SEARCH("5",'[1]INSERT DATA HERE'!E6041)),5,IF(ISNUMBER(SEARCH("6",'[1]INSERT DATA HERE'!E6041)),6,1))</f>
        <v>5</v>
      </c>
      <c r="F497" t="str">
        <f>IF('[1]INSERT DATA HERE'!D6041="f","float",IF('[1]INSERT DATA HERE'!D6041="s","spin",IF('[1]INSERT DATA HERE'!D6041="scr","cut_spin",IF('[1]INSERT DATA HERE'!D6041="sc","cut_spin",IF('[1]INSERT DATA HERE'!D6041="h","hybrid",IF('[1]INSERT DATA HERE'!D6041="st","spin",IF('[1]INSERT DATA HERE'!D6041="ft","float",IF('[1]INSERT DATA HERE'!D6041="sct","cut_spin",IF('[1]INSERT DATA HERE'!D6041="scrt","cut_spin",IF('[1]INSERT DATA HERE'!D6041="ht","hybrid"))))))))))</f>
        <v>spin</v>
      </c>
      <c r="G497">
        <f>IF(ISNUMBER(SEARCH("t",'[1]INSERT DATA HERE'!D6041)),1,0)</f>
        <v>0</v>
      </c>
      <c r="H497">
        <f>'[1]INSERT DATA HERE'!F6041</f>
        <v>89</v>
      </c>
      <c r="I497" t="str">
        <f>IF('[1]INSERT DATA HERE'!G6041=1,1,IF('[1]INSERT DATA HERE'!G6041=2,2,IF('[1]INSERT DATA HERE'!G6041=3,3,IF('[1]INSERT DATA HERE'!G6041=0,0,IF('[1]INSERT DATA HERE'!G6041="3*",4,"error")))))</f>
        <v>error</v>
      </c>
      <c r="J497" t="str">
        <f>IF('[1]INSERT DATA HERE'!G6041="4long","long",IF('[1]INSERT DATA HERE'!G6041="4wide","wide",IF('[1]INSERT DATA HERE'!G6041="4net","net","")))</f>
        <v>net</v>
      </c>
      <c r="K497">
        <f>IF('[1]INSERT DATA HERE'!G6041="1opass",1,0)</f>
        <v>0</v>
      </c>
      <c r="L497" t="str">
        <f>IF('[1]INSERT DATA HERE'!H6041="","",'[1]INSERT DATA HERE'!H6041)</f>
        <v/>
      </c>
      <c r="M497" t="str">
        <f>IF(ISNUMBER(SEARCH(OR("mm","m"),'[1]INSERT DATA HERE'!E6041)),"MC",IF(ISNUMBER(SEARCH("mh",'[1]INSERT DATA HERE'!E6041)),"HC",IF(ISNUMBER(SEARCH("ml",'[1]INSERT DATA HERE'!E6041)),"LC",IF(ISNUMBER(SEARCH("rsm",'[1]INSERT DATA HERE'!E6041)),"MR",IF(ISNUMBER(SEARCH("rsh",'[1]INSERT DATA HERE'!E6041)),"HR",IF(ISNUMBER(SEARCH("rsl",'[1]INSERT DATA HERE'!E6041)),"RL",IF(ISNUMBER(SEARCH("lsh",'[1]INSERT DATA HERE'!E6041)),"HL",IF(ISNUMBER(SEARCH("lsm",'[1]INSERT DATA HERE'!E6041)),"ML",IF(ISNUMBER(SEARCH("lsl",'[1]INSERT DATA HERE'!E6041)),"LL","")))))))))</f>
        <v/>
      </c>
    </row>
    <row r="498" spans="3:13" x14ac:dyDescent="0.2">
      <c r="C498" s="2">
        <v>20</v>
      </c>
      <c r="D498" s="2">
        <v>1</v>
      </c>
      <c r="E498" s="2">
        <f>IF(ISNUMBER(SEARCH("5",'[1]INSERT DATA HERE'!E6042)),5,IF(ISNUMBER(SEARCH("6",'[1]INSERT DATA HERE'!E6042)),6,1))</f>
        <v>5</v>
      </c>
      <c r="F498" t="str">
        <f>IF('[1]INSERT DATA HERE'!D6042="f","float",IF('[1]INSERT DATA HERE'!D6042="s","spin",IF('[1]INSERT DATA HERE'!D6042="scr","cut_spin",IF('[1]INSERT DATA HERE'!D6042="sc","cut_spin",IF('[1]INSERT DATA HERE'!D6042="h","hybrid",IF('[1]INSERT DATA HERE'!D6042="st","spin",IF('[1]INSERT DATA HERE'!D6042="ft","float",IF('[1]INSERT DATA HERE'!D6042="sct","cut_spin",IF('[1]INSERT DATA HERE'!D6042="scrt","cut_spin",IF('[1]INSERT DATA HERE'!D6042="ht","hybrid"))))))))))</f>
        <v>float</v>
      </c>
      <c r="G498">
        <f>IF(ISNUMBER(SEARCH("t",'[1]INSERT DATA HERE'!D6042)),1,0)</f>
        <v>0</v>
      </c>
      <c r="H498">
        <f>'[1]INSERT DATA HERE'!F6042</f>
        <v>60</v>
      </c>
      <c r="I498">
        <f>IF('[1]INSERT DATA HERE'!G6042=1,1,IF('[1]INSERT DATA HERE'!G6042=2,2,IF('[1]INSERT DATA HERE'!G6042=3,3,IF('[1]INSERT DATA HERE'!G6042=0,0,IF('[1]INSERT DATA HERE'!G6042="3*",4,"error")))))</f>
        <v>4</v>
      </c>
      <c r="J498" t="str">
        <f>IF('[1]INSERT DATA HERE'!G6042="4long","long",IF('[1]INSERT DATA HERE'!G6042="4wide","wide",IF('[1]INSERT DATA HERE'!G6042="4net","net","")))</f>
        <v/>
      </c>
      <c r="K498">
        <f>IF('[1]INSERT DATA HERE'!G6042="1opass",1,0)</f>
        <v>0</v>
      </c>
      <c r="L498">
        <f>IF('[1]INSERT DATA HERE'!H6042="","",'[1]INSERT DATA HERE'!H6042)</f>
        <v>19</v>
      </c>
      <c r="M498" t="str">
        <f>IF(ISNUMBER(SEARCH(OR("mm","m"),'[1]INSERT DATA HERE'!E6042)),"MC",IF(ISNUMBER(SEARCH("mh",'[1]INSERT DATA HERE'!E6042)),"HC",IF(ISNUMBER(SEARCH("ml",'[1]INSERT DATA HERE'!E6042)),"LC",IF(ISNUMBER(SEARCH("rsm",'[1]INSERT DATA HERE'!E6042)),"MR",IF(ISNUMBER(SEARCH("rsh",'[1]INSERT DATA HERE'!E6042)),"HR",IF(ISNUMBER(SEARCH("rsl",'[1]INSERT DATA HERE'!E6042)),"RL",IF(ISNUMBER(SEARCH("lsh",'[1]INSERT DATA HERE'!E6042)),"HL",IF(ISNUMBER(SEARCH("lsm",'[1]INSERT DATA HERE'!E6042)),"ML",IF(ISNUMBER(SEARCH("lsl",'[1]INSERT DATA HERE'!E6042)),"LL","")))))))))</f>
        <v/>
      </c>
    </row>
    <row r="499" spans="3:13" x14ac:dyDescent="0.2">
      <c r="C499" s="2">
        <v>13</v>
      </c>
      <c r="D499" s="2">
        <v>5</v>
      </c>
      <c r="E499" s="2">
        <f>IF(ISNUMBER(SEARCH("5",'[1]INSERT DATA HERE'!E6043)),5,IF(ISNUMBER(SEARCH("6",'[1]INSERT DATA HERE'!E6043)),6,1))</f>
        <v>5</v>
      </c>
      <c r="F499" t="str">
        <f>IF('[1]INSERT DATA HERE'!D6043="f","float",IF('[1]INSERT DATA HERE'!D6043="s","spin",IF('[1]INSERT DATA HERE'!D6043="scr","cut_spin",IF('[1]INSERT DATA HERE'!D6043="sc","cut_spin",IF('[1]INSERT DATA HERE'!D6043="h","hybrid",IF('[1]INSERT DATA HERE'!D6043="st","spin",IF('[1]INSERT DATA HERE'!D6043="ft","float",IF('[1]INSERT DATA HERE'!D6043="sct","cut_spin",IF('[1]INSERT DATA HERE'!D6043="scrt","cut_spin",IF('[1]INSERT DATA HERE'!D6043="ht","hybrid"))))))))))</f>
        <v>cut_spin</v>
      </c>
      <c r="G499">
        <f>IF(ISNUMBER(SEARCH("t",'[1]INSERT DATA HERE'!D6043)),1,0)</f>
        <v>0</v>
      </c>
      <c r="H499">
        <f>'[1]INSERT DATA HERE'!F6043</f>
        <v>84</v>
      </c>
      <c r="I499" t="str">
        <f>IF('[1]INSERT DATA HERE'!G6043=1,1,IF('[1]INSERT DATA HERE'!G6043=2,2,IF('[1]INSERT DATA HERE'!G6043=3,3,IF('[1]INSERT DATA HERE'!G6043=0,0,IF('[1]INSERT DATA HERE'!G6043="3*",4,"error")))))</f>
        <v>error</v>
      </c>
      <c r="J499" t="str">
        <f>IF('[1]INSERT DATA HERE'!G6043="4long","long",IF('[1]INSERT DATA HERE'!G6043="4wide","wide",IF('[1]INSERT DATA HERE'!G6043="4net","net","")))</f>
        <v>long</v>
      </c>
      <c r="K499">
        <f>IF('[1]INSERT DATA HERE'!G6043="1opass",1,0)</f>
        <v>0</v>
      </c>
      <c r="L499" t="str">
        <f>IF('[1]INSERT DATA HERE'!H6043="","",'[1]INSERT DATA HERE'!H6043)</f>
        <v/>
      </c>
      <c r="M499" t="str">
        <f>IF(ISNUMBER(SEARCH(OR("mm","m"),'[1]INSERT DATA HERE'!E6043)),"MC",IF(ISNUMBER(SEARCH("mh",'[1]INSERT DATA HERE'!E6043)),"HC",IF(ISNUMBER(SEARCH("ml",'[1]INSERT DATA HERE'!E6043)),"LC",IF(ISNUMBER(SEARCH("rsm",'[1]INSERT DATA HERE'!E6043)),"MR",IF(ISNUMBER(SEARCH("rsh",'[1]INSERT DATA HERE'!E6043)),"HR",IF(ISNUMBER(SEARCH("rsl",'[1]INSERT DATA HERE'!E6043)),"RL",IF(ISNUMBER(SEARCH("lsh",'[1]INSERT DATA HERE'!E6043)),"HL",IF(ISNUMBER(SEARCH("lsm",'[1]INSERT DATA HERE'!E6043)),"ML",IF(ISNUMBER(SEARCH("lsl",'[1]INSERT DATA HERE'!E6043)),"LL","")))))))))</f>
        <v/>
      </c>
    </row>
    <row r="500" spans="3:13" x14ac:dyDescent="0.2">
      <c r="C500" s="2">
        <v>7</v>
      </c>
      <c r="D500" s="2">
        <v>1</v>
      </c>
      <c r="E500" s="2">
        <f>IF(ISNUMBER(SEARCH("5",'[1]INSERT DATA HERE'!E6044)),5,IF(ISNUMBER(SEARCH("6",'[1]INSERT DATA HERE'!E6044)),6,1))</f>
        <v>6</v>
      </c>
      <c r="F500" t="str">
        <f>IF('[1]INSERT DATA HERE'!D6044="f","float",IF('[1]INSERT DATA HERE'!D6044="s","spin",IF('[1]INSERT DATA HERE'!D6044="scr","cut_spin",IF('[1]INSERT DATA HERE'!D6044="sc","cut_spin",IF('[1]INSERT DATA HERE'!D6044="h","hybrid",IF('[1]INSERT DATA HERE'!D6044="st","spin",IF('[1]INSERT DATA HERE'!D6044="ft","float",IF('[1]INSERT DATA HERE'!D6044="sct","cut_spin",IF('[1]INSERT DATA HERE'!D6044="scrt","cut_spin",IF('[1]INSERT DATA HERE'!D6044="ht","hybrid"))))))))))</f>
        <v>spin</v>
      </c>
      <c r="G500">
        <f>IF(ISNUMBER(SEARCH("t",'[1]INSERT DATA HERE'!D6044)),1,0)</f>
        <v>0</v>
      </c>
      <c r="H500">
        <f>'[1]INSERT DATA HERE'!F6044</f>
        <v>100</v>
      </c>
      <c r="I500" t="str">
        <f>IF('[1]INSERT DATA HERE'!G6044=1,1,IF('[1]INSERT DATA HERE'!G6044=2,2,IF('[1]INSERT DATA HERE'!G6044=3,3,IF('[1]INSERT DATA HERE'!G6044=0,0,IF('[1]INSERT DATA HERE'!G6044="3*",4,"error")))))</f>
        <v>error</v>
      </c>
      <c r="J500" t="str">
        <f>IF('[1]INSERT DATA HERE'!G6044="4long","long",IF('[1]INSERT DATA HERE'!G6044="4wide","wide",IF('[1]INSERT DATA HERE'!G6044="4net","net","")))</f>
        <v>long</v>
      </c>
      <c r="K500">
        <f>IF('[1]INSERT DATA HERE'!G6044="1opass",1,0)</f>
        <v>0</v>
      </c>
      <c r="L500" t="str">
        <f>IF('[1]INSERT DATA HERE'!H6044="","",'[1]INSERT DATA HERE'!H6044)</f>
        <v/>
      </c>
      <c r="M500" t="str">
        <f>IF(ISNUMBER(SEARCH(OR("mm","m"),'[1]INSERT DATA HERE'!E6044)),"MC",IF(ISNUMBER(SEARCH("mh",'[1]INSERT DATA HERE'!E6044)),"HC",IF(ISNUMBER(SEARCH("ml",'[1]INSERT DATA HERE'!E6044)),"LC",IF(ISNUMBER(SEARCH("rsm",'[1]INSERT DATA HERE'!E6044)),"MR",IF(ISNUMBER(SEARCH("rsh",'[1]INSERT DATA HERE'!E6044)),"HR",IF(ISNUMBER(SEARCH("rsl",'[1]INSERT DATA HERE'!E6044)),"RL",IF(ISNUMBER(SEARCH("lsh",'[1]INSERT DATA HERE'!E6044)),"HL",IF(ISNUMBER(SEARCH("lsm",'[1]INSERT DATA HERE'!E6044)),"ML",IF(ISNUMBER(SEARCH("lsl",'[1]INSERT DATA HERE'!E6044)),"LL","")))))))))</f>
        <v/>
      </c>
    </row>
    <row r="501" spans="3:13" x14ac:dyDescent="0.2">
      <c r="C501" s="2">
        <v>1</v>
      </c>
      <c r="D501" s="2">
        <v>5</v>
      </c>
      <c r="E501" s="2">
        <f>IF(ISNUMBER(SEARCH("5",'[1]INSERT DATA HERE'!E6045)),5,IF(ISNUMBER(SEARCH("6",'[1]INSERT DATA HERE'!E6045)),6,1))</f>
        <v>5</v>
      </c>
      <c r="F501" t="str">
        <f>IF('[1]INSERT DATA HERE'!D6045="f","float",IF('[1]INSERT DATA HERE'!D6045="s","spin",IF('[1]INSERT DATA HERE'!D6045="scr","cut_spin",IF('[1]INSERT DATA HERE'!D6045="sc","cut_spin",IF('[1]INSERT DATA HERE'!D6045="h","hybrid",IF('[1]INSERT DATA HERE'!D6045="st","spin",IF('[1]INSERT DATA HERE'!D6045="ft","float",IF('[1]INSERT DATA HERE'!D6045="sct","cut_spin",IF('[1]INSERT DATA HERE'!D6045="scrt","cut_spin",IF('[1]INSERT DATA HERE'!D6045="ht","hybrid"))))))))))</f>
        <v>float</v>
      </c>
      <c r="G501">
        <f>IF(ISNUMBER(SEARCH("t",'[1]INSERT DATA HERE'!D6045)),1,0)</f>
        <v>0</v>
      </c>
      <c r="H501">
        <f>'[1]INSERT DATA HERE'!F6045</f>
        <v>61</v>
      </c>
      <c r="I501">
        <f>IF('[1]INSERT DATA HERE'!G6045=1,1,IF('[1]INSERT DATA HERE'!G6045=2,2,IF('[1]INSERT DATA HERE'!G6045=3,3,IF('[1]INSERT DATA HERE'!G6045=0,0,IF('[1]INSERT DATA HERE'!G6045="3*",4,"error")))))</f>
        <v>2</v>
      </c>
      <c r="J501" t="str">
        <f>IF('[1]INSERT DATA HERE'!G6045="4long","long",IF('[1]INSERT DATA HERE'!G6045="4wide","wide",IF('[1]INSERT DATA HERE'!G6045="4net","net","")))</f>
        <v/>
      </c>
      <c r="K501">
        <f>IF('[1]INSERT DATA HERE'!G6045="1opass",1,0)</f>
        <v>0</v>
      </c>
      <c r="L501">
        <f>IF('[1]INSERT DATA HERE'!H6045="","",'[1]INSERT DATA HERE'!H6045)</f>
        <v>6</v>
      </c>
      <c r="M501" t="str">
        <f>IF(ISNUMBER(SEARCH(OR("mm","m"),'[1]INSERT DATA HERE'!E6045)),"MC",IF(ISNUMBER(SEARCH("mh",'[1]INSERT DATA HERE'!E6045)),"HC",IF(ISNUMBER(SEARCH("ml",'[1]INSERT DATA HERE'!E6045)),"LC",IF(ISNUMBER(SEARCH("rsm",'[1]INSERT DATA HERE'!E6045)),"MR",IF(ISNUMBER(SEARCH("rsh",'[1]INSERT DATA HERE'!E6045)),"HR",IF(ISNUMBER(SEARCH("rsl",'[1]INSERT DATA HERE'!E6045)),"RL",IF(ISNUMBER(SEARCH("lsh",'[1]INSERT DATA HERE'!E6045)),"HL",IF(ISNUMBER(SEARCH("lsm",'[1]INSERT DATA HERE'!E6045)),"ML",IF(ISNUMBER(SEARCH("lsl",'[1]INSERT DATA HERE'!E6045)),"LL","")))))))))</f>
        <v>HC</v>
      </c>
    </row>
    <row r="502" spans="3:13" x14ac:dyDescent="0.2">
      <c r="C502" s="2">
        <v>18</v>
      </c>
      <c r="D502" s="2">
        <v>1</v>
      </c>
      <c r="E502" s="2">
        <f>IF(ISNUMBER(SEARCH("5",'[1]INSERT DATA HERE'!E6046)),5,IF(ISNUMBER(SEARCH("6",'[1]INSERT DATA HERE'!E6046)),6,1))</f>
        <v>5</v>
      </c>
      <c r="F502" t="str">
        <f>IF('[1]INSERT DATA HERE'!D6046="f","float",IF('[1]INSERT DATA HERE'!D6046="s","spin",IF('[1]INSERT DATA HERE'!D6046="scr","cut_spin",IF('[1]INSERT DATA HERE'!D6046="sc","cut_spin",IF('[1]INSERT DATA HERE'!D6046="h","hybrid",IF('[1]INSERT DATA HERE'!D6046="st","spin",IF('[1]INSERT DATA HERE'!D6046="ft","float",IF('[1]INSERT DATA HERE'!D6046="sct","cut_spin",IF('[1]INSERT DATA HERE'!D6046="scrt","cut_spin",IF('[1]INSERT DATA HERE'!D6046="ht","hybrid"))))))))))</f>
        <v>float</v>
      </c>
      <c r="G502">
        <f>IF(ISNUMBER(SEARCH("t",'[1]INSERT DATA HERE'!D6046)),1,0)</f>
        <v>0</v>
      </c>
      <c r="H502">
        <f>'[1]INSERT DATA HERE'!F6046</f>
        <v>71</v>
      </c>
      <c r="I502" t="str">
        <f>IF('[1]INSERT DATA HERE'!G6046=1,1,IF('[1]INSERT DATA HERE'!G6046=2,2,IF('[1]INSERT DATA HERE'!G6046=3,3,IF('[1]INSERT DATA HERE'!G6046=0,0,IF('[1]INSERT DATA HERE'!G6046="3*",4,"error")))))</f>
        <v>error</v>
      </c>
      <c r="J502" t="str">
        <f>IF('[1]INSERT DATA HERE'!G6046="4long","long",IF('[1]INSERT DATA HERE'!G6046="4wide","wide",IF('[1]INSERT DATA HERE'!G6046="4net","net","")))</f>
        <v>net</v>
      </c>
      <c r="K502">
        <f>IF('[1]INSERT DATA HERE'!G6046="1opass",1,0)</f>
        <v>0</v>
      </c>
      <c r="L502" t="str">
        <f>IF('[1]INSERT DATA HERE'!H6046="","",'[1]INSERT DATA HERE'!H6046)</f>
        <v/>
      </c>
      <c r="M502" t="str">
        <f>IF(ISNUMBER(SEARCH(OR("mm","m"),'[1]INSERT DATA HERE'!E6046)),"MC",IF(ISNUMBER(SEARCH("mh",'[1]INSERT DATA HERE'!E6046)),"HC",IF(ISNUMBER(SEARCH("ml",'[1]INSERT DATA HERE'!E6046)),"LC",IF(ISNUMBER(SEARCH("rsm",'[1]INSERT DATA HERE'!E6046)),"MR",IF(ISNUMBER(SEARCH("rsh",'[1]INSERT DATA HERE'!E6046)),"HR",IF(ISNUMBER(SEARCH("rsl",'[1]INSERT DATA HERE'!E6046)),"RL",IF(ISNUMBER(SEARCH("lsh",'[1]INSERT DATA HERE'!E6046)),"HL",IF(ISNUMBER(SEARCH("lsm",'[1]INSERT DATA HERE'!E6046)),"ML",IF(ISNUMBER(SEARCH("lsl",'[1]INSERT DATA HERE'!E6046)),"LL","")))))))))</f>
        <v/>
      </c>
    </row>
    <row r="503" spans="3:13" x14ac:dyDescent="0.2">
      <c r="C503" s="2">
        <v>15</v>
      </c>
      <c r="D503" s="2">
        <v>1</v>
      </c>
      <c r="E503" s="2">
        <f>IF(ISNUMBER(SEARCH("5",'[1]INSERT DATA HERE'!E6047)),5,IF(ISNUMBER(SEARCH("6",'[1]INSERT DATA HERE'!E6047)),6,1))</f>
        <v>5</v>
      </c>
      <c r="F503" t="str">
        <f>IF('[1]INSERT DATA HERE'!D6047="f","float",IF('[1]INSERT DATA HERE'!D6047="s","spin",IF('[1]INSERT DATA HERE'!D6047="scr","cut_spin",IF('[1]INSERT DATA HERE'!D6047="sc","cut_spin",IF('[1]INSERT DATA HERE'!D6047="h","hybrid",IF('[1]INSERT DATA HERE'!D6047="st","spin",IF('[1]INSERT DATA HERE'!D6047="ft","float",IF('[1]INSERT DATA HERE'!D6047="sct","cut_spin",IF('[1]INSERT DATA HERE'!D6047="scrt","cut_spin",IF('[1]INSERT DATA HERE'!D6047="ht","hybrid"))))))))))</f>
        <v>float</v>
      </c>
      <c r="G503">
        <f>IF(ISNUMBER(SEARCH("t",'[1]INSERT DATA HERE'!D6047)),1,0)</f>
        <v>0</v>
      </c>
      <c r="H503">
        <f>'[1]INSERT DATA HERE'!F6047</f>
        <v>64</v>
      </c>
      <c r="I503" t="str">
        <f>IF('[1]INSERT DATA HERE'!G6047=1,1,IF('[1]INSERT DATA HERE'!G6047=2,2,IF('[1]INSERT DATA HERE'!G6047=3,3,IF('[1]INSERT DATA HERE'!G6047=0,0,IF('[1]INSERT DATA HERE'!G6047="3*",4,"error")))))</f>
        <v>error</v>
      </c>
      <c r="J503" t="str">
        <f>IF('[1]INSERT DATA HERE'!G6047="4long","long",IF('[1]INSERT DATA HERE'!G6047="4wide","wide",IF('[1]INSERT DATA HERE'!G6047="4net","net","")))</f>
        <v>wide</v>
      </c>
      <c r="K503">
        <f>IF('[1]INSERT DATA HERE'!G6047="1opass",1,0)</f>
        <v>0</v>
      </c>
      <c r="L503" t="str">
        <f>IF('[1]INSERT DATA HERE'!H6047="","",'[1]INSERT DATA HERE'!H6047)</f>
        <v/>
      </c>
      <c r="M503" t="str">
        <f>IF(ISNUMBER(SEARCH(OR("mm","m"),'[1]INSERT DATA HERE'!E6047)),"MC",IF(ISNUMBER(SEARCH("mh",'[1]INSERT DATA HERE'!E6047)),"HC",IF(ISNUMBER(SEARCH("ml",'[1]INSERT DATA HERE'!E6047)),"LC",IF(ISNUMBER(SEARCH("rsm",'[1]INSERT DATA HERE'!E6047)),"MR",IF(ISNUMBER(SEARCH("rsh",'[1]INSERT DATA HERE'!E6047)),"HR",IF(ISNUMBER(SEARCH("rsl",'[1]INSERT DATA HERE'!E6047)),"RL",IF(ISNUMBER(SEARCH("lsh",'[1]INSERT DATA HERE'!E6047)),"HL",IF(ISNUMBER(SEARCH("lsm",'[1]INSERT DATA HERE'!E6047)),"ML",IF(ISNUMBER(SEARCH("lsl",'[1]INSERT DATA HERE'!E6047)),"LL","")))))))))</f>
        <v/>
      </c>
    </row>
    <row r="504" spans="3:13" x14ac:dyDescent="0.2">
      <c r="C504" s="2">
        <v>2</v>
      </c>
      <c r="D504" s="2">
        <v>1</v>
      </c>
      <c r="E504" s="2">
        <f>IF(ISNUMBER(SEARCH("5",'[1]INSERT DATA HERE'!E6048)),5,IF(ISNUMBER(SEARCH("6",'[1]INSERT DATA HERE'!E6048)),6,1))</f>
        <v>6</v>
      </c>
      <c r="F504" t="str">
        <f>IF('[1]INSERT DATA HERE'!D6048="f","float",IF('[1]INSERT DATA HERE'!D6048="s","spin",IF('[1]INSERT DATA HERE'!D6048="scr","cut_spin",IF('[1]INSERT DATA HERE'!D6048="sc","cut_spin",IF('[1]INSERT DATA HERE'!D6048="h","hybrid",IF('[1]INSERT DATA HERE'!D6048="st","spin",IF('[1]INSERT DATA HERE'!D6048="ft","float",IF('[1]INSERT DATA HERE'!D6048="sct","cut_spin",IF('[1]INSERT DATA HERE'!D6048="scrt","cut_spin",IF('[1]INSERT DATA HERE'!D6048="ht","hybrid"))))))))))</f>
        <v>spin</v>
      </c>
      <c r="G504">
        <f>IF(ISNUMBER(SEARCH("t",'[1]INSERT DATA HERE'!D6048)),1,0)</f>
        <v>0</v>
      </c>
      <c r="H504">
        <f>'[1]INSERT DATA HERE'!F6048</f>
        <v>100</v>
      </c>
      <c r="I504">
        <f>IF('[1]INSERT DATA HERE'!G6048=1,1,IF('[1]INSERT DATA HERE'!G6048=2,2,IF('[1]INSERT DATA HERE'!G6048=3,3,IF('[1]INSERT DATA HERE'!G6048=0,0,IF('[1]INSERT DATA HERE'!G6048="3*",4,"error")))))</f>
        <v>1</v>
      </c>
      <c r="J504" t="str">
        <f>IF('[1]INSERT DATA HERE'!G6048="4long","long",IF('[1]INSERT DATA HERE'!G6048="4wide","wide",IF('[1]INSERT DATA HERE'!G6048="4net","net","")))</f>
        <v/>
      </c>
      <c r="K504">
        <f>IF('[1]INSERT DATA HERE'!G6048="1opass",1,0)</f>
        <v>0</v>
      </c>
      <c r="L504">
        <f>IF('[1]INSERT DATA HERE'!H6048="","",'[1]INSERT DATA HERE'!H6048)</f>
        <v>4</v>
      </c>
      <c r="M504" t="str">
        <f>IF(ISNUMBER(SEARCH(OR("mm","m"),'[1]INSERT DATA HERE'!E6048)),"MC",IF(ISNUMBER(SEARCH("mh",'[1]INSERT DATA HERE'!E6048)),"HC",IF(ISNUMBER(SEARCH("ml",'[1]INSERT DATA HERE'!E6048)),"LC",IF(ISNUMBER(SEARCH("rsm",'[1]INSERT DATA HERE'!E6048)),"MR",IF(ISNUMBER(SEARCH("rsh",'[1]INSERT DATA HERE'!E6048)),"HR",IF(ISNUMBER(SEARCH("rsl",'[1]INSERT DATA HERE'!E6048)),"RL",IF(ISNUMBER(SEARCH("lsh",'[1]INSERT DATA HERE'!E6048)),"HL",IF(ISNUMBER(SEARCH("lsm",'[1]INSERT DATA HERE'!E6048)),"ML",IF(ISNUMBER(SEARCH("lsl",'[1]INSERT DATA HERE'!E6048)),"LL","")))))))))</f>
        <v>LL</v>
      </c>
    </row>
    <row r="505" spans="3:13" x14ac:dyDescent="0.2">
      <c r="C505" s="2">
        <v>9</v>
      </c>
      <c r="D505" s="2">
        <v>1</v>
      </c>
      <c r="E505" s="2">
        <f>IF(ISNUMBER(SEARCH("5",'[1]INSERT DATA HERE'!E6049)),5,IF(ISNUMBER(SEARCH("6",'[1]INSERT DATA HERE'!E6049)),6,1))</f>
        <v>6</v>
      </c>
      <c r="F505" t="str">
        <f>IF('[1]INSERT DATA HERE'!D6049="f","float",IF('[1]INSERT DATA HERE'!D6049="s","spin",IF('[1]INSERT DATA HERE'!D6049="scr","cut_spin",IF('[1]INSERT DATA HERE'!D6049="sc","cut_spin",IF('[1]INSERT DATA HERE'!D6049="h","hybrid",IF('[1]INSERT DATA HERE'!D6049="st","spin",IF('[1]INSERT DATA HERE'!D6049="ft","float",IF('[1]INSERT DATA HERE'!D6049="sct","cut_spin",IF('[1]INSERT DATA HERE'!D6049="scrt","cut_spin",IF('[1]INSERT DATA HERE'!D6049="ht","hybrid"))))))))))</f>
        <v>spin</v>
      </c>
      <c r="G505">
        <f>IF(ISNUMBER(SEARCH("t",'[1]INSERT DATA HERE'!D6049)),1,0)</f>
        <v>0</v>
      </c>
      <c r="H505">
        <f>'[1]INSERT DATA HERE'!F6049</f>
        <v>84</v>
      </c>
      <c r="I505">
        <f>IF('[1]INSERT DATA HERE'!G6049=1,1,IF('[1]INSERT DATA HERE'!G6049=2,2,IF('[1]INSERT DATA HERE'!G6049=3,3,IF('[1]INSERT DATA HERE'!G6049=0,0,IF('[1]INSERT DATA HERE'!G6049="3*",4,"error")))))</f>
        <v>0</v>
      </c>
      <c r="J505" t="str">
        <f>IF('[1]INSERT DATA HERE'!G6049="4long","long",IF('[1]INSERT DATA HERE'!G6049="4wide","wide",IF('[1]INSERT DATA HERE'!G6049="4net","net","")))</f>
        <v/>
      </c>
      <c r="K505">
        <f>IF('[1]INSERT DATA HERE'!G6049="1opass",1,0)</f>
        <v>0</v>
      </c>
      <c r="L505" t="str">
        <f>IF('[1]INSERT DATA HERE'!H6049="","",'[1]INSERT DATA HERE'!H6049)</f>
        <v/>
      </c>
      <c r="M505" t="str">
        <f>IF(ISNUMBER(SEARCH(OR("mm","m"),'[1]INSERT DATA HERE'!E6049)),"MC",IF(ISNUMBER(SEARCH("mh",'[1]INSERT DATA HERE'!E6049)),"HC",IF(ISNUMBER(SEARCH("ml",'[1]INSERT DATA HERE'!E6049)),"LC",IF(ISNUMBER(SEARCH("rsm",'[1]INSERT DATA HERE'!E6049)),"MR",IF(ISNUMBER(SEARCH("rsh",'[1]INSERT DATA HERE'!E6049)),"HR",IF(ISNUMBER(SEARCH("rsl",'[1]INSERT DATA HERE'!E6049)),"RL",IF(ISNUMBER(SEARCH("lsh",'[1]INSERT DATA HERE'!E6049)),"HL",IF(ISNUMBER(SEARCH("lsm",'[1]INSERT DATA HERE'!E6049)),"ML",IF(ISNUMBER(SEARCH("lsl",'[1]INSERT DATA HERE'!E6049)),"LL","")))))))))</f>
        <v/>
      </c>
    </row>
    <row r="506" spans="3:13" x14ac:dyDescent="0.2">
      <c r="C506" s="2">
        <v>8</v>
      </c>
      <c r="D506" s="2">
        <v>1</v>
      </c>
      <c r="E506" s="2">
        <f>IF(ISNUMBER(SEARCH("5",'[1]INSERT DATA HERE'!E6050)),5,IF(ISNUMBER(SEARCH("6",'[1]INSERT DATA HERE'!E6050)),6,1))</f>
        <v>6</v>
      </c>
      <c r="F506" t="str">
        <f>IF('[1]INSERT DATA HERE'!D6050="f","float",IF('[1]INSERT DATA HERE'!D6050="s","spin",IF('[1]INSERT DATA HERE'!D6050="scr","cut_spin",IF('[1]INSERT DATA HERE'!D6050="sc","cut_spin",IF('[1]INSERT DATA HERE'!D6050="h","hybrid",IF('[1]INSERT DATA HERE'!D6050="st","spin",IF('[1]INSERT DATA HERE'!D6050="ft","float",IF('[1]INSERT DATA HERE'!D6050="sct","cut_spin",IF('[1]INSERT DATA HERE'!D6050="scrt","cut_spin",IF('[1]INSERT DATA HERE'!D6050="ht","hybrid"))))))))))</f>
        <v>spin</v>
      </c>
      <c r="G506">
        <f>IF(ISNUMBER(SEARCH("t",'[1]INSERT DATA HERE'!D6050)),1,0)</f>
        <v>0</v>
      </c>
      <c r="H506">
        <f>'[1]INSERT DATA HERE'!F6050</f>
        <v>82</v>
      </c>
      <c r="I506">
        <f>IF('[1]INSERT DATA HERE'!G6050=1,1,IF('[1]INSERT DATA HERE'!G6050=2,2,IF('[1]INSERT DATA HERE'!G6050=3,3,IF('[1]INSERT DATA HERE'!G6050=0,0,IF('[1]INSERT DATA HERE'!G6050="3*",4,"error")))))</f>
        <v>4</v>
      </c>
      <c r="J506" t="str">
        <f>IF('[1]INSERT DATA HERE'!G6050="4long","long",IF('[1]INSERT DATA HERE'!G6050="4wide","wide",IF('[1]INSERT DATA HERE'!G6050="4net","net","")))</f>
        <v/>
      </c>
      <c r="K506">
        <f>IF('[1]INSERT DATA HERE'!G6050="1opass",1,0)</f>
        <v>0</v>
      </c>
      <c r="L506">
        <f>IF('[1]INSERT DATA HERE'!H6050="","",'[1]INSERT DATA HERE'!H6050)</f>
        <v>19</v>
      </c>
      <c r="M506" t="str">
        <f>IF(ISNUMBER(SEARCH(OR("mm","m"),'[1]INSERT DATA HERE'!E6050)),"MC",IF(ISNUMBER(SEARCH("mh",'[1]INSERT DATA HERE'!E6050)),"HC",IF(ISNUMBER(SEARCH("ml",'[1]INSERT DATA HERE'!E6050)),"LC",IF(ISNUMBER(SEARCH("rsm",'[1]INSERT DATA HERE'!E6050)),"MR",IF(ISNUMBER(SEARCH("rsh",'[1]INSERT DATA HERE'!E6050)),"HR",IF(ISNUMBER(SEARCH("rsl",'[1]INSERT DATA HERE'!E6050)),"RL",IF(ISNUMBER(SEARCH("lsh",'[1]INSERT DATA HERE'!E6050)),"HL",IF(ISNUMBER(SEARCH("lsm",'[1]INSERT DATA HERE'!E6050)),"ML",IF(ISNUMBER(SEARCH("lsl",'[1]INSERT DATA HERE'!E6050)),"LL","")))))))))</f>
        <v/>
      </c>
    </row>
    <row r="507" spans="3:13" x14ac:dyDescent="0.2">
      <c r="C507" s="2">
        <v>14</v>
      </c>
      <c r="D507" s="2">
        <v>1</v>
      </c>
      <c r="E507" s="2">
        <f>IF(ISNUMBER(SEARCH("5",'[1]INSERT DATA HERE'!E6051)),5,IF(ISNUMBER(SEARCH("6",'[1]INSERT DATA HERE'!E6051)),6,1))</f>
        <v>6</v>
      </c>
      <c r="F507" t="str">
        <f>IF('[1]INSERT DATA HERE'!D6051="f","float",IF('[1]INSERT DATA HERE'!D6051="s","spin",IF('[1]INSERT DATA HERE'!D6051="scr","cut_spin",IF('[1]INSERT DATA HERE'!D6051="sc","cut_spin",IF('[1]INSERT DATA HERE'!D6051="h","hybrid",IF('[1]INSERT DATA HERE'!D6051="st","spin",IF('[1]INSERT DATA HERE'!D6051="ft","float",IF('[1]INSERT DATA HERE'!D6051="sct","cut_spin",IF('[1]INSERT DATA HERE'!D6051="scrt","cut_spin",IF('[1]INSERT DATA HERE'!D6051="ht","hybrid"))))))))))</f>
        <v>spin</v>
      </c>
      <c r="G507">
        <f>IF(ISNUMBER(SEARCH("t",'[1]INSERT DATA HERE'!D6051)),1,0)</f>
        <v>1</v>
      </c>
      <c r="H507">
        <f>'[1]INSERT DATA HERE'!F6051</f>
        <v>92</v>
      </c>
      <c r="I507">
        <f>IF('[1]INSERT DATA HERE'!G6051=1,1,IF('[1]INSERT DATA HERE'!G6051=2,2,IF('[1]INSERT DATA HERE'!G6051=3,3,IF('[1]INSERT DATA HERE'!G6051=0,0,IF('[1]INSERT DATA HERE'!G6051="3*",4,"error")))))</f>
        <v>3</v>
      </c>
      <c r="J507" t="str">
        <f>IF('[1]INSERT DATA HERE'!G6051="4long","long",IF('[1]INSERT DATA HERE'!G6051="4wide","wide",IF('[1]INSERT DATA HERE'!G6051="4net","net","")))</f>
        <v/>
      </c>
      <c r="K507">
        <f>IF('[1]INSERT DATA HERE'!G6051="1opass",1,0)</f>
        <v>0</v>
      </c>
      <c r="L507">
        <f>IF('[1]INSERT DATA HERE'!H6051="","",'[1]INSERT DATA HERE'!H6051)</f>
        <v>19</v>
      </c>
      <c r="M507" t="str">
        <f>IF(ISNUMBER(SEARCH(OR("mm","m"),'[1]INSERT DATA HERE'!E6051)),"MC",IF(ISNUMBER(SEARCH("mh",'[1]INSERT DATA HERE'!E6051)),"HC",IF(ISNUMBER(SEARCH("ml",'[1]INSERT DATA HERE'!E6051)),"LC",IF(ISNUMBER(SEARCH("rsm",'[1]INSERT DATA HERE'!E6051)),"MR",IF(ISNUMBER(SEARCH("rsh",'[1]INSERT DATA HERE'!E6051)),"HR",IF(ISNUMBER(SEARCH("rsl",'[1]INSERT DATA HERE'!E6051)),"RL",IF(ISNUMBER(SEARCH("lsh",'[1]INSERT DATA HERE'!E6051)),"HL",IF(ISNUMBER(SEARCH("lsm",'[1]INSERT DATA HERE'!E6051)),"ML",IF(ISNUMBER(SEARCH("lsl",'[1]INSERT DATA HERE'!E6051)),"LL","")))))))))</f>
        <v/>
      </c>
    </row>
    <row r="508" spans="3:13" x14ac:dyDescent="0.2">
      <c r="C508" s="2">
        <v>20</v>
      </c>
      <c r="D508" s="2">
        <v>1</v>
      </c>
      <c r="E508" s="2">
        <f>IF(ISNUMBER(SEARCH("5",'[1]INSERT DATA HERE'!E6052)),5,IF(ISNUMBER(SEARCH("6",'[1]INSERT DATA HERE'!E6052)),6,1))</f>
        <v>1</v>
      </c>
      <c r="F508" t="str">
        <f>IF('[1]INSERT DATA HERE'!D6052="f","float",IF('[1]INSERT DATA HERE'!D6052="s","spin",IF('[1]INSERT DATA HERE'!D6052="scr","cut_spin",IF('[1]INSERT DATA HERE'!D6052="sc","cut_spin",IF('[1]INSERT DATA HERE'!D6052="h","hybrid",IF('[1]INSERT DATA HERE'!D6052="st","spin",IF('[1]INSERT DATA HERE'!D6052="ft","float",IF('[1]INSERT DATA HERE'!D6052="sct","cut_spin",IF('[1]INSERT DATA HERE'!D6052="scrt","cut_spin",IF('[1]INSERT DATA HERE'!D6052="ht","hybrid"))))))))))</f>
        <v>float</v>
      </c>
      <c r="G508">
        <f>IF(ISNUMBER(SEARCH("t",'[1]INSERT DATA HERE'!D6052)),1,0)</f>
        <v>0</v>
      </c>
      <c r="H508">
        <f>'[1]INSERT DATA HERE'!F6052</f>
        <v>58</v>
      </c>
      <c r="I508" t="str">
        <f>IF('[1]INSERT DATA HERE'!G6052=1,1,IF('[1]INSERT DATA HERE'!G6052=2,2,IF('[1]INSERT DATA HERE'!G6052=3,3,IF('[1]INSERT DATA HERE'!G6052=0,0,IF('[1]INSERT DATA HERE'!G6052="3*",4,"error")))))</f>
        <v>error</v>
      </c>
      <c r="J508" t="str">
        <f>IF('[1]INSERT DATA HERE'!G6052="4long","long",IF('[1]INSERT DATA HERE'!G6052="4wide","wide",IF('[1]INSERT DATA HERE'!G6052="4net","net","")))</f>
        <v>net</v>
      </c>
      <c r="K508">
        <f>IF('[1]INSERT DATA HERE'!G6052="1opass",1,0)</f>
        <v>0</v>
      </c>
      <c r="L508" t="str">
        <f>IF('[1]INSERT DATA HERE'!H6052="","",'[1]INSERT DATA HERE'!H6052)</f>
        <v/>
      </c>
      <c r="M508" t="str">
        <f>IF(ISNUMBER(SEARCH(OR("mm","m"),'[1]INSERT DATA HERE'!E6052)),"MC",IF(ISNUMBER(SEARCH("mh",'[1]INSERT DATA HERE'!E6052)),"HC",IF(ISNUMBER(SEARCH("ml",'[1]INSERT DATA HERE'!E6052)),"LC",IF(ISNUMBER(SEARCH("rsm",'[1]INSERT DATA HERE'!E6052)),"MR",IF(ISNUMBER(SEARCH("rsh",'[1]INSERT DATA HERE'!E6052)),"HR",IF(ISNUMBER(SEARCH("rsl",'[1]INSERT DATA HERE'!E6052)),"RL",IF(ISNUMBER(SEARCH("lsh",'[1]INSERT DATA HERE'!E6052)),"HL",IF(ISNUMBER(SEARCH("lsm",'[1]INSERT DATA HERE'!E6052)),"ML",IF(ISNUMBER(SEARCH("lsl",'[1]INSERT DATA HERE'!E6052)),"LL","")))))))))</f>
        <v/>
      </c>
    </row>
    <row r="509" spans="3:13" x14ac:dyDescent="0.2">
      <c r="C509" s="2">
        <v>13</v>
      </c>
      <c r="D509" s="2">
        <v>5</v>
      </c>
      <c r="E509" s="2">
        <f>IF(ISNUMBER(SEARCH("5",'[1]INSERT DATA HERE'!E6053)),5,IF(ISNUMBER(SEARCH("6",'[1]INSERT DATA HERE'!E6053)),6,1))</f>
        <v>1</v>
      </c>
      <c r="F509" t="str">
        <f>IF('[1]INSERT DATA HERE'!D6053="f","float",IF('[1]INSERT DATA HERE'!D6053="s","spin",IF('[1]INSERT DATA HERE'!D6053="scr","cut_spin",IF('[1]INSERT DATA HERE'!D6053="sc","cut_spin",IF('[1]INSERT DATA HERE'!D6053="h","hybrid",IF('[1]INSERT DATA HERE'!D6053="st","spin",IF('[1]INSERT DATA HERE'!D6053="ft","float",IF('[1]INSERT DATA HERE'!D6053="sct","cut_spin",IF('[1]INSERT DATA HERE'!D6053="scrt","cut_spin",IF('[1]INSERT DATA HERE'!D6053="ht","hybrid"))))))))))</f>
        <v>cut_spin</v>
      </c>
      <c r="G509">
        <f>IF(ISNUMBER(SEARCH("t",'[1]INSERT DATA HERE'!D6053)),1,0)</f>
        <v>0</v>
      </c>
      <c r="H509">
        <f>'[1]INSERT DATA HERE'!F6053</f>
        <v>90</v>
      </c>
      <c r="I509">
        <f>IF('[1]INSERT DATA HERE'!G6053=1,1,IF('[1]INSERT DATA HERE'!G6053=2,2,IF('[1]INSERT DATA HERE'!G6053=3,3,IF('[1]INSERT DATA HERE'!G6053=0,0,IF('[1]INSERT DATA HERE'!G6053="3*",4,"error")))))</f>
        <v>0</v>
      </c>
      <c r="J509" t="str">
        <f>IF('[1]INSERT DATA HERE'!G6053="4long","long",IF('[1]INSERT DATA HERE'!G6053="4wide","wide",IF('[1]INSERT DATA HERE'!G6053="4net","net","")))</f>
        <v/>
      </c>
      <c r="K509">
        <f>IF('[1]INSERT DATA HERE'!G6053="1opass",1,0)</f>
        <v>0</v>
      </c>
      <c r="L509">
        <f>IF('[1]INSERT DATA HERE'!H6053="","",'[1]INSERT DATA HERE'!H6053)</f>
        <v>11</v>
      </c>
      <c r="M509" t="str">
        <f>IF(ISNUMBER(SEARCH(OR("mm","m"),'[1]INSERT DATA HERE'!E6053)),"MC",IF(ISNUMBER(SEARCH("mh",'[1]INSERT DATA HERE'!E6053)),"HC",IF(ISNUMBER(SEARCH("ml",'[1]INSERT DATA HERE'!E6053)),"LC",IF(ISNUMBER(SEARCH("rsm",'[1]INSERT DATA HERE'!E6053)),"MR",IF(ISNUMBER(SEARCH("rsh",'[1]INSERT DATA HERE'!E6053)),"HR",IF(ISNUMBER(SEARCH("rsl",'[1]INSERT DATA HERE'!E6053)),"RL",IF(ISNUMBER(SEARCH("lsh",'[1]INSERT DATA HERE'!E6053)),"HL",IF(ISNUMBER(SEARCH("lsm",'[1]INSERT DATA HERE'!E6053)),"ML",IF(ISNUMBER(SEARCH("lsl",'[1]INSERT DATA HERE'!E6053)),"LL","")))))))))</f>
        <v>ML</v>
      </c>
    </row>
    <row r="510" spans="3:13" x14ac:dyDescent="0.2">
      <c r="C510" s="2">
        <v>1</v>
      </c>
      <c r="D510" s="2">
        <v>5</v>
      </c>
      <c r="E510" s="2">
        <f>IF(ISNUMBER(SEARCH("5",'[1]INSERT DATA HERE'!E6054)),5,IF(ISNUMBER(SEARCH("6",'[1]INSERT DATA HERE'!E6054)),6,1))</f>
        <v>6</v>
      </c>
      <c r="F510" t="str">
        <f>IF('[1]INSERT DATA HERE'!D6054="f","float",IF('[1]INSERT DATA HERE'!D6054="s","spin",IF('[1]INSERT DATA HERE'!D6054="scr","cut_spin",IF('[1]INSERT DATA HERE'!D6054="sc","cut_spin",IF('[1]INSERT DATA HERE'!D6054="h","hybrid",IF('[1]INSERT DATA HERE'!D6054="st","spin",IF('[1]INSERT DATA HERE'!D6054="ft","float",IF('[1]INSERT DATA HERE'!D6054="sct","cut_spin",IF('[1]INSERT DATA HERE'!D6054="scrt","cut_spin",IF('[1]INSERT DATA HERE'!D6054="ht","hybrid"))))))))))</f>
        <v>float</v>
      </c>
      <c r="G510">
        <f>IF(ISNUMBER(SEARCH("t",'[1]INSERT DATA HERE'!D6054)),1,0)</f>
        <v>0</v>
      </c>
      <c r="H510">
        <f>'[1]INSERT DATA HERE'!F6054</f>
        <v>53</v>
      </c>
      <c r="I510" t="str">
        <f>IF('[1]INSERT DATA HERE'!G6054=1,1,IF('[1]INSERT DATA HERE'!G6054=2,2,IF('[1]INSERT DATA HERE'!G6054=3,3,IF('[1]INSERT DATA HERE'!G6054=0,0,IF('[1]INSERT DATA HERE'!G6054="3*",4,"error")))))</f>
        <v>error</v>
      </c>
      <c r="J510" t="str">
        <f>IF('[1]INSERT DATA HERE'!G6054="4long","long",IF('[1]INSERT DATA HERE'!G6054="4wide","wide",IF('[1]INSERT DATA HERE'!G6054="4net","net","")))</f>
        <v>net</v>
      </c>
      <c r="K510">
        <f>IF('[1]INSERT DATA HERE'!G6054="1opass",1,0)</f>
        <v>0</v>
      </c>
      <c r="L510" t="str">
        <f>IF('[1]INSERT DATA HERE'!H6054="","",'[1]INSERT DATA HERE'!H6054)</f>
        <v/>
      </c>
      <c r="M510" t="str">
        <f>IF(ISNUMBER(SEARCH(OR("mm","m"),'[1]INSERT DATA HERE'!E6054)),"MC",IF(ISNUMBER(SEARCH("mh",'[1]INSERT DATA HERE'!E6054)),"HC",IF(ISNUMBER(SEARCH("ml",'[1]INSERT DATA HERE'!E6054)),"LC",IF(ISNUMBER(SEARCH("rsm",'[1]INSERT DATA HERE'!E6054)),"MR",IF(ISNUMBER(SEARCH("rsh",'[1]INSERT DATA HERE'!E6054)),"HR",IF(ISNUMBER(SEARCH("rsl",'[1]INSERT DATA HERE'!E6054)),"RL",IF(ISNUMBER(SEARCH("lsh",'[1]INSERT DATA HERE'!E6054)),"HL",IF(ISNUMBER(SEARCH("lsm",'[1]INSERT DATA HERE'!E6054)),"ML",IF(ISNUMBER(SEARCH("lsl",'[1]INSERT DATA HERE'!E6054)),"LL","")))))))))</f>
        <v/>
      </c>
    </row>
    <row r="511" spans="3:13" x14ac:dyDescent="0.2">
      <c r="C511" s="2">
        <v>16</v>
      </c>
      <c r="D511" s="2">
        <v>1</v>
      </c>
      <c r="E511" s="2">
        <f>IF(ISNUMBER(SEARCH("5",'[1]INSERT DATA HERE'!E6055)),5,IF(ISNUMBER(SEARCH("6",'[1]INSERT DATA HERE'!E6055)),6,1))</f>
        <v>6</v>
      </c>
      <c r="F511" t="str">
        <f>IF('[1]INSERT DATA HERE'!D6055="f","float",IF('[1]INSERT DATA HERE'!D6055="s","spin",IF('[1]INSERT DATA HERE'!D6055="scr","cut_spin",IF('[1]INSERT DATA HERE'!D6055="sc","cut_spin",IF('[1]INSERT DATA HERE'!D6055="h","hybrid",IF('[1]INSERT DATA HERE'!D6055="st","spin",IF('[1]INSERT DATA HERE'!D6055="ft","float",IF('[1]INSERT DATA HERE'!D6055="sct","cut_spin",IF('[1]INSERT DATA HERE'!D6055="scrt","cut_spin",IF('[1]INSERT DATA HERE'!D6055="ht","hybrid"))))))))))</f>
        <v>spin</v>
      </c>
      <c r="G511">
        <f>IF(ISNUMBER(SEARCH("t",'[1]INSERT DATA HERE'!D6055)),1,0)</f>
        <v>0</v>
      </c>
      <c r="H511">
        <f>'[1]INSERT DATA HERE'!F6055</f>
        <v>105</v>
      </c>
      <c r="I511">
        <f>IF('[1]INSERT DATA HERE'!G6055=1,1,IF('[1]INSERT DATA HERE'!G6055=2,2,IF('[1]INSERT DATA HERE'!G6055=3,3,IF('[1]INSERT DATA HERE'!G6055=0,0,IF('[1]INSERT DATA HERE'!G6055="3*",4,"error")))))</f>
        <v>1</v>
      </c>
      <c r="J511" t="str">
        <f>IF('[1]INSERT DATA HERE'!G6055="4long","long",IF('[1]INSERT DATA HERE'!G6055="4wide","wide",IF('[1]INSERT DATA HERE'!G6055="4net","net","")))</f>
        <v/>
      </c>
      <c r="K511">
        <f>IF('[1]INSERT DATA HERE'!G6055="1opass",1,0)</f>
        <v>0</v>
      </c>
      <c r="L511">
        <f>IF('[1]INSERT DATA HERE'!H6055="","",'[1]INSERT DATA HERE'!H6055)</f>
        <v>11</v>
      </c>
      <c r="M511" t="str">
        <f>IF(ISNUMBER(SEARCH(OR("mm","m"),'[1]INSERT DATA HERE'!E6055)),"MC",IF(ISNUMBER(SEARCH("mh",'[1]INSERT DATA HERE'!E6055)),"HC",IF(ISNUMBER(SEARCH("ml",'[1]INSERT DATA HERE'!E6055)),"LC",IF(ISNUMBER(SEARCH("rsm",'[1]INSERT DATA HERE'!E6055)),"MR",IF(ISNUMBER(SEARCH("rsh",'[1]INSERT DATA HERE'!E6055)),"HR",IF(ISNUMBER(SEARCH("rsl",'[1]INSERT DATA HERE'!E6055)),"RL",IF(ISNUMBER(SEARCH("lsh",'[1]INSERT DATA HERE'!E6055)),"HL",IF(ISNUMBER(SEARCH("lsm",'[1]INSERT DATA HERE'!E6055)),"ML",IF(ISNUMBER(SEARCH("lsl",'[1]INSERT DATA HERE'!E6055)),"LL","")))))))))</f>
        <v/>
      </c>
    </row>
    <row r="512" spans="3:13" x14ac:dyDescent="0.2">
      <c r="C512" s="2">
        <v>9</v>
      </c>
      <c r="D512" s="2">
        <v>1</v>
      </c>
      <c r="E512" s="2">
        <f>IF(ISNUMBER(SEARCH("5",'[1]INSERT DATA HERE'!E6056)),5,IF(ISNUMBER(SEARCH("6",'[1]INSERT DATA HERE'!E6056)),6,1))</f>
        <v>5</v>
      </c>
      <c r="F512" t="str">
        <f>IF('[1]INSERT DATA HERE'!D6056="f","float",IF('[1]INSERT DATA HERE'!D6056="s","spin",IF('[1]INSERT DATA HERE'!D6056="scr","cut_spin",IF('[1]INSERT DATA HERE'!D6056="sc","cut_spin",IF('[1]INSERT DATA HERE'!D6056="h","hybrid",IF('[1]INSERT DATA HERE'!D6056="st","spin",IF('[1]INSERT DATA HERE'!D6056="ft","float",IF('[1]INSERT DATA HERE'!D6056="sct","cut_spin",IF('[1]INSERT DATA HERE'!D6056="scrt","cut_spin",IF('[1]INSERT DATA HERE'!D6056="ht","hybrid"))))))))))</f>
        <v>spin</v>
      </c>
      <c r="G512">
        <f>IF(ISNUMBER(SEARCH("t",'[1]INSERT DATA HERE'!D6056)),1,0)</f>
        <v>0</v>
      </c>
      <c r="H512">
        <f>'[1]INSERT DATA HERE'!F6056</f>
        <v>93</v>
      </c>
      <c r="I512" t="str">
        <f>IF('[1]INSERT DATA HERE'!G6056=1,1,IF('[1]INSERT DATA HERE'!G6056=2,2,IF('[1]INSERT DATA HERE'!G6056=3,3,IF('[1]INSERT DATA HERE'!G6056=0,0,IF('[1]INSERT DATA HERE'!G6056="3*",4,"error")))))</f>
        <v>error</v>
      </c>
      <c r="J512" t="str">
        <f>IF('[1]INSERT DATA HERE'!G6056="4long","long",IF('[1]INSERT DATA HERE'!G6056="4wide","wide",IF('[1]INSERT DATA HERE'!G6056="4net","net","")))</f>
        <v>net</v>
      </c>
      <c r="K512">
        <f>IF('[1]INSERT DATA HERE'!G6056="1opass",1,0)</f>
        <v>0</v>
      </c>
      <c r="L512" t="str">
        <f>IF('[1]INSERT DATA HERE'!H6056="","",'[1]INSERT DATA HERE'!H6056)</f>
        <v/>
      </c>
      <c r="M512" t="str">
        <f>IF(ISNUMBER(SEARCH(OR("mm","m"),'[1]INSERT DATA HERE'!E6056)),"MC",IF(ISNUMBER(SEARCH("mh",'[1]INSERT DATA HERE'!E6056)),"HC",IF(ISNUMBER(SEARCH("ml",'[1]INSERT DATA HERE'!E6056)),"LC",IF(ISNUMBER(SEARCH("rsm",'[1]INSERT DATA HERE'!E6056)),"MR",IF(ISNUMBER(SEARCH("rsh",'[1]INSERT DATA HERE'!E6056)),"HR",IF(ISNUMBER(SEARCH("rsl",'[1]INSERT DATA HERE'!E6056)),"RL",IF(ISNUMBER(SEARCH("lsh",'[1]INSERT DATA HERE'!E6056)),"HL",IF(ISNUMBER(SEARCH("lsm",'[1]INSERT DATA HERE'!E6056)),"ML",IF(ISNUMBER(SEARCH("lsl",'[1]INSERT DATA HERE'!E6056)),"LL","")))))))))</f>
        <v/>
      </c>
    </row>
    <row r="513" spans="3:13" x14ac:dyDescent="0.2">
      <c r="C513" s="2">
        <v>8</v>
      </c>
      <c r="D513" s="2">
        <v>1</v>
      </c>
      <c r="E513" s="2">
        <f>IF(ISNUMBER(SEARCH("5",'[1]INSERT DATA HERE'!E6057)),5,IF(ISNUMBER(SEARCH("6",'[1]INSERT DATA HERE'!E6057)),6,1))</f>
        <v>5</v>
      </c>
      <c r="F513" t="str">
        <f>IF('[1]INSERT DATA HERE'!D6057="f","float",IF('[1]INSERT DATA HERE'!D6057="s","spin",IF('[1]INSERT DATA HERE'!D6057="scr","cut_spin",IF('[1]INSERT DATA HERE'!D6057="sc","cut_spin",IF('[1]INSERT DATA HERE'!D6057="h","hybrid",IF('[1]INSERT DATA HERE'!D6057="st","spin",IF('[1]INSERT DATA HERE'!D6057="ft","float",IF('[1]INSERT DATA HERE'!D6057="sct","cut_spin",IF('[1]INSERT DATA HERE'!D6057="scrt","cut_spin",IF('[1]INSERT DATA HERE'!D6057="ht","hybrid"))))))))))</f>
        <v>spin</v>
      </c>
      <c r="G513">
        <f>IF(ISNUMBER(SEARCH("t",'[1]INSERT DATA HERE'!D6057)),1,0)</f>
        <v>0</v>
      </c>
      <c r="H513">
        <f>'[1]INSERT DATA HERE'!F6057</f>
        <v>90</v>
      </c>
      <c r="I513" t="str">
        <f>IF('[1]INSERT DATA HERE'!G6057=1,1,IF('[1]INSERT DATA HERE'!G6057=2,2,IF('[1]INSERT DATA HERE'!G6057=3,3,IF('[1]INSERT DATA HERE'!G6057=0,0,IF('[1]INSERT DATA HERE'!G6057="3*",4,"error")))))</f>
        <v>error</v>
      </c>
      <c r="J513" t="str">
        <f>IF('[1]INSERT DATA HERE'!G6057="4long","long",IF('[1]INSERT DATA HERE'!G6057="4wide","wide",IF('[1]INSERT DATA HERE'!G6057="4net","net","")))</f>
        <v/>
      </c>
      <c r="K513">
        <f>IF('[1]INSERT DATA HERE'!G6057="1opass",1,0)</f>
        <v>0</v>
      </c>
      <c r="L513">
        <f>IF('[1]INSERT DATA HERE'!H6057="","",'[1]INSERT DATA HERE'!H6057)</f>
        <v>2</v>
      </c>
      <c r="M513" t="str">
        <f>IF(ISNUMBER(SEARCH(OR("mm","m"),'[1]INSERT DATA HERE'!E6057)),"MC",IF(ISNUMBER(SEARCH("mh",'[1]INSERT DATA HERE'!E6057)),"HC",IF(ISNUMBER(SEARCH("ml",'[1]INSERT DATA HERE'!E6057)),"LC",IF(ISNUMBER(SEARCH("rsm",'[1]INSERT DATA HERE'!E6057)),"MR",IF(ISNUMBER(SEARCH("rsh",'[1]INSERT DATA HERE'!E6057)),"HR",IF(ISNUMBER(SEARCH("rsl",'[1]INSERT DATA HERE'!E6057)),"RL",IF(ISNUMBER(SEARCH("lsh",'[1]INSERT DATA HERE'!E6057)),"HL",IF(ISNUMBER(SEARCH("lsm",'[1]INSERT DATA HERE'!E6057)),"ML",IF(ISNUMBER(SEARCH("lsl",'[1]INSERT DATA HERE'!E6057)),"LL","")))))))))</f>
        <v>HC</v>
      </c>
    </row>
    <row r="514" spans="3:13" x14ac:dyDescent="0.2">
      <c r="C514" s="2">
        <v>10</v>
      </c>
      <c r="D514" s="2">
        <v>1</v>
      </c>
      <c r="E514" s="2">
        <f>IF(ISNUMBER(SEARCH("5",'[1]INSERT DATA HERE'!E6058)),5,IF(ISNUMBER(SEARCH("6",'[1]INSERT DATA HERE'!E6058)),6,1))</f>
        <v>5</v>
      </c>
      <c r="F514" t="str">
        <f>IF('[1]INSERT DATA HERE'!D6058="f","float",IF('[1]INSERT DATA HERE'!D6058="s","spin",IF('[1]INSERT DATA HERE'!D6058="scr","cut_spin",IF('[1]INSERT DATA HERE'!D6058="sc","cut_spin",IF('[1]INSERT DATA HERE'!D6058="h","hybrid",IF('[1]INSERT DATA HERE'!D6058="st","spin",IF('[1]INSERT DATA HERE'!D6058="ft","float",IF('[1]INSERT DATA HERE'!D6058="sct","cut_spin",IF('[1]INSERT DATA HERE'!D6058="scrt","cut_spin",IF('[1]INSERT DATA HERE'!D6058="ht","hybrid"))))))))))</f>
        <v>spin</v>
      </c>
      <c r="G514">
        <f>IF(ISNUMBER(SEARCH("t",'[1]INSERT DATA HERE'!D6058)),1,0)</f>
        <v>1</v>
      </c>
      <c r="H514">
        <f>'[1]INSERT DATA HERE'!F6058</f>
        <v>89</v>
      </c>
      <c r="I514" t="str">
        <f>IF('[1]INSERT DATA HERE'!G6058=1,1,IF('[1]INSERT DATA HERE'!G6058=2,2,IF('[1]INSERT DATA HERE'!G6058=3,3,IF('[1]INSERT DATA HERE'!G6058=0,0,IF('[1]INSERT DATA HERE'!G6058="3*",4,"error")))))</f>
        <v>error</v>
      </c>
      <c r="J514" t="str">
        <f>IF('[1]INSERT DATA HERE'!G6058="4long","long",IF('[1]INSERT DATA HERE'!G6058="4wide","wide",IF('[1]INSERT DATA HERE'!G6058="4net","net","")))</f>
        <v/>
      </c>
      <c r="K514">
        <f>IF('[1]INSERT DATA HERE'!G6058="1opass",1,0)</f>
        <v>0</v>
      </c>
      <c r="L514">
        <f>IF('[1]INSERT DATA HERE'!H6058="","",'[1]INSERT DATA HERE'!H6058)</f>
        <v>2</v>
      </c>
      <c r="M514" t="str">
        <f>IF(ISNUMBER(SEARCH(OR("mm","m"),'[1]INSERT DATA HERE'!E6058)),"MC",IF(ISNUMBER(SEARCH("mh",'[1]INSERT DATA HERE'!E6058)),"HC",IF(ISNUMBER(SEARCH("ml",'[1]INSERT DATA HERE'!E6058)),"LC",IF(ISNUMBER(SEARCH("rsm",'[1]INSERT DATA HERE'!E6058)),"MR",IF(ISNUMBER(SEARCH("rsh",'[1]INSERT DATA HERE'!E6058)),"HR",IF(ISNUMBER(SEARCH("rsl",'[1]INSERT DATA HERE'!E6058)),"RL",IF(ISNUMBER(SEARCH("lsh",'[1]INSERT DATA HERE'!E6058)),"HL",IF(ISNUMBER(SEARCH("lsm",'[1]INSERT DATA HERE'!E6058)),"ML",IF(ISNUMBER(SEARCH("lsl",'[1]INSERT DATA HERE'!E6058)),"LL","")))))))))</f>
        <v>ML</v>
      </c>
    </row>
    <row r="515" spans="3:13" x14ac:dyDescent="0.2">
      <c r="C515" s="2">
        <v>20</v>
      </c>
      <c r="D515" s="2">
        <v>1</v>
      </c>
      <c r="E515" s="2">
        <f>IF(ISNUMBER(SEARCH("5",'[1]INSERT DATA HERE'!E6059)),5,IF(ISNUMBER(SEARCH("6",'[1]INSERT DATA HERE'!E6059)),6,1))</f>
        <v>6</v>
      </c>
      <c r="F515" t="str">
        <f>IF('[1]INSERT DATA HERE'!D6059="f","float",IF('[1]INSERT DATA HERE'!D6059="s","spin",IF('[1]INSERT DATA HERE'!D6059="scr","cut_spin",IF('[1]INSERT DATA HERE'!D6059="sc","cut_spin",IF('[1]INSERT DATA HERE'!D6059="h","hybrid",IF('[1]INSERT DATA HERE'!D6059="st","spin",IF('[1]INSERT DATA HERE'!D6059="ft","float",IF('[1]INSERT DATA HERE'!D6059="sct","cut_spin",IF('[1]INSERT DATA HERE'!D6059="scrt","cut_spin",IF('[1]INSERT DATA HERE'!D6059="ht","hybrid"))))))))))</f>
        <v>float</v>
      </c>
      <c r="G515">
        <f>IF(ISNUMBER(SEARCH("t",'[1]INSERT DATA HERE'!D6059)),1,0)</f>
        <v>0</v>
      </c>
      <c r="H515">
        <f>'[1]INSERT DATA HERE'!F6059</f>
        <v>64</v>
      </c>
      <c r="I515">
        <f>IF('[1]INSERT DATA HERE'!G6059=1,1,IF('[1]INSERT DATA HERE'!G6059=2,2,IF('[1]INSERT DATA HERE'!G6059=3,3,IF('[1]INSERT DATA HERE'!G6059=0,0,IF('[1]INSERT DATA HERE'!G6059="3*",4,"error")))))</f>
        <v>3</v>
      </c>
      <c r="J515" t="str">
        <f>IF('[1]INSERT DATA HERE'!G6059="4long","long",IF('[1]INSERT DATA HERE'!G6059="4wide","wide",IF('[1]INSERT DATA HERE'!G6059="4net","net","")))</f>
        <v/>
      </c>
      <c r="K515">
        <f>IF('[1]INSERT DATA HERE'!G6059="1opass",1,0)</f>
        <v>0</v>
      </c>
      <c r="L515">
        <f>IF('[1]INSERT DATA HERE'!H6059="","",'[1]INSERT DATA HERE'!H6059)</f>
        <v>4</v>
      </c>
      <c r="M515" t="str">
        <f>IF(ISNUMBER(SEARCH(OR("mm","m"),'[1]INSERT DATA HERE'!E6059)),"MC",IF(ISNUMBER(SEARCH("mh",'[1]INSERT DATA HERE'!E6059)),"HC",IF(ISNUMBER(SEARCH("ml",'[1]INSERT DATA HERE'!E6059)),"LC",IF(ISNUMBER(SEARCH("rsm",'[1]INSERT DATA HERE'!E6059)),"MR",IF(ISNUMBER(SEARCH("rsh",'[1]INSERT DATA HERE'!E6059)),"HR",IF(ISNUMBER(SEARCH("rsl",'[1]INSERT DATA HERE'!E6059)),"RL",IF(ISNUMBER(SEARCH("lsh",'[1]INSERT DATA HERE'!E6059)),"HL",IF(ISNUMBER(SEARCH("lsm",'[1]INSERT DATA HERE'!E6059)),"ML",IF(ISNUMBER(SEARCH("lsl",'[1]INSERT DATA HERE'!E6059)),"LL","")))))))))</f>
        <v/>
      </c>
    </row>
    <row r="516" spans="3:13" x14ac:dyDescent="0.2">
      <c r="C516" s="2">
        <v>13</v>
      </c>
      <c r="D516" s="2">
        <v>5</v>
      </c>
      <c r="E516" s="2">
        <f>IF(ISNUMBER(SEARCH("5",'[1]INSERT DATA HERE'!E6060)),5,IF(ISNUMBER(SEARCH("6",'[1]INSERT DATA HERE'!E6060)),6,1))</f>
        <v>5</v>
      </c>
      <c r="F516" t="str">
        <f>IF('[1]INSERT DATA HERE'!D6060="f","float",IF('[1]INSERT DATA HERE'!D6060="s","spin",IF('[1]INSERT DATA HERE'!D6060="scr","cut_spin",IF('[1]INSERT DATA HERE'!D6060="sc","cut_spin",IF('[1]INSERT DATA HERE'!D6060="h","hybrid",IF('[1]INSERT DATA HERE'!D6060="st","spin",IF('[1]INSERT DATA HERE'!D6060="ft","float",IF('[1]INSERT DATA HERE'!D6060="sct","cut_spin",IF('[1]INSERT DATA HERE'!D6060="scrt","cut_spin",IF('[1]INSERT DATA HERE'!D6060="ht","hybrid"))))))))))</f>
        <v>spin</v>
      </c>
      <c r="G516">
        <f>IF(ISNUMBER(SEARCH("t",'[1]INSERT DATA HERE'!D6060)),1,0)</f>
        <v>0</v>
      </c>
      <c r="H516">
        <f>'[1]INSERT DATA HERE'!F6060</f>
        <v>84</v>
      </c>
      <c r="I516" t="str">
        <f>IF('[1]INSERT DATA HERE'!G6060=1,1,IF('[1]INSERT DATA HERE'!G6060=2,2,IF('[1]INSERT DATA HERE'!G6060=3,3,IF('[1]INSERT DATA HERE'!G6060=0,0,IF('[1]INSERT DATA HERE'!G6060="3*",4,"error")))))</f>
        <v>error</v>
      </c>
      <c r="J516" t="str">
        <f>IF('[1]INSERT DATA HERE'!G6060="4long","long",IF('[1]INSERT DATA HERE'!G6060="4wide","wide",IF('[1]INSERT DATA HERE'!G6060="4net","net","")))</f>
        <v>net</v>
      </c>
      <c r="K516">
        <f>IF('[1]INSERT DATA HERE'!G6060="1opass",1,0)</f>
        <v>0</v>
      </c>
      <c r="L516" t="str">
        <f>IF('[1]INSERT DATA HERE'!H6060="","",'[1]INSERT DATA HERE'!H6060)</f>
        <v/>
      </c>
      <c r="M516" t="str">
        <f>IF(ISNUMBER(SEARCH(OR("mm","m"),'[1]INSERT DATA HERE'!E6060)),"MC",IF(ISNUMBER(SEARCH("mh",'[1]INSERT DATA HERE'!E6060)),"HC",IF(ISNUMBER(SEARCH("ml",'[1]INSERT DATA HERE'!E6060)),"LC",IF(ISNUMBER(SEARCH("rsm",'[1]INSERT DATA HERE'!E6060)),"MR",IF(ISNUMBER(SEARCH("rsh",'[1]INSERT DATA HERE'!E6060)),"HR",IF(ISNUMBER(SEARCH("rsl",'[1]INSERT DATA HERE'!E6060)),"RL",IF(ISNUMBER(SEARCH("lsh",'[1]INSERT DATA HERE'!E6060)),"HL",IF(ISNUMBER(SEARCH("lsm",'[1]INSERT DATA HERE'!E6060)),"ML",IF(ISNUMBER(SEARCH("lsl",'[1]INSERT DATA HERE'!E6060)),"LL","")))))))))</f>
        <v/>
      </c>
    </row>
    <row r="517" spans="3:13" x14ac:dyDescent="0.2">
      <c r="C517" s="2">
        <v>7</v>
      </c>
      <c r="D517" s="2">
        <v>1</v>
      </c>
      <c r="E517" s="2">
        <f>IF(ISNUMBER(SEARCH("5",'[1]INSERT DATA HERE'!E6061)),5,IF(ISNUMBER(SEARCH("6",'[1]INSERT DATA HERE'!E6061)),6,1))</f>
        <v>6</v>
      </c>
      <c r="F517" t="str">
        <f>IF('[1]INSERT DATA HERE'!D6061="f","float",IF('[1]INSERT DATA HERE'!D6061="s","spin",IF('[1]INSERT DATA HERE'!D6061="scr","cut_spin",IF('[1]INSERT DATA HERE'!D6061="sc","cut_spin",IF('[1]INSERT DATA HERE'!D6061="h","hybrid",IF('[1]INSERT DATA HERE'!D6061="st","spin",IF('[1]INSERT DATA HERE'!D6061="ft","float",IF('[1]INSERT DATA HERE'!D6061="sct","cut_spin",IF('[1]INSERT DATA HERE'!D6061="scrt","cut_spin",IF('[1]INSERT DATA HERE'!D6061="ht","hybrid"))))))))))</f>
        <v>spin</v>
      </c>
      <c r="G517">
        <f>IF(ISNUMBER(SEARCH("t",'[1]INSERT DATA HERE'!D6061)),1,0)</f>
        <v>0</v>
      </c>
      <c r="H517">
        <f>'[1]INSERT DATA HERE'!F6061</f>
        <v>82</v>
      </c>
      <c r="I517" t="str">
        <f>IF('[1]INSERT DATA HERE'!G6061=1,1,IF('[1]INSERT DATA HERE'!G6061=2,2,IF('[1]INSERT DATA HERE'!G6061=3,3,IF('[1]INSERT DATA HERE'!G6061=0,0,IF('[1]INSERT DATA HERE'!G6061="3*",4,"error")))))</f>
        <v>error</v>
      </c>
      <c r="J517" t="str">
        <f>IF('[1]INSERT DATA HERE'!G6061="4long","long",IF('[1]INSERT DATA HERE'!G6061="4wide","wide",IF('[1]INSERT DATA HERE'!G6061="4net","net","")))</f>
        <v>long</v>
      </c>
      <c r="K517">
        <f>IF('[1]INSERT DATA HERE'!G6061="1opass",1,0)</f>
        <v>0</v>
      </c>
      <c r="L517" t="str">
        <f>IF('[1]INSERT DATA HERE'!H6061="","",'[1]INSERT DATA HERE'!H6061)</f>
        <v/>
      </c>
      <c r="M517" t="str">
        <f>IF(ISNUMBER(SEARCH(OR("mm","m"),'[1]INSERT DATA HERE'!E6061)),"MC",IF(ISNUMBER(SEARCH("mh",'[1]INSERT DATA HERE'!E6061)),"HC",IF(ISNUMBER(SEARCH("ml",'[1]INSERT DATA HERE'!E6061)),"LC",IF(ISNUMBER(SEARCH("rsm",'[1]INSERT DATA HERE'!E6061)),"MR",IF(ISNUMBER(SEARCH("rsh",'[1]INSERT DATA HERE'!E6061)),"HR",IF(ISNUMBER(SEARCH("rsl",'[1]INSERT DATA HERE'!E6061)),"RL",IF(ISNUMBER(SEARCH("lsh",'[1]INSERT DATA HERE'!E6061)),"HL",IF(ISNUMBER(SEARCH("lsm",'[1]INSERT DATA HERE'!E6061)),"ML",IF(ISNUMBER(SEARCH("lsl",'[1]INSERT DATA HERE'!E6061)),"LL","")))))))))</f>
        <v/>
      </c>
    </row>
    <row r="518" spans="3:13" x14ac:dyDescent="0.2">
      <c r="C518" s="2">
        <v>11</v>
      </c>
      <c r="D518" s="2">
        <v>1</v>
      </c>
      <c r="E518" s="2">
        <f>IF(ISNUMBER(SEARCH("5",'[1]INSERT DATA HERE'!E6062)),5,IF(ISNUMBER(SEARCH("6",'[1]INSERT DATA HERE'!E6062)),6,1))</f>
        <v>1</v>
      </c>
      <c r="F518" t="str">
        <f>IF('[1]INSERT DATA HERE'!D6062="f","float",IF('[1]INSERT DATA HERE'!D6062="s","spin",IF('[1]INSERT DATA HERE'!D6062="scr","cut_spin",IF('[1]INSERT DATA HERE'!D6062="sc","cut_spin",IF('[1]INSERT DATA HERE'!D6062="h","hybrid",IF('[1]INSERT DATA HERE'!D6062="st","spin",IF('[1]INSERT DATA HERE'!D6062="ft","float",IF('[1]INSERT DATA HERE'!D6062="sct","cut_spin",IF('[1]INSERT DATA HERE'!D6062="scrt","cut_spin",IF('[1]INSERT DATA HERE'!D6062="ht","hybrid"))))))))))</f>
        <v>hybrid</v>
      </c>
      <c r="G518">
        <f>IF(ISNUMBER(SEARCH("t",'[1]INSERT DATA HERE'!D6062)),1,0)</f>
        <v>0</v>
      </c>
      <c r="H518">
        <f>'[1]INSERT DATA HERE'!F6062</f>
        <v>66</v>
      </c>
      <c r="I518" t="str">
        <f>IF('[1]INSERT DATA HERE'!G6062=1,1,IF('[1]INSERT DATA HERE'!G6062=2,2,IF('[1]INSERT DATA HERE'!G6062=3,3,IF('[1]INSERT DATA HERE'!G6062=0,0,IF('[1]INSERT DATA HERE'!G6062="3*",4,"error")))))</f>
        <v>error</v>
      </c>
      <c r="J518" t="str">
        <f>IF('[1]INSERT DATA HERE'!G6062="4long","long",IF('[1]INSERT DATA HERE'!G6062="4wide","wide",IF('[1]INSERT DATA HERE'!G6062="4net","net","")))</f>
        <v>net</v>
      </c>
      <c r="K518">
        <f>IF('[1]INSERT DATA HERE'!G6062="1opass",1,0)</f>
        <v>0</v>
      </c>
      <c r="L518" t="str">
        <f>IF('[1]INSERT DATA HERE'!H6062="","",'[1]INSERT DATA HERE'!H6062)</f>
        <v/>
      </c>
      <c r="M518" t="str">
        <f>IF(ISNUMBER(SEARCH(OR("mm","m"),'[1]INSERT DATA HERE'!E6062)),"MC",IF(ISNUMBER(SEARCH("mh",'[1]INSERT DATA HERE'!E6062)),"HC",IF(ISNUMBER(SEARCH("ml",'[1]INSERT DATA HERE'!E6062)),"LC",IF(ISNUMBER(SEARCH("rsm",'[1]INSERT DATA HERE'!E6062)),"MR",IF(ISNUMBER(SEARCH("rsh",'[1]INSERT DATA HERE'!E6062)),"HR",IF(ISNUMBER(SEARCH("rsl",'[1]INSERT DATA HERE'!E6062)),"RL",IF(ISNUMBER(SEARCH("lsh",'[1]INSERT DATA HERE'!E6062)),"HL",IF(ISNUMBER(SEARCH("lsm",'[1]INSERT DATA HERE'!E6062)),"ML",IF(ISNUMBER(SEARCH("lsl",'[1]INSERT DATA HERE'!E6062)),"LL","")))))))))</f>
        <v/>
      </c>
    </row>
    <row r="519" spans="3:13" x14ac:dyDescent="0.2">
      <c r="C519" s="2">
        <v>16</v>
      </c>
      <c r="D519" s="2">
        <v>1</v>
      </c>
      <c r="E519" s="2">
        <f>IF(ISNUMBER(SEARCH("5",'[1]INSERT DATA HERE'!E6063)),5,IF(ISNUMBER(SEARCH("6",'[1]INSERT DATA HERE'!E6063)),6,1))</f>
        <v>5</v>
      </c>
      <c r="F519" t="str">
        <f>IF('[1]INSERT DATA HERE'!D6063="f","float",IF('[1]INSERT DATA HERE'!D6063="s","spin",IF('[1]INSERT DATA HERE'!D6063="scr","cut_spin",IF('[1]INSERT DATA HERE'!D6063="sc","cut_spin",IF('[1]INSERT DATA HERE'!D6063="h","hybrid",IF('[1]INSERT DATA HERE'!D6063="st","spin",IF('[1]INSERT DATA HERE'!D6063="ft","float",IF('[1]INSERT DATA HERE'!D6063="sct","cut_spin",IF('[1]INSERT DATA HERE'!D6063="scrt","cut_spin",IF('[1]INSERT DATA HERE'!D6063="ht","hybrid"))))))))))</f>
        <v>spin</v>
      </c>
      <c r="G519">
        <f>IF(ISNUMBER(SEARCH("t",'[1]INSERT DATA HERE'!D6063)),1,0)</f>
        <v>0</v>
      </c>
      <c r="H519">
        <f>'[1]INSERT DATA HERE'!F6063</f>
        <v>111</v>
      </c>
      <c r="I519">
        <f>IF('[1]INSERT DATA HERE'!G6063=1,1,IF('[1]INSERT DATA HERE'!G6063=2,2,IF('[1]INSERT DATA HERE'!G6063=3,3,IF('[1]INSERT DATA HERE'!G6063=0,0,IF('[1]INSERT DATA HERE'!G6063="3*",4,"error")))))</f>
        <v>4</v>
      </c>
      <c r="J519" t="str">
        <f>IF('[1]INSERT DATA HERE'!G6063="4long","long",IF('[1]INSERT DATA HERE'!G6063="4wide","wide",IF('[1]INSERT DATA HERE'!G6063="4net","net","")))</f>
        <v/>
      </c>
      <c r="K519">
        <f>IF('[1]INSERT DATA HERE'!G6063="1opass",1,0)</f>
        <v>0</v>
      </c>
      <c r="L519">
        <f>IF('[1]INSERT DATA HERE'!H6063="","",'[1]INSERT DATA HERE'!H6063)</f>
        <v>19</v>
      </c>
      <c r="M519" t="str">
        <f>IF(ISNUMBER(SEARCH(OR("mm","m"),'[1]INSERT DATA HERE'!E6063)),"MC",IF(ISNUMBER(SEARCH("mh",'[1]INSERT DATA HERE'!E6063)),"HC",IF(ISNUMBER(SEARCH("ml",'[1]INSERT DATA HERE'!E6063)),"LC",IF(ISNUMBER(SEARCH("rsm",'[1]INSERT DATA HERE'!E6063)),"MR",IF(ISNUMBER(SEARCH("rsh",'[1]INSERT DATA HERE'!E6063)),"HR",IF(ISNUMBER(SEARCH("rsl",'[1]INSERT DATA HERE'!E6063)),"RL",IF(ISNUMBER(SEARCH("lsh",'[1]INSERT DATA HERE'!E6063)),"HL",IF(ISNUMBER(SEARCH("lsm",'[1]INSERT DATA HERE'!E6063)),"ML",IF(ISNUMBER(SEARCH("lsl",'[1]INSERT DATA HERE'!E6063)),"LL","")))))))))</f>
        <v>MR</v>
      </c>
    </row>
    <row r="520" spans="3:13" x14ac:dyDescent="0.2">
      <c r="C520" s="2">
        <v>9</v>
      </c>
      <c r="D520" s="2">
        <v>1</v>
      </c>
      <c r="E520" s="2">
        <f>IF(ISNUMBER(SEARCH("5",'[1]INSERT DATA HERE'!E6064)),5,IF(ISNUMBER(SEARCH("6",'[1]INSERT DATA HERE'!E6064)),6,1))</f>
        <v>6</v>
      </c>
      <c r="F520" t="str">
        <f>IF('[1]INSERT DATA HERE'!D6064="f","float",IF('[1]INSERT DATA HERE'!D6064="s","spin",IF('[1]INSERT DATA HERE'!D6064="scr","cut_spin",IF('[1]INSERT DATA HERE'!D6064="sc","cut_spin",IF('[1]INSERT DATA HERE'!D6064="h","hybrid",IF('[1]INSERT DATA HERE'!D6064="st","spin",IF('[1]INSERT DATA HERE'!D6064="ft","float",IF('[1]INSERT DATA HERE'!D6064="sct","cut_spin",IF('[1]INSERT DATA HERE'!D6064="scrt","cut_spin",IF('[1]INSERT DATA HERE'!D6064="ht","hybrid"))))))))))</f>
        <v>spin</v>
      </c>
      <c r="G520">
        <f>IF(ISNUMBER(SEARCH("t",'[1]INSERT DATA HERE'!D6064)),1,0)</f>
        <v>0</v>
      </c>
      <c r="H520">
        <f>'[1]INSERT DATA HERE'!F6064</f>
        <v>85</v>
      </c>
      <c r="I520">
        <f>IF('[1]INSERT DATA HERE'!G6064=1,1,IF('[1]INSERT DATA HERE'!G6064=2,2,IF('[1]INSERT DATA HERE'!G6064=3,3,IF('[1]INSERT DATA HERE'!G6064=0,0,IF('[1]INSERT DATA HERE'!G6064="3*",4,"error")))))</f>
        <v>3</v>
      </c>
      <c r="J520" t="str">
        <f>IF('[1]INSERT DATA HERE'!G6064="4long","long",IF('[1]INSERT DATA HERE'!G6064="4wide","wide",IF('[1]INSERT DATA HERE'!G6064="4net","net","")))</f>
        <v/>
      </c>
      <c r="K520">
        <f>IF('[1]INSERT DATA HERE'!G6064="1opass",1,0)</f>
        <v>0</v>
      </c>
      <c r="L520">
        <f>IF('[1]INSERT DATA HERE'!H6064="","",'[1]INSERT DATA HERE'!H6064)</f>
        <v>6</v>
      </c>
      <c r="M520" t="str">
        <f>IF(ISNUMBER(SEARCH(OR("mm","m"),'[1]INSERT DATA HERE'!E6064)),"MC",IF(ISNUMBER(SEARCH("mh",'[1]INSERT DATA HERE'!E6064)),"HC",IF(ISNUMBER(SEARCH("ml",'[1]INSERT DATA HERE'!E6064)),"LC",IF(ISNUMBER(SEARCH("rsm",'[1]INSERT DATA HERE'!E6064)),"MR",IF(ISNUMBER(SEARCH("rsh",'[1]INSERT DATA HERE'!E6064)),"HR",IF(ISNUMBER(SEARCH("rsl",'[1]INSERT DATA HERE'!E6064)),"RL",IF(ISNUMBER(SEARCH("lsh",'[1]INSERT DATA HERE'!E6064)),"HL",IF(ISNUMBER(SEARCH("lsm",'[1]INSERT DATA HERE'!E6064)),"ML",IF(ISNUMBER(SEARCH("lsl",'[1]INSERT DATA HERE'!E6064)),"LL","")))))))))</f>
        <v>LC</v>
      </c>
    </row>
    <row r="521" spans="3:13" x14ac:dyDescent="0.2">
      <c r="C521" s="2">
        <v>8</v>
      </c>
      <c r="D521" s="2">
        <v>1</v>
      </c>
      <c r="E521" s="2">
        <f>IF(ISNUMBER(SEARCH("5",'[1]INSERT DATA HERE'!E6065)),5,IF(ISNUMBER(SEARCH("6",'[1]INSERT DATA HERE'!E6065)),6,1))</f>
        <v>5</v>
      </c>
      <c r="F521" t="str">
        <f>IF('[1]INSERT DATA HERE'!D6065="f","float",IF('[1]INSERT DATA HERE'!D6065="s","spin",IF('[1]INSERT DATA HERE'!D6065="scr","cut_spin",IF('[1]INSERT DATA HERE'!D6065="sc","cut_spin",IF('[1]INSERT DATA HERE'!D6065="h","hybrid",IF('[1]INSERT DATA HERE'!D6065="st","spin",IF('[1]INSERT DATA HERE'!D6065="ft","float",IF('[1]INSERT DATA HERE'!D6065="sct","cut_spin",IF('[1]INSERT DATA HERE'!D6065="scrt","cut_spin",IF('[1]INSERT DATA HERE'!D6065="ht","hybrid"))))))))))</f>
        <v>spin</v>
      </c>
      <c r="G521">
        <f>IF(ISNUMBER(SEARCH("t",'[1]INSERT DATA HERE'!D6065)),1,0)</f>
        <v>0</v>
      </c>
      <c r="H521">
        <f>'[1]INSERT DATA HERE'!F6065</f>
        <v>93</v>
      </c>
      <c r="I521">
        <f>IF('[1]INSERT DATA HERE'!G6065=1,1,IF('[1]INSERT DATA HERE'!G6065=2,2,IF('[1]INSERT DATA HERE'!G6065=3,3,IF('[1]INSERT DATA HERE'!G6065=0,0,IF('[1]INSERT DATA HERE'!G6065="3*",4,"error")))))</f>
        <v>1</v>
      </c>
      <c r="J521" t="str">
        <f>IF('[1]INSERT DATA HERE'!G6065="4long","long",IF('[1]INSERT DATA HERE'!G6065="4wide","wide",IF('[1]INSERT DATA HERE'!G6065="4net","net","")))</f>
        <v/>
      </c>
      <c r="K521">
        <f>IF('[1]INSERT DATA HERE'!G6065="1opass",1,0)</f>
        <v>0</v>
      </c>
      <c r="L521">
        <f>IF('[1]INSERT DATA HERE'!H6065="","",'[1]INSERT DATA HERE'!H6065)</f>
        <v>4</v>
      </c>
      <c r="M521" t="str">
        <f>IF(ISNUMBER(SEARCH(OR("mm","m"),'[1]INSERT DATA HERE'!E6065)),"MC",IF(ISNUMBER(SEARCH("mh",'[1]INSERT DATA HERE'!E6065)),"HC",IF(ISNUMBER(SEARCH("ml",'[1]INSERT DATA HERE'!E6065)),"LC",IF(ISNUMBER(SEARCH("rsm",'[1]INSERT DATA HERE'!E6065)),"MR",IF(ISNUMBER(SEARCH("rsh",'[1]INSERT DATA HERE'!E6065)),"HR",IF(ISNUMBER(SEARCH("rsl",'[1]INSERT DATA HERE'!E6065)),"RL",IF(ISNUMBER(SEARCH("lsh",'[1]INSERT DATA HERE'!E6065)),"HL",IF(ISNUMBER(SEARCH("lsm",'[1]INSERT DATA HERE'!E6065)),"ML",IF(ISNUMBER(SEARCH("lsl",'[1]INSERT DATA HERE'!E6065)),"LL","")))))))))</f>
        <v>LL</v>
      </c>
    </row>
    <row r="522" spans="3:13" x14ac:dyDescent="0.2">
      <c r="C522" s="2">
        <v>20</v>
      </c>
      <c r="D522" s="2">
        <v>1</v>
      </c>
      <c r="E522" s="2">
        <f>IF(ISNUMBER(SEARCH("5",'[1]INSERT DATA HERE'!E6066)),5,IF(ISNUMBER(SEARCH("6",'[1]INSERT DATA HERE'!E6066)),6,1))</f>
        <v>1</v>
      </c>
      <c r="F522" t="str">
        <f>IF('[1]INSERT DATA HERE'!D6066="f","float",IF('[1]INSERT DATA HERE'!D6066="s","spin",IF('[1]INSERT DATA HERE'!D6066="scr","cut_spin",IF('[1]INSERT DATA HERE'!D6066="sc","cut_spin",IF('[1]INSERT DATA HERE'!D6066="h","hybrid",IF('[1]INSERT DATA HERE'!D6066="st","spin",IF('[1]INSERT DATA HERE'!D6066="ft","float",IF('[1]INSERT DATA HERE'!D6066="sct","cut_spin",IF('[1]INSERT DATA HERE'!D6066="scrt","cut_spin",IF('[1]INSERT DATA HERE'!D6066="ht","hybrid"))))))))))</f>
        <v>float</v>
      </c>
      <c r="G522">
        <f>IF(ISNUMBER(SEARCH("t",'[1]INSERT DATA HERE'!D6066)),1,0)</f>
        <v>1</v>
      </c>
      <c r="H522">
        <f>'[1]INSERT DATA HERE'!F6066</f>
        <v>61</v>
      </c>
      <c r="I522">
        <f>IF('[1]INSERT DATA HERE'!G6066=1,1,IF('[1]INSERT DATA HERE'!G6066=2,2,IF('[1]INSERT DATA HERE'!G6066=3,3,IF('[1]INSERT DATA HERE'!G6066=0,0,IF('[1]INSERT DATA HERE'!G6066="3*",4,"error")))))</f>
        <v>0</v>
      </c>
      <c r="J522" t="str">
        <f>IF('[1]INSERT DATA HERE'!G6066="4long","long",IF('[1]INSERT DATA HERE'!G6066="4wide","wide",IF('[1]INSERT DATA HERE'!G6066="4net","net","")))</f>
        <v/>
      </c>
      <c r="K522">
        <f>IF('[1]INSERT DATA HERE'!G6066="1opass",1,0)</f>
        <v>0</v>
      </c>
      <c r="L522">
        <f>IF('[1]INSERT DATA HERE'!H6066="","",'[1]INSERT DATA HERE'!H6066)</f>
        <v>14</v>
      </c>
      <c r="M522" t="str">
        <f>IF(ISNUMBER(SEARCH(OR("mm","m"),'[1]INSERT DATA HERE'!E6066)),"MC",IF(ISNUMBER(SEARCH("mh",'[1]INSERT DATA HERE'!E6066)),"HC",IF(ISNUMBER(SEARCH("ml",'[1]INSERT DATA HERE'!E6066)),"LC",IF(ISNUMBER(SEARCH("rsm",'[1]INSERT DATA HERE'!E6066)),"MR",IF(ISNUMBER(SEARCH("rsh",'[1]INSERT DATA HERE'!E6066)),"HR",IF(ISNUMBER(SEARCH("rsl",'[1]INSERT DATA HERE'!E6066)),"RL",IF(ISNUMBER(SEARCH("lsh",'[1]INSERT DATA HERE'!E6066)),"HL",IF(ISNUMBER(SEARCH("lsm",'[1]INSERT DATA HERE'!E6066)),"ML",IF(ISNUMBER(SEARCH("lsl",'[1]INSERT DATA HERE'!E6066)),"LL","")))))))))</f>
        <v>MR</v>
      </c>
    </row>
    <row r="523" spans="3:13" x14ac:dyDescent="0.2">
      <c r="C523" s="2">
        <v>7</v>
      </c>
      <c r="D523" s="2">
        <v>1</v>
      </c>
      <c r="E523" s="2">
        <f>IF(ISNUMBER(SEARCH("5",'[1]INSERT DATA HERE'!E6067)),5,IF(ISNUMBER(SEARCH("6",'[1]INSERT DATA HERE'!E6067)),6,1))</f>
        <v>6</v>
      </c>
      <c r="F523" t="str">
        <f>IF('[1]INSERT DATA HERE'!D6067="f","float",IF('[1]INSERT DATA HERE'!D6067="s","spin",IF('[1]INSERT DATA HERE'!D6067="scr","cut_spin",IF('[1]INSERT DATA HERE'!D6067="sc","cut_spin",IF('[1]INSERT DATA HERE'!D6067="h","hybrid",IF('[1]INSERT DATA HERE'!D6067="st","spin",IF('[1]INSERT DATA HERE'!D6067="ft","float",IF('[1]INSERT DATA HERE'!D6067="sct","cut_spin",IF('[1]INSERT DATA HERE'!D6067="scrt","cut_spin",IF('[1]INSERT DATA HERE'!D6067="ht","hybrid"))))))))))</f>
        <v>spin</v>
      </c>
      <c r="G523">
        <f>IF(ISNUMBER(SEARCH("t",'[1]INSERT DATA HERE'!D6067)),1,0)</f>
        <v>0</v>
      </c>
      <c r="H523">
        <f>'[1]INSERT DATA HERE'!F6067</f>
        <v>90</v>
      </c>
      <c r="I523">
        <f>IF('[1]INSERT DATA HERE'!G6067=1,1,IF('[1]INSERT DATA HERE'!G6067=2,2,IF('[1]INSERT DATA HERE'!G6067=3,3,IF('[1]INSERT DATA HERE'!G6067=0,0,IF('[1]INSERT DATA HERE'!G6067="3*",4,"error")))))</f>
        <v>3</v>
      </c>
      <c r="J523" t="str">
        <f>IF('[1]INSERT DATA HERE'!G6067="4long","long",IF('[1]INSERT DATA HERE'!G6067="4wide","wide",IF('[1]INSERT DATA HERE'!G6067="4net","net","")))</f>
        <v/>
      </c>
      <c r="K523">
        <f>IF('[1]INSERT DATA HERE'!G6067="1opass",1,0)</f>
        <v>0</v>
      </c>
      <c r="L523">
        <f>IF('[1]INSERT DATA HERE'!H6067="","",'[1]INSERT DATA HERE'!H6067)</f>
        <v>6</v>
      </c>
      <c r="M523" t="str">
        <f>IF(ISNUMBER(SEARCH(OR("mm","m"),'[1]INSERT DATA HERE'!E6067)),"MC",IF(ISNUMBER(SEARCH("mh",'[1]INSERT DATA HERE'!E6067)),"HC",IF(ISNUMBER(SEARCH("ml",'[1]INSERT DATA HERE'!E6067)),"LC",IF(ISNUMBER(SEARCH("rsm",'[1]INSERT DATA HERE'!E6067)),"MR",IF(ISNUMBER(SEARCH("rsh",'[1]INSERT DATA HERE'!E6067)),"HR",IF(ISNUMBER(SEARCH("rsl",'[1]INSERT DATA HERE'!E6067)),"RL",IF(ISNUMBER(SEARCH("lsh",'[1]INSERT DATA HERE'!E6067)),"HL",IF(ISNUMBER(SEARCH("lsm",'[1]INSERT DATA HERE'!E6067)),"ML",IF(ISNUMBER(SEARCH("lsl",'[1]INSERT DATA HERE'!E6067)),"LL","")))))))))</f>
        <v>ML</v>
      </c>
    </row>
    <row r="524" spans="3:13" x14ac:dyDescent="0.2">
      <c r="C524" s="2">
        <v>12</v>
      </c>
      <c r="D524" s="2">
        <v>5</v>
      </c>
      <c r="E524" s="2">
        <f>IF(ISNUMBER(SEARCH("5",'[1]INSERT DATA HERE'!E6068)),5,IF(ISNUMBER(SEARCH("6",'[1]INSERT DATA HERE'!E6068)),6,1))</f>
        <v>6</v>
      </c>
      <c r="F524" t="str">
        <f>IF('[1]INSERT DATA HERE'!D6068="f","float",IF('[1]INSERT DATA HERE'!D6068="s","spin",IF('[1]INSERT DATA HERE'!D6068="scr","cut_spin",IF('[1]INSERT DATA HERE'!D6068="sc","cut_spin",IF('[1]INSERT DATA HERE'!D6068="h","hybrid",IF('[1]INSERT DATA HERE'!D6068="st","spin",IF('[1]INSERT DATA HERE'!D6068="ft","float",IF('[1]INSERT DATA HERE'!D6068="sct","cut_spin",IF('[1]INSERT DATA HERE'!D6068="scrt","cut_spin",IF('[1]INSERT DATA HERE'!D6068="ht","hybrid"))))))))))</f>
        <v>float</v>
      </c>
      <c r="G524">
        <f>IF(ISNUMBER(SEARCH("t",'[1]INSERT DATA HERE'!D6068)),1,0)</f>
        <v>0</v>
      </c>
      <c r="H524">
        <f>'[1]INSERT DATA HERE'!F6068</f>
        <v>63</v>
      </c>
      <c r="I524">
        <f>IF('[1]INSERT DATA HERE'!G6068=1,1,IF('[1]INSERT DATA HERE'!G6068=2,2,IF('[1]INSERT DATA HERE'!G6068=3,3,IF('[1]INSERT DATA HERE'!G6068=0,0,IF('[1]INSERT DATA HERE'!G6068="3*",4,"error")))))</f>
        <v>1</v>
      </c>
      <c r="J524" t="str">
        <f>IF('[1]INSERT DATA HERE'!G6068="4long","long",IF('[1]INSERT DATA HERE'!G6068="4wide","wide",IF('[1]INSERT DATA HERE'!G6068="4net","net","")))</f>
        <v/>
      </c>
      <c r="K524">
        <f>IF('[1]INSERT DATA HERE'!G6068="1opass",1,0)</f>
        <v>0</v>
      </c>
      <c r="L524">
        <f>IF('[1]INSERT DATA HERE'!H6068="","",'[1]INSERT DATA HERE'!H6068)</f>
        <v>6</v>
      </c>
      <c r="M524" t="str">
        <f>IF(ISNUMBER(SEARCH(OR("mm","m"),'[1]INSERT DATA HERE'!E6068)),"MC",IF(ISNUMBER(SEARCH("mh",'[1]INSERT DATA HERE'!E6068)),"HC",IF(ISNUMBER(SEARCH("ml",'[1]INSERT DATA HERE'!E6068)),"LC",IF(ISNUMBER(SEARCH("rsm",'[1]INSERT DATA HERE'!E6068)),"MR",IF(ISNUMBER(SEARCH("rsh",'[1]INSERT DATA HERE'!E6068)),"HR",IF(ISNUMBER(SEARCH("rsl",'[1]INSERT DATA HERE'!E6068)),"RL",IF(ISNUMBER(SEARCH("lsh",'[1]INSERT DATA HERE'!E6068)),"HL",IF(ISNUMBER(SEARCH("lsm",'[1]INSERT DATA HERE'!E6068)),"ML",IF(ISNUMBER(SEARCH("lsl",'[1]INSERT DATA HERE'!E6068)),"LL","")))))))))</f>
        <v>ML</v>
      </c>
    </row>
    <row r="525" spans="3:13" x14ac:dyDescent="0.2">
      <c r="C525" s="2">
        <v>18</v>
      </c>
      <c r="D525" s="2">
        <v>1</v>
      </c>
      <c r="E525" s="2">
        <f>IF(ISNUMBER(SEARCH("5",'[1]INSERT DATA HERE'!E6069)),5,IF(ISNUMBER(SEARCH("6",'[1]INSERT DATA HERE'!E6069)),6,1))</f>
        <v>5</v>
      </c>
      <c r="F525" t="str">
        <f>IF('[1]INSERT DATA HERE'!D6069="f","float",IF('[1]INSERT DATA HERE'!D6069="s","spin",IF('[1]INSERT DATA HERE'!D6069="scr","cut_spin",IF('[1]INSERT DATA HERE'!D6069="sc","cut_spin",IF('[1]INSERT DATA HERE'!D6069="h","hybrid",IF('[1]INSERT DATA HERE'!D6069="st","spin",IF('[1]INSERT DATA HERE'!D6069="ft","float",IF('[1]INSERT DATA HERE'!D6069="sct","cut_spin",IF('[1]INSERT DATA HERE'!D6069="scrt","cut_spin",IF('[1]INSERT DATA HERE'!D6069="ht","hybrid"))))))))))</f>
        <v>float</v>
      </c>
      <c r="G525">
        <f>IF(ISNUMBER(SEARCH("t",'[1]INSERT DATA HERE'!D6069)),1,0)</f>
        <v>0</v>
      </c>
      <c r="H525">
        <f>'[1]INSERT DATA HERE'!F6069</f>
        <v>69</v>
      </c>
      <c r="I525" t="str">
        <f>IF('[1]INSERT DATA HERE'!G6069=1,1,IF('[1]INSERT DATA HERE'!G6069=2,2,IF('[1]INSERT DATA HERE'!G6069=3,3,IF('[1]INSERT DATA HERE'!G6069=0,0,IF('[1]INSERT DATA HERE'!G6069="3*",4,"error")))))</f>
        <v>error</v>
      </c>
      <c r="J525" t="str">
        <f>IF('[1]INSERT DATA HERE'!G6069="4long","long",IF('[1]INSERT DATA HERE'!G6069="4wide","wide",IF('[1]INSERT DATA HERE'!G6069="4net","net","")))</f>
        <v>long</v>
      </c>
      <c r="K525">
        <f>IF('[1]INSERT DATA HERE'!G6069="1opass",1,0)</f>
        <v>0</v>
      </c>
      <c r="L525" t="str">
        <f>IF('[1]INSERT DATA HERE'!H6069="","",'[1]INSERT DATA HERE'!H6069)</f>
        <v/>
      </c>
      <c r="M525" t="str">
        <f>IF(ISNUMBER(SEARCH(OR("mm","m"),'[1]INSERT DATA HERE'!E6069)),"MC",IF(ISNUMBER(SEARCH("mh",'[1]INSERT DATA HERE'!E6069)),"HC",IF(ISNUMBER(SEARCH("ml",'[1]INSERT DATA HERE'!E6069)),"LC",IF(ISNUMBER(SEARCH("rsm",'[1]INSERT DATA HERE'!E6069)),"MR",IF(ISNUMBER(SEARCH("rsh",'[1]INSERT DATA HERE'!E6069)),"HR",IF(ISNUMBER(SEARCH("rsl",'[1]INSERT DATA HERE'!E6069)),"RL",IF(ISNUMBER(SEARCH("lsh",'[1]INSERT DATA HERE'!E6069)),"HL",IF(ISNUMBER(SEARCH("lsm",'[1]INSERT DATA HERE'!E6069)),"ML",IF(ISNUMBER(SEARCH("lsl",'[1]INSERT DATA HERE'!E6069)),"LL","")))))))))</f>
        <v/>
      </c>
    </row>
    <row r="526" spans="3:13" x14ac:dyDescent="0.2">
      <c r="C526" s="2">
        <v>15</v>
      </c>
      <c r="D526" s="2">
        <v>1</v>
      </c>
      <c r="E526" s="2">
        <f>IF(ISNUMBER(SEARCH("5",'[1]INSERT DATA HERE'!E6070)),5,IF(ISNUMBER(SEARCH("6",'[1]INSERT DATA HERE'!E6070)),6,1))</f>
        <v>5</v>
      </c>
      <c r="F526" t="str">
        <f>IF('[1]INSERT DATA HERE'!D6070="f","float",IF('[1]INSERT DATA HERE'!D6070="s","spin",IF('[1]INSERT DATA HERE'!D6070="scr","cut_spin",IF('[1]INSERT DATA HERE'!D6070="sc","cut_spin",IF('[1]INSERT DATA HERE'!D6070="h","hybrid",IF('[1]INSERT DATA HERE'!D6070="st","spin",IF('[1]INSERT DATA HERE'!D6070="ft","float",IF('[1]INSERT DATA HERE'!D6070="sct","cut_spin",IF('[1]INSERT DATA HERE'!D6070="scrt","cut_spin",IF('[1]INSERT DATA HERE'!D6070="ht","hybrid"))))))))))</f>
        <v>float</v>
      </c>
      <c r="G526">
        <f>IF(ISNUMBER(SEARCH("t",'[1]INSERT DATA HERE'!D6070)),1,0)</f>
        <v>0</v>
      </c>
      <c r="H526">
        <f>'[1]INSERT DATA HERE'!F6070</f>
        <v>55</v>
      </c>
      <c r="I526">
        <f>IF('[1]INSERT DATA HERE'!G6070=1,1,IF('[1]INSERT DATA HERE'!G6070=2,2,IF('[1]INSERT DATA HERE'!G6070=3,3,IF('[1]INSERT DATA HERE'!G6070=0,0,IF('[1]INSERT DATA HERE'!G6070="3*",4,"error")))))</f>
        <v>1</v>
      </c>
      <c r="J526" t="str">
        <f>IF('[1]INSERT DATA HERE'!G6070="4long","long",IF('[1]INSERT DATA HERE'!G6070="4wide","wide",IF('[1]INSERT DATA HERE'!G6070="4net","net","")))</f>
        <v/>
      </c>
      <c r="K526">
        <f>IF('[1]INSERT DATA HERE'!G6070="1opass",1,0)</f>
        <v>0</v>
      </c>
      <c r="L526">
        <f>IF('[1]INSERT DATA HERE'!H6070="","",'[1]INSERT DATA HERE'!H6070)</f>
        <v>7</v>
      </c>
      <c r="M526" t="str">
        <f>IF(ISNUMBER(SEARCH(OR("mm","m"),'[1]INSERT DATA HERE'!E6070)),"MC",IF(ISNUMBER(SEARCH("mh",'[1]INSERT DATA HERE'!E6070)),"HC",IF(ISNUMBER(SEARCH("ml",'[1]INSERT DATA HERE'!E6070)),"LC",IF(ISNUMBER(SEARCH("rsm",'[1]INSERT DATA HERE'!E6070)),"MR",IF(ISNUMBER(SEARCH("rsh",'[1]INSERT DATA HERE'!E6070)),"HR",IF(ISNUMBER(SEARCH("rsl",'[1]INSERT DATA HERE'!E6070)),"RL",IF(ISNUMBER(SEARCH("lsh",'[1]INSERT DATA HERE'!E6070)),"HL",IF(ISNUMBER(SEARCH("lsm",'[1]INSERT DATA HERE'!E6070)),"ML",IF(ISNUMBER(SEARCH("lsl",'[1]INSERT DATA HERE'!E6070)),"LL","")))))))))</f>
        <v>LC</v>
      </c>
    </row>
    <row r="527" spans="3:13" x14ac:dyDescent="0.2">
      <c r="C527" s="2">
        <v>16</v>
      </c>
      <c r="D527" s="2">
        <v>1</v>
      </c>
      <c r="E527" s="2">
        <f>IF(ISNUMBER(SEARCH("5",'[1]INSERT DATA HERE'!E6071)),5,IF(ISNUMBER(SEARCH("6",'[1]INSERT DATA HERE'!E6071)),6,1))</f>
        <v>6</v>
      </c>
      <c r="F527" t="str">
        <f>IF('[1]INSERT DATA HERE'!D6071="f","float",IF('[1]INSERT DATA HERE'!D6071="s","spin",IF('[1]INSERT DATA HERE'!D6071="scr","cut_spin",IF('[1]INSERT DATA HERE'!D6071="sc","cut_spin",IF('[1]INSERT DATA HERE'!D6071="h","hybrid",IF('[1]INSERT DATA HERE'!D6071="st","spin",IF('[1]INSERT DATA HERE'!D6071="ft","float",IF('[1]INSERT DATA HERE'!D6071="sct","cut_spin",IF('[1]INSERT DATA HERE'!D6071="scrt","cut_spin",IF('[1]INSERT DATA HERE'!D6071="ht","hybrid"))))))))))</f>
        <v>spin</v>
      </c>
      <c r="G527">
        <f>IF(ISNUMBER(SEARCH("t",'[1]INSERT DATA HERE'!D6071)),1,0)</f>
        <v>0</v>
      </c>
      <c r="H527">
        <f>'[1]INSERT DATA HERE'!F6071</f>
        <v>103</v>
      </c>
      <c r="I527">
        <f>IF('[1]INSERT DATA HERE'!G6071=1,1,IF('[1]INSERT DATA HERE'!G6071=2,2,IF('[1]INSERT DATA HERE'!G6071=3,3,IF('[1]INSERT DATA HERE'!G6071=0,0,IF('[1]INSERT DATA HERE'!G6071="3*",4,"error")))))</f>
        <v>2</v>
      </c>
      <c r="J527" t="str">
        <f>IF('[1]INSERT DATA HERE'!G6071="4long","long",IF('[1]INSERT DATA HERE'!G6071="4wide","wide",IF('[1]INSERT DATA HERE'!G6071="4net","net","")))</f>
        <v/>
      </c>
      <c r="K527">
        <f>IF('[1]INSERT DATA HERE'!G6071="1opass",1,0)</f>
        <v>0</v>
      </c>
      <c r="L527">
        <f>IF('[1]INSERT DATA HERE'!H6071="","",'[1]INSERT DATA HERE'!H6071)</f>
        <v>14</v>
      </c>
      <c r="M527" t="str">
        <f>IF(ISNUMBER(SEARCH(OR("mm","m"),'[1]INSERT DATA HERE'!E6071)),"MC",IF(ISNUMBER(SEARCH("mh",'[1]INSERT DATA HERE'!E6071)),"HC",IF(ISNUMBER(SEARCH("ml",'[1]INSERT DATA HERE'!E6071)),"LC",IF(ISNUMBER(SEARCH("rsm",'[1]INSERT DATA HERE'!E6071)),"MR",IF(ISNUMBER(SEARCH("rsh",'[1]INSERT DATA HERE'!E6071)),"HR",IF(ISNUMBER(SEARCH("rsl",'[1]INSERT DATA HERE'!E6071)),"RL",IF(ISNUMBER(SEARCH("lsh",'[1]INSERT DATA HERE'!E6071)),"HL",IF(ISNUMBER(SEARCH("lsm",'[1]INSERT DATA HERE'!E6071)),"ML",IF(ISNUMBER(SEARCH("lsl",'[1]INSERT DATA HERE'!E6071)),"LL","")))))))))</f>
        <v/>
      </c>
    </row>
    <row r="528" spans="3:13" x14ac:dyDescent="0.2">
      <c r="C528" s="2">
        <v>2</v>
      </c>
      <c r="D528" s="2">
        <v>1</v>
      </c>
      <c r="E528" s="2">
        <f>IF(ISNUMBER(SEARCH("5",'[1]INSERT DATA HERE'!E6072)),5,IF(ISNUMBER(SEARCH("6",'[1]INSERT DATA HERE'!E6072)),6,1))</f>
        <v>6</v>
      </c>
      <c r="F528" t="str">
        <f>IF('[1]INSERT DATA HERE'!D6072="f","float",IF('[1]INSERT DATA HERE'!D6072="s","spin",IF('[1]INSERT DATA HERE'!D6072="scr","cut_spin",IF('[1]INSERT DATA HERE'!D6072="sc","cut_spin",IF('[1]INSERT DATA HERE'!D6072="h","hybrid",IF('[1]INSERT DATA HERE'!D6072="st","spin",IF('[1]INSERT DATA HERE'!D6072="ft","float",IF('[1]INSERT DATA HERE'!D6072="sct","cut_spin",IF('[1]INSERT DATA HERE'!D6072="scrt","cut_spin",IF('[1]INSERT DATA HERE'!D6072="ht","hybrid"))))))))))</f>
        <v>spin</v>
      </c>
      <c r="G528">
        <f>IF(ISNUMBER(SEARCH("t",'[1]INSERT DATA HERE'!D6072)),1,0)</f>
        <v>0</v>
      </c>
      <c r="H528">
        <f>'[1]INSERT DATA HERE'!F6072</f>
        <v>116</v>
      </c>
      <c r="I528" t="str">
        <f>IF('[1]INSERT DATA HERE'!G6072=1,1,IF('[1]INSERT DATA HERE'!G6072=2,2,IF('[1]INSERT DATA HERE'!G6072=3,3,IF('[1]INSERT DATA HERE'!G6072=0,0,IF('[1]INSERT DATA HERE'!G6072="3*",4,"error")))))</f>
        <v>error</v>
      </c>
      <c r="J528" t="str">
        <f>IF('[1]INSERT DATA HERE'!G6072="4long","long",IF('[1]INSERT DATA HERE'!G6072="4wide","wide",IF('[1]INSERT DATA HERE'!G6072="4net","net","")))</f>
        <v>net</v>
      </c>
      <c r="K528">
        <f>IF('[1]INSERT DATA HERE'!G6072="1opass",1,0)</f>
        <v>0</v>
      </c>
      <c r="L528" t="str">
        <f>IF('[1]INSERT DATA HERE'!H6072="","",'[1]INSERT DATA HERE'!H6072)</f>
        <v/>
      </c>
      <c r="M528" t="str">
        <f>IF(ISNUMBER(SEARCH(OR("mm","m"),'[1]INSERT DATA HERE'!E6072)),"MC",IF(ISNUMBER(SEARCH("mh",'[1]INSERT DATA HERE'!E6072)),"HC",IF(ISNUMBER(SEARCH("ml",'[1]INSERT DATA HERE'!E6072)),"LC",IF(ISNUMBER(SEARCH("rsm",'[1]INSERT DATA HERE'!E6072)),"MR",IF(ISNUMBER(SEARCH("rsh",'[1]INSERT DATA HERE'!E6072)),"HR",IF(ISNUMBER(SEARCH("rsl",'[1]INSERT DATA HERE'!E6072)),"RL",IF(ISNUMBER(SEARCH("lsh",'[1]INSERT DATA HERE'!E6072)),"HL",IF(ISNUMBER(SEARCH("lsm",'[1]INSERT DATA HERE'!E6072)),"ML",IF(ISNUMBER(SEARCH("lsl",'[1]INSERT DATA HERE'!E6072)),"LL","")))))))))</f>
        <v/>
      </c>
    </row>
    <row r="529" spans="3:13" x14ac:dyDescent="0.2">
      <c r="C529" s="2">
        <v>8</v>
      </c>
      <c r="D529" s="2">
        <v>1</v>
      </c>
      <c r="E529" s="2">
        <f>IF(ISNUMBER(SEARCH("5",'[1]INSERT DATA HERE'!E6073)),5,IF(ISNUMBER(SEARCH("6",'[1]INSERT DATA HERE'!E6073)),6,1))</f>
        <v>6</v>
      </c>
      <c r="F529" t="str">
        <f>IF('[1]INSERT DATA HERE'!D6073="f","float",IF('[1]INSERT DATA HERE'!D6073="s","spin",IF('[1]INSERT DATA HERE'!D6073="scr","cut_spin",IF('[1]INSERT DATA HERE'!D6073="sc","cut_spin",IF('[1]INSERT DATA HERE'!D6073="h","hybrid",IF('[1]INSERT DATA HERE'!D6073="st","spin",IF('[1]INSERT DATA HERE'!D6073="ft","float",IF('[1]INSERT DATA HERE'!D6073="sct","cut_spin",IF('[1]INSERT DATA HERE'!D6073="scrt","cut_spin",IF('[1]INSERT DATA HERE'!D6073="ht","hybrid"))))))))))</f>
        <v>spin</v>
      </c>
      <c r="G529">
        <f>IF(ISNUMBER(SEARCH("t",'[1]INSERT DATA HERE'!D6073)),1,0)</f>
        <v>0</v>
      </c>
      <c r="H529">
        <f>'[1]INSERT DATA HERE'!F6073</f>
        <v>90</v>
      </c>
      <c r="I529">
        <f>IF('[1]INSERT DATA HERE'!G6073=1,1,IF('[1]INSERT DATA HERE'!G6073=2,2,IF('[1]INSERT DATA HERE'!G6073=3,3,IF('[1]INSERT DATA HERE'!G6073=0,0,IF('[1]INSERT DATA HERE'!G6073="3*",4,"error")))))</f>
        <v>2</v>
      </c>
      <c r="J529" t="str">
        <f>IF('[1]INSERT DATA HERE'!G6073="4long","long",IF('[1]INSERT DATA HERE'!G6073="4wide","wide",IF('[1]INSERT DATA HERE'!G6073="4net","net","")))</f>
        <v/>
      </c>
      <c r="K529">
        <f>IF('[1]INSERT DATA HERE'!G6073="1opass",1,0)</f>
        <v>0</v>
      </c>
      <c r="L529">
        <f>IF('[1]INSERT DATA HERE'!H6073="","",'[1]INSERT DATA HERE'!H6073)</f>
        <v>14</v>
      </c>
      <c r="M529" t="str">
        <f>IF(ISNUMBER(SEARCH(OR("mm","m"),'[1]INSERT DATA HERE'!E6073)),"MC",IF(ISNUMBER(SEARCH("mh",'[1]INSERT DATA HERE'!E6073)),"HC",IF(ISNUMBER(SEARCH("ml",'[1]INSERT DATA HERE'!E6073)),"LC",IF(ISNUMBER(SEARCH("rsm",'[1]INSERT DATA HERE'!E6073)),"MR",IF(ISNUMBER(SEARCH("rsh",'[1]INSERT DATA HERE'!E6073)),"HR",IF(ISNUMBER(SEARCH("rsl",'[1]INSERT DATA HERE'!E6073)),"RL",IF(ISNUMBER(SEARCH("lsh",'[1]INSERT DATA HERE'!E6073)),"HL",IF(ISNUMBER(SEARCH("lsm",'[1]INSERT DATA HERE'!E6073)),"ML",IF(ISNUMBER(SEARCH("lsl",'[1]INSERT DATA HERE'!E6073)),"LL","")))))))))</f>
        <v>LC</v>
      </c>
    </row>
    <row r="530" spans="3:13" x14ac:dyDescent="0.2">
      <c r="C530" s="2">
        <v>10</v>
      </c>
      <c r="D530" s="2">
        <v>1</v>
      </c>
      <c r="E530" s="2">
        <f>IF(ISNUMBER(SEARCH("5",'[1]INSERT DATA HERE'!E6074)),5,IF(ISNUMBER(SEARCH("6",'[1]INSERT DATA HERE'!E6074)),6,1))</f>
        <v>6</v>
      </c>
      <c r="F530" t="str">
        <f>IF('[1]INSERT DATA HERE'!D6074="f","float",IF('[1]INSERT DATA HERE'!D6074="s","spin",IF('[1]INSERT DATA HERE'!D6074="scr","cut_spin",IF('[1]INSERT DATA HERE'!D6074="sc","cut_spin",IF('[1]INSERT DATA HERE'!D6074="h","hybrid",IF('[1]INSERT DATA HERE'!D6074="st","spin",IF('[1]INSERT DATA HERE'!D6074="ft","float",IF('[1]INSERT DATA HERE'!D6074="sct","cut_spin",IF('[1]INSERT DATA HERE'!D6074="scrt","cut_spin",IF('[1]INSERT DATA HERE'!D6074="ht","hybrid"))))))))))</f>
        <v>spin</v>
      </c>
      <c r="G530">
        <f>IF(ISNUMBER(SEARCH("t",'[1]INSERT DATA HERE'!D6074)),1,0)</f>
        <v>0</v>
      </c>
      <c r="H530">
        <f>'[1]INSERT DATA HERE'!F6074</f>
        <v>92</v>
      </c>
      <c r="I530" t="str">
        <f>IF('[1]INSERT DATA HERE'!G6074=1,1,IF('[1]INSERT DATA HERE'!G6074=2,2,IF('[1]INSERT DATA HERE'!G6074=3,3,IF('[1]INSERT DATA HERE'!G6074=0,0,IF('[1]INSERT DATA HERE'!G6074="3*",4,"error")))))</f>
        <v>error</v>
      </c>
      <c r="J530" t="str">
        <f>IF('[1]INSERT DATA HERE'!G6074="4long","long",IF('[1]INSERT DATA HERE'!G6074="4wide","wide",IF('[1]INSERT DATA HERE'!G6074="4net","net","")))</f>
        <v>net</v>
      </c>
      <c r="K530">
        <f>IF('[1]INSERT DATA HERE'!G6074="1opass",1,0)</f>
        <v>0</v>
      </c>
      <c r="L530" t="str">
        <f>IF('[1]INSERT DATA HERE'!H6074="","",'[1]INSERT DATA HERE'!H6074)</f>
        <v/>
      </c>
      <c r="M530" t="str">
        <f>IF(ISNUMBER(SEARCH(OR("mm","m"),'[1]INSERT DATA HERE'!E6074)),"MC",IF(ISNUMBER(SEARCH("mh",'[1]INSERT DATA HERE'!E6074)),"HC",IF(ISNUMBER(SEARCH("ml",'[1]INSERT DATA HERE'!E6074)),"LC",IF(ISNUMBER(SEARCH("rsm",'[1]INSERT DATA HERE'!E6074)),"MR",IF(ISNUMBER(SEARCH("rsh",'[1]INSERT DATA HERE'!E6074)),"HR",IF(ISNUMBER(SEARCH("rsl",'[1]INSERT DATA HERE'!E6074)),"RL",IF(ISNUMBER(SEARCH("lsh",'[1]INSERT DATA HERE'!E6074)),"HL",IF(ISNUMBER(SEARCH("lsm",'[1]INSERT DATA HERE'!E6074)),"ML",IF(ISNUMBER(SEARCH("lsl",'[1]INSERT DATA HERE'!E6074)),"LL","")))))))))</f>
        <v/>
      </c>
    </row>
    <row r="531" spans="3:13" x14ac:dyDescent="0.2">
      <c r="C531" s="2">
        <v>20</v>
      </c>
      <c r="D531" s="2">
        <v>1</v>
      </c>
      <c r="E531" s="2">
        <f>IF(ISNUMBER(SEARCH("5",'[1]INSERT DATA HERE'!E6075)),5,IF(ISNUMBER(SEARCH("6",'[1]INSERT DATA HERE'!E6075)),6,1))</f>
        <v>1</v>
      </c>
      <c r="F531" t="str">
        <f>IF('[1]INSERT DATA HERE'!D6075="f","float",IF('[1]INSERT DATA HERE'!D6075="s","spin",IF('[1]INSERT DATA HERE'!D6075="scr","cut_spin",IF('[1]INSERT DATA HERE'!D6075="sc","cut_spin",IF('[1]INSERT DATA HERE'!D6075="h","hybrid",IF('[1]INSERT DATA HERE'!D6075="st","spin",IF('[1]INSERT DATA HERE'!D6075="ft","float",IF('[1]INSERT DATA HERE'!D6075="sct","cut_spin",IF('[1]INSERT DATA HERE'!D6075="scrt","cut_spin",IF('[1]INSERT DATA HERE'!D6075="ht","hybrid"))))))))))</f>
        <v>float</v>
      </c>
      <c r="G531">
        <f>IF(ISNUMBER(SEARCH("t",'[1]INSERT DATA HERE'!D6075)),1,0)</f>
        <v>0</v>
      </c>
      <c r="H531">
        <f>'[1]INSERT DATA HERE'!F6075</f>
        <v>55</v>
      </c>
      <c r="I531">
        <f>IF('[1]INSERT DATA HERE'!G6075=1,1,IF('[1]INSERT DATA HERE'!G6075=2,2,IF('[1]INSERT DATA HERE'!G6075=3,3,IF('[1]INSERT DATA HERE'!G6075=0,0,IF('[1]INSERT DATA HERE'!G6075="3*",4,"error")))))</f>
        <v>3</v>
      </c>
      <c r="J531" t="str">
        <f>IF('[1]INSERT DATA HERE'!G6075="4long","long",IF('[1]INSERT DATA HERE'!G6075="4wide","wide",IF('[1]INSERT DATA HERE'!G6075="4net","net","")))</f>
        <v/>
      </c>
      <c r="K531">
        <f>IF('[1]INSERT DATA HERE'!G6075="1opass",1,0)</f>
        <v>0</v>
      </c>
      <c r="L531">
        <f>IF('[1]INSERT DATA HERE'!H6075="","",'[1]INSERT DATA HERE'!H6075)</f>
        <v>7</v>
      </c>
      <c r="M531" t="str">
        <f>IF(ISNUMBER(SEARCH(OR("mm","m"),'[1]INSERT DATA HERE'!E6075)),"MC",IF(ISNUMBER(SEARCH("mh",'[1]INSERT DATA HERE'!E6075)),"HC",IF(ISNUMBER(SEARCH("ml",'[1]INSERT DATA HERE'!E6075)),"LC",IF(ISNUMBER(SEARCH("rsm",'[1]INSERT DATA HERE'!E6075)),"MR",IF(ISNUMBER(SEARCH("rsh",'[1]INSERT DATA HERE'!E6075)),"HR",IF(ISNUMBER(SEARCH("rsl",'[1]INSERT DATA HERE'!E6075)),"RL",IF(ISNUMBER(SEARCH("lsh",'[1]INSERT DATA HERE'!E6075)),"HL",IF(ISNUMBER(SEARCH("lsm",'[1]INSERT DATA HERE'!E6075)),"ML",IF(ISNUMBER(SEARCH("lsl",'[1]INSERT DATA HERE'!E6075)),"LL","")))))))))</f>
        <v/>
      </c>
    </row>
    <row r="532" spans="3:13" x14ac:dyDescent="0.2">
      <c r="C532" s="2">
        <v>5</v>
      </c>
      <c r="D532" s="2">
        <v>1</v>
      </c>
      <c r="E532" s="2">
        <f>IF(ISNUMBER(SEARCH("5",'[1]INSERT DATA HERE'!E6076)),5,IF(ISNUMBER(SEARCH("6",'[1]INSERT DATA HERE'!E6076)),6,1))</f>
        <v>1</v>
      </c>
      <c r="F532" t="str">
        <f>IF('[1]INSERT DATA HERE'!D6076="f","float",IF('[1]INSERT DATA HERE'!D6076="s","spin",IF('[1]INSERT DATA HERE'!D6076="scr","cut_spin",IF('[1]INSERT DATA HERE'!D6076="sc","cut_spin",IF('[1]INSERT DATA HERE'!D6076="h","hybrid",IF('[1]INSERT DATA HERE'!D6076="st","spin",IF('[1]INSERT DATA HERE'!D6076="ft","float",IF('[1]INSERT DATA HERE'!D6076="sct","cut_spin",IF('[1]INSERT DATA HERE'!D6076="scrt","cut_spin",IF('[1]INSERT DATA HERE'!D6076="ht","hybrid"))))))))))</f>
        <v>spin</v>
      </c>
      <c r="G532">
        <f>IF(ISNUMBER(SEARCH("t",'[1]INSERT DATA HERE'!D6076)),1,0)</f>
        <v>0</v>
      </c>
      <c r="H532">
        <f>'[1]INSERT DATA HERE'!F6076</f>
        <v>97</v>
      </c>
      <c r="I532">
        <f>IF('[1]INSERT DATA HERE'!G6076=1,1,IF('[1]INSERT DATA HERE'!G6076=2,2,IF('[1]INSERT DATA HERE'!G6076=3,3,IF('[1]INSERT DATA HERE'!G6076=0,0,IF('[1]INSERT DATA HERE'!G6076="3*",4,"error")))))</f>
        <v>1</v>
      </c>
      <c r="J532" t="str">
        <f>IF('[1]INSERT DATA HERE'!G6076="4long","long",IF('[1]INSERT DATA HERE'!G6076="4wide","wide",IF('[1]INSERT DATA HERE'!G6076="4net","net","")))</f>
        <v/>
      </c>
      <c r="K532">
        <f>IF('[1]INSERT DATA HERE'!G6076="1opass",1,0)</f>
        <v>0</v>
      </c>
      <c r="L532">
        <f>IF('[1]INSERT DATA HERE'!H6076="","",'[1]INSERT DATA HERE'!H6076)</f>
        <v>7</v>
      </c>
      <c r="M532" t="str">
        <f>IF(ISNUMBER(SEARCH(OR("mm","m"),'[1]INSERT DATA HERE'!E6076)),"MC",IF(ISNUMBER(SEARCH("mh",'[1]INSERT DATA HERE'!E6076)),"HC",IF(ISNUMBER(SEARCH("ml",'[1]INSERT DATA HERE'!E6076)),"LC",IF(ISNUMBER(SEARCH("rsm",'[1]INSERT DATA HERE'!E6076)),"MR",IF(ISNUMBER(SEARCH("rsh",'[1]INSERT DATA HERE'!E6076)),"HR",IF(ISNUMBER(SEARCH("rsl",'[1]INSERT DATA HERE'!E6076)),"RL",IF(ISNUMBER(SEARCH("lsh",'[1]INSERT DATA HERE'!E6076)),"HL",IF(ISNUMBER(SEARCH("lsm",'[1]INSERT DATA HERE'!E6076)),"ML",IF(ISNUMBER(SEARCH("lsl",'[1]INSERT DATA HERE'!E6076)),"LL","")))))))))</f>
        <v/>
      </c>
    </row>
    <row r="533" spans="3:13" x14ac:dyDescent="0.2">
      <c r="C533" s="2">
        <v>13</v>
      </c>
      <c r="D533" s="2">
        <v>5</v>
      </c>
      <c r="E533" s="2">
        <f>IF(ISNUMBER(SEARCH("5",'[1]INSERT DATA HERE'!E6077)),5,IF(ISNUMBER(SEARCH("6",'[1]INSERT DATA HERE'!E6077)),6,1))</f>
        <v>6</v>
      </c>
      <c r="F533" t="str">
        <f>IF('[1]INSERT DATA HERE'!D6077="f","float",IF('[1]INSERT DATA HERE'!D6077="s","spin",IF('[1]INSERT DATA HERE'!D6077="scr","cut_spin",IF('[1]INSERT DATA HERE'!D6077="sc","cut_spin",IF('[1]INSERT DATA HERE'!D6077="h","hybrid",IF('[1]INSERT DATA HERE'!D6077="st","spin",IF('[1]INSERT DATA HERE'!D6077="ft","float",IF('[1]INSERT DATA HERE'!D6077="sct","cut_spin",IF('[1]INSERT DATA HERE'!D6077="scrt","cut_spin",IF('[1]INSERT DATA HERE'!D6077="ht","hybrid"))))))))))</f>
        <v>spin</v>
      </c>
      <c r="G533">
        <f>IF(ISNUMBER(SEARCH("t",'[1]INSERT DATA HERE'!D6077)),1,0)</f>
        <v>0</v>
      </c>
      <c r="H533">
        <f>'[1]INSERT DATA HERE'!F6077</f>
        <v>84</v>
      </c>
      <c r="I533">
        <f>IF('[1]INSERT DATA HERE'!G6077=1,1,IF('[1]INSERT DATA HERE'!G6077=2,2,IF('[1]INSERT DATA HERE'!G6077=3,3,IF('[1]INSERT DATA HERE'!G6077=0,0,IF('[1]INSERT DATA HERE'!G6077="3*",4,"error")))))</f>
        <v>3</v>
      </c>
      <c r="J533" t="str">
        <f>IF('[1]INSERT DATA HERE'!G6077="4long","long",IF('[1]INSERT DATA HERE'!G6077="4wide","wide",IF('[1]INSERT DATA HERE'!G6077="4net","net","")))</f>
        <v/>
      </c>
      <c r="K533">
        <f>IF('[1]INSERT DATA HERE'!G6077="1opass",1,0)</f>
        <v>0</v>
      </c>
      <c r="L533">
        <f>IF('[1]INSERT DATA HERE'!H6077="","",'[1]INSERT DATA HERE'!H6077)</f>
        <v>14</v>
      </c>
      <c r="M533" t="str">
        <f>IF(ISNUMBER(SEARCH(OR("mm","m"),'[1]INSERT DATA HERE'!E6077)),"MC",IF(ISNUMBER(SEARCH("mh",'[1]INSERT DATA HERE'!E6077)),"HC",IF(ISNUMBER(SEARCH("ml",'[1]INSERT DATA HERE'!E6077)),"LC",IF(ISNUMBER(SEARCH("rsm",'[1]INSERT DATA HERE'!E6077)),"MR",IF(ISNUMBER(SEARCH("rsh",'[1]INSERT DATA HERE'!E6077)),"HR",IF(ISNUMBER(SEARCH("rsl",'[1]INSERT DATA HERE'!E6077)),"RL",IF(ISNUMBER(SEARCH("lsh",'[1]INSERT DATA HERE'!E6077)),"HL",IF(ISNUMBER(SEARCH("lsm",'[1]INSERT DATA HERE'!E6077)),"ML",IF(ISNUMBER(SEARCH("lsl",'[1]INSERT DATA HERE'!E6077)),"LL","")))))))))</f>
        <v>ML</v>
      </c>
    </row>
    <row r="534" spans="3:13" x14ac:dyDescent="0.2">
      <c r="C534" s="2">
        <v>1</v>
      </c>
      <c r="D534" s="2">
        <v>5</v>
      </c>
      <c r="E534" s="2">
        <f>IF(ISNUMBER(SEARCH("5",'[1]INSERT DATA HERE'!E6078)),5,IF(ISNUMBER(SEARCH("6",'[1]INSERT DATA HERE'!E6078)),6,1))</f>
        <v>5</v>
      </c>
      <c r="F534" t="str">
        <f>IF('[1]INSERT DATA HERE'!D6078="f","float",IF('[1]INSERT DATA HERE'!D6078="s","spin",IF('[1]INSERT DATA HERE'!D6078="scr","cut_spin",IF('[1]INSERT DATA HERE'!D6078="sc","cut_spin",IF('[1]INSERT DATA HERE'!D6078="h","hybrid",IF('[1]INSERT DATA HERE'!D6078="st","spin",IF('[1]INSERT DATA HERE'!D6078="ft","float",IF('[1]INSERT DATA HERE'!D6078="sct","cut_spin",IF('[1]INSERT DATA HERE'!D6078="scrt","cut_spin",IF('[1]INSERT DATA HERE'!D6078="ht","hybrid"))))))))))</f>
        <v>float</v>
      </c>
      <c r="G534">
        <f>IF(ISNUMBER(SEARCH("t",'[1]INSERT DATA HERE'!D6078)),1,0)</f>
        <v>0</v>
      </c>
      <c r="H534">
        <f>'[1]INSERT DATA HERE'!F6078</f>
        <v>60</v>
      </c>
      <c r="I534">
        <f>IF('[1]INSERT DATA HERE'!G6078=1,1,IF('[1]INSERT DATA HERE'!G6078=2,2,IF('[1]INSERT DATA HERE'!G6078=3,3,IF('[1]INSERT DATA HERE'!G6078=0,0,IF('[1]INSERT DATA HERE'!G6078="3*",4,"error")))))</f>
        <v>1</v>
      </c>
      <c r="J534" t="str">
        <f>IF('[1]INSERT DATA HERE'!G6078="4long","long",IF('[1]INSERT DATA HERE'!G6078="4wide","wide",IF('[1]INSERT DATA HERE'!G6078="4net","net","")))</f>
        <v/>
      </c>
      <c r="K534">
        <f>IF('[1]INSERT DATA HERE'!G6078="1opass",1,0)</f>
        <v>0</v>
      </c>
      <c r="L534">
        <f>IF('[1]INSERT DATA HERE'!H6078="","",'[1]INSERT DATA HERE'!H6078)</f>
        <v>4</v>
      </c>
      <c r="M534" t="str">
        <f>IF(ISNUMBER(SEARCH(OR("mm","m"),'[1]INSERT DATA HERE'!E6078)),"MC",IF(ISNUMBER(SEARCH("mh",'[1]INSERT DATA HERE'!E6078)),"HC",IF(ISNUMBER(SEARCH("ml",'[1]INSERT DATA HERE'!E6078)),"LC",IF(ISNUMBER(SEARCH("rsm",'[1]INSERT DATA HERE'!E6078)),"MR",IF(ISNUMBER(SEARCH("rsh",'[1]INSERT DATA HERE'!E6078)),"HR",IF(ISNUMBER(SEARCH("rsl",'[1]INSERT DATA HERE'!E6078)),"RL",IF(ISNUMBER(SEARCH("lsh",'[1]INSERT DATA HERE'!E6078)),"HL",IF(ISNUMBER(SEARCH("lsm",'[1]INSERT DATA HERE'!E6078)),"ML",IF(ISNUMBER(SEARCH("lsl",'[1]INSERT DATA HERE'!E6078)),"LL","")))))))))</f>
        <v>RL</v>
      </c>
    </row>
    <row r="535" spans="3:13" x14ac:dyDescent="0.2">
      <c r="C535" s="2">
        <v>18</v>
      </c>
      <c r="D535" s="2">
        <v>1</v>
      </c>
      <c r="E535" s="2">
        <f>IF(ISNUMBER(SEARCH("5",'[1]INSERT DATA HERE'!E6079)),5,IF(ISNUMBER(SEARCH("6",'[1]INSERT DATA HERE'!E6079)),6,1))</f>
        <v>6</v>
      </c>
      <c r="F535" t="str">
        <f>IF('[1]INSERT DATA HERE'!D6079="f","float",IF('[1]INSERT DATA HERE'!D6079="s","spin",IF('[1]INSERT DATA HERE'!D6079="scr","cut_spin",IF('[1]INSERT DATA HERE'!D6079="sc","cut_spin",IF('[1]INSERT DATA HERE'!D6079="h","hybrid",IF('[1]INSERT DATA HERE'!D6079="st","spin",IF('[1]INSERT DATA HERE'!D6079="ft","float",IF('[1]INSERT DATA HERE'!D6079="sct","cut_spin",IF('[1]INSERT DATA HERE'!D6079="scrt","cut_spin",IF('[1]INSERT DATA HERE'!D6079="ht","hybrid"))))))))))</f>
        <v>float</v>
      </c>
      <c r="G535">
        <f>IF(ISNUMBER(SEARCH("t",'[1]INSERT DATA HERE'!D6079)),1,0)</f>
        <v>0</v>
      </c>
      <c r="H535">
        <f>'[1]INSERT DATA HERE'!F6079</f>
        <v>64</v>
      </c>
      <c r="I535">
        <f>IF('[1]INSERT DATA HERE'!G6079=1,1,IF('[1]INSERT DATA HERE'!G6079=2,2,IF('[1]INSERT DATA HERE'!G6079=3,3,IF('[1]INSERT DATA HERE'!G6079=0,0,IF('[1]INSERT DATA HERE'!G6079="3*",4,"error")))))</f>
        <v>4</v>
      </c>
      <c r="J535" t="str">
        <f>IF('[1]INSERT DATA HERE'!G6079="4long","long",IF('[1]INSERT DATA HERE'!G6079="4wide","wide",IF('[1]INSERT DATA HERE'!G6079="4net","net","")))</f>
        <v/>
      </c>
      <c r="K535">
        <f>IF('[1]INSERT DATA HERE'!G6079="1opass",1,0)</f>
        <v>0</v>
      </c>
      <c r="L535">
        <f>IF('[1]INSERT DATA HERE'!H6079="","",'[1]INSERT DATA HERE'!H6079)</f>
        <v>14</v>
      </c>
      <c r="M535" t="str">
        <f>IF(ISNUMBER(SEARCH(OR("mm","m"),'[1]INSERT DATA HERE'!E6079)),"MC",IF(ISNUMBER(SEARCH("mh",'[1]INSERT DATA HERE'!E6079)),"HC",IF(ISNUMBER(SEARCH("ml",'[1]INSERT DATA HERE'!E6079)),"LC",IF(ISNUMBER(SEARCH("rsm",'[1]INSERT DATA HERE'!E6079)),"MR",IF(ISNUMBER(SEARCH("rsh",'[1]INSERT DATA HERE'!E6079)),"HR",IF(ISNUMBER(SEARCH("rsl",'[1]INSERT DATA HERE'!E6079)),"RL",IF(ISNUMBER(SEARCH("lsh",'[1]INSERT DATA HERE'!E6079)),"HL",IF(ISNUMBER(SEARCH("lsm",'[1]INSERT DATA HERE'!E6079)),"ML",IF(ISNUMBER(SEARCH("lsl",'[1]INSERT DATA HERE'!E6079)),"LL","")))))))))</f>
        <v>MR</v>
      </c>
    </row>
    <row r="536" spans="3:13" x14ac:dyDescent="0.2">
      <c r="C536" s="2">
        <v>15</v>
      </c>
      <c r="D536" s="2">
        <v>1</v>
      </c>
      <c r="E536" s="2">
        <f>IF(ISNUMBER(SEARCH("5",'[1]INSERT DATA HERE'!E6080)),5,IF(ISNUMBER(SEARCH("6",'[1]INSERT DATA HERE'!E6080)),6,1))</f>
        <v>6</v>
      </c>
      <c r="F536" t="str">
        <f>IF('[1]INSERT DATA HERE'!D6080="f","float",IF('[1]INSERT DATA HERE'!D6080="s","spin",IF('[1]INSERT DATA HERE'!D6080="scr","cut_spin",IF('[1]INSERT DATA HERE'!D6080="sc","cut_spin",IF('[1]INSERT DATA HERE'!D6080="h","hybrid",IF('[1]INSERT DATA HERE'!D6080="st","spin",IF('[1]INSERT DATA HERE'!D6080="ft","float",IF('[1]INSERT DATA HERE'!D6080="sct","cut_spin",IF('[1]INSERT DATA HERE'!D6080="scrt","cut_spin",IF('[1]INSERT DATA HERE'!D6080="ht","hybrid"))))))))))</f>
        <v>float</v>
      </c>
      <c r="G536">
        <f>IF(ISNUMBER(SEARCH("t",'[1]INSERT DATA HERE'!D6080)),1,0)</f>
        <v>0</v>
      </c>
      <c r="H536">
        <f>'[1]INSERT DATA HERE'!F6080</f>
        <v>55</v>
      </c>
      <c r="I536">
        <f>IF('[1]INSERT DATA HERE'!G6080=1,1,IF('[1]INSERT DATA HERE'!G6080=2,2,IF('[1]INSERT DATA HERE'!G6080=3,3,IF('[1]INSERT DATA HERE'!G6080=0,0,IF('[1]INSERT DATA HERE'!G6080="3*",4,"error")))))</f>
        <v>3</v>
      </c>
      <c r="J536" t="str">
        <f>IF('[1]INSERT DATA HERE'!G6080="4long","long",IF('[1]INSERT DATA HERE'!G6080="4wide","wide",IF('[1]INSERT DATA HERE'!G6080="4net","net","")))</f>
        <v/>
      </c>
      <c r="K536">
        <f>IF('[1]INSERT DATA HERE'!G6080="1opass",1,0)</f>
        <v>0</v>
      </c>
      <c r="L536">
        <f>IF('[1]INSERT DATA HERE'!H6080="","",'[1]INSERT DATA HERE'!H6080)</f>
        <v>6</v>
      </c>
      <c r="M536" t="str">
        <f>IF(ISNUMBER(SEARCH(OR("mm","m"),'[1]INSERT DATA HERE'!E6080)),"MC",IF(ISNUMBER(SEARCH("mh",'[1]INSERT DATA HERE'!E6080)),"HC",IF(ISNUMBER(SEARCH("ml",'[1]INSERT DATA HERE'!E6080)),"LC",IF(ISNUMBER(SEARCH("rsm",'[1]INSERT DATA HERE'!E6080)),"MR",IF(ISNUMBER(SEARCH("rsh",'[1]INSERT DATA HERE'!E6080)),"HR",IF(ISNUMBER(SEARCH("rsl",'[1]INSERT DATA HERE'!E6080)),"RL",IF(ISNUMBER(SEARCH("lsh",'[1]INSERT DATA HERE'!E6080)),"HL",IF(ISNUMBER(SEARCH("lsm",'[1]INSERT DATA HERE'!E6080)),"ML",IF(ISNUMBER(SEARCH("lsl",'[1]INSERT DATA HERE'!E6080)),"LL","")))))))))</f>
        <v>LL</v>
      </c>
    </row>
    <row r="537" spans="3:13" x14ac:dyDescent="0.2">
      <c r="C537" s="2">
        <v>2</v>
      </c>
      <c r="D537" s="2">
        <v>1</v>
      </c>
      <c r="E537" s="2">
        <f>IF(ISNUMBER(SEARCH("5",'[1]INSERT DATA HERE'!E6081)),5,IF(ISNUMBER(SEARCH("6",'[1]INSERT DATA HERE'!E6081)),6,1))</f>
        <v>6</v>
      </c>
      <c r="F537" t="str">
        <f>IF('[1]INSERT DATA HERE'!D6081="f","float",IF('[1]INSERT DATA HERE'!D6081="s","spin",IF('[1]INSERT DATA HERE'!D6081="scr","cut_spin",IF('[1]INSERT DATA HERE'!D6081="sc","cut_spin",IF('[1]INSERT DATA HERE'!D6081="h","hybrid",IF('[1]INSERT DATA HERE'!D6081="st","spin",IF('[1]INSERT DATA HERE'!D6081="ft","float",IF('[1]INSERT DATA HERE'!D6081="sct","cut_spin",IF('[1]INSERT DATA HERE'!D6081="scrt","cut_spin",IF('[1]INSERT DATA HERE'!D6081="ht","hybrid"))))))))))</f>
        <v>spin</v>
      </c>
      <c r="G537">
        <f>IF(ISNUMBER(SEARCH("t",'[1]INSERT DATA HERE'!D6081)),1,0)</f>
        <v>0</v>
      </c>
      <c r="H537">
        <f>'[1]INSERT DATA HERE'!F6081</f>
        <v>105</v>
      </c>
      <c r="I537" t="str">
        <f>IF('[1]INSERT DATA HERE'!G6081=1,1,IF('[1]INSERT DATA HERE'!G6081=2,2,IF('[1]INSERT DATA HERE'!G6081=3,3,IF('[1]INSERT DATA HERE'!G6081=0,0,IF('[1]INSERT DATA HERE'!G6081="3*",4,"error")))))</f>
        <v>error</v>
      </c>
      <c r="J537" t="str">
        <f>IF('[1]INSERT DATA HERE'!G6081="4long","long",IF('[1]INSERT DATA HERE'!G6081="4wide","wide",IF('[1]INSERT DATA HERE'!G6081="4net","net","")))</f>
        <v>net</v>
      </c>
      <c r="K537">
        <f>IF('[1]INSERT DATA HERE'!G6081="1opass",1,0)</f>
        <v>0</v>
      </c>
      <c r="L537" t="str">
        <f>IF('[1]INSERT DATA HERE'!H6081="","",'[1]INSERT DATA HERE'!H6081)</f>
        <v/>
      </c>
      <c r="M537" t="str">
        <f>IF(ISNUMBER(SEARCH(OR("mm","m"),'[1]INSERT DATA HERE'!E6081)),"MC",IF(ISNUMBER(SEARCH("mh",'[1]INSERT DATA HERE'!E6081)),"HC",IF(ISNUMBER(SEARCH("ml",'[1]INSERT DATA HERE'!E6081)),"LC",IF(ISNUMBER(SEARCH("rsm",'[1]INSERT DATA HERE'!E6081)),"MR",IF(ISNUMBER(SEARCH("rsh",'[1]INSERT DATA HERE'!E6081)),"HR",IF(ISNUMBER(SEARCH("rsl",'[1]INSERT DATA HERE'!E6081)),"RL",IF(ISNUMBER(SEARCH("lsh",'[1]INSERT DATA HERE'!E6081)),"HL",IF(ISNUMBER(SEARCH("lsm",'[1]INSERT DATA HERE'!E6081)),"ML",IF(ISNUMBER(SEARCH("lsl",'[1]INSERT DATA HERE'!E6081)),"LL","")))))))))</f>
        <v/>
      </c>
    </row>
    <row r="538" spans="3:13" x14ac:dyDescent="0.2">
      <c r="C538" s="2">
        <v>8</v>
      </c>
      <c r="D538" s="2">
        <v>1</v>
      </c>
      <c r="E538" s="2">
        <f>IF(ISNUMBER(SEARCH("5",'[1]INSERT DATA HERE'!E6082)),5,IF(ISNUMBER(SEARCH("6",'[1]INSERT DATA HERE'!E6082)),6,1))</f>
        <v>6</v>
      </c>
      <c r="F538" t="str">
        <f>IF('[1]INSERT DATA HERE'!D6082="f","float",IF('[1]INSERT DATA HERE'!D6082="s","spin",IF('[1]INSERT DATA HERE'!D6082="scr","cut_spin",IF('[1]INSERT DATA HERE'!D6082="sc","cut_spin",IF('[1]INSERT DATA HERE'!D6082="h","hybrid",IF('[1]INSERT DATA HERE'!D6082="st","spin",IF('[1]INSERT DATA HERE'!D6082="ft","float",IF('[1]INSERT DATA HERE'!D6082="sct","cut_spin",IF('[1]INSERT DATA HERE'!D6082="scrt","cut_spin",IF('[1]INSERT DATA HERE'!D6082="ht","hybrid"))))))))))</f>
        <v>cut_spin</v>
      </c>
      <c r="G538">
        <f>IF(ISNUMBER(SEARCH("t",'[1]INSERT DATA HERE'!D6082)),1,0)</f>
        <v>0</v>
      </c>
      <c r="H538">
        <f>'[1]INSERT DATA HERE'!F6082</f>
        <v>85</v>
      </c>
      <c r="I538">
        <f>IF('[1]INSERT DATA HERE'!G6082=1,1,IF('[1]INSERT DATA HERE'!G6082=2,2,IF('[1]INSERT DATA HERE'!G6082=3,3,IF('[1]INSERT DATA HERE'!G6082=0,0,IF('[1]INSERT DATA HERE'!G6082="3*",4,"error")))))</f>
        <v>2</v>
      </c>
      <c r="J538" t="str">
        <f>IF('[1]INSERT DATA HERE'!G6082="4long","long",IF('[1]INSERT DATA HERE'!G6082="4wide","wide",IF('[1]INSERT DATA HERE'!G6082="4net","net","")))</f>
        <v/>
      </c>
      <c r="K538">
        <f>IF('[1]INSERT DATA HERE'!G6082="1opass",1,0)</f>
        <v>0</v>
      </c>
      <c r="L538">
        <f>IF('[1]INSERT DATA HERE'!H6082="","",'[1]INSERT DATA HERE'!H6082)</f>
        <v>6</v>
      </c>
      <c r="M538" t="str">
        <f>IF(ISNUMBER(SEARCH(OR("mm","m"),'[1]INSERT DATA HERE'!E6082)),"MC",IF(ISNUMBER(SEARCH("mh",'[1]INSERT DATA HERE'!E6082)),"HC",IF(ISNUMBER(SEARCH("ml",'[1]INSERT DATA HERE'!E6082)),"LC",IF(ISNUMBER(SEARCH("rsm",'[1]INSERT DATA HERE'!E6082)),"MR",IF(ISNUMBER(SEARCH("rsh",'[1]INSERT DATA HERE'!E6082)),"HR",IF(ISNUMBER(SEARCH("rsl",'[1]INSERT DATA HERE'!E6082)),"RL",IF(ISNUMBER(SEARCH("lsh",'[1]INSERT DATA HERE'!E6082)),"HL",IF(ISNUMBER(SEARCH("lsm",'[1]INSERT DATA HERE'!E6082)),"ML",IF(ISNUMBER(SEARCH("lsl",'[1]INSERT DATA HERE'!E6082)),"LL","")))))))))</f>
        <v>ML</v>
      </c>
    </row>
    <row r="539" spans="3:13" x14ac:dyDescent="0.2">
      <c r="C539" s="2">
        <v>11</v>
      </c>
      <c r="D539" s="2">
        <v>6</v>
      </c>
      <c r="E539" s="2">
        <f>IF(ISNUMBER(SEARCH("5",'[1]INSERT DATA HERE'!E6083)),5,IF(ISNUMBER(SEARCH("6",'[1]INSERT DATA HERE'!E6083)),6,1))</f>
        <v>1</v>
      </c>
      <c r="F539" t="str">
        <f>IF('[1]INSERT DATA HERE'!D6083="f","float",IF('[1]INSERT DATA HERE'!D6083="s","spin",IF('[1]INSERT DATA HERE'!D6083="scr","cut_spin",IF('[1]INSERT DATA HERE'!D6083="sc","cut_spin",IF('[1]INSERT DATA HERE'!D6083="h","hybrid",IF('[1]INSERT DATA HERE'!D6083="st","spin",IF('[1]INSERT DATA HERE'!D6083="ft","float",IF('[1]INSERT DATA HERE'!D6083="sct","cut_spin",IF('[1]INSERT DATA HERE'!D6083="scrt","cut_spin",IF('[1]INSERT DATA HERE'!D6083="ht","hybrid"))))))))))</f>
        <v>spin</v>
      </c>
      <c r="G539">
        <f>IF(ISNUMBER(SEARCH("t",'[1]INSERT DATA HERE'!D6083)),1,0)</f>
        <v>0</v>
      </c>
      <c r="H539">
        <f>'[1]INSERT DATA HERE'!F6083</f>
        <v>87</v>
      </c>
      <c r="I539" t="str">
        <f>IF('[1]INSERT DATA HERE'!G6083=1,1,IF('[1]INSERT DATA HERE'!G6083=2,2,IF('[1]INSERT DATA HERE'!G6083=3,3,IF('[1]INSERT DATA HERE'!G6083=0,0,IF('[1]INSERT DATA HERE'!G6083="3*",4,"error")))))</f>
        <v>error</v>
      </c>
      <c r="J539" t="str">
        <f>IF('[1]INSERT DATA HERE'!G6083="4long","long",IF('[1]INSERT DATA HERE'!G6083="4wide","wide",IF('[1]INSERT DATA HERE'!G6083="4net","net","")))</f>
        <v>net</v>
      </c>
      <c r="K539">
        <f>IF('[1]INSERT DATA HERE'!G6083="1opass",1,0)</f>
        <v>0</v>
      </c>
      <c r="L539" t="str">
        <f>IF('[1]INSERT DATA HERE'!H6083="","",'[1]INSERT DATA HERE'!H6083)</f>
        <v/>
      </c>
      <c r="M539" t="str">
        <f>IF(ISNUMBER(SEARCH(OR("mm","m"),'[1]INSERT DATA HERE'!E6083)),"MC",IF(ISNUMBER(SEARCH("mh",'[1]INSERT DATA HERE'!E6083)),"HC",IF(ISNUMBER(SEARCH("ml",'[1]INSERT DATA HERE'!E6083)),"LC",IF(ISNUMBER(SEARCH("rsm",'[1]INSERT DATA HERE'!E6083)),"MR",IF(ISNUMBER(SEARCH("rsh",'[1]INSERT DATA HERE'!E6083)),"HR",IF(ISNUMBER(SEARCH("rsl",'[1]INSERT DATA HERE'!E6083)),"RL",IF(ISNUMBER(SEARCH("lsh",'[1]INSERT DATA HERE'!E6083)),"HL",IF(ISNUMBER(SEARCH("lsm",'[1]INSERT DATA HERE'!E6083)),"ML",IF(ISNUMBER(SEARCH("lsl",'[1]INSERT DATA HERE'!E6083)),"LL","")))))))))</f>
        <v/>
      </c>
    </row>
    <row r="540" spans="3:13" x14ac:dyDescent="0.2">
      <c r="C540" s="2">
        <v>8</v>
      </c>
      <c r="D540" s="2">
        <v>1</v>
      </c>
      <c r="E540" s="2">
        <f>IF(ISNUMBER(SEARCH("5",'[1]INSERT DATA HERE'!E6084)),5,IF(ISNUMBER(SEARCH("6",'[1]INSERT DATA HERE'!E6084)),6,1))</f>
        <v>6</v>
      </c>
      <c r="F540" t="str">
        <f>IF('[1]INSERT DATA HERE'!D6084="f","float",IF('[1]INSERT DATA HERE'!D6084="s","spin",IF('[1]INSERT DATA HERE'!D6084="scr","cut_spin",IF('[1]INSERT DATA HERE'!D6084="sc","cut_spin",IF('[1]INSERT DATA HERE'!D6084="h","hybrid",IF('[1]INSERT DATA HERE'!D6084="st","spin",IF('[1]INSERT DATA HERE'!D6084="ft","float",IF('[1]INSERT DATA HERE'!D6084="sct","cut_spin",IF('[1]INSERT DATA HERE'!D6084="scrt","cut_spin",IF('[1]INSERT DATA HERE'!D6084="ht","hybrid"))))))))))</f>
        <v>spin</v>
      </c>
      <c r="G540">
        <f>IF(ISNUMBER(SEARCH("t",'[1]INSERT DATA HERE'!D6084)),1,0)</f>
        <v>0</v>
      </c>
      <c r="H540">
        <f>'[1]INSERT DATA HERE'!F6084</f>
        <v>79</v>
      </c>
      <c r="I540" t="str">
        <f>IF('[1]INSERT DATA HERE'!G6084=1,1,IF('[1]INSERT DATA HERE'!G6084=2,2,IF('[1]INSERT DATA HERE'!G6084=3,3,IF('[1]INSERT DATA HERE'!G6084=0,0,IF('[1]INSERT DATA HERE'!G6084="3*",4,"error")))))</f>
        <v>error</v>
      </c>
      <c r="J540" t="str">
        <f>IF('[1]INSERT DATA HERE'!G6084="4long","long",IF('[1]INSERT DATA HERE'!G6084="4wide","wide",IF('[1]INSERT DATA HERE'!G6084="4net","net","")))</f>
        <v>long</v>
      </c>
      <c r="K540">
        <f>IF('[1]INSERT DATA HERE'!G6084="1opass",1,0)</f>
        <v>0</v>
      </c>
      <c r="L540" t="str">
        <f>IF('[1]INSERT DATA HERE'!H6084="","",'[1]INSERT DATA HERE'!H6084)</f>
        <v/>
      </c>
      <c r="M540" t="str">
        <f>IF(ISNUMBER(SEARCH(OR("mm","m"),'[1]INSERT DATA HERE'!E6084)),"MC",IF(ISNUMBER(SEARCH("mh",'[1]INSERT DATA HERE'!E6084)),"HC",IF(ISNUMBER(SEARCH("ml",'[1]INSERT DATA HERE'!E6084)),"LC",IF(ISNUMBER(SEARCH("rsm",'[1]INSERT DATA HERE'!E6084)),"MR",IF(ISNUMBER(SEARCH("rsh",'[1]INSERT DATA HERE'!E6084)),"HR",IF(ISNUMBER(SEARCH("rsl",'[1]INSERT DATA HERE'!E6084)),"RL",IF(ISNUMBER(SEARCH("lsh",'[1]INSERT DATA HERE'!E6084)),"HL",IF(ISNUMBER(SEARCH("lsm",'[1]INSERT DATA HERE'!E6084)),"ML",IF(ISNUMBER(SEARCH("lsl",'[1]INSERT DATA HERE'!E6084)),"LL","")))))))))</f>
        <v/>
      </c>
    </row>
    <row r="541" spans="3:13" x14ac:dyDescent="0.2">
      <c r="C541" s="2">
        <v>5</v>
      </c>
      <c r="D541" s="2">
        <v>1</v>
      </c>
      <c r="E541" s="2">
        <f>IF(ISNUMBER(SEARCH("5",'[1]INSERT DATA HERE'!E6085)),5,IF(ISNUMBER(SEARCH("6",'[1]INSERT DATA HERE'!E6085)),6,1))</f>
        <v>1</v>
      </c>
      <c r="F541" t="str">
        <f>IF('[1]INSERT DATA HERE'!D6085="f","float",IF('[1]INSERT DATA HERE'!D6085="s","spin",IF('[1]INSERT DATA HERE'!D6085="scr","cut_spin",IF('[1]INSERT DATA HERE'!D6085="sc","cut_spin",IF('[1]INSERT DATA HERE'!D6085="h","hybrid",IF('[1]INSERT DATA HERE'!D6085="st","spin",IF('[1]INSERT DATA HERE'!D6085="ft","float",IF('[1]INSERT DATA HERE'!D6085="sct","cut_spin",IF('[1]INSERT DATA HERE'!D6085="scrt","cut_spin",IF('[1]INSERT DATA HERE'!D6085="ht","hybrid"))))))))))</f>
        <v>spin</v>
      </c>
      <c r="G541">
        <f>IF(ISNUMBER(SEARCH("t",'[1]INSERT DATA HERE'!D6085)),1,0)</f>
        <v>0</v>
      </c>
      <c r="H541">
        <f>'[1]INSERT DATA HERE'!F6085</f>
        <v>92</v>
      </c>
      <c r="I541" t="str">
        <f>IF('[1]INSERT DATA HERE'!G6085=1,1,IF('[1]INSERT DATA HERE'!G6085=2,2,IF('[1]INSERT DATA HERE'!G6085=3,3,IF('[1]INSERT DATA HERE'!G6085=0,0,IF('[1]INSERT DATA HERE'!G6085="3*",4,"error")))))</f>
        <v>error</v>
      </c>
      <c r="J541" t="str">
        <f>IF('[1]INSERT DATA HERE'!G6085="4long","long",IF('[1]INSERT DATA HERE'!G6085="4wide","wide",IF('[1]INSERT DATA HERE'!G6085="4net","net","")))</f>
        <v>long</v>
      </c>
      <c r="K541">
        <f>IF('[1]INSERT DATA HERE'!G6085="1opass",1,0)</f>
        <v>0</v>
      </c>
      <c r="L541" t="str">
        <f>IF('[1]INSERT DATA HERE'!H6085="","",'[1]INSERT DATA HERE'!H6085)</f>
        <v/>
      </c>
      <c r="M541" t="str">
        <f>IF(ISNUMBER(SEARCH(OR("mm","m"),'[1]INSERT DATA HERE'!E6085)),"MC",IF(ISNUMBER(SEARCH("mh",'[1]INSERT DATA HERE'!E6085)),"HC",IF(ISNUMBER(SEARCH("ml",'[1]INSERT DATA HERE'!E6085)),"LC",IF(ISNUMBER(SEARCH("rsm",'[1]INSERT DATA HERE'!E6085)),"MR",IF(ISNUMBER(SEARCH("rsh",'[1]INSERT DATA HERE'!E6085)),"HR",IF(ISNUMBER(SEARCH("rsl",'[1]INSERT DATA HERE'!E6085)),"RL",IF(ISNUMBER(SEARCH("lsh",'[1]INSERT DATA HERE'!E6085)),"HL",IF(ISNUMBER(SEARCH("lsm",'[1]INSERT DATA HERE'!E6085)),"ML",IF(ISNUMBER(SEARCH("lsl",'[1]INSERT DATA HERE'!E6085)),"LL","")))))))))</f>
        <v/>
      </c>
    </row>
    <row r="542" spans="3:13" x14ac:dyDescent="0.2">
      <c r="C542" s="2">
        <v>13</v>
      </c>
      <c r="D542" s="2">
        <v>5</v>
      </c>
      <c r="E542" s="2">
        <f>IF(ISNUMBER(SEARCH("5",'[1]INSERT DATA HERE'!E6086)),5,IF(ISNUMBER(SEARCH("6",'[1]INSERT DATA HERE'!E6086)),6,1))</f>
        <v>6</v>
      </c>
      <c r="F542" t="str">
        <f>IF('[1]INSERT DATA HERE'!D6086="f","float",IF('[1]INSERT DATA HERE'!D6086="s","spin",IF('[1]INSERT DATA HERE'!D6086="scr","cut_spin",IF('[1]INSERT DATA HERE'!D6086="sc","cut_spin",IF('[1]INSERT DATA HERE'!D6086="h","hybrid",IF('[1]INSERT DATA HERE'!D6086="st","spin",IF('[1]INSERT DATA HERE'!D6086="ft","float",IF('[1]INSERT DATA HERE'!D6086="sct","cut_spin",IF('[1]INSERT DATA HERE'!D6086="scrt","cut_spin",IF('[1]INSERT DATA HERE'!D6086="ht","hybrid"))))))))))</f>
        <v>spin</v>
      </c>
      <c r="G542">
        <f>IF(ISNUMBER(SEARCH("t",'[1]INSERT DATA HERE'!D6086)),1,0)</f>
        <v>0</v>
      </c>
      <c r="H542">
        <f>'[1]INSERT DATA HERE'!F6086</f>
        <v>85</v>
      </c>
      <c r="I542" t="str">
        <f>IF('[1]INSERT DATA HERE'!G6086=1,1,IF('[1]INSERT DATA HERE'!G6086=2,2,IF('[1]INSERT DATA HERE'!G6086=3,3,IF('[1]INSERT DATA HERE'!G6086=0,0,IF('[1]INSERT DATA HERE'!G6086="3*",4,"error")))))</f>
        <v>error</v>
      </c>
      <c r="J542" t="str">
        <f>IF('[1]INSERT DATA HERE'!G6086="4long","long",IF('[1]INSERT DATA HERE'!G6086="4wide","wide",IF('[1]INSERT DATA HERE'!G6086="4net","net","")))</f>
        <v>net</v>
      </c>
      <c r="K542">
        <f>IF('[1]INSERT DATA HERE'!G6086="1opass",1,0)</f>
        <v>0</v>
      </c>
      <c r="L542" t="str">
        <f>IF('[1]INSERT DATA HERE'!H6086="","",'[1]INSERT DATA HERE'!H6086)</f>
        <v/>
      </c>
      <c r="M542" t="str">
        <f>IF(ISNUMBER(SEARCH(OR("mm","m"),'[1]INSERT DATA HERE'!E6086)),"MC",IF(ISNUMBER(SEARCH("mh",'[1]INSERT DATA HERE'!E6086)),"HC",IF(ISNUMBER(SEARCH("ml",'[1]INSERT DATA HERE'!E6086)),"LC",IF(ISNUMBER(SEARCH("rsm",'[1]INSERT DATA HERE'!E6086)),"MR",IF(ISNUMBER(SEARCH("rsh",'[1]INSERT DATA HERE'!E6086)),"HR",IF(ISNUMBER(SEARCH("rsl",'[1]INSERT DATA HERE'!E6086)),"RL",IF(ISNUMBER(SEARCH("lsh",'[1]INSERT DATA HERE'!E6086)),"HL",IF(ISNUMBER(SEARCH("lsm",'[1]INSERT DATA HERE'!E6086)),"ML",IF(ISNUMBER(SEARCH("lsl",'[1]INSERT DATA HERE'!E6086)),"LL","")))))))))</f>
        <v/>
      </c>
    </row>
    <row r="543" spans="3:13" x14ac:dyDescent="0.2">
      <c r="C543" s="2">
        <v>15</v>
      </c>
      <c r="D543" s="2">
        <v>1</v>
      </c>
      <c r="E543" s="2">
        <f>IF(ISNUMBER(SEARCH("5",'[1]INSERT DATA HERE'!E6087)),5,IF(ISNUMBER(SEARCH("6",'[1]INSERT DATA HERE'!E6087)),6,1))</f>
        <v>6</v>
      </c>
      <c r="F543" t="str">
        <f>IF('[1]INSERT DATA HERE'!D6087="f","float",IF('[1]INSERT DATA HERE'!D6087="s","spin",IF('[1]INSERT DATA HERE'!D6087="scr","cut_spin",IF('[1]INSERT DATA HERE'!D6087="sc","cut_spin",IF('[1]INSERT DATA HERE'!D6087="h","hybrid",IF('[1]INSERT DATA HERE'!D6087="st","spin",IF('[1]INSERT DATA HERE'!D6087="ft","float",IF('[1]INSERT DATA HERE'!D6087="sct","cut_spin",IF('[1]INSERT DATA HERE'!D6087="scrt","cut_spin",IF('[1]INSERT DATA HERE'!D6087="ht","hybrid"))))))))))</f>
        <v>float</v>
      </c>
      <c r="G543">
        <f>IF(ISNUMBER(SEARCH("t",'[1]INSERT DATA HERE'!D6087)),1,0)</f>
        <v>0</v>
      </c>
      <c r="H543">
        <f>'[1]INSERT DATA HERE'!F6087</f>
        <v>68</v>
      </c>
      <c r="I543" t="str">
        <f>IF('[1]INSERT DATA HERE'!G6087=1,1,IF('[1]INSERT DATA HERE'!G6087=2,2,IF('[1]INSERT DATA HERE'!G6087=3,3,IF('[1]INSERT DATA HERE'!G6087=0,0,IF('[1]INSERT DATA HERE'!G6087="3*",4,"error")))))</f>
        <v>error</v>
      </c>
      <c r="J543" t="str">
        <f>IF('[1]INSERT DATA HERE'!G6087="4long","long",IF('[1]INSERT DATA HERE'!G6087="4wide","wide",IF('[1]INSERT DATA HERE'!G6087="4net","net","")))</f>
        <v>net</v>
      </c>
      <c r="K543">
        <f>IF('[1]INSERT DATA HERE'!G6087="1opass",1,0)</f>
        <v>0</v>
      </c>
      <c r="L543" t="str">
        <f>IF('[1]INSERT DATA HERE'!H6087="","",'[1]INSERT DATA HERE'!H6087)</f>
        <v/>
      </c>
      <c r="M543" t="str">
        <f>IF(ISNUMBER(SEARCH(OR("mm","m"),'[1]INSERT DATA HERE'!E6087)),"MC",IF(ISNUMBER(SEARCH("mh",'[1]INSERT DATA HERE'!E6087)),"HC",IF(ISNUMBER(SEARCH("ml",'[1]INSERT DATA HERE'!E6087)),"LC",IF(ISNUMBER(SEARCH("rsm",'[1]INSERT DATA HERE'!E6087)),"MR",IF(ISNUMBER(SEARCH("rsh",'[1]INSERT DATA HERE'!E6087)),"HR",IF(ISNUMBER(SEARCH("rsl",'[1]INSERT DATA HERE'!E6087)),"RL",IF(ISNUMBER(SEARCH("lsh",'[1]INSERT DATA HERE'!E6087)),"HL",IF(ISNUMBER(SEARCH("lsm",'[1]INSERT DATA HERE'!E6087)),"ML",IF(ISNUMBER(SEARCH("lsl",'[1]INSERT DATA HERE'!E6087)),"LL","")))))))))</f>
        <v/>
      </c>
    </row>
    <row r="544" spans="3:13" x14ac:dyDescent="0.2">
      <c r="C544" s="2">
        <v>11</v>
      </c>
      <c r="D544" s="2">
        <v>6</v>
      </c>
      <c r="E544" s="2">
        <f>IF(ISNUMBER(SEARCH("5",'[1]INSERT DATA HERE'!E6088)),5,IF(ISNUMBER(SEARCH("6",'[1]INSERT DATA HERE'!E6088)),6,1))</f>
        <v>1</v>
      </c>
      <c r="F544" t="str">
        <f>IF('[1]INSERT DATA HERE'!D6088="f","float",IF('[1]INSERT DATA HERE'!D6088="s","spin",IF('[1]INSERT DATA HERE'!D6088="scr","cut_spin",IF('[1]INSERT DATA HERE'!D6088="sc","cut_spin",IF('[1]INSERT DATA HERE'!D6088="h","hybrid",IF('[1]INSERT DATA HERE'!D6088="st","spin",IF('[1]INSERT DATA HERE'!D6088="ft","float",IF('[1]INSERT DATA HERE'!D6088="sct","cut_spin",IF('[1]INSERT DATA HERE'!D6088="scrt","cut_spin",IF('[1]INSERT DATA HERE'!D6088="ht","hybrid"))))))))))</f>
        <v>hybrid</v>
      </c>
      <c r="G544">
        <f>IF(ISNUMBER(SEARCH("t",'[1]INSERT DATA HERE'!D6088)),1,0)</f>
        <v>0</v>
      </c>
      <c r="H544">
        <f>'[1]INSERT DATA HERE'!F6088</f>
        <v>55</v>
      </c>
      <c r="I544" t="str">
        <f>IF('[1]INSERT DATA HERE'!G6088=1,1,IF('[1]INSERT DATA HERE'!G6088=2,2,IF('[1]INSERT DATA HERE'!G6088=3,3,IF('[1]INSERT DATA HERE'!G6088=0,0,IF('[1]INSERT DATA HERE'!G6088="3*",4,"error")))))</f>
        <v>error</v>
      </c>
      <c r="J544" t="str">
        <f>IF('[1]INSERT DATA HERE'!G6088="4long","long",IF('[1]INSERT DATA HERE'!G6088="4wide","wide",IF('[1]INSERT DATA HERE'!G6088="4net","net","")))</f>
        <v/>
      </c>
      <c r="K544">
        <f>IF('[1]INSERT DATA HERE'!G6088="1opass",1,0)</f>
        <v>1</v>
      </c>
      <c r="L544">
        <f>IF('[1]INSERT DATA HERE'!H6088="","",'[1]INSERT DATA HERE'!H6088)</f>
        <v>6</v>
      </c>
      <c r="M544" t="str">
        <f>IF(ISNUMBER(SEARCH(OR("mm","m"),'[1]INSERT DATA HERE'!E6088)),"MC",IF(ISNUMBER(SEARCH("mh",'[1]INSERT DATA HERE'!E6088)),"HC",IF(ISNUMBER(SEARCH("ml",'[1]INSERT DATA HERE'!E6088)),"LC",IF(ISNUMBER(SEARCH("rsm",'[1]INSERT DATA HERE'!E6088)),"MR",IF(ISNUMBER(SEARCH("rsh",'[1]INSERT DATA HERE'!E6088)),"HR",IF(ISNUMBER(SEARCH("rsl",'[1]INSERT DATA HERE'!E6088)),"RL",IF(ISNUMBER(SEARCH("lsh",'[1]INSERT DATA HERE'!E6088)),"HL",IF(ISNUMBER(SEARCH("lsm",'[1]INSERT DATA HERE'!E6088)),"ML",IF(ISNUMBER(SEARCH("lsl",'[1]INSERT DATA HERE'!E6088)),"LL","")))))))))</f>
        <v>ML</v>
      </c>
    </row>
    <row r="545" spans="3:13" x14ac:dyDescent="0.2">
      <c r="C545" s="2">
        <v>5</v>
      </c>
      <c r="D545" s="2">
        <v>1</v>
      </c>
      <c r="E545" s="2">
        <f>IF(ISNUMBER(SEARCH("5",'[1]INSERT DATA HERE'!E6089)),5,IF(ISNUMBER(SEARCH("6",'[1]INSERT DATA HERE'!E6089)),6,1))</f>
        <v>1</v>
      </c>
      <c r="F545" t="str">
        <f>IF('[1]INSERT DATA HERE'!D6089="f","float",IF('[1]INSERT DATA HERE'!D6089="s","spin",IF('[1]INSERT DATA HERE'!D6089="scr","cut_spin",IF('[1]INSERT DATA HERE'!D6089="sc","cut_spin",IF('[1]INSERT DATA HERE'!D6089="h","hybrid",IF('[1]INSERT DATA HERE'!D6089="st","spin",IF('[1]INSERT DATA HERE'!D6089="ft","float",IF('[1]INSERT DATA HERE'!D6089="sct","cut_spin",IF('[1]INSERT DATA HERE'!D6089="scrt","cut_spin",IF('[1]INSERT DATA HERE'!D6089="ht","hybrid"))))))))))</f>
        <v>spin</v>
      </c>
      <c r="G545">
        <f>IF(ISNUMBER(SEARCH("t",'[1]INSERT DATA HERE'!D6089)),1,0)</f>
        <v>0</v>
      </c>
      <c r="H545">
        <f>'[1]INSERT DATA HERE'!F6089</f>
        <v>98</v>
      </c>
      <c r="I545" t="str">
        <f>IF('[1]INSERT DATA HERE'!G6089=1,1,IF('[1]INSERT DATA HERE'!G6089=2,2,IF('[1]INSERT DATA HERE'!G6089=3,3,IF('[1]INSERT DATA HERE'!G6089=0,0,IF('[1]INSERT DATA HERE'!G6089="3*",4,"error")))))</f>
        <v>error</v>
      </c>
      <c r="J545" t="str">
        <f>IF('[1]INSERT DATA HERE'!G6089="4long","long",IF('[1]INSERT DATA HERE'!G6089="4wide","wide",IF('[1]INSERT DATA HERE'!G6089="4net","net","")))</f>
        <v>long</v>
      </c>
      <c r="K545">
        <f>IF('[1]INSERT DATA HERE'!G6089="1opass",1,0)</f>
        <v>0</v>
      </c>
      <c r="L545" t="str">
        <f>IF('[1]INSERT DATA HERE'!H6089="","",'[1]INSERT DATA HERE'!H6089)</f>
        <v/>
      </c>
      <c r="M545" t="str">
        <f>IF(ISNUMBER(SEARCH(OR("mm","m"),'[1]INSERT DATA HERE'!E6089)),"MC",IF(ISNUMBER(SEARCH("mh",'[1]INSERT DATA HERE'!E6089)),"HC",IF(ISNUMBER(SEARCH("ml",'[1]INSERT DATA HERE'!E6089)),"LC",IF(ISNUMBER(SEARCH("rsm",'[1]INSERT DATA HERE'!E6089)),"MR",IF(ISNUMBER(SEARCH("rsh",'[1]INSERT DATA HERE'!E6089)),"HR",IF(ISNUMBER(SEARCH("rsl",'[1]INSERT DATA HERE'!E6089)),"RL",IF(ISNUMBER(SEARCH("lsh",'[1]INSERT DATA HERE'!E6089)),"HL",IF(ISNUMBER(SEARCH("lsm",'[1]INSERT DATA HERE'!E6089)),"ML",IF(ISNUMBER(SEARCH("lsl",'[1]INSERT DATA HERE'!E6089)),"LL","")))))))))</f>
        <v/>
      </c>
    </row>
    <row r="546" spans="3:13" x14ac:dyDescent="0.2">
      <c r="C546" s="2">
        <v>13</v>
      </c>
      <c r="D546" s="2">
        <v>5</v>
      </c>
      <c r="E546" s="2">
        <f>IF(ISNUMBER(SEARCH("5",'[1]INSERT DATA HERE'!E6090)),5,IF(ISNUMBER(SEARCH("6",'[1]INSERT DATA HERE'!E6090)),6,1))</f>
        <v>5</v>
      </c>
      <c r="F546" t="str">
        <f>IF('[1]INSERT DATA HERE'!D6090="f","float",IF('[1]INSERT DATA HERE'!D6090="s","spin",IF('[1]INSERT DATA HERE'!D6090="scr","cut_spin",IF('[1]INSERT DATA HERE'!D6090="sc","cut_spin",IF('[1]INSERT DATA HERE'!D6090="h","hybrid",IF('[1]INSERT DATA HERE'!D6090="st","spin",IF('[1]INSERT DATA HERE'!D6090="ft","float",IF('[1]INSERT DATA HERE'!D6090="sct","cut_spin",IF('[1]INSERT DATA HERE'!D6090="scrt","cut_spin",IF('[1]INSERT DATA HERE'!D6090="ht","hybrid"))))))))))</f>
        <v>spin</v>
      </c>
      <c r="G546">
        <f>IF(ISNUMBER(SEARCH("t",'[1]INSERT DATA HERE'!D6090)),1,0)</f>
        <v>0</v>
      </c>
      <c r="H546">
        <f>'[1]INSERT DATA HERE'!F6090</f>
        <v>87</v>
      </c>
      <c r="I546" t="str">
        <f>IF('[1]INSERT DATA HERE'!G6090=1,1,IF('[1]INSERT DATA HERE'!G6090=2,2,IF('[1]INSERT DATA HERE'!G6090=3,3,IF('[1]INSERT DATA HERE'!G6090=0,0,IF('[1]INSERT DATA HERE'!G6090="3*",4,"error")))))</f>
        <v>error</v>
      </c>
      <c r="J546" t="str">
        <f>IF('[1]INSERT DATA HERE'!G6090="4long","long",IF('[1]INSERT DATA HERE'!G6090="4wide","wide",IF('[1]INSERT DATA HERE'!G6090="4net","net","")))</f>
        <v>net</v>
      </c>
      <c r="K546">
        <f>IF('[1]INSERT DATA HERE'!G6090="1opass",1,0)</f>
        <v>0</v>
      </c>
      <c r="L546" t="str">
        <f>IF('[1]INSERT DATA HERE'!H6090="","",'[1]INSERT DATA HERE'!H6090)</f>
        <v/>
      </c>
      <c r="M546" t="str">
        <f>IF(ISNUMBER(SEARCH(OR("mm","m"),'[1]INSERT DATA HERE'!E6090)),"MC",IF(ISNUMBER(SEARCH("mh",'[1]INSERT DATA HERE'!E6090)),"HC",IF(ISNUMBER(SEARCH("ml",'[1]INSERT DATA HERE'!E6090)),"LC",IF(ISNUMBER(SEARCH("rsm",'[1]INSERT DATA HERE'!E6090)),"MR",IF(ISNUMBER(SEARCH("rsh",'[1]INSERT DATA HERE'!E6090)),"HR",IF(ISNUMBER(SEARCH("rsl",'[1]INSERT DATA HERE'!E6090)),"RL",IF(ISNUMBER(SEARCH("lsh",'[1]INSERT DATA HERE'!E6090)),"HL",IF(ISNUMBER(SEARCH("lsm",'[1]INSERT DATA HERE'!E6090)),"ML",IF(ISNUMBER(SEARCH("lsl",'[1]INSERT DATA HERE'!E6090)),"LL","")))))))))</f>
        <v/>
      </c>
    </row>
    <row r="547" spans="3:13" x14ac:dyDescent="0.2">
      <c r="C547" s="2">
        <v>1</v>
      </c>
      <c r="D547" s="2">
        <v>5</v>
      </c>
      <c r="E547" s="2">
        <f>IF(ISNUMBER(SEARCH("5",'[1]INSERT DATA HERE'!E6091)),5,IF(ISNUMBER(SEARCH("6",'[1]INSERT DATA HERE'!E6091)),6,1))</f>
        <v>6</v>
      </c>
      <c r="F547" t="str">
        <f>IF('[1]INSERT DATA HERE'!D6091="f","float",IF('[1]INSERT DATA HERE'!D6091="s","spin",IF('[1]INSERT DATA HERE'!D6091="scr","cut_spin",IF('[1]INSERT DATA HERE'!D6091="sc","cut_spin",IF('[1]INSERT DATA HERE'!D6091="h","hybrid",IF('[1]INSERT DATA HERE'!D6091="st","spin",IF('[1]INSERT DATA HERE'!D6091="ft","float",IF('[1]INSERT DATA HERE'!D6091="sct","cut_spin",IF('[1]INSERT DATA HERE'!D6091="scrt","cut_spin",IF('[1]INSERT DATA HERE'!D6091="ht","hybrid"))))))))))</f>
        <v>float</v>
      </c>
      <c r="G547">
        <f>IF(ISNUMBER(SEARCH("t",'[1]INSERT DATA HERE'!D6091)),1,0)</f>
        <v>0</v>
      </c>
      <c r="H547">
        <f>'[1]INSERT DATA HERE'!F6091</f>
        <v>64</v>
      </c>
      <c r="I547">
        <f>IF('[1]INSERT DATA HERE'!G6091=1,1,IF('[1]INSERT DATA HERE'!G6091=2,2,IF('[1]INSERT DATA HERE'!G6091=3,3,IF('[1]INSERT DATA HERE'!G6091=0,0,IF('[1]INSERT DATA HERE'!G6091="3*",4,"error")))))</f>
        <v>1</v>
      </c>
      <c r="J547" t="str">
        <f>IF('[1]INSERT DATA HERE'!G6091="4long","long",IF('[1]INSERT DATA HERE'!G6091="4wide","wide",IF('[1]INSERT DATA HERE'!G6091="4net","net","")))</f>
        <v/>
      </c>
      <c r="K547">
        <f>IF('[1]INSERT DATA HERE'!G6091="1opass",1,0)</f>
        <v>0</v>
      </c>
      <c r="L547">
        <f>IF('[1]INSERT DATA HERE'!H6091="","",'[1]INSERT DATA HERE'!H6091)</f>
        <v>19</v>
      </c>
      <c r="M547" t="str">
        <f>IF(ISNUMBER(SEARCH(OR("mm","m"),'[1]INSERT DATA HERE'!E6091)),"MC",IF(ISNUMBER(SEARCH("mh",'[1]INSERT DATA HERE'!E6091)),"HC",IF(ISNUMBER(SEARCH("ml",'[1]INSERT DATA HERE'!E6091)),"LC",IF(ISNUMBER(SEARCH("rsm",'[1]INSERT DATA HERE'!E6091)),"MR",IF(ISNUMBER(SEARCH("rsh",'[1]INSERT DATA HERE'!E6091)),"HR",IF(ISNUMBER(SEARCH("rsl",'[1]INSERT DATA HERE'!E6091)),"RL",IF(ISNUMBER(SEARCH("lsh",'[1]INSERT DATA HERE'!E6091)),"HL",IF(ISNUMBER(SEARCH("lsm",'[1]INSERT DATA HERE'!E6091)),"ML",IF(ISNUMBER(SEARCH("lsl",'[1]INSERT DATA HERE'!E6091)),"LL","")))))))))</f>
        <v>ML</v>
      </c>
    </row>
    <row r="548" spans="3:13" x14ac:dyDescent="0.2">
      <c r="C548" s="2">
        <v>11</v>
      </c>
      <c r="D548" s="2">
        <v>6</v>
      </c>
      <c r="E548" s="2">
        <f>IF(ISNUMBER(SEARCH("5",'[1]INSERT DATA HERE'!E6092)),5,IF(ISNUMBER(SEARCH("6",'[1]INSERT DATA HERE'!E6092)),6,1))</f>
        <v>1</v>
      </c>
      <c r="F548" t="str">
        <f>IF('[1]INSERT DATA HERE'!D6092="f","float",IF('[1]INSERT DATA HERE'!D6092="s","spin",IF('[1]INSERT DATA HERE'!D6092="scr","cut_spin",IF('[1]INSERT DATA HERE'!D6092="sc","cut_spin",IF('[1]INSERT DATA HERE'!D6092="h","hybrid",IF('[1]INSERT DATA HERE'!D6092="st","spin",IF('[1]INSERT DATA HERE'!D6092="ft","float",IF('[1]INSERT DATA HERE'!D6092="sct","cut_spin",IF('[1]INSERT DATA HERE'!D6092="scrt","cut_spin",IF('[1]INSERT DATA HERE'!D6092="ht","hybrid"))))))))))</f>
        <v>spin</v>
      </c>
      <c r="G548">
        <f>IF(ISNUMBER(SEARCH("t",'[1]INSERT DATA HERE'!D6092)),1,0)</f>
        <v>0</v>
      </c>
      <c r="H548">
        <f>'[1]INSERT DATA HERE'!F6092</f>
        <v>98</v>
      </c>
      <c r="I548" t="str">
        <f>IF('[1]INSERT DATA HERE'!G6092=1,1,IF('[1]INSERT DATA HERE'!G6092=2,2,IF('[1]INSERT DATA HERE'!G6092=3,3,IF('[1]INSERT DATA HERE'!G6092=0,0,IF('[1]INSERT DATA HERE'!G6092="3*",4,"error")))))</f>
        <v>error</v>
      </c>
      <c r="J548" t="str">
        <f>IF('[1]INSERT DATA HERE'!G6092="4long","long",IF('[1]INSERT DATA HERE'!G6092="4wide","wide",IF('[1]INSERT DATA HERE'!G6092="4net","net","")))</f>
        <v>net</v>
      </c>
      <c r="K548">
        <f>IF('[1]INSERT DATA HERE'!G6092="1opass",1,0)</f>
        <v>0</v>
      </c>
      <c r="L548" t="str">
        <f>IF('[1]INSERT DATA HERE'!H6092="","",'[1]INSERT DATA HERE'!H6092)</f>
        <v/>
      </c>
      <c r="M548" t="str">
        <f>IF(ISNUMBER(SEARCH(OR("mm","m"),'[1]INSERT DATA HERE'!E6092)),"MC",IF(ISNUMBER(SEARCH("mh",'[1]INSERT DATA HERE'!E6092)),"HC",IF(ISNUMBER(SEARCH("ml",'[1]INSERT DATA HERE'!E6092)),"LC",IF(ISNUMBER(SEARCH("rsm",'[1]INSERT DATA HERE'!E6092)),"MR",IF(ISNUMBER(SEARCH("rsh",'[1]INSERT DATA HERE'!E6092)),"HR",IF(ISNUMBER(SEARCH("rsl",'[1]INSERT DATA HERE'!E6092)),"RL",IF(ISNUMBER(SEARCH("lsh",'[1]INSERT DATA HERE'!E6092)),"HL",IF(ISNUMBER(SEARCH("lsm",'[1]INSERT DATA HERE'!E6092)),"ML",IF(ISNUMBER(SEARCH("lsl",'[1]INSERT DATA HERE'!E6092)),"LL","")))))))))</f>
        <v/>
      </c>
    </row>
    <row r="549" spans="3:13" x14ac:dyDescent="0.2">
      <c r="C549" s="2">
        <v>3</v>
      </c>
      <c r="D549" s="2">
        <v>1</v>
      </c>
      <c r="E549" s="2">
        <f>IF(ISNUMBER(SEARCH("5",'[1]INSERT DATA HERE'!E6093)),5,IF(ISNUMBER(SEARCH("6",'[1]INSERT DATA HERE'!E6093)),6,1))</f>
        <v>6</v>
      </c>
      <c r="F549" t="str">
        <f>IF('[1]INSERT DATA HERE'!D6093="f","float",IF('[1]INSERT DATA HERE'!D6093="s","spin",IF('[1]INSERT DATA HERE'!D6093="scr","cut_spin",IF('[1]INSERT DATA HERE'!D6093="sc","cut_spin",IF('[1]INSERT DATA HERE'!D6093="h","hybrid",IF('[1]INSERT DATA HERE'!D6093="st","spin",IF('[1]INSERT DATA HERE'!D6093="ft","float",IF('[1]INSERT DATA HERE'!D6093="sct","cut_spin",IF('[1]INSERT DATA HERE'!D6093="scrt","cut_spin",IF('[1]INSERT DATA HERE'!D6093="ht","hybrid"))))))))))</f>
        <v>spin</v>
      </c>
      <c r="G549">
        <f>IF(ISNUMBER(SEARCH("t",'[1]INSERT DATA HERE'!D6093)),1,0)</f>
        <v>0</v>
      </c>
      <c r="H549">
        <f>'[1]INSERT DATA HERE'!F6093</f>
        <v>92</v>
      </c>
      <c r="I549">
        <f>IF('[1]INSERT DATA HERE'!G6093=1,1,IF('[1]INSERT DATA HERE'!G6093=2,2,IF('[1]INSERT DATA HERE'!G6093=3,3,IF('[1]INSERT DATA HERE'!G6093=0,0,IF('[1]INSERT DATA HERE'!G6093="3*",4,"error")))))</f>
        <v>3</v>
      </c>
      <c r="J549" t="str">
        <f>IF('[1]INSERT DATA HERE'!G6093="4long","long",IF('[1]INSERT DATA HERE'!G6093="4wide","wide",IF('[1]INSERT DATA HERE'!G6093="4net","net","")))</f>
        <v/>
      </c>
      <c r="K549">
        <f>IF('[1]INSERT DATA HERE'!G6093="1opass",1,0)</f>
        <v>0</v>
      </c>
      <c r="L549">
        <f>IF('[1]INSERT DATA HERE'!H6093="","",'[1]INSERT DATA HERE'!H6093)</f>
        <v>19</v>
      </c>
      <c r="M549" t="str">
        <f>IF(ISNUMBER(SEARCH(OR("mm","m"),'[1]INSERT DATA HERE'!E6093)),"MC",IF(ISNUMBER(SEARCH("mh",'[1]INSERT DATA HERE'!E6093)),"HC",IF(ISNUMBER(SEARCH("ml",'[1]INSERT DATA HERE'!E6093)),"LC",IF(ISNUMBER(SEARCH("rsm",'[1]INSERT DATA HERE'!E6093)),"MR",IF(ISNUMBER(SEARCH("rsh",'[1]INSERT DATA HERE'!E6093)),"HR",IF(ISNUMBER(SEARCH("rsl",'[1]INSERT DATA HERE'!E6093)),"RL",IF(ISNUMBER(SEARCH("lsh",'[1]INSERT DATA HERE'!E6093)),"HL",IF(ISNUMBER(SEARCH("lsm",'[1]INSERT DATA HERE'!E6093)),"ML",IF(ISNUMBER(SEARCH("lsl",'[1]INSERT DATA HERE'!E6093)),"LL","")))))))))</f>
        <v>ML</v>
      </c>
    </row>
    <row r="550" spans="3:13" x14ac:dyDescent="0.2">
      <c r="C550" s="2">
        <v>5</v>
      </c>
      <c r="D550" s="2">
        <v>1</v>
      </c>
      <c r="E550" s="2">
        <f>IF(ISNUMBER(SEARCH("5",'[1]INSERT DATA HERE'!E6094)),5,IF(ISNUMBER(SEARCH("6",'[1]INSERT DATA HERE'!E6094)),6,1))</f>
        <v>6</v>
      </c>
      <c r="F550" t="str">
        <f>IF('[1]INSERT DATA HERE'!D6094="f","float",IF('[1]INSERT DATA HERE'!D6094="s","spin",IF('[1]INSERT DATA HERE'!D6094="scr","cut_spin",IF('[1]INSERT DATA HERE'!D6094="sc","cut_spin",IF('[1]INSERT DATA HERE'!D6094="h","hybrid",IF('[1]INSERT DATA HERE'!D6094="st","spin",IF('[1]INSERT DATA HERE'!D6094="ft","float",IF('[1]INSERT DATA HERE'!D6094="sct","cut_spin",IF('[1]INSERT DATA HERE'!D6094="scrt","cut_spin",IF('[1]INSERT DATA HERE'!D6094="ht","hybrid"))))))))))</f>
        <v>spin</v>
      </c>
      <c r="G550">
        <f>IF(ISNUMBER(SEARCH("t",'[1]INSERT DATA HERE'!D6094)),1,0)</f>
        <v>0</v>
      </c>
      <c r="H550">
        <f>'[1]INSERT DATA HERE'!F6094</f>
        <v>97</v>
      </c>
      <c r="I550" t="str">
        <f>IF('[1]INSERT DATA HERE'!G6094=1,1,IF('[1]INSERT DATA HERE'!G6094=2,2,IF('[1]INSERT DATA HERE'!G6094=3,3,IF('[1]INSERT DATA HERE'!G6094=0,0,IF('[1]INSERT DATA HERE'!G6094="3*",4,"error")))))</f>
        <v>error</v>
      </c>
      <c r="J550" t="str">
        <f>IF('[1]INSERT DATA HERE'!G6094="4long","long",IF('[1]INSERT DATA HERE'!G6094="4wide","wide",IF('[1]INSERT DATA HERE'!G6094="4net","net","")))</f>
        <v>net</v>
      </c>
      <c r="K550">
        <f>IF('[1]INSERT DATA HERE'!G6094="1opass",1,0)</f>
        <v>0</v>
      </c>
      <c r="L550" t="str">
        <f>IF('[1]INSERT DATA HERE'!H6094="","",'[1]INSERT DATA HERE'!H6094)</f>
        <v/>
      </c>
      <c r="M550" t="str">
        <f>IF(ISNUMBER(SEARCH(OR("mm","m"),'[1]INSERT DATA HERE'!E6094)),"MC",IF(ISNUMBER(SEARCH("mh",'[1]INSERT DATA HERE'!E6094)),"HC",IF(ISNUMBER(SEARCH("ml",'[1]INSERT DATA HERE'!E6094)),"LC",IF(ISNUMBER(SEARCH("rsm",'[1]INSERT DATA HERE'!E6094)),"MR",IF(ISNUMBER(SEARCH("rsh",'[1]INSERT DATA HERE'!E6094)),"HR",IF(ISNUMBER(SEARCH("rsl",'[1]INSERT DATA HERE'!E6094)),"RL",IF(ISNUMBER(SEARCH("lsh",'[1]INSERT DATA HERE'!E6094)),"HL",IF(ISNUMBER(SEARCH("lsm",'[1]INSERT DATA HERE'!E6094)),"ML",IF(ISNUMBER(SEARCH("lsl",'[1]INSERT DATA HERE'!E6094)),"LL","")))))))))</f>
        <v/>
      </c>
    </row>
    <row r="551" spans="3:13" x14ac:dyDescent="0.2">
      <c r="C551" s="2">
        <v>15</v>
      </c>
      <c r="D551" s="2">
        <v>1</v>
      </c>
      <c r="E551" s="2">
        <f>IF(ISNUMBER(SEARCH("5",'[1]INSERT DATA HERE'!E6095)),5,IF(ISNUMBER(SEARCH("6",'[1]INSERT DATA HERE'!E6095)),6,1))</f>
        <v>5</v>
      </c>
      <c r="F551" t="str">
        <f>IF('[1]INSERT DATA HERE'!D6095="f","float",IF('[1]INSERT DATA HERE'!D6095="s","spin",IF('[1]INSERT DATA HERE'!D6095="scr","cut_spin",IF('[1]INSERT DATA HERE'!D6095="sc","cut_spin",IF('[1]INSERT DATA HERE'!D6095="h","hybrid",IF('[1]INSERT DATA HERE'!D6095="st","spin",IF('[1]INSERT DATA HERE'!D6095="ft","float",IF('[1]INSERT DATA HERE'!D6095="sct","cut_spin",IF('[1]INSERT DATA HERE'!D6095="scrt","cut_spin",IF('[1]INSERT DATA HERE'!D6095="ht","hybrid"))))))))))</f>
        <v>float</v>
      </c>
      <c r="G551">
        <f>IF(ISNUMBER(SEARCH("t",'[1]INSERT DATA HERE'!D6095)),1,0)</f>
        <v>0</v>
      </c>
      <c r="H551">
        <f>'[1]INSERT DATA HERE'!F6095</f>
        <v>61</v>
      </c>
      <c r="I551">
        <f>IF('[1]INSERT DATA HERE'!G6095=1,1,IF('[1]INSERT DATA HERE'!G6095=2,2,IF('[1]INSERT DATA HERE'!G6095=3,3,IF('[1]INSERT DATA HERE'!G6095=0,0,IF('[1]INSERT DATA HERE'!G6095="3*",4,"error")))))</f>
        <v>4</v>
      </c>
      <c r="J551" t="str">
        <f>IF('[1]INSERT DATA HERE'!G6095="4long","long",IF('[1]INSERT DATA HERE'!G6095="4wide","wide",IF('[1]INSERT DATA HERE'!G6095="4net","net","")))</f>
        <v/>
      </c>
      <c r="K551">
        <f>IF('[1]INSERT DATA HERE'!G6095="1opass",1,0)</f>
        <v>0</v>
      </c>
      <c r="L551">
        <f>IF('[1]INSERT DATA HERE'!H6095="","",'[1]INSERT DATA HERE'!H6095)</f>
        <v>4</v>
      </c>
      <c r="M551" t="str">
        <f>IF(ISNUMBER(SEARCH(OR("mm","m"),'[1]INSERT DATA HERE'!E6095)),"MC",IF(ISNUMBER(SEARCH("mh",'[1]INSERT DATA HERE'!E6095)),"HC",IF(ISNUMBER(SEARCH("ml",'[1]INSERT DATA HERE'!E6095)),"LC",IF(ISNUMBER(SEARCH("rsm",'[1]INSERT DATA HERE'!E6095)),"MR",IF(ISNUMBER(SEARCH("rsh",'[1]INSERT DATA HERE'!E6095)),"HR",IF(ISNUMBER(SEARCH("rsl",'[1]INSERT DATA HERE'!E6095)),"RL",IF(ISNUMBER(SEARCH("lsh",'[1]INSERT DATA HERE'!E6095)),"HL",IF(ISNUMBER(SEARCH("lsm",'[1]INSERT DATA HERE'!E6095)),"ML",IF(ISNUMBER(SEARCH("lsl",'[1]INSERT DATA HERE'!E6095)),"LL","")))))))))</f>
        <v/>
      </c>
    </row>
    <row r="552" spans="3:13" x14ac:dyDescent="0.2">
      <c r="C552" s="2">
        <v>11</v>
      </c>
      <c r="D552" s="2">
        <v>6</v>
      </c>
      <c r="E552" s="2">
        <f>IF(ISNUMBER(SEARCH("5",'[1]INSERT DATA HERE'!E6096)),5,IF(ISNUMBER(SEARCH("6",'[1]INSERT DATA HERE'!E6096)),6,1))</f>
        <v>1</v>
      </c>
      <c r="F552" t="str">
        <f>IF('[1]INSERT DATA HERE'!D6096="f","float",IF('[1]INSERT DATA HERE'!D6096="s","spin",IF('[1]INSERT DATA HERE'!D6096="scr","cut_spin",IF('[1]INSERT DATA HERE'!D6096="sc","cut_spin",IF('[1]INSERT DATA HERE'!D6096="h","hybrid",IF('[1]INSERT DATA HERE'!D6096="st","spin",IF('[1]INSERT DATA HERE'!D6096="ft","float",IF('[1]INSERT DATA HERE'!D6096="sct","cut_spin",IF('[1]INSERT DATA HERE'!D6096="scrt","cut_spin",IF('[1]INSERT DATA HERE'!D6096="ht","hybrid"))))))))))</f>
        <v>spin</v>
      </c>
      <c r="G552">
        <f>IF(ISNUMBER(SEARCH("t",'[1]INSERT DATA HERE'!D6096)),1,0)</f>
        <v>0</v>
      </c>
      <c r="H552">
        <f>'[1]INSERT DATA HERE'!F6096</f>
        <v>95</v>
      </c>
      <c r="I552">
        <f>IF('[1]INSERT DATA HERE'!G6096=1,1,IF('[1]INSERT DATA HERE'!G6096=2,2,IF('[1]INSERT DATA HERE'!G6096=3,3,IF('[1]INSERT DATA HERE'!G6096=0,0,IF('[1]INSERT DATA HERE'!G6096="3*",4,"error")))))</f>
        <v>1</v>
      </c>
      <c r="J552" t="str">
        <f>IF('[1]INSERT DATA HERE'!G6096="4long","long",IF('[1]INSERT DATA HERE'!G6096="4wide","wide",IF('[1]INSERT DATA HERE'!G6096="4net","net","")))</f>
        <v/>
      </c>
      <c r="K552">
        <f>IF('[1]INSERT DATA HERE'!G6096="1opass",1,0)</f>
        <v>0</v>
      </c>
      <c r="L552">
        <f>IF('[1]INSERT DATA HERE'!H6096="","",'[1]INSERT DATA HERE'!H6096)</f>
        <v>6</v>
      </c>
      <c r="M552" t="str">
        <f>IF(ISNUMBER(SEARCH(OR("mm","m"),'[1]INSERT DATA HERE'!E6096)),"MC",IF(ISNUMBER(SEARCH("mh",'[1]INSERT DATA HERE'!E6096)),"HC",IF(ISNUMBER(SEARCH("ml",'[1]INSERT DATA HERE'!E6096)),"LC",IF(ISNUMBER(SEARCH("rsm",'[1]INSERT DATA HERE'!E6096)),"MR",IF(ISNUMBER(SEARCH("rsh",'[1]INSERT DATA HERE'!E6096)),"HR",IF(ISNUMBER(SEARCH("rsl",'[1]INSERT DATA HERE'!E6096)),"RL",IF(ISNUMBER(SEARCH("lsh",'[1]INSERT DATA HERE'!E6096)),"HL",IF(ISNUMBER(SEARCH("lsm",'[1]INSERT DATA HERE'!E6096)),"ML",IF(ISNUMBER(SEARCH("lsl",'[1]INSERT DATA HERE'!E6096)),"LL","")))))))))</f>
        <v>MR</v>
      </c>
    </row>
    <row r="553" spans="3:13" x14ac:dyDescent="0.2">
      <c r="C553" s="2">
        <v>3</v>
      </c>
      <c r="D553" s="2">
        <v>1</v>
      </c>
      <c r="E553" s="2">
        <f>IF(ISNUMBER(SEARCH("5",'[1]INSERT DATA HERE'!E6097)),5,IF(ISNUMBER(SEARCH("6",'[1]INSERT DATA HERE'!E6097)),6,1))</f>
        <v>6</v>
      </c>
      <c r="F553" t="str">
        <f>IF('[1]INSERT DATA HERE'!D6097="f","float",IF('[1]INSERT DATA HERE'!D6097="s","spin",IF('[1]INSERT DATA HERE'!D6097="scr","cut_spin",IF('[1]INSERT DATA HERE'!D6097="sc","cut_spin",IF('[1]INSERT DATA HERE'!D6097="h","hybrid",IF('[1]INSERT DATA HERE'!D6097="st","spin",IF('[1]INSERT DATA HERE'!D6097="ft","float",IF('[1]INSERT DATA HERE'!D6097="sct","cut_spin",IF('[1]INSERT DATA HERE'!D6097="scrt","cut_spin",IF('[1]INSERT DATA HERE'!D6097="ht","hybrid"))))))))))</f>
        <v>spin</v>
      </c>
      <c r="G553">
        <f>IF(ISNUMBER(SEARCH("t",'[1]INSERT DATA HERE'!D6097)),1,0)</f>
        <v>0</v>
      </c>
      <c r="H553">
        <f>'[1]INSERT DATA HERE'!F6097</f>
        <v>86</v>
      </c>
      <c r="I553">
        <f>IF('[1]INSERT DATA HERE'!G6097=1,1,IF('[1]INSERT DATA HERE'!G6097=2,2,IF('[1]INSERT DATA HERE'!G6097=3,3,IF('[1]INSERT DATA HERE'!G6097=0,0,IF('[1]INSERT DATA HERE'!G6097="3*",4,"error")))))</f>
        <v>2</v>
      </c>
      <c r="J553" t="str">
        <f>IF('[1]INSERT DATA HERE'!G6097="4long","long",IF('[1]INSERT DATA HERE'!G6097="4wide","wide",IF('[1]INSERT DATA HERE'!G6097="4net","net","")))</f>
        <v/>
      </c>
      <c r="K553">
        <f>IF('[1]INSERT DATA HERE'!G6097="1opass",1,0)</f>
        <v>0</v>
      </c>
      <c r="L553">
        <f>IF('[1]INSERT DATA HERE'!H6097="","",'[1]INSERT DATA HERE'!H6097)</f>
        <v>6</v>
      </c>
      <c r="M553" t="str">
        <f>IF(ISNUMBER(SEARCH(OR("mm","m"),'[1]INSERT DATA HERE'!E6097)),"MC",IF(ISNUMBER(SEARCH("mh",'[1]INSERT DATA HERE'!E6097)),"HC",IF(ISNUMBER(SEARCH("ml",'[1]INSERT DATA HERE'!E6097)),"LC",IF(ISNUMBER(SEARCH("rsm",'[1]INSERT DATA HERE'!E6097)),"MR",IF(ISNUMBER(SEARCH("rsh",'[1]INSERT DATA HERE'!E6097)),"HR",IF(ISNUMBER(SEARCH("rsl",'[1]INSERT DATA HERE'!E6097)),"RL",IF(ISNUMBER(SEARCH("lsh",'[1]INSERT DATA HERE'!E6097)),"HL",IF(ISNUMBER(SEARCH("lsm",'[1]INSERT DATA HERE'!E6097)),"ML",IF(ISNUMBER(SEARCH("lsl",'[1]INSERT DATA HERE'!E6097)),"LL","")))))))))</f>
        <v/>
      </c>
    </row>
    <row r="554" spans="3:13" x14ac:dyDescent="0.2">
      <c r="C554" s="2">
        <v>5</v>
      </c>
      <c r="D554" s="2">
        <v>1</v>
      </c>
      <c r="E554" s="2">
        <f>IF(ISNUMBER(SEARCH("5",'[1]INSERT DATA HERE'!E6098)),5,IF(ISNUMBER(SEARCH("6",'[1]INSERT DATA HERE'!E6098)),6,1))</f>
        <v>1</v>
      </c>
      <c r="F554" t="str">
        <f>IF('[1]INSERT DATA HERE'!D6098="f","float",IF('[1]INSERT DATA HERE'!D6098="s","spin",IF('[1]INSERT DATA HERE'!D6098="scr","cut_spin",IF('[1]INSERT DATA HERE'!D6098="sc","cut_spin",IF('[1]INSERT DATA HERE'!D6098="h","hybrid",IF('[1]INSERT DATA HERE'!D6098="st","spin",IF('[1]INSERT DATA HERE'!D6098="ft","float",IF('[1]INSERT DATA HERE'!D6098="sct","cut_spin",IF('[1]INSERT DATA HERE'!D6098="scrt","cut_spin",IF('[1]INSERT DATA HERE'!D6098="ht","hybrid"))))))))))</f>
        <v>spin</v>
      </c>
      <c r="G554">
        <f>IF(ISNUMBER(SEARCH("t",'[1]INSERT DATA HERE'!D6098)),1,0)</f>
        <v>1</v>
      </c>
      <c r="H554">
        <f>'[1]INSERT DATA HERE'!F6098</f>
        <v>100</v>
      </c>
      <c r="I554">
        <f>IF('[1]INSERT DATA HERE'!G6098=1,1,IF('[1]INSERT DATA HERE'!G6098=2,2,IF('[1]INSERT DATA HERE'!G6098=3,3,IF('[1]INSERT DATA HERE'!G6098=0,0,IF('[1]INSERT DATA HERE'!G6098="3*",4,"error")))))</f>
        <v>2</v>
      </c>
      <c r="J554" t="str">
        <f>IF('[1]INSERT DATA HERE'!G6098="4long","long",IF('[1]INSERT DATA HERE'!G6098="4wide","wide",IF('[1]INSERT DATA HERE'!G6098="4net","net","")))</f>
        <v/>
      </c>
      <c r="K554">
        <f>IF('[1]INSERT DATA HERE'!G6098="1opass",1,0)</f>
        <v>0</v>
      </c>
      <c r="L554">
        <f>IF('[1]INSERT DATA HERE'!H6098="","",'[1]INSERT DATA HERE'!H6098)</f>
        <v>6</v>
      </c>
      <c r="M554" t="str">
        <f>IF(ISNUMBER(SEARCH(OR("mm","m"),'[1]INSERT DATA HERE'!E6098)),"MC",IF(ISNUMBER(SEARCH("mh",'[1]INSERT DATA HERE'!E6098)),"HC",IF(ISNUMBER(SEARCH("ml",'[1]INSERT DATA HERE'!E6098)),"LC",IF(ISNUMBER(SEARCH("rsm",'[1]INSERT DATA HERE'!E6098)),"MR",IF(ISNUMBER(SEARCH("rsh",'[1]INSERT DATA HERE'!E6098)),"HR",IF(ISNUMBER(SEARCH("rsl",'[1]INSERT DATA HERE'!E6098)),"RL",IF(ISNUMBER(SEARCH("lsh",'[1]INSERT DATA HERE'!E6098)),"HL",IF(ISNUMBER(SEARCH("lsm",'[1]INSERT DATA HERE'!E6098)),"ML",IF(ISNUMBER(SEARCH("lsl",'[1]INSERT DATA HERE'!E6098)),"LL","")))))))))</f>
        <v>ML</v>
      </c>
    </row>
    <row r="555" spans="3:13" x14ac:dyDescent="0.2">
      <c r="C555" s="2">
        <v>13</v>
      </c>
      <c r="D555" s="2">
        <v>5</v>
      </c>
      <c r="E555" s="2">
        <f>IF(ISNUMBER(SEARCH("5",'[1]INSERT DATA HERE'!E6099)),5,IF(ISNUMBER(SEARCH("6",'[1]INSERT DATA HERE'!E6099)),6,1))</f>
        <v>6</v>
      </c>
      <c r="F555" t="str">
        <f>IF('[1]INSERT DATA HERE'!D6099="f","float",IF('[1]INSERT DATA HERE'!D6099="s","spin",IF('[1]INSERT DATA HERE'!D6099="scr","cut_spin",IF('[1]INSERT DATA HERE'!D6099="sc","cut_spin",IF('[1]INSERT DATA HERE'!D6099="h","hybrid",IF('[1]INSERT DATA HERE'!D6099="st","spin",IF('[1]INSERT DATA HERE'!D6099="ft","float",IF('[1]INSERT DATA HERE'!D6099="sct","cut_spin",IF('[1]INSERT DATA HERE'!D6099="scrt","cut_spin",IF('[1]INSERT DATA HERE'!D6099="ht","hybrid"))))))))))</f>
        <v>spin</v>
      </c>
      <c r="G555">
        <f>IF(ISNUMBER(SEARCH("t",'[1]INSERT DATA HERE'!D6099)),1,0)</f>
        <v>0</v>
      </c>
      <c r="H555">
        <f>'[1]INSERT DATA HERE'!F6099</f>
        <v>90</v>
      </c>
      <c r="I555" t="str">
        <f>IF('[1]INSERT DATA HERE'!G6099=1,1,IF('[1]INSERT DATA HERE'!G6099=2,2,IF('[1]INSERT DATA HERE'!G6099=3,3,IF('[1]INSERT DATA HERE'!G6099=0,0,IF('[1]INSERT DATA HERE'!G6099="3*",4,"error")))))</f>
        <v>error</v>
      </c>
      <c r="J555" t="str">
        <f>IF('[1]INSERT DATA HERE'!G6099="4long","long",IF('[1]INSERT DATA HERE'!G6099="4wide","wide",IF('[1]INSERT DATA HERE'!G6099="4net","net","")))</f>
        <v/>
      </c>
      <c r="K555">
        <f>IF('[1]INSERT DATA HERE'!G6099="1opass",1,0)</f>
        <v>1</v>
      </c>
      <c r="L555">
        <f>IF('[1]INSERT DATA HERE'!H6099="","",'[1]INSERT DATA HERE'!H6099)</f>
        <v>19</v>
      </c>
      <c r="M555" t="str">
        <f>IF(ISNUMBER(SEARCH(OR("mm","m"),'[1]INSERT DATA HERE'!E6099)),"MC",IF(ISNUMBER(SEARCH("mh",'[1]INSERT DATA HERE'!E6099)),"HC",IF(ISNUMBER(SEARCH("ml",'[1]INSERT DATA HERE'!E6099)),"LC",IF(ISNUMBER(SEARCH("rsm",'[1]INSERT DATA HERE'!E6099)),"MR",IF(ISNUMBER(SEARCH("rsh",'[1]INSERT DATA HERE'!E6099)),"HR",IF(ISNUMBER(SEARCH("rsl",'[1]INSERT DATA HERE'!E6099)),"RL",IF(ISNUMBER(SEARCH("lsh",'[1]INSERT DATA HERE'!E6099)),"HL",IF(ISNUMBER(SEARCH("lsm",'[1]INSERT DATA HERE'!E6099)),"ML",IF(ISNUMBER(SEARCH("lsl",'[1]INSERT DATA HERE'!E6099)),"LL","")))))))))</f>
        <v>MR</v>
      </c>
    </row>
    <row r="556" spans="3:13" x14ac:dyDescent="0.2">
      <c r="C556" s="2">
        <v>1</v>
      </c>
      <c r="D556" s="2">
        <v>5</v>
      </c>
      <c r="E556" s="2">
        <f>IF(ISNUMBER(SEARCH("5",'[1]INSERT DATA HERE'!E6100)),5,IF(ISNUMBER(SEARCH("6",'[1]INSERT DATA HERE'!E6100)),6,1))</f>
        <v>6</v>
      </c>
      <c r="F556" t="str">
        <f>IF('[1]INSERT DATA HERE'!D6100="f","float",IF('[1]INSERT DATA HERE'!D6100="s","spin",IF('[1]INSERT DATA HERE'!D6100="scr","cut_spin",IF('[1]INSERT DATA HERE'!D6100="sc","cut_spin",IF('[1]INSERT DATA HERE'!D6100="h","hybrid",IF('[1]INSERT DATA HERE'!D6100="st","spin",IF('[1]INSERT DATA HERE'!D6100="ft","float",IF('[1]INSERT DATA HERE'!D6100="sct","cut_spin",IF('[1]INSERT DATA HERE'!D6100="scrt","cut_spin",IF('[1]INSERT DATA HERE'!D6100="ht","hybrid"))))))))))</f>
        <v>float</v>
      </c>
      <c r="G556">
        <f>IF(ISNUMBER(SEARCH("t",'[1]INSERT DATA HERE'!D6100)),1,0)</f>
        <v>0</v>
      </c>
      <c r="H556">
        <f>'[1]INSERT DATA HERE'!F6100</f>
        <v>61</v>
      </c>
      <c r="I556" t="str">
        <f>IF('[1]INSERT DATA HERE'!G6100=1,1,IF('[1]INSERT DATA HERE'!G6100=2,2,IF('[1]INSERT DATA HERE'!G6100=3,3,IF('[1]INSERT DATA HERE'!G6100=0,0,IF('[1]INSERT DATA HERE'!G6100="3*",4,"error")))))</f>
        <v>error</v>
      </c>
      <c r="J556" t="str">
        <f>IF('[1]INSERT DATA HERE'!G6100="4long","long",IF('[1]INSERT DATA HERE'!G6100="4wide","wide",IF('[1]INSERT DATA HERE'!G6100="4net","net","")))</f>
        <v>net</v>
      </c>
      <c r="K556">
        <f>IF('[1]INSERT DATA HERE'!G6100="1opass",1,0)</f>
        <v>0</v>
      </c>
      <c r="L556" t="str">
        <f>IF('[1]INSERT DATA HERE'!H6100="","",'[1]INSERT DATA HERE'!H6100)</f>
        <v/>
      </c>
      <c r="M556" t="str">
        <f>IF(ISNUMBER(SEARCH(OR("mm","m"),'[1]INSERT DATA HERE'!E6100)),"MC",IF(ISNUMBER(SEARCH("mh",'[1]INSERT DATA HERE'!E6100)),"HC",IF(ISNUMBER(SEARCH("ml",'[1]INSERT DATA HERE'!E6100)),"LC",IF(ISNUMBER(SEARCH("rsm",'[1]INSERT DATA HERE'!E6100)),"MR",IF(ISNUMBER(SEARCH("rsh",'[1]INSERT DATA HERE'!E6100)),"HR",IF(ISNUMBER(SEARCH("rsl",'[1]INSERT DATA HERE'!E6100)),"RL",IF(ISNUMBER(SEARCH("lsh",'[1]INSERT DATA HERE'!E6100)),"HL",IF(ISNUMBER(SEARCH("lsm",'[1]INSERT DATA HERE'!E6100)),"ML",IF(ISNUMBER(SEARCH("lsl",'[1]INSERT DATA HERE'!E6100)),"LL","")))))))))</f>
        <v/>
      </c>
    </row>
    <row r="557" spans="3:13" x14ac:dyDescent="0.2">
      <c r="C557" s="2">
        <v>11</v>
      </c>
      <c r="D557" s="2">
        <v>6</v>
      </c>
      <c r="E557" s="2">
        <f>IF(ISNUMBER(SEARCH("5",'[1]INSERT DATA HERE'!E6101)),5,IF(ISNUMBER(SEARCH("6",'[1]INSERT DATA HERE'!E6101)),6,1))</f>
        <v>1</v>
      </c>
      <c r="F557" t="str">
        <f>IF('[1]INSERT DATA HERE'!D6101="f","float",IF('[1]INSERT DATA HERE'!D6101="s","spin",IF('[1]INSERT DATA HERE'!D6101="scr","cut_spin",IF('[1]INSERT DATA HERE'!D6101="sc","cut_spin",IF('[1]INSERT DATA HERE'!D6101="h","hybrid",IF('[1]INSERT DATA HERE'!D6101="st","spin",IF('[1]INSERT DATA HERE'!D6101="ft","float",IF('[1]INSERT DATA HERE'!D6101="sct","cut_spin",IF('[1]INSERT DATA HERE'!D6101="scrt","cut_spin",IF('[1]INSERT DATA HERE'!D6101="ht","hybrid"))))))))))</f>
        <v>spin</v>
      </c>
      <c r="G557">
        <f>IF(ISNUMBER(SEARCH("t",'[1]INSERT DATA HERE'!D6101)),1,0)</f>
        <v>0</v>
      </c>
      <c r="H557">
        <f>'[1]INSERT DATA HERE'!F6101</f>
        <v>101</v>
      </c>
      <c r="I557" t="str">
        <f>IF('[1]INSERT DATA HERE'!G6101=1,1,IF('[1]INSERT DATA HERE'!G6101=2,2,IF('[1]INSERT DATA HERE'!G6101=3,3,IF('[1]INSERT DATA HERE'!G6101=0,0,IF('[1]INSERT DATA HERE'!G6101="3*",4,"error")))))</f>
        <v>error</v>
      </c>
      <c r="J557" t="str">
        <f>IF('[1]INSERT DATA HERE'!G6101="4long","long",IF('[1]INSERT DATA HERE'!G6101="4wide","wide",IF('[1]INSERT DATA HERE'!G6101="4net","net","")))</f>
        <v>long</v>
      </c>
      <c r="K557">
        <f>IF('[1]INSERT DATA HERE'!G6101="1opass",1,0)</f>
        <v>0</v>
      </c>
      <c r="L557" t="str">
        <f>IF('[1]INSERT DATA HERE'!H6101="","",'[1]INSERT DATA HERE'!H6101)</f>
        <v/>
      </c>
      <c r="M557" t="str">
        <f>IF(ISNUMBER(SEARCH(OR("mm","m"),'[1]INSERT DATA HERE'!E6101)),"MC",IF(ISNUMBER(SEARCH("mh",'[1]INSERT DATA HERE'!E6101)),"HC",IF(ISNUMBER(SEARCH("ml",'[1]INSERT DATA HERE'!E6101)),"LC",IF(ISNUMBER(SEARCH("rsm",'[1]INSERT DATA HERE'!E6101)),"MR",IF(ISNUMBER(SEARCH("rsh",'[1]INSERT DATA HERE'!E6101)),"HR",IF(ISNUMBER(SEARCH("rsl",'[1]INSERT DATA HERE'!E6101)),"RL",IF(ISNUMBER(SEARCH("lsh",'[1]INSERT DATA HERE'!E6101)),"HL",IF(ISNUMBER(SEARCH("lsm",'[1]INSERT DATA HERE'!E6101)),"ML",IF(ISNUMBER(SEARCH("lsl",'[1]INSERT DATA HERE'!E6101)),"LL","")))))))))</f>
        <v/>
      </c>
    </row>
    <row r="558" spans="3:13" x14ac:dyDescent="0.2">
      <c r="C558" s="2">
        <v>8</v>
      </c>
      <c r="D558" s="2">
        <v>1</v>
      </c>
      <c r="E558" s="2">
        <f>IF(ISNUMBER(SEARCH("5",'[1]INSERT DATA HERE'!E6102)),5,IF(ISNUMBER(SEARCH("6",'[1]INSERT DATA HERE'!E6102)),6,1))</f>
        <v>5</v>
      </c>
      <c r="F558" t="str">
        <f>IF('[1]INSERT DATA HERE'!D6102="f","float",IF('[1]INSERT DATA HERE'!D6102="s","spin",IF('[1]INSERT DATA HERE'!D6102="scr","cut_spin",IF('[1]INSERT DATA HERE'!D6102="sc","cut_spin",IF('[1]INSERT DATA HERE'!D6102="h","hybrid",IF('[1]INSERT DATA HERE'!D6102="st","spin",IF('[1]INSERT DATA HERE'!D6102="ft","float",IF('[1]INSERT DATA HERE'!D6102="sct","cut_spin",IF('[1]INSERT DATA HERE'!D6102="scrt","cut_spin",IF('[1]INSERT DATA HERE'!D6102="ht","hybrid"))))))))))</f>
        <v>cut_spin</v>
      </c>
      <c r="G558">
        <f>IF(ISNUMBER(SEARCH("t",'[1]INSERT DATA HERE'!D6102)),1,0)</f>
        <v>0</v>
      </c>
      <c r="H558">
        <f>'[1]INSERT DATA HERE'!F6102</f>
        <v>79</v>
      </c>
      <c r="I558" t="str">
        <f>IF('[1]INSERT DATA HERE'!G6102=1,1,IF('[1]INSERT DATA HERE'!G6102=2,2,IF('[1]INSERT DATA HERE'!G6102=3,3,IF('[1]INSERT DATA HERE'!G6102=0,0,IF('[1]INSERT DATA HERE'!G6102="3*",4,"error")))))</f>
        <v>error</v>
      </c>
      <c r="J558" t="str">
        <f>IF('[1]INSERT DATA HERE'!G6102="4long","long",IF('[1]INSERT DATA HERE'!G6102="4wide","wide",IF('[1]INSERT DATA HERE'!G6102="4net","net","")))</f>
        <v>wide</v>
      </c>
      <c r="K558">
        <f>IF('[1]INSERT DATA HERE'!G6102="1opass",1,0)</f>
        <v>0</v>
      </c>
      <c r="L558" t="str">
        <f>IF('[1]INSERT DATA HERE'!H6102="","",'[1]INSERT DATA HERE'!H6102)</f>
        <v/>
      </c>
      <c r="M558" t="str">
        <f>IF(ISNUMBER(SEARCH(OR("mm","m"),'[1]INSERT DATA HERE'!E6102)),"MC",IF(ISNUMBER(SEARCH("mh",'[1]INSERT DATA HERE'!E6102)),"HC",IF(ISNUMBER(SEARCH("ml",'[1]INSERT DATA HERE'!E6102)),"LC",IF(ISNUMBER(SEARCH("rsm",'[1]INSERT DATA HERE'!E6102)),"MR",IF(ISNUMBER(SEARCH("rsh",'[1]INSERT DATA HERE'!E6102)),"HR",IF(ISNUMBER(SEARCH("rsl",'[1]INSERT DATA HERE'!E6102)),"RL",IF(ISNUMBER(SEARCH("lsh",'[1]INSERT DATA HERE'!E6102)),"HL",IF(ISNUMBER(SEARCH("lsm",'[1]INSERT DATA HERE'!E6102)),"ML",IF(ISNUMBER(SEARCH("lsl",'[1]INSERT DATA HERE'!E6102)),"LL","")))))))))</f>
        <v/>
      </c>
    </row>
    <row r="559" spans="3:13" x14ac:dyDescent="0.2">
      <c r="C559" s="2">
        <v>5</v>
      </c>
      <c r="D559" s="2">
        <v>1</v>
      </c>
      <c r="E559" s="2">
        <f>IF(ISNUMBER(SEARCH("5",'[1]INSERT DATA HERE'!E6103)),5,IF(ISNUMBER(SEARCH("6",'[1]INSERT DATA HERE'!E6103)),6,1))</f>
        <v>1</v>
      </c>
      <c r="F559" t="str">
        <f>IF('[1]INSERT DATA HERE'!D6103="f","float",IF('[1]INSERT DATA HERE'!D6103="s","spin",IF('[1]INSERT DATA HERE'!D6103="scr","cut_spin",IF('[1]INSERT DATA HERE'!D6103="sc","cut_spin",IF('[1]INSERT DATA HERE'!D6103="h","hybrid",IF('[1]INSERT DATA HERE'!D6103="st","spin",IF('[1]INSERT DATA HERE'!D6103="ft","float",IF('[1]INSERT DATA HERE'!D6103="sct","cut_spin",IF('[1]INSERT DATA HERE'!D6103="scrt","cut_spin",IF('[1]INSERT DATA HERE'!D6103="ht","hybrid"))))))))))</f>
        <v>spin</v>
      </c>
      <c r="G559">
        <f>IF(ISNUMBER(SEARCH("t",'[1]INSERT DATA HERE'!D6103)),1,0)</f>
        <v>0</v>
      </c>
      <c r="H559">
        <f>'[1]INSERT DATA HERE'!F6103</f>
        <v>98</v>
      </c>
      <c r="I559">
        <f>IF('[1]INSERT DATA HERE'!G6103=1,1,IF('[1]INSERT DATA HERE'!G6103=2,2,IF('[1]INSERT DATA HERE'!G6103=3,3,IF('[1]INSERT DATA HERE'!G6103=0,0,IF('[1]INSERT DATA HERE'!G6103="3*",4,"error")))))</f>
        <v>2</v>
      </c>
      <c r="J559" t="str">
        <f>IF('[1]INSERT DATA HERE'!G6103="4long","long",IF('[1]INSERT DATA HERE'!G6103="4wide","wide",IF('[1]INSERT DATA HERE'!G6103="4net","net","")))</f>
        <v/>
      </c>
      <c r="K559">
        <f>IF('[1]INSERT DATA HERE'!G6103="1opass",1,0)</f>
        <v>0</v>
      </c>
      <c r="L559">
        <f>IF('[1]INSERT DATA HERE'!H6103="","",'[1]INSERT DATA HERE'!H6103)</f>
        <v>6</v>
      </c>
      <c r="M559" t="str">
        <f>IF(ISNUMBER(SEARCH(OR("mm","m"),'[1]INSERT DATA HERE'!E6103)),"MC",IF(ISNUMBER(SEARCH("mh",'[1]INSERT DATA HERE'!E6103)),"HC",IF(ISNUMBER(SEARCH("ml",'[1]INSERT DATA HERE'!E6103)),"LC",IF(ISNUMBER(SEARCH("rsm",'[1]INSERT DATA HERE'!E6103)),"MR",IF(ISNUMBER(SEARCH("rsh",'[1]INSERT DATA HERE'!E6103)),"HR",IF(ISNUMBER(SEARCH("rsl",'[1]INSERT DATA HERE'!E6103)),"RL",IF(ISNUMBER(SEARCH("lsh",'[1]INSERT DATA HERE'!E6103)),"HL",IF(ISNUMBER(SEARCH("lsm",'[1]INSERT DATA HERE'!E6103)),"ML",IF(ISNUMBER(SEARCH("lsl",'[1]INSERT DATA HERE'!E6103)),"LL","")))))))))</f>
        <v>ML</v>
      </c>
    </row>
    <row r="560" spans="3:13" x14ac:dyDescent="0.2">
      <c r="C560" s="2">
        <v>1</v>
      </c>
      <c r="D560" s="2">
        <v>5</v>
      </c>
      <c r="E560" s="2">
        <f>IF(ISNUMBER(SEARCH("5",'[1]INSERT DATA HERE'!E6104)),5,IF(ISNUMBER(SEARCH("6",'[1]INSERT DATA HERE'!E6104)),6,1))</f>
        <v>6</v>
      </c>
      <c r="F560" t="str">
        <f>IF('[1]INSERT DATA HERE'!D6104="f","float",IF('[1]INSERT DATA HERE'!D6104="s","spin",IF('[1]INSERT DATA HERE'!D6104="scr","cut_spin",IF('[1]INSERT DATA HERE'!D6104="sc","cut_spin",IF('[1]INSERT DATA HERE'!D6104="h","hybrid",IF('[1]INSERT DATA HERE'!D6104="st","spin",IF('[1]INSERT DATA HERE'!D6104="ft","float",IF('[1]INSERT DATA HERE'!D6104="sct","cut_spin",IF('[1]INSERT DATA HERE'!D6104="scrt","cut_spin",IF('[1]INSERT DATA HERE'!D6104="ht","hybrid"))))))))))</f>
        <v>float</v>
      </c>
      <c r="G560">
        <f>IF(ISNUMBER(SEARCH("t",'[1]INSERT DATA HERE'!D6104)),1,0)</f>
        <v>0</v>
      </c>
      <c r="H560">
        <f>'[1]INSERT DATA HERE'!F6104</f>
        <v>66</v>
      </c>
      <c r="I560" t="str">
        <f>IF('[1]INSERT DATA HERE'!G6104=1,1,IF('[1]INSERT DATA HERE'!G6104=2,2,IF('[1]INSERT DATA HERE'!G6104=3,3,IF('[1]INSERT DATA HERE'!G6104=0,0,IF('[1]INSERT DATA HERE'!G6104="3*",4,"error")))))</f>
        <v>error</v>
      </c>
      <c r="J560" t="str">
        <f>IF('[1]INSERT DATA HERE'!G6104="4long","long",IF('[1]INSERT DATA HERE'!G6104="4wide","wide",IF('[1]INSERT DATA HERE'!G6104="4net","net","")))</f>
        <v>net</v>
      </c>
      <c r="K560">
        <f>IF('[1]INSERT DATA HERE'!G6104="1opass",1,0)</f>
        <v>0</v>
      </c>
      <c r="L560" t="str">
        <f>IF('[1]INSERT DATA HERE'!H6104="","",'[1]INSERT DATA HERE'!H6104)</f>
        <v/>
      </c>
      <c r="M560" t="str">
        <f>IF(ISNUMBER(SEARCH(OR("mm","m"),'[1]INSERT DATA HERE'!E6104)),"MC",IF(ISNUMBER(SEARCH("mh",'[1]INSERT DATA HERE'!E6104)),"HC",IF(ISNUMBER(SEARCH("ml",'[1]INSERT DATA HERE'!E6104)),"LC",IF(ISNUMBER(SEARCH("rsm",'[1]INSERT DATA HERE'!E6104)),"MR",IF(ISNUMBER(SEARCH("rsh",'[1]INSERT DATA HERE'!E6104)),"HR",IF(ISNUMBER(SEARCH("rsl",'[1]INSERT DATA HERE'!E6104)),"RL",IF(ISNUMBER(SEARCH("lsh",'[1]INSERT DATA HERE'!E6104)),"HL",IF(ISNUMBER(SEARCH("lsm",'[1]INSERT DATA HERE'!E6104)),"ML",IF(ISNUMBER(SEARCH("lsl",'[1]INSERT DATA HERE'!E6104)),"LL","")))))))))</f>
        <v/>
      </c>
    </row>
    <row r="561" spans="3:13" x14ac:dyDescent="0.2">
      <c r="C561" s="2">
        <v>15</v>
      </c>
      <c r="D561" s="2">
        <v>1</v>
      </c>
      <c r="E561" s="2">
        <f>IF(ISNUMBER(SEARCH("5",'[1]INSERT DATA HERE'!E6105)),5,IF(ISNUMBER(SEARCH("6",'[1]INSERT DATA HERE'!E6105)),6,1))</f>
        <v>1</v>
      </c>
      <c r="F561" t="str">
        <f>IF('[1]INSERT DATA HERE'!D6105="f","float",IF('[1]INSERT DATA HERE'!D6105="s","spin",IF('[1]INSERT DATA HERE'!D6105="scr","cut_spin",IF('[1]INSERT DATA HERE'!D6105="sc","cut_spin",IF('[1]INSERT DATA HERE'!D6105="h","hybrid",IF('[1]INSERT DATA HERE'!D6105="st","spin",IF('[1]INSERT DATA HERE'!D6105="ft","float",IF('[1]INSERT DATA HERE'!D6105="sct","cut_spin",IF('[1]INSERT DATA HERE'!D6105="scrt","cut_spin",IF('[1]INSERT DATA HERE'!D6105="ht","hybrid"))))))))))</f>
        <v>float</v>
      </c>
      <c r="G561">
        <f>IF(ISNUMBER(SEARCH("t",'[1]INSERT DATA HERE'!D6105)),1,0)</f>
        <v>0</v>
      </c>
      <c r="H561">
        <f>'[1]INSERT DATA HERE'!F6105</f>
        <v>82</v>
      </c>
      <c r="I561">
        <f>IF('[1]INSERT DATA HERE'!G6105=1,1,IF('[1]INSERT DATA HERE'!G6105=2,2,IF('[1]INSERT DATA HERE'!G6105=3,3,IF('[1]INSERT DATA HERE'!G6105=0,0,IF('[1]INSERT DATA HERE'!G6105="3*",4,"error")))))</f>
        <v>1</v>
      </c>
      <c r="J561" t="str">
        <f>IF('[1]INSERT DATA HERE'!G6105="4long","long",IF('[1]INSERT DATA HERE'!G6105="4wide","wide",IF('[1]INSERT DATA HERE'!G6105="4net","net","")))</f>
        <v/>
      </c>
      <c r="K561">
        <f>IF('[1]INSERT DATA HERE'!G6105="1opass",1,0)</f>
        <v>0</v>
      </c>
      <c r="L561">
        <f>IF('[1]INSERT DATA HERE'!H6105="","",'[1]INSERT DATA HERE'!H6105)</f>
        <v>6</v>
      </c>
      <c r="M561" t="str">
        <f>IF(ISNUMBER(SEARCH(OR("mm","m"),'[1]INSERT DATA HERE'!E6105)),"MC",IF(ISNUMBER(SEARCH("mh",'[1]INSERT DATA HERE'!E6105)),"HC",IF(ISNUMBER(SEARCH("ml",'[1]INSERT DATA HERE'!E6105)),"LC",IF(ISNUMBER(SEARCH("rsm",'[1]INSERT DATA HERE'!E6105)),"MR",IF(ISNUMBER(SEARCH("rsh",'[1]INSERT DATA HERE'!E6105)),"HR",IF(ISNUMBER(SEARCH("rsl",'[1]INSERT DATA HERE'!E6105)),"RL",IF(ISNUMBER(SEARCH("lsh",'[1]INSERT DATA HERE'!E6105)),"HL",IF(ISNUMBER(SEARCH("lsm",'[1]INSERT DATA HERE'!E6105)),"ML",IF(ISNUMBER(SEARCH("lsl",'[1]INSERT DATA HERE'!E6105)),"LL","")))))))))</f>
        <v/>
      </c>
    </row>
    <row r="562" spans="3:13" x14ac:dyDescent="0.2">
      <c r="C562" s="2">
        <v>11</v>
      </c>
      <c r="D562" s="2">
        <v>6</v>
      </c>
      <c r="E562" s="2">
        <f>IF(ISNUMBER(SEARCH("5",'[1]INSERT DATA HERE'!E6106)),5,IF(ISNUMBER(SEARCH("6",'[1]INSERT DATA HERE'!E6106)),6,1))</f>
        <v>6</v>
      </c>
      <c r="F562" t="str">
        <f>IF('[1]INSERT DATA HERE'!D6106="f","float",IF('[1]INSERT DATA HERE'!D6106="s","spin",IF('[1]INSERT DATA HERE'!D6106="scr","cut_spin",IF('[1]INSERT DATA HERE'!D6106="sc","cut_spin",IF('[1]INSERT DATA HERE'!D6106="h","hybrid",IF('[1]INSERT DATA HERE'!D6106="st","spin",IF('[1]INSERT DATA HERE'!D6106="ft","float",IF('[1]INSERT DATA HERE'!D6106="sct","cut_spin",IF('[1]INSERT DATA HERE'!D6106="scrt","cut_spin",IF('[1]INSERT DATA HERE'!D6106="ht","hybrid"))))))))))</f>
        <v>spin</v>
      </c>
      <c r="G562">
        <f>IF(ISNUMBER(SEARCH("t",'[1]INSERT DATA HERE'!D6106)),1,0)</f>
        <v>0</v>
      </c>
      <c r="H562">
        <f>'[1]INSERT DATA HERE'!F6106</f>
        <v>93</v>
      </c>
      <c r="I562">
        <f>IF('[1]INSERT DATA HERE'!G6106=1,1,IF('[1]INSERT DATA HERE'!G6106=2,2,IF('[1]INSERT DATA HERE'!G6106=3,3,IF('[1]INSERT DATA HERE'!G6106=0,0,IF('[1]INSERT DATA HERE'!G6106="3*",4,"error")))))</f>
        <v>3</v>
      </c>
      <c r="J562" t="str">
        <f>IF('[1]INSERT DATA HERE'!G6106="4long","long",IF('[1]INSERT DATA HERE'!G6106="4wide","wide",IF('[1]INSERT DATA HERE'!G6106="4net","net","")))</f>
        <v/>
      </c>
      <c r="K562">
        <f>IF('[1]INSERT DATA HERE'!G6106="1opass",1,0)</f>
        <v>0</v>
      </c>
      <c r="L562">
        <f>IF('[1]INSERT DATA HERE'!H6106="","",'[1]INSERT DATA HERE'!H6106)</f>
        <v>19</v>
      </c>
      <c r="M562" t="str">
        <f>IF(ISNUMBER(SEARCH(OR("mm","m"),'[1]INSERT DATA HERE'!E6106)),"MC",IF(ISNUMBER(SEARCH("mh",'[1]INSERT DATA HERE'!E6106)),"HC",IF(ISNUMBER(SEARCH("ml",'[1]INSERT DATA HERE'!E6106)),"LC",IF(ISNUMBER(SEARCH("rsm",'[1]INSERT DATA HERE'!E6106)),"MR",IF(ISNUMBER(SEARCH("rsh",'[1]INSERT DATA HERE'!E6106)),"HR",IF(ISNUMBER(SEARCH("rsl",'[1]INSERT DATA HERE'!E6106)),"RL",IF(ISNUMBER(SEARCH("lsh",'[1]INSERT DATA HERE'!E6106)),"HL",IF(ISNUMBER(SEARCH("lsm",'[1]INSERT DATA HERE'!E6106)),"ML",IF(ISNUMBER(SEARCH("lsl",'[1]INSERT DATA HERE'!E6106)),"LL","")))))))))</f>
        <v>ML</v>
      </c>
    </row>
    <row r="563" spans="3:13" x14ac:dyDescent="0.2">
      <c r="C563" s="2">
        <v>8</v>
      </c>
      <c r="D563" s="2">
        <v>1</v>
      </c>
      <c r="E563" s="2">
        <f>IF(ISNUMBER(SEARCH("5",'[1]INSERT DATA HERE'!E6107)),5,IF(ISNUMBER(SEARCH("6",'[1]INSERT DATA HERE'!E6107)),6,1))</f>
        <v>6</v>
      </c>
      <c r="F563" t="str">
        <f>IF('[1]INSERT DATA HERE'!D6107="f","float",IF('[1]INSERT DATA HERE'!D6107="s","spin",IF('[1]INSERT DATA HERE'!D6107="scr","cut_spin",IF('[1]INSERT DATA HERE'!D6107="sc","cut_spin",IF('[1]INSERT DATA HERE'!D6107="h","hybrid",IF('[1]INSERT DATA HERE'!D6107="st","spin",IF('[1]INSERT DATA HERE'!D6107="ft","float",IF('[1]INSERT DATA HERE'!D6107="sct","cut_spin",IF('[1]INSERT DATA HERE'!D6107="scrt","cut_spin",IF('[1]INSERT DATA HERE'!D6107="ht","hybrid"))))))))))</f>
        <v>spin</v>
      </c>
      <c r="G563">
        <f>IF(ISNUMBER(SEARCH("t",'[1]INSERT DATA HERE'!D6107)),1,0)</f>
        <v>0</v>
      </c>
      <c r="H563">
        <f>'[1]INSERT DATA HERE'!F6107</f>
        <v>101</v>
      </c>
      <c r="I563" t="str">
        <f>IF('[1]INSERT DATA HERE'!G6107=1,1,IF('[1]INSERT DATA HERE'!G6107=2,2,IF('[1]INSERT DATA HERE'!G6107=3,3,IF('[1]INSERT DATA HERE'!G6107=0,0,IF('[1]INSERT DATA HERE'!G6107="3*",4,"error")))))</f>
        <v>error</v>
      </c>
      <c r="J563" t="str">
        <f>IF('[1]INSERT DATA HERE'!G6107="4long","long",IF('[1]INSERT DATA HERE'!G6107="4wide","wide",IF('[1]INSERT DATA HERE'!G6107="4net","net","")))</f>
        <v/>
      </c>
      <c r="K563">
        <f>IF('[1]INSERT DATA HERE'!G6107="1opass",1,0)</f>
        <v>1</v>
      </c>
      <c r="L563">
        <f>IF('[1]INSERT DATA HERE'!H6107="","",'[1]INSERT DATA HERE'!H6107)</f>
        <v>19</v>
      </c>
      <c r="M563" t="str">
        <f>IF(ISNUMBER(SEARCH(OR("mm","m"),'[1]INSERT DATA HERE'!E6107)),"MC",IF(ISNUMBER(SEARCH("mh",'[1]INSERT DATA HERE'!E6107)),"HC",IF(ISNUMBER(SEARCH("ml",'[1]INSERT DATA HERE'!E6107)),"LC",IF(ISNUMBER(SEARCH("rsm",'[1]INSERT DATA HERE'!E6107)),"MR",IF(ISNUMBER(SEARCH("rsh",'[1]INSERT DATA HERE'!E6107)),"HR",IF(ISNUMBER(SEARCH("rsl",'[1]INSERT DATA HERE'!E6107)),"RL",IF(ISNUMBER(SEARCH("lsh",'[1]INSERT DATA HERE'!E6107)),"HL",IF(ISNUMBER(SEARCH("lsm",'[1]INSERT DATA HERE'!E6107)),"ML",IF(ISNUMBER(SEARCH("lsl",'[1]INSERT DATA HERE'!E6107)),"LL","")))))))))</f>
        <v>ML</v>
      </c>
    </row>
    <row r="564" spans="3:13" x14ac:dyDescent="0.2">
      <c r="C564" s="2">
        <v>5</v>
      </c>
      <c r="D564" s="2">
        <v>1</v>
      </c>
      <c r="E564" s="2">
        <f>IF(ISNUMBER(SEARCH("5",'[1]INSERT DATA HERE'!E6108)),5,IF(ISNUMBER(SEARCH("6",'[1]INSERT DATA HERE'!E6108)),6,1))</f>
        <v>1</v>
      </c>
      <c r="F564" t="str">
        <f>IF('[1]INSERT DATA HERE'!D6108="f","float",IF('[1]INSERT DATA HERE'!D6108="s","spin",IF('[1]INSERT DATA HERE'!D6108="scr","cut_spin",IF('[1]INSERT DATA HERE'!D6108="sc","cut_spin",IF('[1]INSERT DATA HERE'!D6108="h","hybrid",IF('[1]INSERT DATA HERE'!D6108="st","spin",IF('[1]INSERT DATA HERE'!D6108="ft","float",IF('[1]INSERT DATA HERE'!D6108="sct","cut_spin",IF('[1]INSERT DATA HERE'!D6108="scrt","cut_spin",IF('[1]INSERT DATA HERE'!D6108="ht","hybrid"))))))))))</f>
        <v>spin</v>
      </c>
      <c r="G564">
        <f>IF(ISNUMBER(SEARCH("t",'[1]INSERT DATA HERE'!D6108)),1,0)</f>
        <v>0</v>
      </c>
      <c r="H564">
        <f>'[1]INSERT DATA HERE'!F6108</f>
        <v>58</v>
      </c>
      <c r="I564">
        <f>IF('[1]INSERT DATA HERE'!G6108=1,1,IF('[1]INSERT DATA HERE'!G6108=2,2,IF('[1]INSERT DATA HERE'!G6108=3,3,IF('[1]INSERT DATA HERE'!G6108=0,0,IF('[1]INSERT DATA HERE'!G6108="3*",4,"error")))))</f>
        <v>3</v>
      </c>
      <c r="J564" t="str">
        <f>IF('[1]INSERT DATA HERE'!G6108="4long","long",IF('[1]INSERT DATA HERE'!G6108="4wide","wide",IF('[1]INSERT DATA HERE'!G6108="4net","net","")))</f>
        <v/>
      </c>
      <c r="K564">
        <f>IF('[1]INSERT DATA HERE'!G6108="1opass",1,0)</f>
        <v>0</v>
      </c>
      <c r="L564">
        <f>IF('[1]INSERT DATA HERE'!H6108="","",'[1]INSERT DATA HERE'!H6108)</f>
        <v>6</v>
      </c>
      <c r="M564" t="str">
        <f>IF(ISNUMBER(SEARCH(OR("mm","m"),'[1]INSERT DATA HERE'!E6108)),"MC",IF(ISNUMBER(SEARCH("mh",'[1]INSERT DATA HERE'!E6108)),"HC",IF(ISNUMBER(SEARCH("ml",'[1]INSERT DATA HERE'!E6108)),"LC",IF(ISNUMBER(SEARCH("rsm",'[1]INSERT DATA HERE'!E6108)),"MR",IF(ISNUMBER(SEARCH("rsh",'[1]INSERT DATA HERE'!E6108)),"HR",IF(ISNUMBER(SEARCH("rsl",'[1]INSERT DATA HERE'!E6108)),"RL",IF(ISNUMBER(SEARCH("lsh",'[1]INSERT DATA HERE'!E6108)),"HL",IF(ISNUMBER(SEARCH("lsm",'[1]INSERT DATA HERE'!E6108)),"ML",IF(ISNUMBER(SEARCH("lsl",'[1]INSERT DATA HERE'!E6108)),"LL","")))))))))</f>
        <v>LC</v>
      </c>
    </row>
    <row r="565" spans="3:13" x14ac:dyDescent="0.2">
      <c r="C565" s="2">
        <v>15</v>
      </c>
      <c r="D565" s="2">
        <v>1</v>
      </c>
      <c r="E565" s="2">
        <f>IF(ISNUMBER(SEARCH("5",'[1]INSERT DATA HERE'!E6109)),5,IF(ISNUMBER(SEARCH("6",'[1]INSERT DATA HERE'!E6109)),6,1))</f>
        <v>6</v>
      </c>
      <c r="F565" t="str">
        <f>IF('[1]INSERT DATA HERE'!D6109="f","float",IF('[1]INSERT DATA HERE'!D6109="s","spin",IF('[1]INSERT DATA HERE'!D6109="scr","cut_spin",IF('[1]INSERT DATA HERE'!D6109="sc","cut_spin",IF('[1]INSERT DATA HERE'!D6109="h","hybrid",IF('[1]INSERT DATA HERE'!D6109="st","spin",IF('[1]INSERT DATA HERE'!D6109="ft","float",IF('[1]INSERT DATA HERE'!D6109="sct","cut_spin",IF('[1]INSERT DATA HERE'!D6109="scrt","cut_spin",IF('[1]INSERT DATA HERE'!D6109="ht","hybrid"))))))))))</f>
        <v>float</v>
      </c>
      <c r="G565">
        <f>IF(ISNUMBER(SEARCH("t",'[1]INSERT DATA HERE'!D6109)),1,0)</f>
        <v>0</v>
      </c>
      <c r="H565">
        <f>'[1]INSERT DATA HERE'!F6109</f>
        <v>47</v>
      </c>
      <c r="I565">
        <f>IF('[1]INSERT DATA HERE'!G6109=1,1,IF('[1]INSERT DATA HERE'!G6109=2,2,IF('[1]INSERT DATA HERE'!G6109=3,3,IF('[1]INSERT DATA HERE'!G6109=0,0,IF('[1]INSERT DATA HERE'!G6109="3*",4,"error")))))</f>
        <v>2</v>
      </c>
      <c r="J565" t="str">
        <f>IF('[1]INSERT DATA HERE'!G6109="4long","long",IF('[1]INSERT DATA HERE'!G6109="4wide","wide",IF('[1]INSERT DATA HERE'!G6109="4net","net","")))</f>
        <v/>
      </c>
      <c r="K565">
        <f>IF('[1]INSERT DATA HERE'!G6109="1opass",1,0)</f>
        <v>0</v>
      </c>
      <c r="L565">
        <f>IF('[1]INSERT DATA HERE'!H6109="","",'[1]INSERT DATA HERE'!H6109)</f>
        <v>19</v>
      </c>
      <c r="M565" t="str">
        <f>IF(ISNUMBER(SEARCH(OR("mm","m"),'[1]INSERT DATA HERE'!E6109)),"MC",IF(ISNUMBER(SEARCH("mh",'[1]INSERT DATA HERE'!E6109)),"HC",IF(ISNUMBER(SEARCH("ml",'[1]INSERT DATA HERE'!E6109)),"LC",IF(ISNUMBER(SEARCH("rsm",'[1]INSERT DATA HERE'!E6109)),"MR",IF(ISNUMBER(SEARCH("rsh",'[1]INSERT DATA HERE'!E6109)),"HR",IF(ISNUMBER(SEARCH("rsl",'[1]INSERT DATA HERE'!E6109)),"RL",IF(ISNUMBER(SEARCH("lsh",'[1]INSERT DATA HERE'!E6109)),"HL",IF(ISNUMBER(SEARCH("lsm",'[1]INSERT DATA HERE'!E6109)),"ML",IF(ISNUMBER(SEARCH("lsl",'[1]INSERT DATA HERE'!E6109)),"LL","")))))))))</f>
        <v>LC</v>
      </c>
    </row>
    <row r="566" spans="3:13" x14ac:dyDescent="0.2">
      <c r="C566" s="2">
        <v>8</v>
      </c>
      <c r="D566" s="2">
        <v>1</v>
      </c>
      <c r="E566" s="2">
        <f>IF(ISNUMBER(SEARCH("5",'[1]INSERT DATA HERE'!E6110)),5,IF(ISNUMBER(SEARCH("6",'[1]INSERT DATA HERE'!E6110)),6,1))</f>
        <v>5</v>
      </c>
      <c r="F566" t="str">
        <f>IF('[1]INSERT DATA HERE'!D6110="f","float",IF('[1]INSERT DATA HERE'!D6110="s","spin",IF('[1]INSERT DATA HERE'!D6110="scr","cut_spin",IF('[1]INSERT DATA HERE'!D6110="sc","cut_spin",IF('[1]INSERT DATA HERE'!D6110="h","hybrid",IF('[1]INSERT DATA HERE'!D6110="st","spin",IF('[1]INSERT DATA HERE'!D6110="ft","float",IF('[1]INSERT DATA HERE'!D6110="sct","cut_spin",IF('[1]INSERT DATA HERE'!D6110="scrt","cut_spin",IF('[1]INSERT DATA HERE'!D6110="ht","hybrid"))))))))))</f>
        <v>spin</v>
      </c>
      <c r="G566">
        <f>IF(ISNUMBER(SEARCH("t",'[1]INSERT DATA HERE'!D6110)),1,0)</f>
        <v>1</v>
      </c>
      <c r="H566">
        <f>'[1]INSERT DATA HERE'!F6110</f>
        <v>93</v>
      </c>
      <c r="I566">
        <f>IF('[1]INSERT DATA HERE'!G6110=1,1,IF('[1]INSERT DATA HERE'!G6110=2,2,IF('[1]INSERT DATA HERE'!G6110=3,3,IF('[1]INSERT DATA HERE'!G6110=0,0,IF('[1]INSERT DATA HERE'!G6110="3*",4,"error")))))</f>
        <v>2</v>
      </c>
      <c r="J566" t="str">
        <f>IF('[1]INSERT DATA HERE'!G6110="4long","long",IF('[1]INSERT DATA HERE'!G6110="4wide","wide",IF('[1]INSERT DATA HERE'!G6110="4net","net","")))</f>
        <v/>
      </c>
      <c r="K566">
        <f>IF('[1]INSERT DATA HERE'!G6110="1opass",1,0)</f>
        <v>0</v>
      </c>
      <c r="L566">
        <f>IF('[1]INSERT DATA HERE'!H6110="","",'[1]INSERT DATA HERE'!H6110)</f>
        <v>4</v>
      </c>
      <c r="M566" t="str">
        <f>IF(ISNUMBER(SEARCH(OR("mm","m"),'[1]INSERT DATA HERE'!E6110)),"MC",IF(ISNUMBER(SEARCH("mh",'[1]INSERT DATA HERE'!E6110)),"HC",IF(ISNUMBER(SEARCH("ml",'[1]INSERT DATA HERE'!E6110)),"LC",IF(ISNUMBER(SEARCH("rsm",'[1]INSERT DATA HERE'!E6110)),"MR",IF(ISNUMBER(SEARCH("rsh",'[1]INSERT DATA HERE'!E6110)),"HR",IF(ISNUMBER(SEARCH("rsl",'[1]INSERT DATA HERE'!E6110)),"RL",IF(ISNUMBER(SEARCH("lsh",'[1]INSERT DATA HERE'!E6110)),"HL",IF(ISNUMBER(SEARCH("lsm",'[1]INSERT DATA HERE'!E6110)),"ML",IF(ISNUMBER(SEARCH("lsl",'[1]INSERT DATA HERE'!E6110)),"LL","")))))))))</f>
        <v>LL</v>
      </c>
    </row>
    <row r="567" spans="3:13" x14ac:dyDescent="0.2">
      <c r="C567" s="2">
        <v>3</v>
      </c>
      <c r="D567" s="2">
        <v>1</v>
      </c>
      <c r="E567" s="2">
        <f>IF(ISNUMBER(SEARCH("5",'[1]INSERT DATA HERE'!E6111)),5,IF(ISNUMBER(SEARCH("6",'[1]INSERT DATA HERE'!E6111)),6,1))</f>
        <v>1</v>
      </c>
      <c r="F567" t="str">
        <f>IF('[1]INSERT DATA HERE'!D6111="f","float",IF('[1]INSERT DATA HERE'!D6111="s","spin",IF('[1]INSERT DATA HERE'!D6111="scr","cut_spin",IF('[1]INSERT DATA HERE'!D6111="sc","cut_spin",IF('[1]INSERT DATA HERE'!D6111="h","hybrid",IF('[1]INSERT DATA HERE'!D6111="st","spin",IF('[1]INSERT DATA HERE'!D6111="ft","float",IF('[1]INSERT DATA HERE'!D6111="sct","cut_spin",IF('[1]INSERT DATA HERE'!D6111="scrt","cut_spin",IF('[1]INSERT DATA HERE'!D6111="ht","hybrid"))))))))))</f>
        <v>spin</v>
      </c>
      <c r="G567">
        <f>IF(ISNUMBER(SEARCH("t",'[1]INSERT DATA HERE'!D6111)),1,0)</f>
        <v>0</v>
      </c>
      <c r="H567">
        <f>'[1]INSERT DATA HERE'!F6111</f>
        <v>105</v>
      </c>
      <c r="I567">
        <f>IF('[1]INSERT DATA HERE'!G6111=1,1,IF('[1]INSERT DATA HERE'!G6111=2,2,IF('[1]INSERT DATA HERE'!G6111=3,3,IF('[1]INSERT DATA HERE'!G6111=0,0,IF('[1]INSERT DATA HERE'!G6111="3*",4,"error")))))</f>
        <v>2</v>
      </c>
      <c r="J567" t="str">
        <f>IF('[1]INSERT DATA HERE'!G6111="4long","long",IF('[1]INSERT DATA HERE'!G6111="4wide","wide",IF('[1]INSERT DATA HERE'!G6111="4net","net","")))</f>
        <v/>
      </c>
      <c r="K567">
        <f>IF('[1]INSERT DATA HERE'!G6111="1opass",1,0)</f>
        <v>0</v>
      </c>
      <c r="L567">
        <f>IF('[1]INSERT DATA HERE'!H6111="","",'[1]INSERT DATA HERE'!H6111)</f>
        <v>6</v>
      </c>
      <c r="M567" t="str">
        <f>IF(ISNUMBER(SEARCH(OR("mm","m"),'[1]INSERT DATA HERE'!E6111)),"MC",IF(ISNUMBER(SEARCH("mh",'[1]INSERT DATA HERE'!E6111)),"HC",IF(ISNUMBER(SEARCH("ml",'[1]INSERT DATA HERE'!E6111)),"LC",IF(ISNUMBER(SEARCH("rsm",'[1]INSERT DATA HERE'!E6111)),"MR",IF(ISNUMBER(SEARCH("rsh",'[1]INSERT DATA HERE'!E6111)),"HR",IF(ISNUMBER(SEARCH("rsl",'[1]INSERT DATA HERE'!E6111)),"RL",IF(ISNUMBER(SEARCH("lsh",'[1]INSERT DATA HERE'!E6111)),"HL",IF(ISNUMBER(SEARCH("lsm",'[1]INSERT DATA HERE'!E6111)),"ML",IF(ISNUMBER(SEARCH("lsl",'[1]INSERT DATA HERE'!E6111)),"LL","")))))))))</f>
        <v/>
      </c>
    </row>
    <row r="568" spans="3:13" x14ac:dyDescent="0.2">
      <c r="C568" s="2">
        <v>13</v>
      </c>
      <c r="D568" s="2">
        <v>5</v>
      </c>
      <c r="E568" s="2">
        <f>IF(ISNUMBER(SEARCH("5",'[1]INSERT DATA HERE'!E6112)),5,IF(ISNUMBER(SEARCH("6",'[1]INSERT DATA HERE'!E6112)),6,1))</f>
        <v>6</v>
      </c>
      <c r="F568" t="str">
        <f>IF('[1]INSERT DATA HERE'!D6112="f","float",IF('[1]INSERT DATA HERE'!D6112="s","spin",IF('[1]INSERT DATA HERE'!D6112="scr","cut_spin",IF('[1]INSERT DATA HERE'!D6112="sc","cut_spin",IF('[1]INSERT DATA HERE'!D6112="h","hybrid",IF('[1]INSERT DATA HERE'!D6112="st","spin",IF('[1]INSERT DATA HERE'!D6112="ft","float",IF('[1]INSERT DATA HERE'!D6112="sct","cut_spin",IF('[1]INSERT DATA HERE'!D6112="scrt","cut_spin",IF('[1]INSERT DATA HERE'!D6112="ht","hybrid"))))))))))</f>
        <v>cut_spin</v>
      </c>
      <c r="G568">
        <f>IF(ISNUMBER(SEARCH("t",'[1]INSERT DATA HERE'!D6112)),1,0)</f>
        <v>0</v>
      </c>
      <c r="H568">
        <f>'[1]INSERT DATA HERE'!F6112</f>
        <v>87</v>
      </c>
      <c r="I568">
        <f>IF('[1]INSERT DATA HERE'!G6112=1,1,IF('[1]INSERT DATA HERE'!G6112=2,2,IF('[1]INSERT DATA HERE'!G6112=3,3,IF('[1]INSERT DATA HERE'!G6112=0,0,IF('[1]INSERT DATA HERE'!G6112="3*",4,"error")))))</f>
        <v>2</v>
      </c>
      <c r="J568" t="str">
        <f>IF('[1]INSERT DATA HERE'!G6112="4long","long",IF('[1]INSERT DATA HERE'!G6112="4wide","wide",IF('[1]INSERT DATA HERE'!G6112="4net","net","")))</f>
        <v/>
      </c>
      <c r="K568">
        <f>IF('[1]INSERT DATA HERE'!G6112="1opass",1,0)</f>
        <v>0</v>
      </c>
      <c r="L568">
        <f>IF('[1]INSERT DATA HERE'!H6112="","",'[1]INSERT DATA HERE'!H6112)</f>
        <v>19</v>
      </c>
      <c r="M568" t="str">
        <f>IF(ISNUMBER(SEARCH(OR("mm","m"),'[1]INSERT DATA HERE'!E6112)),"MC",IF(ISNUMBER(SEARCH("mh",'[1]INSERT DATA HERE'!E6112)),"HC",IF(ISNUMBER(SEARCH("ml",'[1]INSERT DATA HERE'!E6112)),"LC",IF(ISNUMBER(SEARCH("rsm",'[1]INSERT DATA HERE'!E6112)),"MR",IF(ISNUMBER(SEARCH("rsh",'[1]INSERT DATA HERE'!E6112)),"HR",IF(ISNUMBER(SEARCH("rsl",'[1]INSERT DATA HERE'!E6112)),"RL",IF(ISNUMBER(SEARCH("lsh",'[1]INSERT DATA HERE'!E6112)),"HL",IF(ISNUMBER(SEARCH("lsm",'[1]INSERT DATA HERE'!E6112)),"ML",IF(ISNUMBER(SEARCH("lsl",'[1]INSERT DATA HERE'!E6112)),"LL","")))))))))</f>
        <v>LL</v>
      </c>
    </row>
    <row r="569" spans="3:13" x14ac:dyDescent="0.2">
      <c r="C569" s="2">
        <v>15</v>
      </c>
      <c r="D569" s="2">
        <v>1</v>
      </c>
      <c r="E569" s="2">
        <f>IF(ISNUMBER(SEARCH("5",'[1]INSERT DATA HERE'!E6113)),5,IF(ISNUMBER(SEARCH("6",'[1]INSERT DATA HERE'!E6113)),6,1))</f>
        <v>1</v>
      </c>
      <c r="F569" t="str">
        <f>IF('[1]INSERT DATA HERE'!D6113="f","float",IF('[1]INSERT DATA HERE'!D6113="s","spin",IF('[1]INSERT DATA HERE'!D6113="scr","cut_spin",IF('[1]INSERT DATA HERE'!D6113="sc","cut_spin",IF('[1]INSERT DATA HERE'!D6113="h","hybrid",IF('[1]INSERT DATA HERE'!D6113="st","spin",IF('[1]INSERT DATA HERE'!D6113="ft","float",IF('[1]INSERT DATA HERE'!D6113="sct","cut_spin",IF('[1]INSERT DATA HERE'!D6113="scrt","cut_spin",IF('[1]INSERT DATA HERE'!D6113="ht","hybrid"))))))))))</f>
        <v>float</v>
      </c>
      <c r="G569">
        <f>IF(ISNUMBER(SEARCH("t",'[1]INSERT DATA HERE'!D6113)),1,0)</f>
        <v>0</v>
      </c>
      <c r="H569">
        <f>'[1]INSERT DATA HERE'!F6113</f>
        <v>84</v>
      </c>
      <c r="I569" t="str">
        <f>IF('[1]INSERT DATA HERE'!G6113=1,1,IF('[1]INSERT DATA HERE'!G6113=2,2,IF('[1]INSERT DATA HERE'!G6113=3,3,IF('[1]INSERT DATA HERE'!G6113=0,0,IF('[1]INSERT DATA HERE'!G6113="3*",4,"error")))))</f>
        <v>error</v>
      </c>
      <c r="J569" t="str">
        <f>IF('[1]INSERT DATA HERE'!G6113="4long","long",IF('[1]INSERT DATA HERE'!G6113="4wide","wide",IF('[1]INSERT DATA HERE'!G6113="4net","net","")))</f>
        <v>wide</v>
      </c>
      <c r="K569">
        <f>IF('[1]INSERT DATA HERE'!G6113="1opass",1,0)</f>
        <v>0</v>
      </c>
      <c r="L569" t="str">
        <f>IF('[1]INSERT DATA HERE'!H6113="","",'[1]INSERT DATA HERE'!H6113)</f>
        <v/>
      </c>
      <c r="M569" t="str">
        <f>IF(ISNUMBER(SEARCH(OR("mm","m"),'[1]INSERT DATA HERE'!E6113)),"MC",IF(ISNUMBER(SEARCH("mh",'[1]INSERT DATA HERE'!E6113)),"HC",IF(ISNUMBER(SEARCH("ml",'[1]INSERT DATA HERE'!E6113)),"LC",IF(ISNUMBER(SEARCH("rsm",'[1]INSERT DATA HERE'!E6113)),"MR",IF(ISNUMBER(SEARCH("rsh",'[1]INSERT DATA HERE'!E6113)),"HR",IF(ISNUMBER(SEARCH("rsl",'[1]INSERT DATA HERE'!E6113)),"RL",IF(ISNUMBER(SEARCH("lsh",'[1]INSERT DATA HERE'!E6113)),"HL",IF(ISNUMBER(SEARCH("lsm",'[1]INSERT DATA HERE'!E6113)),"ML",IF(ISNUMBER(SEARCH("lsl",'[1]INSERT DATA HERE'!E6113)),"LL","")))))))))</f>
        <v/>
      </c>
    </row>
    <row r="570" spans="3:13" x14ac:dyDescent="0.2">
      <c r="C570" s="2">
        <v>8</v>
      </c>
      <c r="D570" s="2">
        <v>1</v>
      </c>
      <c r="E570" s="2">
        <f>IF(ISNUMBER(SEARCH("5",'[1]INSERT DATA HERE'!E6114)),5,IF(ISNUMBER(SEARCH("6",'[1]INSERT DATA HERE'!E6114)),6,1))</f>
        <v>6</v>
      </c>
      <c r="F570" t="str">
        <f>IF('[1]INSERT DATA HERE'!D6114="f","float",IF('[1]INSERT DATA HERE'!D6114="s","spin",IF('[1]INSERT DATA HERE'!D6114="scr","cut_spin",IF('[1]INSERT DATA HERE'!D6114="sc","cut_spin",IF('[1]INSERT DATA HERE'!D6114="h","hybrid",IF('[1]INSERT DATA HERE'!D6114="st","spin",IF('[1]INSERT DATA HERE'!D6114="ft","float",IF('[1]INSERT DATA HERE'!D6114="sct","cut_spin",IF('[1]INSERT DATA HERE'!D6114="scrt","cut_spin",IF('[1]INSERT DATA HERE'!D6114="ht","hybrid"))))))))))</f>
        <v>spin</v>
      </c>
      <c r="G570">
        <f>IF(ISNUMBER(SEARCH("t",'[1]INSERT DATA HERE'!D6114)),1,0)</f>
        <v>0</v>
      </c>
      <c r="H570">
        <f>'[1]INSERT DATA HERE'!F6114</f>
        <v>90</v>
      </c>
      <c r="I570" t="str">
        <f>IF('[1]INSERT DATA HERE'!G6114=1,1,IF('[1]INSERT DATA HERE'!G6114=2,2,IF('[1]INSERT DATA HERE'!G6114=3,3,IF('[1]INSERT DATA HERE'!G6114=0,0,IF('[1]INSERT DATA HERE'!G6114="3*",4,"error")))))</f>
        <v>error</v>
      </c>
      <c r="J570" t="str">
        <f>IF('[1]INSERT DATA HERE'!G6114="4long","long",IF('[1]INSERT DATA HERE'!G6114="4wide","wide",IF('[1]INSERT DATA HERE'!G6114="4net","net","")))</f>
        <v>net</v>
      </c>
      <c r="K570">
        <f>IF('[1]INSERT DATA HERE'!G6114="1opass",1,0)</f>
        <v>0</v>
      </c>
      <c r="L570" t="str">
        <f>IF('[1]INSERT DATA HERE'!H6114="","",'[1]INSERT DATA HERE'!H6114)</f>
        <v/>
      </c>
      <c r="M570" t="str">
        <f>IF(ISNUMBER(SEARCH(OR("mm","m"),'[1]INSERT DATA HERE'!E6114)),"MC",IF(ISNUMBER(SEARCH("mh",'[1]INSERT DATA HERE'!E6114)),"HC",IF(ISNUMBER(SEARCH("ml",'[1]INSERT DATA HERE'!E6114)),"LC",IF(ISNUMBER(SEARCH("rsm",'[1]INSERT DATA HERE'!E6114)),"MR",IF(ISNUMBER(SEARCH("rsh",'[1]INSERT DATA HERE'!E6114)),"HR",IF(ISNUMBER(SEARCH("rsl",'[1]INSERT DATA HERE'!E6114)),"RL",IF(ISNUMBER(SEARCH("lsh",'[1]INSERT DATA HERE'!E6114)),"HL",IF(ISNUMBER(SEARCH("lsm",'[1]INSERT DATA HERE'!E6114)),"ML",IF(ISNUMBER(SEARCH("lsl",'[1]INSERT DATA HERE'!E6114)),"LL","")))))))))</f>
        <v/>
      </c>
    </row>
    <row r="571" spans="3:13" x14ac:dyDescent="0.2">
      <c r="C571" s="2">
        <v>11</v>
      </c>
      <c r="D571" s="2">
        <v>6</v>
      </c>
      <c r="E571" s="2">
        <f>IF(ISNUMBER(SEARCH("5",'[1]INSERT DATA HERE'!E6115)),5,IF(ISNUMBER(SEARCH("6",'[1]INSERT DATA HERE'!E6115)),6,1))</f>
        <v>6</v>
      </c>
      <c r="F571" t="str">
        <f>IF('[1]INSERT DATA HERE'!D6115="f","float",IF('[1]INSERT DATA HERE'!D6115="s","spin",IF('[1]INSERT DATA HERE'!D6115="scr","cut_spin",IF('[1]INSERT DATA HERE'!D6115="sc","cut_spin",IF('[1]INSERT DATA HERE'!D6115="h","hybrid",IF('[1]INSERT DATA HERE'!D6115="st","spin",IF('[1]INSERT DATA HERE'!D6115="ft","float",IF('[1]INSERT DATA HERE'!D6115="sct","cut_spin",IF('[1]INSERT DATA HERE'!D6115="scrt","cut_spin",IF('[1]INSERT DATA HERE'!D6115="ht","hybrid"))))))))))</f>
        <v>hybrid</v>
      </c>
      <c r="G571">
        <f>IF(ISNUMBER(SEARCH("t",'[1]INSERT DATA HERE'!D6115)),1,0)</f>
        <v>0</v>
      </c>
      <c r="H571">
        <f>'[1]INSERT DATA HERE'!F6115</f>
        <v>61</v>
      </c>
      <c r="I571" t="str">
        <f>IF('[1]INSERT DATA HERE'!G6115=1,1,IF('[1]INSERT DATA HERE'!G6115=2,2,IF('[1]INSERT DATA HERE'!G6115=3,3,IF('[1]INSERT DATA HERE'!G6115=0,0,IF('[1]INSERT DATA HERE'!G6115="3*",4,"error")))))</f>
        <v>error</v>
      </c>
      <c r="J571" t="str">
        <f>IF('[1]INSERT DATA HERE'!G6115="4long","long",IF('[1]INSERT DATA HERE'!G6115="4wide","wide",IF('[1]INSERT DATA HERE'!G6115="4net","net","")))</f>
        <v>net</v>
      </c>
      <c r="K571">
        <f>IF('[1]INSERT DATA HERE'!G6115="1opass",1,0)</f>
        <v>0</v>
      </c>
      <c r="L571" t="str">
        <f>IF('[1]INSERT DATA HERE'!H6115="","",'[1]INSERT DATA HERE'!H6115)</f>
        <v/>
      </c>
      <c r="M571" t="str">
        <f>IF(ISNUMBER(SEARCH(OR("mm","m"),'[1]INSERT DATA HERE'!E6115)),"MC",IF(ISNUMBER(SEARCH("mh",'[1]INSERT DATA HERE'!E6115)),"HC",IF(ISNUMBER(SEARCH("ml",'[1]INSERT DATA HERE'!E6115)),"LC",IF(ISNUMBER(SEARCH("rsm",'[1]INSERT DATA HERE'!E6115)),"MR",IF(ISNUMBER(SEARCH("rsh",'[1]INSERT DATA HERE'!E6115)),"HR",IF(ISNUMBER(SEARCH("rsl",'[1]INSERT DATA HERE'!E6115)),"RL",IF(ISNUMBER(SEARCH("lsh",'[1]INSERT DATA HERE'!E6115)),"HL",IF(ISNUMBER(SEARCH("lsm",'[1]INSERT DATA HERE'!E6115)),"ML",IF(ISNUMBER(SEARCH("lsl",'[1]INSERT DATA HERE'!E6115)),"LL","")))))))))</f>
        <v/>
      </c>
    </row>
    <row r="572" spans="3:13" x14ac:dyDescent="0.2">
      <c r="C572" s="2">
        <v>18</v>
      </c>
      <c r="D572" s="2">
        <v>1</v>
      </c>
      <c r="E572" s="2">
        <f>IF(ISNUMBER(SEARCH("5",'[1]INSERT DATA HERE'!E6116)),5,IF(ISNUMBER(SEARCH("6",'[1]INSERT DATA HERE'!E6116)),6,1))</f>
        <v>1</v>
      </c>
      <c r="F572" t="str">
        <f>IF('[1]INSERT DATA HERE'!D6116="f","float",IF('[1]INSERT DATA HERE'!D6116="s","spin",IF('[1]INSERT DATA HERE'!D6116="scr","cut_spin",IF('[1]INSERT DATA HERE'!D6116="sc","cut_spin",IF('[1]INSERT DATA HERE'!D6116="h","hybrid",IF('[1]INSERT DATA HERE'!D6116="st","spin",IF('[1]INSERT DATA HERE'!D6116="ft","float",IF('[1]INSERT DATA HERE'!D6116="sct","cut_spin",IF('[1]INSERT DATA HERE'!D6116="scrt","cut_spin",IF('[1]INSERT DATA HERE'!D6116="ht","hybrid"))))))))))</f>
        <v>float</v>
      </c>
      <c r="G572">
        <f>IF(ISNUMBER(SEARCH("t",'[1]INSERT DATA HERE'!D6116)),1,0)</f>
        <v>0</v>
      </c>
      <c r="H572">
        <f>'[1]INSERT DATA HERE'!F6116</f>
        <v>61</v>
      </c>
      <c r="I572" t="str">
        <f>IF('[1]INSERT DATA HERE'!G6116=1,1,IF('[1]INSERT DATA HERE'!G6116=2,2,IF('[1]INSERT DATA HERE'!G6116=3,3,IF('[1]INSERT DATA HERE'!G6116=0,0,IF('[1]INSERT DATA HERE'!G6116="3*",4,"error")))))</f>
        <v>error</v>
      </c>
      <c r="J572" t="str">
        <f>IF('[1]INSERT DATA HERE'!G6116="4long","long",IF('[1]INSERT DATA HERE'!G6116="4wide","wide",IF('[1]INSERT DATA HERE'!G6116="4net","net","")))</f>
        <v>long</v>
      </c>
      <c r="K572">
        <f>IF('[1]INSERT DATA HERE'!G6116="1opass",1,0)</f>
        <v>0</v>
      </c>
      <c r="L572" t="str">
        <f>IF('[1]INSERT DATA HERE'!H6116="","",'[1]INSERT DATA HERE'!H6116)</f>
        <v/>
      </c>
      <c r="M572" t="str">
        <f>IF(ISNUMBER(SEARCH(OR("mm","m"),'[1]INSERT DATA HERE'!E6116)),"MC",IF(ISNUMBER(SEARCH("mh",'[1]INSERT DATA HERE'!E6116)),"HC",IF(ISNUMBER(SEARCH("ml",'[1]INSERT DATA HERE'!E6116)),"LC",IF(ISNUMBER(SEARCH("rsm",'[1]INSERT DATA HERE'!E6116)),"MR",IF(ISNUMBER(SEARCH("rsh",'[1]INSERT DATA HERE'!E6116)),"HR",IF(ISNUMBER(SEARCH("rsl",'[1]INSERT DATA HERE'!E6116)),"RL",IF(ISNUMBER(SEARCH("lsh",'[1]INSERT DATA HERE'!E6116)),"HL",IF(ISNUMBER(SEARCH("lsm",'[1]INSERT DATA HERE'!E6116)),"ML",IF(ISNUMBER(SEARCH("lsl",'[1]INSERT DATA HERE'!E6116)),"LL","")))))))))</f>
        <v/>
      </c>
    </row>
    <row r="573" spans="3:13" x14ac:dyDescent="0.2">
      <c r="C573" s="2">
        <v>7</v>
      </c>
      <c r="D573" s="2">
        <v>1</v>
      </c>
      <c r="E573" s="2">
        <f>IF(ISNUMBER(SEARCH("5",'[1]INSERT DATA HERE'!E6117)),5,IF(ISNUMBER(SEARCH("6",'[1]INSERT DATA HERE'!E6117)),6,1))</f>
        <v>5</v>
      </c>
      <c r="F573" t="str">
        <f>IF('[1]INSERT DATA HERE'!D6117="f","float",IF('[1]INSERT DATA HERE'!D6117="s","spin",IF('[1]INSERT DATA HERE'!D6117="scr","cut_spin",IF('[1]INSERT DATA HERE'!D6117="sc","cut_spin",IF('[1]INSERT DATA HERE'!D6117="h","hybrid",IF('[1]INSERT DATA HERE'!D6117="st","spin",IF('[1]INSERT DATA HERE'!D6117="ft","float",IF('[1]INSERT DATA HERE'!D6117="sct","cut_spin",IF('[1]INSERT DATA HERE'!D6117="scrt","cut_spin",IF('[1]INSERT DATA HERE'!D6117="ht","hybrid"))))))))))</f>
        <v>spin</v>
      </c>
      <c r="G573">
        <f>IF(ISNUMBER(SEARCH("t",'[1]INSERT DATA HERE'!D6117)),1,0)</f>
        <v>0</v>
      </c>
      <c r="H573">
        <f>'[1]INSERT DATA HERE'!F6117</f>
        <v>93</v>
      </c>
      <c r="I573" t="str">
        <f>IF('[1]INSERT DATA HERE'!G6117=1,1,IF('[1]INSERT DATA HERE'!G6117=2,2,IF('[1]INSERT DATA HERE'!G6117=3,3,IF('[1]INSERT DATA HERE'!G6117=0,0,IF('[1]INSERT DATA HERE'!G6117="3*",4,"error")))))</f>
        <v>error</v>
      </c>
      <c r="J573" t="str">
        <f>IF('[1]INSERT DATA HERE'!G6117="4long","long",IF('[1]INSERT DATA HERE'!G6117="4wide","wide",IF('[1]INSERT DATA HERE'!G6117="4net","net","")))</f>
        <v/>
      </c>
      <c r="K573">
        <f>IF('[1]INSERT DATA HERE'!G6117="1opass",1,0)</f>
        <v>1</v>
      </c>
      <c r="L573">
        <f>IF('[1]INSERT DATA HERE'!H6117="","",'[1]INSERT DATA HERE'!H6117)</f>
        <v>4</v>
      </c>
      <c r="M573" t="str">
        <f>IF(ISNUMBER(SEARCH(OR("mm","m"),'[1]INSERT DATA HERE'!E6117)),"MC",IF(ISNUMBER(SEARCH("mh",'[1]INSERT DATA HERE'!E6117)),"HC",IF(ISNUMBER(SEARCH("ml",'[1]INSERT DATA HERE'!E6117)),"LC",IF(ISNUMBER(SEARCH("rsm",'[1]INSERT DATA HERE'!E6117)),"MR",IF(ISNUMBER(SEARCH("rsh",'[1]INSERT DATA HERE'!E6117)),"HR",IF(ISNUMBER(SEARCH("rsl",'[1]INSERT DATA HERE'!E6117)),"RL",IF(ISNUMBER(SEARCH("lsh",'[1]INSERT DATA HERE'!E6117)),"HL",IF(ISNUMBER(SEARCH("lsm",'[1]INSERT DATA HERE'!E6117)),"ML",IF(ISNUMBER(SEARCH("lsl",'[1]INSERT DATA HERE'!E6117)),"LL","")))))))))</f>
        <v/>
      </c>
    </row>
    <row r="574" spans="3:13" x14ac:dyDescent="0.2">
      <c r="C574" s="2">
        <v>2</v>
      </c>
      <c r="D574" s="2">
        <v>1</v>
      </c>
      <c r="E574" s="2">
        <f>IF(ISNUMBER(SEARCH("5",'[1]INSERT DATA HERE'!E6118)),5,IF(ISNUMBER(SEARCH("6",'[1]INSERT DATA HERE'!E6118)),6,1))</f>
        <v>1</v>
      </c>
      <c r="F574" t="str">
        <f>IF('[1]INSERT DATA HERE'!D6118="f","float",IF('[1]INSERT DATA HERE'!D6118="s","spin",IF('[1]INSERT DATA HERE'!D6118="scr","cut_spin",IF('[1]INSERT DATA HERE'!D6118="sc","cut_spin",IF('[1]INSERT DATA HERE'!D6118="h","hybrid",IF('[1]INSERT DATA HERE'!D6118="st","spin",IF('[1]INSERT DATA HERE'!D6118="ft","float",IF('[1]INSERT DATA HERE'!D6118="sct","cut_spin",IF('[1]INSERT DATA HERE'!D6118="scrt","cut_spin",IF('[1]INSERT DATA HERE'!D6118="ht","hybrid"))))))))))</f>
        <v>spin</v>
      </c>
      <c r="G574">
        <f>IF(ISNUMBER(SEARCH("t",'[1]INSERT DATA HERE'!D6118)),1,0)</f>
        <v>1</v>
      </c>
      <c r="H574">
        <f>'[1]INSERT DATA HERE'!F6118</f>
        <v>97</v>
      </c>
      <c r="I574">
        <f>IF('[1]INSERT DATA HERE'!G6118=1,1,IF('[1]INSERT DATA HERE'!G6118=2,2,IF('[1]INSERT DATA HERE'!G6118=3,3,IF('[1]INSERT DATA HERE'!G6118=0,0,IF('[1]INSERT DATA HERE'!G6118="3*",4,"error")))))</f>
        <v>1</v>
      </c>
      <c r="J574" t="str">
        <f>IF('[1]INSERT DATA HERE'!G6118="4long","long",IF('[1]INSERT DATA HERE'!G6118="4wide","wide",IF('[1]INSERT DATA HERE'!G6118="4net","net","")))</f>
        <v/>
      </c>
      <c r="K574">
        <f>IF('[1]INSERT DATA HERE'!G6118="1opass",1,0)</f>
        <v>0</v>
      </c>
      <c r="L574">
        <f>IF('[1]INSERT DATA HERE'!H6118="","",'[1]INSERT DATA HERE'!H6118)</f>
        <v>6</v>
      </c>
      <c r="M574" t="str">
        <f>IF(ISNUMBER(SEARCH(OR("mm","m"),'[1]INSERT DATA HERE'!E6118)),"MC",IF(ISNUMBER(SEARCH("mh",'[1]INSERT DATA HERE'!E6118)),"HC",IF(ISNUMBER(SEARCH("ml",'[1]INSERT DATA HERE'!E6118)),"LC",IF(ISNUMBER(SEARCH("rsm",'[1]INSERT DATA HERE'!E6118)),"MR",IF(ISNUMBER(SEARCH("rsh",'[1]INSERT DATA HERE'!E6118)),"HR",IF(ISNUMBER(SEARCH("rsl",'[1]INSERT DATA HERE'!E6118)),"RL",IF(ISNUMBER(SEARCH("lsh",'[1]INSERT DATA HERE'!E6118)),"HL",IF(ISNUMBER(SEARCH("lsm",'[1]INSERT DATA HERE'!E6118)),"ML",IF(ISNUMBER(SEARCH("lsl",'[1]INSERT DATA HERE'!E6118)),"LL","")))))))))</f>
        <v>LL</v>
      </c>
    </row>
    <row r="575" spans="3:13" x14ac:dyDescent="0.2">
      <c r="C575" s="2">
        <v>20</v>
      </c>
      <c r="D575" s="2">
        <v>1</v>
      </c>
      <c r="E575" s="2">
        <f>IF(ISNUMBER(SEARCH("5",'[1]INSERT DATA HERE'!E6119)),5,IF(ISNUMBER(SEARCH("6",'[1]INSERT DATA HERE'!E6119)),6,1))</f>
        <v>6</v>
      </c>
      <c r="F575" t="str">
        <f>IF('[1]INSERT DATA HERE'!D6119="f","float",IF('[1]INSERT DATA HERE'!D6119="s","spin",IF('[1]INSERT DATA HERE'!D6119="scr","cut_spin",IF('[1]INSERT DATA HERE'!D6119="sc","cut_spin",IF('[1]INSERT DATA HERE'!D6119="h","hybrid",IF('[1]INSERT DATA HERE'!D6119="st","spin",IF('[1]INSERT DATA HERE'!D6119="ft","float",IF('[1]INSERT DATA HERE'!D6119="sct","cut_spin",IF('[1]INSERT DATA HERE'!D6119="scrt","cut_spin",IF('[1]INSERT DATA HERE'!D6119="ht","hybrid"))))))))))</f>
        <v>float</v>
      </c>
      <c r="G575">
        <f>IF(ISNUMBER(SEARCH("t",'[1]INSERT DATA HERE'!D6119)),1,0)</f>
        <v>0</v>
      </c>
      <c r="H575">
        <f>'[1]INSERT DATA HERE'!F6119</f>
        <v>63</v>
      </c>
      <c r="I575">
        <f>IF('[1]INSERT DATA HERE'!G6119=1,1,IF('[1]INSERT DATA HERE'!G6119=2,2,IF('[1]INSERT DATA HERE'!G6119=3,3,IF('[1]INSERT DATA HERE'!G6119=0,0,IF('[1]INSERT DATA HERE'!G6119="3*",4,"error")))))</f>
        <v>1</v>
      </c>
      <c r="J575" t="str">
        <f>IF('[1]INSERT DATA HERE'!G6119="4long","long",IF('[1]INSERT DATA HERE'!G6119="4wide","wide",IF('[1]INSERT DATA HERE'!G6119="4net","net","")))</f>
        <v/>
      </c>
      <c r="K575">
        <f>IF('[1]INSERT DATA HERE'!G6119="1opass",1,0)</f>
        <v>0</v>
      </c>
      <c r="L575">
        <f>IF('[1]INSERT DATA HERE'!H6119="","",'[1]INSERT DATA HERE'!H6119)</f>
        <v>19</v>
      </c>
      <c r="M575" t="str">
        <f>IF(ISNUMBER(SEARCH(OR("mm","m"),'[1]INSERT DATA HERE'!E6119)),"MC",IF(ISNUMBER(SEARCH("mh",'[1]INSERT DATA HERE'!E6119)),"HC",IF(ISNUMBER(SEARCH("ml",'[1]INSERT DATA HERE'!E6119)),"LC",IF(ISNUMBER(SEARCH("rsm",'[1]INSERT DATA HERE'!E6119)),"MR",IF(ISNUMBER(SEARCH("rsh",'[1]INSERT DATA HERE'!E6119)),"HR",IF(ISNUMBER(SEARCH("rsl",'[1]INSERT DATA HERE'!E6119)),"RL",IF(ISNUMBER(SEARCH("lsh",'[1]INSERT DATA HERE'!E6119)),"HL",IF(ISNUMBER(SEARCH("lsm",'[1]INSERT DATA HERE'!E6119)),"ML",IF(ISNUMBER(SEARCH("lsl",'[1]INSERT DATA HERE'!E6119)),"LL","")))))))))</f>
        <v/>
      </c>
    </row>
    <row r="576" spans="3:13" x14ac:dyDescent="0.2">
      <c r="C576" s="2">
        <v>10</v>
      </c>
      <c r="D576" s="2">
        <v>1</v>
      </c>
      <c r="E576" s="2">
        <f>IF(ISNUMBER(SEARCH("5",'[1]INSERT DATA HERE'!E6120)),5,IF(ISNUMBER(SEARCH("6",'[1]INSERT DATA HERE'!E6120)),6,1))</f>
        <v>6</v>
      </c>
      <c r="F576" t="str">
        <f>IF('[1]INSERT DATA HERE'!D6120="f","float",IF('[1]INSERT DATA HERE'!D6120="s","spin",IF('[1]INSERT DATA HERE'!D6120="scr","cut_spin",IF('[1]INSERT DATA HERE'!D6120="sc","cut_spin",IF('[1]INSERT DATA HERE'!D6120="h","hybrid",IF('[1]INSERT DATA HERE'!D6120="st","spin",IF('[1]INSERT DATA HERE'!D6120="ft","float",IF('[1]INSERT DATA HERE'!D6120="sct","cut_spin",IF('[1]INSERT DATA HERE'!D6120="scrt","cut_spin",IF('[1]INSERT DATA HERE'!D6120="ht","hybrid"))))))))))</f>
        <v>spin</v>
      </c>
      <c r="G576">
        <f>IF(ISNUMBER(SEARCH("t",'[1]INSERT DATA HERE'!D6120)),1,0)</f>
        <v>0</v>
      </c>
      <c r="H576">
        <f>'[1]INSERT DATA HERE'!F6120</f>
        <v>98</v>
      </c>
      <c r="I576" t="str">
        <f>IF('[1]INSERT DATA HERE'!G6120=1,1,IF('[1]INSERT DATA HERE'!G6120=2,2,IF('[1]INSERT DATA HERE'!G6120=3,3,IF('[1]INSERT DATA HERE'!G6120=0,0,IF('[1]INSERT DATA HERE'!G6120="3*",4,"error")))))</f>
        <v>error</v>
      </c>
      <c r="J576" t="str">
        <f>IF('[1]INSERT DATA HERE'!G6120="4long","long",IF('[1]INSERT DATA HERE'!G6120="4wide","wide",IF('[1]INSERT DATA HERE'!G6120="4net","net","")))</f>
        <v>net</v>
      </c>
      <c r="K576">
        <f>IF('[1]INSERT DATA HERE'!G6120="1opass",1,0)</f>
        <v>0</v>
      </c>
      <c r="L576" t="str">
        <f>IF('[1]INSERT DATA HERE'!H6120="","",'[1]INSERT DATA HERE'!H6120)</f>
        <v/>
      </c>
      <c r="M576" t="str">
        <f>IF(ISNUMBER(SEARCH(OR("mm","m"),'[1]INSERT DATA HERE'!E6120)),"MC",IF(ISNUMBER(SEARCH("mh",'[1]INSERT DATA HERE'!E6120)),"HC",IF(ISNUMBER(SEARCH("ml",'[1]INSERT DATA HERE'!E6120)),"LC",IF(ISNUMBER(SEARCH("rsm",'[1]INSERT DATA HERE'!E6120)),"MR",IF(ISNUMBER(SEARCH("rsh",'[1]INSERT DATA HERE'!E6120)),"HR",IF(ISNUMBER(SEARCH("rsl",'[1]INSERT DATA HERE'!E6120)),"RL",IF(ISNUMBER(SEARCH("lsh",'[1]INSERT DATA HERE'!E6120)),"HL",IF(ISNUMBER(SEARCH("lsm",'[1]INSERT DATA HERE'!E6120)),"ML",IF(ISNUMBER(SEARCH("lsl",'[1]INSERT DATA HERE'!E6120)),"LL","")))))))))</f>
        <v/>
      </c>
    </row>
    <row r="577" spans="3:13" x14ac:dyDescent="0.2">
      <c r="C577" s="2">
        <v>9</v>
      </c>
      <c r="D577" s="2">
        <v>1</v>
      </c>
      <c r="E577" s="2">
        <f>IF(ISNUMBER(SEARCH("5",'[1]INSERT DATA HERE'!E6121)),5,IF(ISNUMBER(SEARCH("6",'[1]INSERT DATA HERE'!E6121)),6,1))</f>
        <v>6</v>
      </c>
      <c r="F577" t="str">
        <f>IF('[1]INSERT DATA HERE'!D6121="f","float",IF('[1]INSERT DATA HERE'!D6121="s","spin",IF('[1]INSERT DATA HERE'!D6121="scr","cut_spin",IF('[1]INSERT DATA HERE'!D6121="sc","cut_spin",IF('[1]INSERT DATA HERE'!D6121="h","hybrid",IF('[1]INSERT DATA HERE'!D6121="st","spin",IF('[1]INSERT DATA HERE'!D6121="ft","float",IF('[1]INSERT DATA HERE'!D6121="sct","cut_spin",IF('[1]INSERT DATA HERE'!D6121="scrt","cut_spin",IF('[1]INSERT DATA HERE'!D6121="ht","hybrid"))))))))))</f>
        <v>spin</v>
      </c>
      <c r="G577">
        <f>IF(ISNUMBER(SEARCH("t",'[1]INSERT DATA HERE'!D6121)),1,0)</f>
        <v>0</v>
      </c>
      <c r="H577">
        <f>'[1]INSERT DATA HERE'!F6121</f>
        <v>90</v>
      </c>
      <c r="I577">
        <f>IF('[1]INSERT DATA HERE'!G6121=1,1,IF('[1]INSERT DATA HERE'!G6121=2,2,IF('[1]INSERT DATA HERE'!G6121=3,3,IF('[1]INSERT DATA HERE'!G6121=0,0,IF('[1]INSERT DATA HERE'!G6121="3*",4,"error")))))</f>
        <v>1</v>
      </c>
      <c r="J577" t="str">
        <f>IF('[1]INSERT DATA HERE'!G6121="4long","long",IF('[1]INSERT DATA HERE'!G6121="4wide","wide",IF('[1]INSERT DATA HERE'!G6121="4net","net","")))</f>
        <v/>
      </c>
      <c r="K577">
        <f>IF('[1]INSERT DATA HERE'!G6121="1opass",1,0)</f>
        <v>0</v>
      </c>
      <c r="L577">
        <f>IF('[1]INSERT DATA HERE'!H6121="","",'[1]INSERT DATA HERE'!H6121)</f>
        <v>19</v>
      </c>
      <c r="M577" t="str">
        <f>IF(ISNUMBER(SEARCH(OR("mm","m"),'[1]INSERT DATA HERE'!E6121)),"MC",IF(ISNUMBER(SEARCH("mh",'[1]INSERT DATA HERE'!E6121)),"HC",IF(ISNUMBER(SEARCH("ml",'[1]INSERT DATA HERE'!E6121)),"LC",IF(ISNUMBER(SEARCH("rsm",'[1]INSERT DATA HERE'!E6121)),"MR",IF(ISNUMBER(SEARCH("rsh",'[1]INSERT DATA HERE'!E6121)),"HR",IF(ISNUMBER(SEARCH("rsl",'[1]INSERT DATA HERE'!E6121)),"RL",IF(ISNUMBER(SEARCH("lsh",'[1]INSERT DATA HERE'!E6121)),"HL",IF(ISNUMBER(SEARCH("lsm",'[1]INSERT DATA HERE'!E6121)),"ML",IF(ISNUMBER(SEARCH("lsl",'[1]INSERT DATA HERE'!E6121)),"LL","")))))))))</f>
        <v>HC</v>
      </c>
    </row>
    <row r="578" spans="3:13" x14ac:dyDescent="0.2">
      <c r="C578" s="2">
        <v>14</v>
      </c>
      <c r="D578" s="2">
        <v>1</v>
      </c>
      <c r="E578" s="2">
        <f>IF(ISNUMBER(SEARCH("5",'[1]INSERT DATA HERE'!E6122)),5,IF(ISNUMBER(SEARCH("6",'[1]INSERT DATA HERE'!E6122)),6,1))</f>
        <v>5</v>
      </c>
      <c r="F578" t="str">
        <f>IF('[1]INSERT DATA HERE'!D6122="f","float",IF('[1]INSERT DATA HERE'!D6122="s","spin",IF('[1]INSERT DATA HERE'!D6122="scr","cut_spin",IF('[1]INSERT DATA HERE'!D6122="sc","cut_spin",IF('[1]INSERT DATA HERE'!D6122="h","hybrid",IF('[1]INSERT DATA HERE'!D6122="st","spin",IF('[1]INSERT DATA HERE'!D6122="ft","float",IF('[1]INSERT DATA HERE'!D6122="sct","cut_spin",IF('[1]INSERT DATA HERE'!D6122="scrt","cut_spin",IF('[1]INSERT DATA HERE'!D6122="ht","hybrid"))))))))))</f>
        <v>spin</v>
      </c>
      <c r="G578">
        <f>IF(ISNUMBER(SEARCH("t",'[1]INSERT DATA HERE'!D6122)),1,0)</f>
        <v>0</v>
      </c>
      <c r="H578">
        <f>'[1]INSERT DATA HERE'!F6122</f>
        <v>93</v>
      </c>
      <c r="I578" t="str">
        <f>IF('[1]INSERT DATA HERE'!G6122=1,1,IF('[1]INSERT DATA HERE'!G6122=2,2,IF('[1]INSERT DATA HERE'!G6122=3,3,IF('[1]INSERT DATA HERE'!G6122=0,0,IF('[1]INSERT DATA HERE'!G6122="3*",4,"error")))))</f>
        <v>error</v>
      </c>
      <c r="J578" t="str">
        <f>IF('[1]INSERT DATA HERE'!G6122="4long","long",IF('[1]INSERT DATA HERE'!G6122="4wide","wide",IF('[1]INSERT DATA HERE'!G6122="4net","net","")))</f>
        <v>net</v>
      </c>
      <c r="K578">
        <f>IF('[1]INSERT DATA HERE'!G6122="1opass",1,0)</f>
        <v>0</v>
      </c>
      <c r="L578" t="str">
        <f>IF('[1]INSERT DATA HERE'!H6122="","",'[1]INSERT DATA HERE'!H6122)</f>
        <v/>
      </c>
      <c r="M578" t="str">
        <f>IF(ISNUMBER(SEARCH(OR("mm","m"),'[1]INSERT DATA HERE'!E6122)),"MC",IF(ISNUMBER(SEARCH("mh",'[1]INSERT DATA HERE'!E6122)),"HC",IF(ISNUMBER(SEARCH("ml",'[1]INSERT DATA HERE'!E6122)),"LC",IF(ISNUMBER(SEARCH("rsm",'[1]INSERT DATA HERE'!E6122)),"MR",IF(ISNUMBER(SEARCH("rsh",'[1]INSERT DATA HERE'!E6122)),"HR",IF(ISNUMBER(SEARCH("rsl",'[1]INSERT DATA HERE'!E6122)),"RL",IF(ISNUMBER(SEARCH("lsh",'[1]INSERT DATA HERE'!E6122)),"HL",IF(ISNUMBER(SEARCH("lsm",'[1]INSERT DATA HERE'!E6122)),"ML",IF(ISNUMBER(SEARCH("lsl",'[1]INSERT DATA HERE'!E6122)),"LL","")))))))))</f>
        <v/>
      </c>
    </row>
    <row r="579" spans="3:13" x14ac:dyDescent="0.2">
      <c r="C579" s="2">
        <v>12</v>
      </c>
      <c r="D579" s="2">
        <v>5</v>
      </c>
      <c r="E579" s="2">
        <f>IF(ISNUMBER(SEARCH("5",'[1]INSERT DATA HERE'!E6123)),5,IF(ISNUMBER(SEARCH("6",'[1]INSERT DATA HERE'!E6123)),6,1))</f>
        <v>6</v>
      </c>
      <c r="F579" t="str">
        <f>IF('[1]INSERT DATA HERE'!D6123="f","float",IF('[1]INSERT DATA HERE'!D6123="s","spin",IF('[1]INSERT DATA HERE'!D6123="scr","cut_spin",IF('[1]INSERT DATA HERE'!D6123="sc","cut_spin",IF('[1]INSERT DATA HERE'!D6123="h","hybrid",IF('[1]INSERT DATA HERE'!D6123="st","spin",IF('[1]INSERT DATA HERE'!D6123="ft","float",IF('[1]INSERT DATA HERE'!D6123="sct","cut_spin",IF('[1]INSERT DATA HERE'!D6123="scrt","cut_spin",IF('[1]INSERT DATA HERE'!D6123="ht","hybrid"))))))))))</f>
        <v>float</v>
      </c>
      <c r="G579">
        <f>IF(ISNUMBER(SEARCH("t",'[1]INSERT DATA HERE'!D6123)),1,0)</f>
        <v>0</v>
      </c>
      <c r="H579">
        <f>'[1]INSERT DATA HERE'!F6123</f>
        <v>56</v>
      </c>
      <c r="I579" t="str">
        <f>IF('[1]INSERT DATA HERE'!G6123=1,1,IF('[1]INSERT DATA HERE'!G6123=2,2,IF('[1]INSERT DATA HERE'!G6123=3,3,IF('[1]INSERT DATA HERE'!G6123=0,0,IF('[1]INSERT DATA HERE'!G6123="3*",4,"error")))))</f>
        <v>error</v>
      </c>
      <c r="J579" t="str">
        <f>IF('[1]INSERT DATA HERE'!G6123="4long","long",IF('[1]INSERT DATA HERE'!G6123="4wide","wide",IF('[1]INSERT DATA HERE'!G6123="4net","net","")))</f>
        <v/>
      </c>
      <c r="K579">
        <f>IF('[1]INSERT DATA HERE'!G6123="1opass",1,0)</f>
        <v>1</v>
      </c>
      <c r="L579">
        <f>IF('[1]INSERT DATA HERE'!H6123="","",'[1]INSERT DATA HERE'!H6123)</f>
        <v>19</v>
      </c>
      <c r="M579" t="str">
        <f>IF(ISNUMBER(SEARCH(OR("mm","m"),'[1]INSERT DATA HERE'!E6123)),"MC",IF(ISNUMBER(SEARCH("mh",'[1]INSERT DATA HERE'!E6123)),"HC",IF(ISNUMBER(SEARCH("ml",'[1]INSERT DATA HERE'!E6123)),"LC",IF(ISNUMBER(SEARCH("rsm",'[1]INSERT DATA HERE'!E6123)),"MR",IF(ISNUMBER(SEARCH("rsh",'[1]INSERT DATA HERE'!E6123)),"HR",IF(ISNUMBER(SEARCH("rsl",'[1]INSERT DATA HERE'!E6123)),"RL",IF(ISNUMBER(SEARCH("lsh",'[1]INSERT DATA HERE'!E6123)),"HL",IF(ISNUMBER(SEARCH("lsm",'[1]INSERT DATA HERE'!E6123)),"ML",IF(ISNUMBER(SEARCH("lsl",'[1]INSERT DATA HERE'!E6123)),"LL","")))))))))</f>
        <v/>
      </c>
    </row>
    <row r="580" spans="3:13" x14ac:dyDescent="0.2">
      <c r="C580" s="2">
        <v>18</v>
      </c>
      <c r="D580" s="2">
        <v>1</v>
      </c>
      <c r="E580" s="2">
        <f>IF(ISNUMBER(SEARCH("5",'[1]INSERT DATA HERE'!E6124)),5,IF(ISNUMBER(SEARCH("6",'[1]INSERT DATA HERE'!E6124)),6,1))</f>
        <v>5</v>
      </c>
      <c r="F580" t="str">
        <f>IF('[1]INSERT DATA HERE'!D6124="f","float",IF('[1]INSERT DATA HERE'!D6124="s","spin",IF('[1]INSERT DATA HERE'!D6124="scr","cut_spin",IF('[1]INSERT DATA HERE'!D6124="sc","cut_spin",IF('[1]INSERT DATA HERE'!D6124="h","hybrid",IF('[1]INSERT DATA HERE'!D6124="st","spin",IF('[1]INSERT DATA HERE'!D6124="ft","float",IF('[1]INSERT DATA HERE'!D6124="sct","cut_spin",IF('[1]INSERT DATA HERE'!D6124="scrt","cut_spin",IF('[1]INSERT DATA HERE'!D6124="ht","hybrid"))))))))))</f>
        <v>float</v>
      </c>
      <c r="G580">
        <f>IF(ISNUMBER(SEARCH("t",'[1]INSERT DATA HERE'!D6124)),1,0)</f>
        <v>0</v>
      </c>
      <c r="H580">
        <f>'[1]INSERT DATA HERE'!F6124</f>
        <v>58</v>
      </c>
      <c r="I580" t="str">
        <f>IF('[1]INSERT DATA HERE'!G6124=1,1,IF('[1]INSERT DATA HERE'!G6124=2,2,IF('[1]INSERT DATA HERE'!G6124=3,3,IF('[1]INSERT DATA HERE'!G6124=0,0,IF('[1]INSERT DATA HERE'!G6124="3*",4,"error")))))</f>
        <v>error</v>
      </c>
      <c r="J580" t="str">
        <f>IF('[1]INSERT DATA HERE'!G6124="4long","long",IF('[1]INSERT DATA HERE'!G6124="4wide","wide",IF('[1]INSERT DATA HERE'!G6124="4net","net","")))</f>
        <v>net</v>
      </c>
      <c r="K580">
        <f>IF('[1]INSERT DATA HERE'!G6124="1opass",1,0)</f>
        <v>0</v>
      </c>
      <c r="L580" t="str">
        <f>IF('[1]INSERT DATA HERE'!H6124="","",'[1]INSERT DATA HERE'!H6124)</f>
        <v/>
      </c>
      <c r="M580" t="str">
        <f>IF(ISNUMBER(SEARCH(OR("mm","m"),'[1]INSERT DATA HERE'!E6124)),"MC",IF(ISNUMBER(SEARCH("mh",'[1]INSERT DATA HERE'!E6124)),"HC",IF(ISNUMBER(SEARCH("ml",'[1]INSERT DATA HERE'!E6124)),"LC",IF(ISNUMBER(SEARCH("rsm",'[1]INSERT DATA HERE'!E6124)),"MR",IF(ISNUMBER(SEARCH("rsh",'[1]INSERT DATA HERE'!E6124)),"HR",IF(ISNUMBER(SEARCH("rsl",'[1]INSERT DATA HERE'!E6124)),"RL",IF(ISNUMBER(SEARCH("lsh",'[1]INSERT DATA HERE'!E6124)),"HL",IF(ISNUMBER(SEARCH("lsm",'[1]INSERT DATA HERE'!E6124)),"ML",IF(ISNUMBER(SEARCH("lsl",'[1]INSERT DATA HERE'!E6124)),"LL","")))))))))</f>
        <v/>
      </c>
    </row>
    <row r="581" spans="3:13" x14ac:dyDescent="0.2">
      <c r="C581" s="2">
        <v>2</v>
      </c>
      <c r="D581" s="2">
        <v>1</v>
      </c>
      <c r="E581" s="2">
        <f>IF(ISNUMBER(SEARCH("5",'[1]INSERT DATA HERE'!E6125)),5,IF(ISNUMBER(SEARCH("6",'[1]INSERT DATA HERE'!E6125)),6,1))</f>
        <v>6</v>
      </c>
      <c r="F581" t="str">
        <f>IF('[1]INSERT DATA HERE'!D6125="f","float",IF('[1]INSERT DATA HERE'!D6125="s","spin",IF('[1]INSERT DATA HERE'!D6125="scr","cut_spin",IF('[1]INSERT DATA HERE'!D6125="sc","cut_spin",IF('[1]INSERT DATA HERE'!D6125="h","hybrid",IF('[1]INSERT DATA HERE'!D6125="st","spin",IF('[1]INSERT DATA HERE'!D6125="ft","float",IF('[1]INSERT DATA HERE'!D6125="sct","cut_spin",IF('[1]INSERT DATA HERE'!D6125="scrt","cut_spin",IF('[1]INSERT DATA HERE'!D6125="ht","hybrid"))))))))))</f>
        <v>spin</v>
      </c>
      <c r="G581">
        <f>IF(ISNUMBER(SEARCH("t",'[1]INSERT DATA HERE'!D6125)),1,0)</f>
        <v>0</v>
      </c>
      <c r="H581">
        <f>'[1]INSERT DATA HERE'!F6125</f>
        <v>114</v>
      </c>
      <c r="I581">
        <f>IF('[1]INSERT DATA HERE'!G6125=1,1,IF('[1]INSERT DATA HERE'!G6125=2,2,IF('[1]INSERT DATA HERE'!G6125=3,3,IF('[1]INSERT DATA HERE'!G6125=0,0,IF('[1]INSERT DATA HERE'!G6125="3*",4,"error")))))</f>
        <v>1</v>
      </c>
      <c r="J581" t="str">
        <f>IF('[1]INSERT DATA HERE'!G6125="4long","long",IF('[1]INSERT DATA HERE'!G6125="4wide","wide",IF('[1]INSERT DATA HERE'!G6125="4net","net","")))</f>
        <v/>
      </c>
      <c r="K581">
        <f>IF('[1]INSERT DATA HERE'!G6125="1opass",1,0)</f>
        <v>0</v>
      </c>
      <c r="L581">
        <f>IF('[1]INSERT DATA HERE'!H6125="","",'[1]INSERT DATA HERE'!H6125)</f>
        <v>19</v>
      </c>
      <c r="M581" t="str">
        <f>IF(ISNUMBER(SEARCH(OR("mm","m"),'[1]INSERT DATA HERE'!E6125)),"MC",IF(ISNUMBER(SEARCH("mh",'[1]INSERT DATA HERE'!E6125)),"HC",IF(ISNUMBER(SEARCH("ml",'[1]INSERT DATA HERE'!E6125)),"LC",IF(ISNUMBER(SEARCH("rsm",'[1]INSERT DATA HERE'!E6125)),"MR",IF(ISNUMBER(SEARCH("rsh",'[1]INSERT DATA HERE'!E6125)),"HR",IF(ISNUMBER(SEARCH("rsl",'[1]INSERT DATA HERE'!E6125)),"RL",IF(ISNUMBER(SEARCH("lsh",'[1]INSERT DATA HERE'!E6125)),"HL",IF(ISNUMBER(SEARCH("lsm",'[1]INSERT DATA HERE'!E6125)),"ML",IF(ISNUMBER(SEARCH("lsl",'[1]INSERT DATA HERE'!E6125)),"LL","")))))))))</f>
        <v/>
      </c>
    </row>
    <row r="582" spans="3:13" x14ac:dyDescent="0.2">
      <c r="C582" s="2">
        <v>16</v>
      </c>
      <c r="D582" s="2">
        <v>1</v>
      </c>
      <c r="E582" s="2">
        <f>IF(ISNUMBER(SEARCH("5",'[1]INSERT DATA HERE'!E6126)),5,IF(ISNUMBER(SEARCH("6",'[1]INSERT DATA HERE'!E6126)),6,1))</f>
        <v>6</v>
      </c>
      <c r="F582" t="str">
        <f>IF('[1]INSERT DATA HERE'!D6126="f","float",IF('[1]INSERT DATA HERE'!D6126="s","spin",IF('[1]INSERT DATA HERE'!D6126="scr","cut_spin",IF('[1]INSERT DATA HERE'!D6126="sc","cut_spin",IF('[1]INSERT DATA HERE'!D6126="h","hybrid",IF('[1]INSERT DATA HERE'!D6126="st","spin",IF('[1]INSERT DATA HERE'!D6126="ft","float",IF('[1]INSERT DATA HERE'!D6126="sct","cut_spin",IF('[1]INSERT DATA HERE'!D6126="scrt","cut_spin",IF('[1]INSERT DATA HERE'!D6126="ht","hybrid"))))))))))</f>
        <v>spin</v>
      </c>
      <c r="G582">
        <f>IF(ISNUMBER(SEARCH("t",'[1]INSERT DATA HERE'!D6126)),1,0)</f>
        <v>0</v>
      </c>
      <c r="H582">
        <f>'[1]INSERT DATA HERE'!F6126</f>
        <v>108</v>
      </c>
      <c r="I582">
        <f>IF('[1]INSERT DATA HERE'!G6126=1,1,IF('[1]INSERT DATA HERE'!G6126=2,2,IF('[1]INSERT DATA HERE'!G6126=3,3,IF('[1]INSERT DATA HERE'!G6126=0,0,IF('[1]INSERT DATA HERE'!G6126="3*",4,"error")))))</f>
        <v>1</v>
      </c>
      <c r="J582" t="str">
        <f>IF('[1]INSERT DATA HERE'!G6126="4long","long",IF('[1]INSERT DATA HERE'!G6126="4wide","wide",IF('[1]INSERT DATA HERE'!G6126="4net","net","")))</f>
        <v/>
      </c>
      <c r="K582">
        <f>IF('[1]INSERT DATA HERE'!G6126="1opass",1,0)</f>
        <v>0</v>
      </c>
      <c r="L582">
        <f>IF('[1]INSERT DATA HERE'!H6126="","",'[1]INSERT DATA HERE'!H6126)</f>
        <v>16</v>
      </c>
      <c r="M582" t="str">
        <f>IF(ISNUMBER(SEARCH(OR("mm","m"),'[1]INSERT DATA HERE'!E6126)),"MC",IF(ISNUMBER(SEARCH("mh",'[1]INSERT DATA HERE'!E6126)),"HC",IF(ISNUMBER(SEARCH("ml",'[1]INSERT DATA HERE'!E6126)),"LC",IF(ISNUMBER(SEARCH("rsm",'[1]INSERT DATA HERE'!E6126)),"MR",IF(ISNUMBER(SEARCH("rsh",'[1]INSERT DATA HERE'!E6126)),"HR",IF(ISNUMBER(SEARCH("rsl",'[1]INSERT DATA HERE'!E6126)),"RL",IF(ISNUMBER(SEARCH("lsh",'[1]INSERT DATA HERE'!E6126)),"HL",IF(ISNUMBER(SEARCH("lsm",'[1]INSERT DATA HERE'!E6126)),"ML",IF(ISNUMBER(SEARCH("lsl",'[1]INSERT DATA HERE'!E6126)),"LL","")))))))))</f>
        <v/>
      </c>
    </row>
    <row r="583" spans="3:13" x14ac:dyDescent="0.2">
      <c r="C583" s="2">
        <v>16</v>
      </c>
      <c r="D583" s="2">
        <v>1</v>
      </c>
      <c r="E583" s="2">
        <f>IF(ISNUMBER(SEARCH("5",'[1]INSERT DATA HERE'!E6127)),5,IF(ISNUMBER(SEARCH("6",'[1]INSERT DATA HERE'!E6127)),6,1))</f>
        <v>1</v>
      </c>
      <c r="F583" t="str">
        <f>IF('[1]INSERT DATA HERE'!D6127="f","float",IF('[1]INSERT DATA HERE'!D6127="s","spin",IF('[1]INSERT DATA HERE'!D6127="scr","cut_spin",IF('[1]INSERT DATA HERE'!D6127="sc","cut_spin",IF('[1]INSERT DATA HERE'!D6127="h","hybrid",IF('[1]INSERT DATA HERE'!D6127="st","spin",IF('[1]INSERT DATA HERE'!D6127="ft","float",IF('[1]INSERT DATA HERE'!D6127="sct","cut_spin",IF('[1]INSERT DATA HERE'!D6127="scrt","cut_spin",IF('[1]INSERT DATA HERE'!D6127="ht","hybrid"))))))))))</f>
        <v>spin</v>
      </c>
      <c r="G583">
        <f>IF(ISNUMBER(SEARCH("t",'[1]INSERT DATA HERE'!D6127)),1,0)</f>
        <v>0</v>
      </c>
      <c r="H583">
        <f>'[1]INSERT DATA HERE'!F6127</f>
        <v>101</v>
      </c>
      <c r="I583">
        <f>IF('[1]INSERT DATA HERE'!G6127=1,1,IF('[1]INSERT DATA HERE'!G6127=2,2,IF('[1]INSERT DATA HERE'!G6127=3,3,IF('[1]INSERT DATA HERE'!G6127=0,0,IF('[1]INSERT DATA HERE'!G6127="3*",4,"error")))))</f>
        <v>0</v>
      </c>
      <c r="J583" t="str">
        <f>IF('[1]INSERT DATA HERE'!G6127="4long","long",IF('[1]INSERT DATA HERE'!G6127="4wide","wide",IF('[1]INSERT DATA HERE'!G6127="4net","net","")))</f>
        <v/>
      </c>
      <c r="K583">
        <f>IF('[1]INSERT DATA HERE'!G6127="1opass",1,0)</f>
        <v>0</v>
      </c>
      <c r="L583">
        <f>IF('[1]INSERT DATA HERE'!H6127="","",'[1]INSERT DATA HERE'!H6127)</f>
        <v>6</v>
      </c>
      <c r="M583" t="str">
        <f>IF(ISNUMBER(SEARCH(OR("mm","m"),'[1]INSERT DATA HERE'!E6127)),"MC",IF(ISNUMBER(SEARCH("mh",'[1]INSERT DATA HERE'!E6127)),"HC",IF(ISNUMBER(SEARCH("ml",'[1]INSERT DATA HERE'!E6127)),"LC",IF(ISNUMBER(SEARCH("rsm",'[1]INSERT DATA HERE'!E6127)),"MR",IF(ISNUMBER(SEARCH("rsh",'[1]INSERT DATA HERE'!E6127)),"HR",IF(ISNUMBER(SEARCH("rsl",'[1]INSERT DATA HERE'!E6127)),"RL",IF(ISNUMBER(SEARCH("lsh",'[1]INSERT DATA HERE'!E6127)),"HL",IF(ISNUMBER(SEARCH("lsm",'[1]INSERT DATA HERE'!E6127)),"ML",IF(ISNUMBER(SEARCH("lsl",'[1]INSERT DATA HERE'!E6127)),"LL","")))))))))</f>
        <v>MR</v>
      </c>
    </row>
    <row r="584" spans="3:13" x14ac:dyDescent="0.2">
      <c r="C584" s="2">
        <v>10</v>
      </c>
      <c r="D584" s="2">
        <v>1</v>
      </c>
      <c r="E584" s="2">
        <f>IF(ISNUMBER(SEARCH("5",'[1]INSERT DATA HERE'!E6128)),5,IF(ISNUMBER(SEARCH("6",'[1]INSERT DATA HERE'!E6128)),6,1))</f>
        <v>5</v>
      </c>
      <c r="F584" t="str">
        <f>IF('[1]INSERT DATA HERE'!D6128="f","float",IF('[1]INSERT DATA HERE'!D6128="s","spin",IF('[1]INSERT DATA HERE'!D6128="scr","cut_spin",IF('[1]INSERT DATA HERE'!D6128="sc","cut_spin",IF('[1]INSERT DATA HERE'!D6128="h","hybrid",IF('[1]INSERT DATA HERE'!D6128="st","spin",IF('[1]INSERT DATA HERE'!D6128="ft","float",IF('[1]INSERT DATA HERE'!D6128="sct","cut_spin",IF('[1]INSERT DATA HERE'!D6128="scrt","cut_spin",IF('[1]INSERT DATA HERE'!D6128="ht","hybrid"))))))))))</f>
        <v>spin</v>
      </c>
      <c r="G584">
        <f>IF(ISNUMBER(SEARCH("t",'[1]INSERT DATA HERE'!D6128)),1,0)</f>
        <v>0</v>
      </c>
      <c r="H584">
        <f>'[1]INSERT DATA HERE'!F6128</f>
        <v>100</v>
      </c>
      <c r="I584">
        <f>IF('[1]INSERT DATA HERE'!G6128=1,1,IF('[1]INSERT DATA HERE'!G6128=2,2,IF('[1]INSERT DATA HERE'!G6128=3,3,IF('[1]INSERT DATA HERE'!G6128=0,0,IF('[1]INSERT DATA HERE'!G6128="3*",4,"error")))))</f>
        <v>0</v>
      </c>
      <c r="J584" t="str">
        <f>IF('[1]INSERT DATA HERE'!G6128="4long","long",IF('[1]INSERT DATA HERE'!G6128="4wide","wide",IF('[1]INSERT DATA HERE'!G6128="4net","net","")))</f>
        <v/>
      </c>
      <c r="K584">
        <f>IF('[1]INSERT DATA HERE'!G6128="1opass",1,0)</f>
        <v>0</v>
      </c>
      <c r="L584">
        <f>IF('[1]INSERT DATA HERE'!H6128="","",'[1]INSERT DATA HERE'!H6128)</f>
        <v>6</v>
      </c>
      <c r="M584" t="str">
        <f>IF(ISNUMBER(SEARCH(OR("mm","m"),'[1]INSERT DATA HERE'!E6128)),"MC",IF(ISNUMBER(SEARCH("mh",'[1]INSERT DATA HERE'!E6128)),"HC",IF(ISNUMBER(SEARCH("ml",'[1]INSERT DATA HERE'!E6128)),"LC",IF(ISNUMBER(SEARCH("rsm",'[1]INSERT DATA HERE'!E6128)),"MR",IF(ISNUMBER(SEARCH("rsh",'[1]INSERT DATA HERE'!E6128)),"HR",IF(ISNUMBER(SEARCH("rsl",'[1]INSERT DATA HERE'!E6128)),"RL",IF(ISNUMBER(SEARCH("lsh",'[1]INSERT DATA HERE'!E6128)),"HL",IF(ISNUMBER(SEARCH("lsm",'[1]INSERT DATA HERE'!E6128)),"ML",IF(ISNUMBER(SEARCH("lsl",'[1]INSERT DATA HERE'!E6128)),"LL","")))))))))</f>
        <v/>
      </c>
    </row>
    <row r="585" spans="3:13" x14ac:dyDescent="0.2">
      <c r="C585" s="2">
        <v>14</v>
      </c>
      <c r="D585" s="2">
        <v>1</v>
      </c>
      <c r="E585" s="2">
        <f>IF(ISNUMBER(SEARCH("5",'[1]INSERT DATA HERE'!E6129)),5,IF(ISNUMBER(SEARCH("6",'[1]INSERT DATA HERE'!E6129)),6,1))</f>
        <v>1</v>
      </c>
      <c r="F585" t="str">
        <f>IF('[1]INSERT DATA HERE'!D6129="f","float",IF('[1]INSERT DATA HERE'!D6129="s","spin",IF('[1]INSERT DATA HERE'!D6129="scr","cut_spin",IF('[1]INSERT DATA HERE'!D6129="sc","cut_spin",IF('[1]INSERT DATA HERE'!D6129="h","hybrid",IF('[1]INSERT DATA HERE'!D6129="st","spin",IF('[1]INSERT DATA HERE'!D6129="ft","float",IF('[1]INSERT DATA HERE'!D6129="sct","cut_spin",IF('[1]INSERT DATA HERE'!D6129="scrt","cut_spin",IF('[1]INSERT DATA HERE'!D6129="ht","hybrid"))))))))))</f>
        <v>cut_spin</v>
      </c>
      <c r="G585">
        <f>IF(ISNUMBER(SEARCH("t",'[1]INSERT DATA HERE'!D6129)),1,0)</f>
        <v>1</v>
      </c>
      <c r="H585">
        <f>'[1]INSERT DATA HERE'!F6129</f>
        <v>93</v>
      </c>
      <c r="I585">
        <f>IF('[1]INSERT DATA HERE'!G6129=1,1,IF('[1]INSERT DATA HERE'!G6129=2,2,IF('[1]INSERT DATA HERE'!G6129=3,3,IF('[1]INSERT DATA HERE'!G6129=0,0,IF('[1]INSERT DATA HERE'!G6129="3*",4,"error")))))</f>
        <v>1</v>
      </c>
      <c r="J585" t="str">
        <f>IF('[1]INSERT DATA HERE'!G6129="4long","long",IF('[1]INSERT DATA HERE'!G6129="4wide","wide",IF('[1]INSERT DATA HERE'!G6129="4net","net","")))</f>
        <v/>
      </c>
      <c r="K585">
        <f>IF('[1]INSERT DATA HERE'!G6129="1opass",1,0)</f>
        <v>0</v>
      </c>
      <c r="L585">
        <f>IF('[1]INSERT DATA HERE'!H6129="","",'[1]INSERT DATA HERE'!H6129)</f>
        <v>19</v>
      </c>
      <c r="M585" t="str">
        <f>IF(ISNUMBER(SEARCH(OR("mm","m"),'[1]INSERT DATA HERE'!E6129)),"MC",IF(ISNUMBER(SEARCH("mh",'[1]INSERT DATA HERE'!E6129)),"HC",IF(ISNUMBER(SEARCH("ml",'[1]INSERT DATA HERE'!E6129)),"LC",IF(ISNUMBER(SEARCH("rsm",'[1]INSERT DATA HERE'!E6129)),"MR",IF(ISNUMBER(SEARCH("rsh",'[1]INSERT DATA HERE'!E6129)),"HR",IF(ISNUMBER(SEARCH("rsl",'[1]INSERT DATA HERE'!E6129)),"RL",IF(ISNUMBER(SEARCH("lsh",'[1]INSERT DATA HERE'!E6129)),"HL",IF(ISNUMBER(SEARCH("lsm",'[1]INSERT DATA HERE'!E6129)),"ML",IF(ISNUMBER(SEARCH("lsl",'[1]INSERT DATA HERE'!E6129)),"LL","")))))))))</f>
        <v>LC</v>
      </c>
    </row>
    <row r="586" spans="3:13" x14ac:dyDescent="0.2">
      <c r="C586" s="2">
        <v>12</v>
      </c>
      <c r="D586" s="2">
        <v>1</v>
      </c>
      <c r="E586" s="2">
        <f>IF(ISNUMBER(SEARCH("5",'[1]INSERT DATA HERE'!E6130)),5,IF(ISNUMBER(SEARCH("6",'[1]INSERT DATA HERE'!E6130)),6,1))</f>
        <v>6</v>
      </c>
      <c r="F586" t="str">
        <f>IF('[1]INSERT DATA HERE'!D6130="f","float",IF('[1]INSERT DATA HERE'!D6130="s","spin",IF('[1]INSERT DATA HERE'!D6130="scr","cut_spin",IF('[1]INSERT DATA HERE'!D6130="sc","cut_spin",IF('[1]INSERT DATA HERE'!D6130="h","hybrid",IF('[1]INSERT DATA HERE'!D6130="st","spin",IF('[1]INSERT DATA HERE'!D6130="ft","float",IF('[1]INSERT DATA HERE'!D6130="sct","cut_spin",IF('[1]INSERT DATA HERE'!D6130="scrt","cut_spin",IF('[1]INSERT DATA HERE'!D6130="ht","hybrid"))))))))))</f>
        <v>float</v>
      </c>
      <c r="G586">
        <f>IF(ISNUMBER(SEARCH("t",'[1]INSERT DATA HERE'!D6130)),1,0)</f>
        <v>0</v>
      </c>
      <c r="H586">
        <f>'[1]INSERT DATA HERE'!F6130</f>
        <v>56</v>
      </c>
      <c r="I586">
        <f>IF('[1]INSERT DATA HERE'!G6130=1,1,IF('[1]INSERT DATA HERE'!G6130=2,2,IF('[1]INSERT DATA HERE'!G6130=3,3,IF('[1]INSERT DATA HERE'!G6130=0,0,IF('[1]INSERT DATA HERE'!G6130="3*",4,"error")))))</f>
        <v>2</v>
      </c>
      <c r="J586" t="str">
        <f>IF('[1]INSERT DATA HERE'!G6130="4long","long",IF('[1]INSERT DATA HERE'!G6130="4wide","wide",IF('[1]INSERT DATA HERE'!G6130="4net","net","")))</f>
        <v/>
      </c>
      <c r="K586">
        <f>IF('[1]INSERT DATA HERE'!G6130="1opass",1,0)</f>
        <v>0</v>
      </c>
      <c r="L586">
        <f>IF('[1]INSERT DATA HERE'!H6130="","",'[1]INSERT DATA HERE'!H6130)</f>
        <v>4</v>
      </c>
      <c r="M586" t="str">
        <f>IF(ISNUMBER(SEARCH(OR("mm","m"),'[1]INSERT DATA HERE'!E6130)),"MC",IF(ISNUMBER(SEARCH("mh",'[1]INSERT DATA HERE'!E6130)),"HC",IF(ISNUMBER(SEARCH("ml",'[1]INSERT DATA HERE'!E6130)),"LC",IF(ISNUMBER(SEARCH("rsm",'[1]INSERT DATA HERE'!E6130)),"MR",IF(ISNUMBER(SEARCH("rsh",'[1]INSERT DATA HERE'!E6130)),"HR",IF(ISNUMBER(SEARCH("rsl",'[1]INSERT DATA HERE'!E6130)),"RL",IF(ISNUMBER(SEARCH("lsh",'[1]INSERT DATA HERE'!E6130)),"HL",IF(ISNUMBER(SEARCH("lsm",'[1]INSERT DATA HERE'!E6130)),"ML",IF(ISNUMBER(SEARCH("lsl",'[1]INSERT DATA HERE'!E6130)),"LL","")))))))))</f>
        <v>ML</v>
      </c>
    </row>
    <row r="587" spans="3:13" x14ac:dyDescent="0.2">
      <c r="C587" s="2">
        <v>7</v>
      </c>
      <c r="D587" s="2">
        <v>1</v>
      </c>
      <c r="E587" s="2">
        <f>IF(ISNUMBER(SEARCH("5",'[1]INSERT DATA HERE'!E6131)),5,IF(ISNUMBER(SEARCH("6",'[1]INSERT DATA HERE'!E6131)),6,1))</f>
        <v>6</v>
      </c>
      <c r="F587" t="str">
        <f>IF('[1]INSERT DATA HERE'!D6131="f","float",IF('[1]INSERT DATA HERE'!D6131="s","spin",IF('[1]INSERT DATA HERE'!D6131="scr","cut_spin",IF('[1]INSERT DATA HERE'!D6131="sc","cut_spin",IF('[1]INSERT DATA HERE'!D6131="h","hybrid",IF('[1]INSERT DATA HERE'!D6131="st","spin",IF('[1]INSERT DATA HERE'!D6131="ft","float",IF('[1]INSERT DATA HERE'!D6131="sct","cut_spin",IF('[1]INSERT DATA HERE'!D6131="scrt","cut_spin",IF('[1]INSERT DATA HERE'!D6131="ht","hybrid"))))))))))</f>
        <v>spin</v>
      </c>
      <c r="G587">
        <f>IF(ISNUMBER(SEARCH("t",'[1]INSERT DATA HERE'!D6131)),1,0)</f>
        <v>0</v>
      </c>
      <c r="H587">
        <f>'[1]INSERT DATA HERE'!F6131</f>
        <v>101</v>
      </c>
      <c r="I587">
        <f>IF('[1]INSERT DATA HERE'!G6131=1,1,IF('[1]INSERT DATA HERE'!G6131=2,2,IF('[1]INSERT DATA HERE'!G6131=3,3,IF('[1]INSERT DATA HERE'!G6131=0,0,IF('[1]INSERT DATA HERE'!G6131="3*",4,"error")))))</f>
        <v>4</v>
      </c>
      <c r="J587" t="str">
        <f>IF('[1]INSERT DATA HERE'!G6131="4long","long",IF('[1]INSERT DATA HERE'!G6131="4wide","wide",IF('[1]INSERT DATA HERE'!G6131="4net","net","")))</f>
        <v/>
      </c>
      <c r="K587">
        <f>IF('[1]INSERT DATA HERE'!G6131="1opass",1,0)</f>
        <v>0</v>
      </c>
      <c r="L587">
        <f>IF('[1]INSERT DATA HERE'!H6131="","",'[1]INSERT DATA HERE'!H6131)</f>
        <v>4</v>
      </c>
      <c r="M587" t="str">
        <f>IF(ISNUMBER(SEARCH(OR("mm","m"),'[1]INSERT DATA HERE'!E6131)),"MC",IF(ISNUMBER(SEARCH("mh",'[1]INSERT DATA HERE'!E6131)),"HC",IF(ISNUMBER(SEARCH("ml",'[1]INSERT DATA HERE'!E6131)),"LC",IF(ISNUMBER(SEARCH("rsm",'[1]INSERT DATA HERE'!E6131)),"MR",IF(ISNUMBER(SEARCH("rsh",'[1]INSERT DATA HERE'!E6131)),"HR",IF(ISNUMBER(SEARCH("rsl",'[1]INSERT DATA HERE'!E6131)),"RL",IF(ISNUMBER(SEARCH("lsh",'[1]INSERT DATA HERE'!E6131)),"HL",IF(ISNUMBER(SEARCH("lsm",'[1]INSERT DATA HERE'!E6131)),"ML",IF(ISNUMBER(SEARCH("lsl",'[1]INSERT DATA HERE'!E6131)),"LL","")))))))))</f>
        <v>ML</v>
      </c>
    </row>
    <row r="588" spans="3:13" x14ac:dyDescent="0.2">
      <c r="C588" s="2">
        <v>2</v>
      </c>
      <c r="D588" s="2">
        <v>1</v>
      </c>
      <c r="E588" s="2">
        <f>IF(ISNUMBER(SEARCH("5",'[1]INSERT DATA HERE'!E6132)),5,IF(ISNUMBER(SEARCH("6",'[1]INSERT DATA HERE'!E6132)),6,1))</f>
        <v>5</v>
      </c>
      <c r="F588" t="str">
        <f>IF('[1]INSERT DATA HERE'!D6132="f","float",IF('[1]INSERT DATA HERE'!D6132="s","spin",IF('[1]INSERT DATA HERE'!D6132="scr","cut_spin",IF('[1]INSERT DATA HERE'!D6132="sc","cut_spin",IF('[1]INSERT DATA HERE'!D6132="h","hybrid",IF('[1]INSERT DATA HERE'!D6132="st","spin",IF('[1]INSERT DATA HERE'!D6132="ft","float",IF('[1]INSERT DATA HERE'!D6132="sct","cut_spin",IF('[1]INSERT DATA HERE'!D6132="scrt","cut_spin",IF('[1]INSERT DATA HERE'!D6132="ht","hybrid"))))))))))</f>
        <v>cut_spin</v>
      </c>
      <c r="G588">
        <f>IF(ISNUMBER(SEARCH("t",'[1]INSERT DATA HERE'!D6132)),1,0)</f>
        <v>0</v>
      </c>
      <c r="H588">
        <f>'[1]INSERT DATA HERE'!F6132</f>
        <v>101</v>
      </c>
      <c r="I588" t="str">
        <f>IF('[1]INSERT DATA HERE'!G6132=1,1,IF('[1]INSERT DATA HERE'!G6132=2,2,IF('[1]INSERT DATA HERE'!G6132=3,3,IF('[1]INSERT DATA HERE'!G6132=0,0,IF('[1]INSERT DATA HERE'!G6132="3*",4,"error")))))</f>
        <v>error</v>
      </c>
      <c r="J588" t="str">
        <f>IF('[1]INSERT DATA HERE'!G6132="4long","long",IF('[1]INSERT DATA HERE'!G6132="4wide","wide",IF('[1]INSERT DATA HERE'!G6132="4net","net","")))</f>
        <v>net</v>
      </c>
      <c r="K588">
        <f>IF('[1]INSERT DATA HERE'!G6132="1opass",1,0)</f>
        <v>0</v>
      </c>
      <c r="L588" t="str">
        <f>IF('[1]INSERT DATA HERE'!H6132="","",'[1]INSERT DATA HERE'!H6132)</f>
        <v/>
      </c>
      <c r="M588" t="str">
        <f>IF(ISNUMBER(SEARCH(OR("mm","m"),'[1]INSERT DATA HERE'!E6132)),"MC",IF(ISNUMBER(SEARCH("mh",'[1]INSERT DATA HERE'!E6132)),"HC",IF(ISNUMBER(SEARCH("ml",'[1]INSERT DATA HERE'!E6132)),"LC",IF(ISNUMBER(SEARCH("rsm",'[1]INSERT DATA HERE'!E6132)),"MR",IF(ISNUMBER(SEARCH("rsh",'[1]INSERT DATA HERE'!E6132)),"HR",IF(ISNUMBER(SEARCH("rsl",'[1]INSERT DATA HERE'!E6132)),"RL",IF(ISNUMBER(SEARCH("lsh",'[1]INSERT DATA HERE'!E6132)),"HL",IF(ISNUMBER(SEARCH("lsm",'[1]INSERT DATA HERE'!E6132)),"ML",IF(ISNUMBER(SEARCH("lsl",'[1]INSERT DATA HERE'!E6132)),"LL","")))))))))</f>
        <v/>
      </c>
    </row>
    <row r="589" spans="3:13" x14ac:dyDescent="0.2">
      <c r="C589" s="2">
        <v>16</v>
      </c>
      <c r="D589" s="2">
        <v>1</v>
      </c>
      <c r="E589" s="2">
        <f>IF(ISNUMBER(SEARCH("5",'[1]INSERT DATA HERE'!E6133)),5,IF(ISNUMBER(SEARCH("6",'[1]INSERT DATA HERE'!E6133)),6,1))</f>
        <v>5</v>
      </c>
      <c r="F589" t="str">
        <f>IF('[1]INSERT DATA HERE'!D6133="f","float",IF('[1]INSERT DATA HERE'!D6133="s","spin",IF('[1]INSERT DATA HERE'!D6133="scr","cut_spin",IF('[1]INSERT DATA HERE'!D6133="sc","cut_spin",IF('[1]INSERT DATA HERE'!D6133="h","hybrid",IF('[1]INSERT DATA HERE'!D6133="st","spin",IF('[1]INSERT DATA HERE'!D6133="ft","float",IF('[1]INSERT DATA HERE'!D6133="sct","cut_spin",IF('[1]INSERT DATA HERE'!D6133="scrt","cut_spin",IF('[1]INSERT DATA HERE'!D6133="ht","hybrid"))))))))))</f>
        <v>spin</v>
      </c>
      <c r="G589">
        <f>IF(ISNUMBER(SEARCH("t",'[1]INSERT DATA HERE'!D6133)),1,0)</f>
        <v>0</v>
      </c>
      <c r="H589">
        <f>'[1]INSERT DATA HERE'!F6133</f>
        <v>98</v>
      </c>
      <c r="I589">
        <f>IF('[1]INSERT DATA HERE'!G6133=1,1,IF('[1]INSERT DATA HERE'!G6133=2,2,IF('[1]INSERT DATA HERE'!G6133=3,3,IF('[1]INSERT DATA HERE'!G6133=0,0,IF('[1]INSERT DATA HERE'!G6133="3*",4,"error")))))</f>
        <v>2</v>
      </c>
      <c r="J589" t="str">
        <f>IF('[1]INSERT DATA HERE'!G6133="4long","long",IF('[1]INSERT DATA HERE'!G6133="4wide","wide",IF('[1]INSERT DATA HERE'!G6133="4net","net","")))</f>
        <v/>
      </c>
      <c r="K589">
        <f>IF('[1]INSERT DATA HERE'!G6133="1opass",1,0)</f>
        <v>0</v>
      </c>
      <c r="L589">
        <f>IF('[1]INSERT DATA HERE'!H6133="","",'[1]INSERT DATA HERE'!H6133)</f>
        <v>6</v>
      </c>
      <c r="M589" t="str">
        <f>IF(ISNUMBER(SEARCH(OR("mm","m"),'[1]INSERT DATA HERE'!E6133)),"MC",IF(ISNUMBER(SEARCH("mh",'[1]INSERT DATA HERE'!E6133)),"HC",IF(ISNUMBER(SEARCH("ml",'[1]INSERT DATA HERE'!E6133)),"LC",IF(ISNUMBER(SEARCH("rsm",'[1]INSERT DATA HERE'!E6133)),"MR",IF(ISNUMBER(SEARCH("rsh",'[1]INSERT DATA HERE'!E6133)),"HR",IF(ISNUMBER(SEARCH("rsl",'[1]INSERT DATA HERE'!E6133)),"RL",IF(ISNUMBER(SEARCH("lsh",'[1]INSERT DATA HERE'!E6133)),"HL",IF(ISNUMBER(SEARCH("lsm",'[1]INSERT DATA HERE'!E6133)),"ML",IF(ISNUMBER(SEARCH("lsl",'[1]INSERT DATA HERE'!E6133)),"LL","")))))))))</f>
        <v/>
      </c>
    </row>
    <row r="590" spans="3:13" x14ac:dyDescent="0.2">
      <c r="C590" s="2">
        <v>10</v>
      </c>
      <c r="D590" s="2">
        <v>1</v>
      </c>
      <c r="E590" s="2">
        <f>IF(ISNUMBER(SEARCH("5",'[1]INSERT DATA HERE'!E6134)),5,IF(ISNUMBER(SEARCH("6",'[1]INSERT DATA HERE'!E6134)),6,1))</f>
        <v>1</v>
      </c>
      <c r="F590" t="str">
        <f>IF('[1]INSERT DATA HERE'!D6134="f","float",IF('[1]INSERT DATA HERE'!D6134="s","spin",IF('[1]INSERT DATA HERE'!D6134="scr","cut_spin",IF('[1]INSERT DATA HERE'!D6134="sc","cut_spin",IF('[1]INSERT DATA HERE'!D6134="h","hybrid",IF('[1]INSERT DATA HERE'!D6134="st","spin",IF('[1]INSERT DATA HERE'!D6134="ft","float",IF('[1]INSERT DATA HERE'!D6134="sct","cut_spin",IF('[1]INSERT DATA HERE'!D6134="scrt","cut_spin",IF('[1]INSERT DATA HERE'!D6134="ht","hybrid"))))))))))</f>
        <v>spin</v>
      </c>
      <c r="G590">
        <f>IF(ISNUMBER(SEARCH("t",'[1]INSERT DATA HERE'!D6134)),1,0)</f>
        <v>0</v>
      </c>
      <c r="H590">
        <f>'[1]INSERT DATA HERE'!F6134</f>
        <v>76</v>
      </c>
      <c r="I590" t="str">
        <f>IF('[1]INSERT DATA HERE'!G6134=1,1,IF('[1]INSERT DATA HERE'!G6134=2,2,IF('[1]INSERT DATA HERE'!G6134=3,3,IF('[1]INSERT DATA HERE'!G6134=0,0,IF('[1]INSERT DATA HERE'!G6134="3*",4,"error")))))</f>
        <v>error</v>
      </c>
      <c r="J590" t="str">
        <f>IF('[1]INSERT DATA HERE'!G6134="4long","long",IF('[1]INSERT DATA HERE'!G6134="4wide","wide",IF('[1]INSERT DATA HERE'!G6134="4net","net","")))</f>
        <v>wide</v>
      </c>
      <c r="K590">
        <f>IF('[1]INSERT DATA HERE'!G6134="1opass",1,0)</f>
        <v>0</v>
      </c>
      <c r="L590" t="str">
        <f>IF('[1]INSERT DATA HERE'!H6134="","",'[1]INSERT DATA HERE'!H6134)</f>
        <v/>
      </c>
      <c r="M590" t="str">
        <f>IF(ISNUMBER(SEARCH(OR("mm","m"),'[1]INSERT DATA HERE'!E6134)),"MC",IF(ISNUMBER(SEARCH("mh",'[1]INSERT DATA HERE'!E6134)),"HC",IF(ISNUMBER(SEARCH("ml",'[1]INSERT DATA HERE'!E6134)),"LC",IF(ISNUMBER(SEARCH("rsm",'[1]INSERT DATA HERE'!E6134)),"MR",IF(ISNUMBER(SEARCH("rsh",'[1]INSERT DATA HERE'!E6134)),"HR",IF(ISNUMBER(SEARCH("rsl",'[1]INSERT DATA HERE'!E6134)),"RL",IF(ISNUMBER(SEARCH("lsh",'[1]INSERT DATA HERE'!E6134)),"HL",IF(ISNUMBER(SEARCH("lsm",'[1]INSERT DATA HERE'!E6134)),"ML",IF(ISNUMBER(SEARCH("lsl",'[1]INSERT DATA HERE'!E6134)),"LL","")))))))))</f>
        <v/>
      </c>
    </row>
    <row r="591" spans="3:13" x14ac:dyDescent="0.2">
      <c r="C591" s="2">
        <v>9</v>
      </c>
      <c r="D591" s="2">
        <v>1</v>
      </c>
      <c r="E591" s="2">
        <f>IF(ISNUMBER(SEARCH("5",'[1]INSERT DATA HERE'!E6135)),5,IF(ISNUMBER(SEARCH("6",'[1]INSERT DATA HERE'!E6135)),6,1))</f>
        <v>6</v>
      </c>
      <c r="F591" t="str">
        <f>IF('[1]INSERT DATA HERE'!D6135="f","float",IF('[1]INSERT DATA HERE'!D6135="s","spin",IF('[1]INSERT DATA HERE'!D6135="scr","cut_spin",IF('[1]INSERT DATA HERE'!D6135="sc","cut_spin",IF('[1]INSERT DATA HERE'!D6135="h","hybrid",IF('[1]INSERT DATA HERE'!D6135="st","spin",IF('[1]INSERT DATA HERE'!D6135="ft","float",IF('[1]INSERT DATA HERE'!D6135="sct","cut_spin",IF('[1]INSERT DATA HERE'!D6135="scrt","cut_spin",IF('[1]INSERT DATA HERE'!D6135="ht","hybrid"))))))))))</f>
        <v>spin</v>
      </c>
      <c r="G591">
        <f>IF(ISNUMBER(SEARCH("t",'[1]INSERT DATA HERE'!D6135)),1,0)</f>
        <v>0</v>
      </c>
      <c r="H591">
        <f>'[1]INSERT DATA HERE'!F6135</f>
        <v>95</v>
      </c>
      <c r="I591">
        <f>IF('[1]INSERT DATA HERE'!G6135=1,1,IF('[1]INSERT DATA HERE'!G6135=2,2,IF('[1]INSERT DATA HERE'!G6135=3,3,IF('[1]INSERT DATA HERE'!G6135=0,0,IF('[1]INSERT DATA HERE'!G6135="3*",4,"error")))))</f>
        <v>0</v>
      </c>
      <c r="J591" t="str">
        <f>IF('[1]INSERT DATA HERE'!G6135="4long","long",IF('[1]INSERT DATA HERE'!G6135="4wide","wide",IF('[1]INSERT DATA HERE'!G6135="4net","net","")))</f>
        <v/>
      </c>
      <c r="K591">
        <f>IF('[1]INSERT DATA HERE'!G6135="1opass",1,0)</f>
        <v>0</v>
      </c>
      <c r="L591">
        <f>IF('[1]INSERT DATA HERE'!H6135="","",'[1]INSERT DATA HERE'!H6135)</f>
        <v>4</v>
      </c>
      <c r="M591" t="str">
        <f>IF(ISNUMBER(SEARCH(OR("mm","m"),'[1]INSERT DATA HERE'!E6135)),"MC",IF(ISNUMBER(SEARCH("mh",'[1]INSERT DATA HERE'!E6135)),"HC",IF(ISNUMBER(SEARCH("ml",'[1]INSERT DATA HERE'!E6135)),"LC",IF(ISNUMBER(SEARCH("rsm",'[1]INSERT DATA HERE'!E6135)),"MR",IF(ISNUMBER(SEARCH("rsh",'[1]INSERT DATA HERE'!E6135)),"HR",IF(ISNUMBER(SEARCH("rsl",'[1]INSERT DATA HERE'!E6135)),"RL",IF(ISNUMBER(SEARCH("lsh",'[1]INSERT DATA HERE'!E6135)),"HL",IF(ISNUMBER(SEARCH("lsm",'[1]INSERT DATA HERE'!E6135)),"ML",IF(ISNUMBER(SEARCH("lsl",'[1]INSERT DATA HERE'!E6135)),"LL","")))))))))</f>
        <v/>
      </c>
    </row>
    <row r="592" spans="3:13" x14ac:dyDescent="0.2">
      <c r="C592" s="2">
        <v>14</v>
      </c>
      <c r="D592" s="2">
        <v>1</v>
      </c>
      <c r="E592" s="2">
        <f>IF(ISNUMBER(SEARCH("5",'[1]INSERT DATA HERE'!E6136)),5,IF(ISNUMBER(SEARCH("6",'[1]INSERT DATA HERE'!E6136)),6,1))</f>
        <v>5</v>
      </c>
      <c r="F592" t="str">
        <f>IF('[1]INSERT DATA HERE'!D6136="f","float",IF('[1]INSERT DATA HERE'!D6136="s","spin",IF('[1]INSERT DATA HERE'!D6136="scr","cut_spin",IF('[1]INSERT DATA HERE'!D6136="sc","cut_spin",IF('[1]INSERT DATA HERE'!D6136="h","hybrid",IF('[1]INSERT DATA HERE'!D6136="st","spin",IF('[1]INSERT DATA HERE'!D6136="ft","float",IF('[1]INSERT DATA HERE'!D6136="sct","cut_spin",IF('[1]INSERT DATA HERE'!D6136="scrt","cut_spin",IF('[1]INSERT DATA HERE'!D6136="ht","hybrid"))))))))))</f>
        <v>spin</v>
      </c>
      <c r="G592">
        <f>IF(ISNUMBER(SEARCH("t",'[1]INSERT DATA HERE'!D6136)),1,0)</f>
        <v>0</v>
      </c>
      <c r="H592">
        <f>'[1]INSERT DATA HERE'!F6136</f>
        <v>93</v>
      </c>
      <c r="I592" t="str">
        <f>IF('[1]INSERT DATA HERE'!G6136=1,1,IF('[1]INSERT DATA HERE'!G6136=2,2,IF('[1]INSERT DATA HERE'!G6136=3,3,IF('[1]INSERT DATA HERE'!G6136=0,0,IF('[1]INSERT DATA HERE'!G6136="3*",4,"error")))))</f>
        <v>error</v>
      </c>
      <c r="J592" t="str">
        <f>IF('[1]INSERT DATA HERE'!G6136="4long","long",IF('[1]INSERT DATA HERE'!G6136="4wide","wide",IF('[1]INSERT DATA HERE'!G6136="4net","net","")))</f>
        <v>long</v>
      </c>
      <c r="K592">
        <f>IF('[1]INSERT DATA HERE'!G6136="1opass",1,0)</f>
        <v>0</v>
      </c>
      <c r="L592" t="str">
        <f>IF('[1]INSERT DATA HERE'!H6136="","",'[1]INSERT DATA HERE'!H6136)</f>
        <v/>
      </c>
      <c r="M592" t="str">
        <f>IF(ISNUMBER(SEARCH(OR("mm","m"),'[1]INSERT DATA HERE'!E6136)),"MC",IF(ISNUMBER(SEARCH("mh",'[1]INSERT DATA HERE'!E6136)),"HC",IF(ISNUMBER(SEARCH("ml",'[1]INSERT DATA HERE'!E6136)),"LC",IF(ISNUMBER(SEARCH("rsm",'[1]INSERT DATA HERE'!E6136)),"MR",IF(ISNUMBER(SEARCH("rsh",'[1]INSERT DATA HERE'!E6136)),"HR",IF(ISNUMBER(SEARCH("rsl",'[1]INSERT DATA HERE'!E6136)),"RL",IF(ISNUMBER(SEARCH("lsh",'[1]INSERT DATA HERE'!E6136)),"HL",IF(ISNUMBER(SEARCH("lsm",'[1]INSERT DATA HERE'!E6136)),"ML",IF(ISNUMBER(SEARCH("lsl",'[1]INSERT DATA HERE'!E6136)),"LL","")))))))))</f>
        <v/>
      </c>
    </row>
    <row r="593" spans="3:13" x14ac:dyDescent="0.2">
      <c r="C593" s="2">
        <v>12</v>
      </c>
      <c r="D593" s="2">
        <v>5</v>
      </c>
      <c r="E593" s="2">
        <f>IF(ISNUMBER(SEARCH("5",'[1]INSERT DATA HERE'!E6137)),5,IF(ISNUMBER(SEARCH("6",'[1]INSERT DATA HERE'!E6137)),6,1))</f>
        <v>1</v>
      </c>
      <c r="F593" t="str">
        <f>IF('[1]INSERT DATA HERE'!D6137="f","float",IF('[1]INSERT DATA HERE'!D6137="s","spin",IF('[1]INSERT DATA HERE'!D6137="scr","cut_spin",IF('[1]INSERT DATA HERE'!D6137="sc","cut_spin",IF('[1]INSERT DATA HERE'!D6137="h","hybrid",IF('[1]INSERT DATA HERE'!D6137="st","spin",IF('[1]INSERT DATA HERE'!D6137="ft","float",IF('[1]INSERT DATA HERE'!D6137="sct","cut_spin",IF('[1]INSERT DATA HERE'!D6137="scrt","cut_spin",IF('[1]INSERT DATA HERE'!D6137="ht","hybrid"))))))))))</f>
        <v>float</v>
      </c>
      <c r="G593">
        <f>IF(ISNUMBER(SEARCH("t",'[1]INSERT DATA HERE'!D6137)),1,0)</f>
        <v>0</v>
      </c>
      <c r="H593">
        <f>'[1]INSERT DATA HERE'!F6137</f>
        <v>60</v>
      </c>
      <c r="I593">
        <f>IF('[1]INSERT DATA HERE'!G6137=1,1,IF('[1]INSERT DATA HERE'!G6137=2,2,IF('[1]INSERT DATA HERE'!G6137=3,3,IF('[1]INSERT DATA HERE'!G6137=0,0,IF('[1]INSERT DATA HERE'!G6137="3*",4,"error")))))</f>
        <v>2</v>
      </c>
      <c r="J593" t="str">
        <f>IF('[1]INSERT DATA HERE'!G6137="4long","long",IF('[1]INSERT DATA HERE'!G6137="4wide","wide",IF('[1]INSERT DATA HERE'!G6137="4net","net","")))</f>
        <v/>
      </c>
      <c r="K593">
        <f>IF('[1]INSERT DATA HERE'!G6137="1opass",1,0)</f>
        <v>0</v>
      </c>
      <c r="L593">
        <f>IF('[1]INSERT DATA HERE'!H6137="","",'[1]INSERT DATA HERE'!H6137)</f>
        <v>19</v>
      </c>
      <c r="M593" t="str">
        <f>IF(ISNUMBER(SEARCH(OR("mm","m"),'[1]INSERT DATA HERE'!E6137)),"MC",IF(ISNUMBER(SEARCH("mh",'[1]INSERT DATA HERE'!E6137)),"HC",IF(ISNUMBER(SEARCH("ml",'[1]INSERT DATA HERE'!E6137)),"LC",IF(ISNUMBER(SEARCH("rsm",'[1]INSERT DATA HERE'!E6137)),"MR",IF(ISNUMBER(SEARCH("rsh",'[1]INSERT DATA HERE'!E6137)),"HR",IF(ISNUMBER(SEARCH("rsl",'[1]INSERT DATA HERE'!E6137)),"RL",IF(ISNUMBER(SEARCH("lsh",'[1]INSERT DATA HERE'!E6137)),"HL",IF(ISNUMBER(SEARCH("lsm",'[1]INSERT DATA HERE'!E6137)),"ML",IF(ISNUMBER(SEARCH("lsl",'[1]INSERT DATA HERE'!E6137)),"LL","")))))))))</f>
        <v/>
      </c>
    </row>
    <row r="594" spans="3:13" x14ac:dyDescent="0.2">
      <c r="C594" s="2">
        <v>18</v>
      </c>
      <c r="D594" s="2">
        <v>1</v>
      </c>
      <c r="E594" s="2">
        <f>IF(ISNUMBER(SEARCH("5",'[1]INSERT DATA HERE'!E6138)),5,IF(ISNUMBER(SEARCH("6",'[1]INSERT DATA HERE'!E6138)),6,1))</f>
        <v>5</v>
      </c>
      <c r="F594" t="str">
        <f>IF('[1]INSERT DATA HERE'!D6138="f","float",IF('[1]INSERT DATA HERE'!D6138="s","spin",IF('[1]INSERT DATA HERE'!D6138="scr","cut_spin",IF('[1]INSERT DATA HERE'!D6138="sc","cut_spin",IF('[1]INSERT DATA HERE'!D6138="h","hybrid",IF('[1]INSERT DATA HERE'!D6138="st","spin",IF('[1]INSERT DATA HERE'!D6138="ft","float",IF('[1]INSERT DATA HERE'!D6138="sct","cut_spin",IF('[1]INSERT DATA HERE'!D6138="scrt","cut_spin",IF('[1]INSERT DATA HERE'!D6138="ht","hybrid"))))))))))</f>
        <v>float</v>
      </c>
      <c r="G594">
        <f>IF(ISNUMBER(SEARCH("t",'[1]INSERT DATA HERE'!D6138)),1,0)</f>
        <v>0</v>
      </c>
      <c r="H594">
        <f>'[1]INSERT DATA HERE'!F6138</f>
        <v>68</v>
      </c>
      <c r="I594">
        <f>IF('[1]INSERT DATA HERE'!G6138=1,1,IF('[1]INSERT DATA HERE'!G6138=2,2,IF('[1]INSERT DATA HERE'!G6138=3,3,IF('[1]INSERT DATA HERE'!G6138=0,0,IF('[1]INSERT DATA HERE'!G6138="3*",4,"error")))))</f>
        <v>1</v>
      </c>
      <c r="J594" t="str">
        <f>IF('[1]INSERT DATA HERE'!G6138="4long","long",IF('[1]INSERT DATA HERE'!G6138="4wide","wide",IF('[1]INSERT DATA HERE'!G6138="4net","net","")))</f>
        <v/>
      </c>
      <c r="K594">
        <f>IF('[1]INSERT DATA HERE'!G6138="1opass",1,0)</f>
        <v>0</v>
      </c>
      <c r="L594">
        <f>IF('[1]INSERT DATA HERE'!H6138="","",'[1]INSERT DATA HERE'!H6138)</f>
        <v>6</v>
      </c>
      <c r="M594" t="str">
        <f>IF(ISNUMBER(SEARCH(OR("mm","m"),'[1]INSERT DATA HERE'!E6138)),"MC",IF(ISNUMBER(SEARCH("mh",'[1]INSERT DATA HERE'!E6138)),"HC",IF(ISNUMBER(SEARCH("ml",'[1]INSERT DATA HERE'!E6138)),"LC",IF(ISNUMBER(SEARCH("rsm",'[1]INSERT DATA HERE'!E6138)),"MR",IF(ISNUMBER(SEARCH("rsh",'[1]INSERT DATA HERE'!E6138)),"HR",IF(ISNUMBER(SEARCH("rsl",'[1]INSERT DATA HERE'!E6138)),"RL",IF(ISNUMBER(SEARCH("lsh",'[1]INSERT DATA HERE'!E6138)),"HL",IF(ISNUMBER(SEARCH("lsm",'[1]INSERT DATA HERE'!E6138)),"ML",IF(ISNUMBER(SEARCH("lsl",'[1]INSERT DATA HERE'!E6138)),"LL","")))))))))</f>
        <v>ML</v>
      </c>
    </row>
    <row r="595" spans="3:13" x14ac:dyDescent="0.2">
      <c r="C595" s="2">
        <v>2</v>
      </c>
      <c r="D595" s="2">
        <v>1</v>
      </c>
      <c r="E595" s="2">
        <f>IF(ISNUMBER(SEARCH("5",'[1]INSERT DATA HERE'!E6139)),5,IF(ISNUMBER(SEARCH("6",'[1]INSERT DATA HERE'!E6139)),6,1))</f>
        <v>6</v>
      </c>
      <c r="F595" t="str">
        <f>IF('[1]INSERT DATA HERE'!D6139="f","float",IF('[1]INSERT DATA HERE'!D6139="s","spin",IF('[1]INSERT DATA HERE'!D6139="scr","cut_spin",IF('[1]INSERT DATA HERE'!D6139="sc","cut_spin",IF('[1]INSERT DATA HERE'!D6139="h","hybrid",IF('[1]INSERT DATA HERE'!D6139="st","spin",IF('[1]INSERT DATA HERE'!D6139="ft","float",IF('[1]INSERT DATA HERE'!D6139="sct","cut_spin",IF('[1]INSERT DATA HERE'!D6139="scrt","cut_spin",IF('[1]INSERT DATA HERE'!D6139="ht","hybrid"))))))))))</f>
        <v>spin</v>
      </c>
      <c r="G595">
        <f>IF(ISNUMBER(SEARCH("t",'[1]INSERT DATA HERE'!D6139)),1,0)</f>
        <v>1</v>
      </c>
      <c r="H595">
        <f>'[1]INSERT DATA HERE'!F6139</f>
        <v>113</v>
      </c>
      <c r="I595">
        <f>IF('[1]INSERT DATA HERE'!G6139=1,1,IF('[1]INSERT DATA HERE'!G6139=2,2,IF('[1]INSERT DATA HERE'!G6139=3,3,IF('[1]INSERT DATA HERE'!G6139=0,0,IF('[1]INSERT DATA HERE'!G6139="3*",4,"error")))))</f>
        <v>1</v>
      </c>
      <c r="J595" t="str">
        <f>IF('[1]INSERT DATA HERE'!G6139="4long","long",IF('[1]INSERT DATA HERE'!G6139="4wide","wide",IF('[1]INSERT DATA HERE'!G6139="4net","net","")))</f>
        <v/>
      </c>
      <c r="K595">
        <f>IF('[1]INSERT DATA HERE'!G6139="1opass",1,0)</f>
        <v>0</v>
      </c>
      <c r="L595">
        <f>IF('[1]INSERT DATA HERE'!H6139="","",'[1]INSERT DATA HERE'!H6139)</f>
        <v>6</v>
      </c>
      <c r="M595" t="str">
        <f>IF(ISNUMBER(SEARCH(OR("mm","m"),'[1]INSERT DATA HERE'!E6139)),"MC",IF(ISNUMBER(SEARCH("mh",'[1]INSERT DATA HERE'!E6139)),"HC",IF(ISNUMBER(SEARCH("ml",'[1]INSERT DATA HERE'!E6139)),"LC",IF(ISNUMBER(SEARCH("rsm",'[1]INSERT DATA HERE'!E6139)),"MR",IF(ISNUMBER(SEARCH("rsh",'[1]INSERT DATA HERE'!E6139)),"HR",IF(ISNUMBER(SEARCH("rsl",'[1]INSERT DATA HERE'!E6139)),"RL",IF(ISNUMBER(SEARCH("lsh",'[1]INSERT DATA HERE'!E6139)),"HL",IF(ISNUMBER(SEARCH("lsm",'[1]INSERT DATA HERE'!E6139)),"ML",IF(ISNUMBER(SEARCH("lsl",'[1]INSERT DATA HERE'!E6139)),"LL","")))))))))</f>
        <v>LC</v>
      </c>
    </row>
    <row r="596" spans="3:13" x14ac:dyDescent="0.2">
      <c r="C596" s="2">
        <v>16</v>
      </c>
      <c r="D596" s="2">
        <v>1</v>
      </c>
      <c r="E596" s="2">
        <f>IF(ISNUMBER(SEARCH("5",'[1]INSERT DATA HERE'!E6140)),5,IF(ISNUMBER(SEARCH("6",'[1]INSERT DATA HERE'!E6140)),6,1))</f>
        <v>6</v>
      </c>
      <c r="F596" t="str">
        <f>IF('[1]INSERT DATA HERE'!D6140="f","float",IF('[1]INSERT DATA HERE'!D6140="s","spin",IF('[1]INSERT DATA HERE'!D6140="scr","cut_spin",IF('[1]INSERT DATA HERE'!D6140="sc","cut_spin",IF('[1]INSERT DATA HERE'!D6140="h","hybrid",IF('[1]INSERT DATA HERE'!D6140="st","spin",IF('[1]INSERT DATA HERE'!D6140="ft","float",IF('[1]INSERT DATA HERE'!D6140="sct","cut_spin",IF('[1]INSERT DATA HERE'!D6140="scrt","cut_spin",IF('[1]INSERT DATA HERE'!D6140="ht","hybrid"))))))))))</f>
        <v>spin</v>
      </c>
      <c r="G596">
        <f>IF(ISNUMBER(SEARCH("t",'[1]INSERT DATA HERE'!D6140)),1,0)</f>
        <v>0</v>
      </c>
      <c r="H596">
        <f>'[1]INSERT DATA HERE'!F6140</f>
        <v>95</v>
      </c>
      <c r="I596">
        <f>IF('[1]INSERT DATA HERE'!G6140=1,1,IF('[1]INSERT DATA HERE'!G6140=2,2,IF('[1]INSERT DATA HERE'!G6140=3,3,IF('[1]INSERT DATA HERE'!G6140=0,0,IF('[1]INSERT DATA HERE'!G6140="3*",4,"error")))))</f>
        <v>2</v>
      </c>
      <c r="J596" t="str">
        <f>IF('[1]INSERT DATA HERE'!G6140="4long","long",IF('[1]INSERT DATA HERE'!G6140="4wide","wide",IF('[1]INSERT DATA HERE'!G6140="4net","net","")))</f>
        <v/>
      </c>
      <c r="K596">
        <f>IF('[1]INSERT DATA HERE'!G6140="1opass",1,0)</f>
        <v>0</v>
      </c>
      <c r="L596">
        <f>IF('[1]INSERT DATA HERE'!H6140="","",'[1]INSERT DATA HERE'!H6140)</f>
        <v>4</v>
      </c>
      <c r="M596" t="str">
        <f>IF(ISNUMBER(SEARCH(OR("mm","m"),'[1]INSERT DATA HERE'!E6140)),"MC",IF(ISNUMBER(SEARCH("mh",'[1]INSERT DATA HERE'!E6140)),"HC",IF(ISNUMBER(SEARCH("ml",'[1]INSERT DATA HERE'!E6140)),"LC",IF(ISNUMBER(SEARCH("rsm",'[1]INSERT DATA HERE'!E6140)),"MR",IF(ISNUMBER(SEARCH("rsh",'[1]INSERT DATA HERE'!E6140)),"HR",IF(ISNUMBER(SEARCH("rsl",'[1]INSERT DATA HERE'!E6140)),"RL",IF(ISNUMBER(SEARCH("lsh",'[1]INSERT DATA HERE'!E6140)),"HL",IF(ISNUMBER(SEARCH("lsm",'[1]INSERT DATA HERE'!E6140)),"ML",IF(ISNUMBER(SEARCH("lsl",'[1]INSERT DATA HERE'!E6140)),"LL","")))))))))</f>
        <v>ML</v>
      </c>
    </row>
    <row r="597" spans="3:13" x14ac:dyDescent="0.2">
      <c r="C597" s="2">
        <v>20</v>
      </c>
      <c r="D597" s="2">
        <v>1</v>
      </c>
      <c r="E597" s="2">
        <f>IF(ISNUMBER(SEARCH("5",'[1]INSERT DATA HERE'!E6141)),5,IF(ISNUMBER(SEARCH("6",'[1]INSERT DATA HERE'!E6141)),6,1))</f>
        <v>6</v>
      </c>
      <c r="F597" t="str">
        <f>IF('[1]INSERT DATA HERE'!D6141="f","float",IF('[1]INSERT DATA HERE'!D6141="s","spin",IF('[1]INSERT DATA HERE'!D6141="scr","cut_spin",IF('[1]INSERT DATA HERE'!D6141="sc","cut_spin",IF('[1]INSERT DATA HERE'!D6141="h","hybrid",IF('[1]INSERT DATA HERE'!D6141="st","spin",IF('[1]INSERT DATA HERE'!D6141="ft","float",IF('[1]INSERT DATA HERE'!D6141="sct","cut_spin",IF('[1]INSERT DATA HERE'!D6141="scrt","cut_spin",IF('[1]INSERT DATA HERE'!D6141="ht","hybrid"))))))))))</f>
        <v>float</v>
      </c>
      <c r="G597">
        <f>IF(ISNUMBER(SEARCH("t",'[1]INSERT DATA HERE'!D6141)),1,0)</f>
        <v>0</v>
      </c>
      <c r="H597">
        <f>'[1]INSERT DATA HERE'!F6141</f>
        <v>69</v>
      </c>
      <c r="I597">
        <f>IF('[1]INSERT DATA HERE'!G6141=1,1,IF('[1]INSERT DATA HERE'!G6141=2,2,IF('[1]INSERT DATA HERE'!G6141=3,3,IF('[1]INSERT DATA HERE'!G6141=0,0,IF('[1]INSERT DATA HERE'!G6141="3*",4,"error")))))</f>
        <v>1</v>
      </c>
      <c r="J597" t="str">
        <f>IF('[1]INSERT DATA HERE'!G6141="4long","long",IF('[1]INSERT DATA HERE'!G6141="4wide","wide",IF('[1]INSERT DATA HERE'!G6141="4net","net","")))</f>
        <v/>
      </c>
      <c r="K597">
        <f>IF('[1]INSERT DATA HERE'!G6141="1opass",1,0)</f>
        <v>0</v>
      </c>
      <c r="L597">
        <f>IF('[1]INSERT DATA HERE'!H6141="","",'[1]INSERT DATA HERE'!H6141)</f>
        <v>4</v>
      </c>
      <c r="M597" t="str">
        <f>IF(ISNUMBER(SEARCH(OR("mm","m"),'[1]INSERT DATA HERE'!E6141)),"MC",IF(ISNUMBER(SEARCH("mh",'[1]INSERT DATA HERE'!E6141)),"HC",IF(ISNUMBER(SEARCH("ml",'[1]INSERT DATA HERE'!E6141)),"LC",IF(ISNUMBER(SEARCH("rsm",'[1]INSERT DATA HERE'!E6141)),"MR",IF(ISNUMBER(SEARCH("rsh",'[1]INSERT DATA HERE'!E6141)),"HR",IF(ISNUMBER(SEARCH("rsl",'[1]INSERT DATA HERE'!E6141)),"RL",IF(ISNUMBER(SEARCH("lsh",'[1]INSERT DATA HERE'!E6141)),"HL",IF(ISNUMBER(SEARCH("lsm",'[1]INSERT DATA HERE'!E6141)),"ML",IF(ISNUMBER(SEARCH("lsl",'[1]INSERT DATA HERE'!E6141)),"LL","")))))))))</f>
        <v>ML</v>
      </c>
    </row>
    <row r="598" spans="3:13" x14ac:dyDescent="0.2">
      <c r="C598" s="2">
        <v>9</v>
      </c>
      <c r="D598" s="2">
        <v>1</v>
      </c>
      <c r="E598" s="2">
        <f>IF(ISNUMBER(SEARCH("5",'[1]INSERT DATA HERE'!E6142)),5,IF(ISNUMBER(SEARCH("6",'[1]INSERT DATA HERE'!E6142)),6,1))</f>
        <v>5</v>
      </c>
      <c r="F598" t="str">
        <f>IF('[1]INSERT DATA HERE'!D6142="f","float",IF('[1]INSERT DATA HERE'!D6142="s","spin",IF('[1]INSERT DATA HERE'!D6142="scr","cut_spin",IF('[1]INSERT DATA HERE'!D6142="sc","cut_spin",IF('[1]INSERT DATA HERE'!D6142="h","hybrid",IF('[1]INSERT DATA HERE'!D6142="st","spin",IF('[1]INSERT DATA HERE'!D6142="ft","float",IF('[1]INSERT DATA HERE'!D6142="sct","cut_spin",IF('[1]INSERT DATA HERE'!D6142="scrt","cut_spin",IF('[1]INSERT DATA HERE'!D6142="ht","hybrid"))))))))))</f>
        <v>spin</v>
      </c>
      <c r="G598">
        <f>IF(ISNUMBER(SEARCH("t",'[1]INSERT DATA HERE'!D6142)),1,0)</f>
        <v>1</v>
      </c>
      <c r="H598">
        <f>'[1]INSERT DATA HERE'!F6142</f>
        <v>101</v>
      </c>
      <c r="I598">
        <f>IF('[1]INSERT DATA HERE'!G6142=1,1,IF('[1]INSERT DATA HERE'!G6142=2,2,IF('[1]INSERT DATA HERE'!G6142=3,3,IF('[1]INSERT DATA HERE'!G6142=0,0,IF('[1]INSERT DATA HERE'!G6142="3*",4,"error")))))</f>
        <v>1</v>
      </c>
      <c r="J598" t="str">
        <f>IF('[1]INSERT DATA HERE'!G6142="4long","long",IF('[1]INSERT DATA HERE'!G6142="4wide","wide",IF('[1]INSERT DATA HERE'!G6142="4net","net","")))</f>
        <v/>
      </c>
      <c r="K598">
        <f>IF('[1]INSERT DATA HERE'!G6142="1opass",1,0)</f>
        <v>0</v>
      </c>
      <c r="L598">
        <f>IF('[1]INSERT DATA HERE'!H6142="","",'[1]INSERT DATA HERE'!H6142)</f>
        <v>6</v>
      </c>
      <c r="M598" t="str">
        <f>IF(ISNUMBER(SEARCH(OR("mm","m"),'[1]INSERT DATA HERE'!E6142)),"MC",IF(ISNUMBER(SEARCH("mh",'[1]INSERT DATA HERE'!E6142)),"HC",IF(ISNUMBER(SEARCH("ml",'[1]INSERT DATA HERE'!E6142)),"LC",IF(ISNUMBER(SEARCH("rsm",'[1]INSERT DATA HERE'!E6142)),"MR",IF(ISNUMBER(SEARCH("rsh",'[1]INSERT DATA HERE'!E6142)),"HR",IF(ISNUMBER(SEARCH("rsl",'[1]INSERT DATA HERE'!E6142)),"RL",IF(ISNUMBER(SEARCH("lsh",'[1]INSERT DATA HERE'!E6142)),"HL",IF(ISNUMBER(SEARCH("lsm",'[1]INSERT DATA HERE'!E6142)),"ML",IF(ISNUMBER(SEARCH("lsl",'[1]INSERT DATA HERE'!E6142)),"LL","")))))))))</f>
        <v/>
      </c>
    </row>
    <row r="599" spans="3:13" x14ac:dyDescent="0.2">
      <c r="C599" s="2">
        <v>14</v>
      </c>
      <c r="D599" s="2">
        <v>1</v>
      </c>
      <c r="E599" s="2">
        <f>IF(ISNUMBER(SEARCH("5",'[1]INSERT DATA HERE'!E6143)),5,IF(ISNUMBER(SEARCH("6",'[1]INSERT DATA HERE'!E6143)),6,1))</f>
        <v>6</v>
      </c>
      <c r="F599" t="str">
        <f>IF('[1]INSERT DATA HERE'!D6143="f","float",IF('[1]INSERT DATA HERE'!D6143="s","spin",IF('[1]INSERT DATA HERE'!D6143="scr","cut_spin",IF('[1]INSERT DATA HERE'!D6143="sc","cut_spin",IF('[1]INSERT DATA HERE'!D6143="h","hybrid",IF('[1]INSERT DATA HERE'!D6143="st","spin",IF('[1]INSERT DATA HERE'!D6143="ft","float",IF('[1]INSERT DATA HERE'!D6143="sct","cut_spin",IF('[1]INSERT DATA HERE'!D6143="scrt","cut_spin",IF('[1]INSERT DATA HERE'!D6143="ht","hybrid"))))))))))</f>
        <v>spin</v>
      </c>
      <c r="G599">
        <f>IF(ISNUMBER(SEARCH("t",'[1]INSERT DATA HERE'!D6143)),1,0)</f>
        <v>0</v>
      </c>
      <c r="H599">
        <f>'[1]INSERT DATA HERE'!F6143</f>
        <v>90</v>
      </c>
      <c r="I599" t="str">
        <f>IF('[1]INSERT DATA HERE'!G6143=1,1,IF('[1]INSERT DATA HERE'!G6143=2,2,IF('[1]INSERT DATA HERE'!G6143=3,3,IF('[1]INSERT DATA HERE'!G6143=0,0,IF('[1]INSERT DATA HERE'!G6143="3*",4,"error")))))</f>
        <v>error</v>
      </c>
      <c r="J599" t="str">
        <f>IF('[1]INSERT DATA HERE'!G6143="4long","long",IF('[1]INSERT DATA HERE'!G6143="4wide","wide",IF('[1]INSERT DATA HERE'!G6143="4net","net","")))</f>
        <v/>
      </c>
      <c r="K599">
        <f>IF('[1]INSERT DATA HERE'!G6143="1opass",1,0)</f>
        <v>1</v>
      </c>
      <c r="L599">
        <f>IF('[1]INSERT DATA HERE'!H6143="","",'[1]INSERT DATA HERE'!H6143)</f>
        <v>4</v>
      </c>
      <c r="M599" t="str">
        <f>IF(ISNUMBER(SEARCH(OR("mm","m"),'[1]INSERT DATA HERE'!E6143)),"MC",IF(ISNUMBER(SEARCH("mh",'[1]INSERT DATA HERE'!E6143)),"HC",IF(ISNUMBER(SEARCH("ml",'[1]INSERT DATA HERE'!E6143)),"LC",IF(ISNUMBER(SEARCH("rsm",'[1]INSERT DATA HERE'!E6143)),"MR",IF(ISNUMBER(SEARCH("rsh",'[1]INSERT DATA HERE'!E6143)),"HR",IF(ISNUMBER(SEARCH("rsl",'[1]INSERT DATA HERE'!E6143)),"RL",IF(ISNUMBER(SEARCH("lsh",'[1]INSERT DATA HERE'!E6143)),"HL",IF(ISNUMBER(SEARCH("lsm",'[1]INSERT DATA HERE'!E6143)),"ML",IF(ISNUMBER(SEARCH("lsl",'[1]INSERT DATA HERE'!E6143)),"LL","")))))))))</f>
        <v/>
      </c>
    </row>
    <row r="600" spans="3:13" x14ac:dyDescent="0.2">
      <c r="C600" s="2">
        <v>18</v>
      </c>
      <c r="D600" s="2">
        <v>1</v>
      </c>
      <c r="E600" s="2">
        <f>IF(ISNUMBER(SEARCH("5",'[1]INSERT DATA HERE'!E6144)),5,IF(ISNUMBER(SEARCH("6",'[1]INSERT DATA HERE'!E6144)),6,1))</f>
        <v>1</v>
      </c>
      <c r="F600" t="str">
        <f>IF('[1]INSERT DATA HERE'!D6144="f","float",IF('[1]INSERT DATA HERE'!D6144="s","spin",IF('[1]INSERT DATA HERE'!D6144="scr","cut_spin",IF('[1]INSERT DATA HERE'!D6144="sc","cut_spin",IF('[1]INSERT DATA HERE'!D6144="h","hybrid",IF('[1]INSERT DATA HERE'!D6144="st","spin",IF('[1]INSERT DATA HERE'!D6144="ft","float",IF('[1]INSERT DATA HERE'!D6144="sct","cut_spin",IF('[1]INSERT DATA HERE'!D6144="scrt","cut_spin",IF('[1]INSERT DATA HERE'!D6144="ht","hybrid"))))))))))</f>
        <v>float</v>
      </c>
      <c r="G600">
        <f>IF(ISNUMBER(SEARCH("t",'[1]INSERT DATA HERE'!D6144)),1,0)</f>
        <v>0</v>
      </c>
      <c r="H600">
        <f>'[1]INSERT DATA HERE'!F6144</f>
        <v>64</v>
      </c>
      <c r="I600" t="str">
        <f>IF('[1]INSERT DATA HERE'!G6144=1,1,IF('[1]INSERT DATA HERE'!G6144=2,2,IF('[1]INSERT DATA HERE'!G6144=3,3,IF('[1]INSERT DATA HERE'!G6144=0,0,IF('[1]INSERT DATA HERE'!G6144="3*",4,"error")))))</f>
        <v>error</v>
      </c>
      <c r="J600" t="str">
        <f>IF('[1]INSERT DATA HERE'!G6144="4long","long",IF('[1]INSERT DATA HERE'!G6144="4wide","wide",IF('[1]INSERT DATA HERE'!G6144="4net","net","")))</f>
        <v>net</v>
      </c>
      <c r="K600">
        <f>IF('[1]INSERT DATA HERE'!G6144="1opass",1,0)</f>
        <v>0</v>
      </c>
      <c r="L600" t="str">
        <f>IF('[1]INSERT DATA HERE'!H6144="","",'[1]INSERT DATA HERE'!H6144)</f>
        <v/>
      </c>
      <c r="M600" t="str">
        <f>IF(ISNUMBER(SEARCH(OR("mm","m"),'[1]INSERT DATA HERE'!E6144)),"MC",IF(ISNUMBER(SEARCH("mh",'[1]INSERT DATA HERE'!E6144)),"HC",IF(ISNUMBER(SEARCH("ml",'[1]INSERT DATA HERE'!E6144)),"LC",IF(ISNUMBER(SEARCH("rsm",'[1]INSERT DATA HERE'!E6144)),"MR",IF(ISNUMBER(SEARCH("rsh",'[1]INSERT DATA HERE'!E6144)),"HR",IF(ISNUMBER(SEARCH("rsl",'[1]INSERT DATA HERE'!E6144)),"RL",IF(ISNUMBER(SEARCH("lsh",'[1]INSERT DATA HERE'!E6144)),"HL",IF(ISNUMBER(SEARCH("lsm",'[1]INSERT DATA HERE'!E6144)),"ML",IF(ISNUMBER(SEARCH("lsl",'[1]INSERT DATA HERE'!E6144)),"LL","")))))))))</f>
        <v/>
      </c>
    </row>
    <row r="601" spans="3:13" x14ac:dyDescent="0.2">
      <c r="C601" s="2">
        <v>2</v>
      </c>
      <c r="D601" s="2">
        <v>1</v>
      </c>
      <c r="E601" s="2">
        <f>IF(ISNUMBER(SEARCH("5",'[1]INSERT DATA HERE'!E6145)),5,IF(ISNUMBER(SEARCH("6",'[1]INSERT DATA HERE'!E6145)),6,1))</f>
        <v>5</v>
      </c>
      <c r="F601" t="str">
        <f>IF('[1]INSERT DATA HERE'!D6145="f","float",IF('[1]INSERT DATA HERE'!D6145="s","spin",IF('[1]INSERT DATA HERE'!D6145="scr","cut_spin",IF('[1]INSERT DATA HERE'!D6145="sc","cut_spin",IF('[1]INSERT DATA HERE'!D6145="h","hybrid",IF('[1]INSERT DATA HERE'!D6145="st","spin",IF('[1]INSERT DATA HERE'!D6145="ft","float",IF('[1]INSERT DATA HERE'!D6145="sct","cut_spin",IF('[1]INSERT DATA HERE'!D6145="scrt","cut_spin",IF('[1]INSERT DATA HERE'!D6145="ht","hybrid"))))))))))</f>
        <v>spin</v>
      </c>
      <c r="G601">
        <f>IF(ISNUMBER(SEARCH("t",'[1]INSERT DATA HERE'!D6145)),1,0)</f>
        <v>0</v>
      </c>
      <c r="H601">
        <f>'[1]INSERT DATA HERE'!F6145</f>
        <v>106</v>
      </c>
      <c r="I601">
        <f>IF('[1]INSERT DATA HERE'!G6145=1,1,IF('[1]INSERT DATA HERE'!G6145=2,2,IF('[1]INSERT DATA HERE'!G6145=3,3,IF('[1]INSERT DATA HERE'!G6145=0,0,IF('[1]INSERT DATA HERE'!G6145="3*",4,"error")))))</f>
        <v>0</v>
      </c>
      <c r="J601" t="str">
        <f>IF('[1]INSERT DATA HERE'!G6145="4long","long",IF('[1]INSERT DATA HERE'!G6145="4wide","wide",IF('[1]INSERT DATA HERE'!G6145="4net","net","")))</f>
        <v/>
      </c>
      <c r="K601">
        <f>IF('[1]INSERT DATA HERE'!G6145="1opass",1,0)</f>
        <v>0</v>
      </c>
      <c r="L601">
        <f>IF('[1]INSERT DATA HERE'!H6145="","",'[1]INSERT DATA HERE'!H6145)</f>
        <v>6</v>
      </c>
      <c r="M601" t="str">
        <f>IF(ISNUMBER(SEARCH(OR("mm","m"),'[1]INSERT DATA HERE'!E6145)),"MC",IF(ISNUMBER(SEARCH("mh",'[1]INSERT DATA HERE'!E6145)),"HC",IF(ISNUMBER(SEARCH("ml",'[1]INSERT DATA HERE'!E6145)),"LC",IF(ISNUMBER(SEARCH("rsm",'[1]INSERT DATA HERE'!E6145)),"MR",IF(ISNUMBER(SEARCH("rsh",'[1]INSERT DATA HERE'!E6145)),"HR",IF(ISNUMBER(SEARCH("rsl",'[1]INSERT DATA HERE'!E6145)),"RL",IF(ISNUMBER(SEARCH("lsh",'[1]INSERT DATA HERE'!E6145)),"HL",IF(ISNUMBER(SEARCH("lsm",'[1]INSERT DATA HERE'!E6145)),"ML",IF(ISNUMBER(SEARCH("lsl",'[1]INSERT DATA HERE'!E6145)),"LL","")))))))))</f>
        <v>ML</v>
      </c>
    </row>
    <row r="602" spans="3:13" x14ac:dyDescent="0.2">
      <c r="C602" s="2">
        <v>16</v>
      </c>
      <c r="D602" s="2">
        <v>1</v>
      </c>
      <c r="E602" s="2">
        <f>IF(ISNUMBER(SEARCH("5",'[1]INSERT DATA HERE'!E6146)),5,IF(ISNUMBER(SEARCH("6",'[1]INSERT DATA HERE'!E6146)),6,1))</f>
        <v>6</v>
      </c>
      <c r="F602" t="str">
        <f>IF('[1]INSERT DATA HERE'!D6146="f","float",IF('[1]INSERT DATA HERE'!D6146="s","spin",IF('[1]INSERT DATA HERE'!D6146="scr","cut_spin",IF('[1]INSERT DATA HERE'!D6146="sc","cut_spin",IF('[1]INSERT DATA HERE'!D6146="h","hybrid",IF('[1]INSERT DATA HERE'!D6146="st","spin",IF('[1]INSERT DATA HERE'!D6146="ft","float",IF('[1]INSERT DATA HERE'!D6146="sct","cut_spin",IF('[1]INSERT DATA HERE'!D6146="scrt","cut_spin",IF('[1]INSERT DATA HERE'!D6146="ht","hybrid"))))))))))</f>
        <v>spin</v>
      </c>
      <c r="G602">
        <f>IF(ISNUMBER(SEARCH("t",'[1]INSERT DATA HERE'!D6146)),1,0)</f>
        <v>0</v>
      </c>
      <c r="H602">
        <f>'[1]INSERT DATA HERE'!F6146</f>
        <v>111</v>
      </c>
      <c r="I602">
        <f>IF('[1]INSERT DATA HERE'!G6146=1,1,IF('[1]INSERT DATA HERE'!G6146=2,2,IF('[1]INSERT DATA HERE'!G6146=3,3,IF('[1]INSERT DATA HERE'!G6146=0,0,IF('[1]INSERT DATA HERE'!G6146="3*",4,"error")))))</f>
        <v>0</v>
      </c>
      <c r="J602" t="str">
        <f>IF('[1]INSERT DATA HERE'!G6146="4long","long",IF('[1]INSERT DATA HERE'!G6146="4wide","wide",IF('[1]INSERT DATA HERE'!G6146="4net","net","")))</f>
        <v/>
      </c>
      <c r="K602">
        <f>IF('[1]INSERT DATA HERE'!G6146="1opass",1,0)</f>
        <v>0</v>
      </c>
      <c r="L602" t="str">
        <f>IF('[1]INSERT DATA HERE'!H6146="","",'[1]INSERT DATA HERE'!H6146)</f>
        <v/>
      </c>
      <c r="M602" t="str">
        <f>IF(ISNUMBER(SEARCH(OR("mm","m"),'[1]INSERT DATA HERE'!E6146)),"MC",IF(ISNUMBER(SEARCH("mh",'[1]INSERT DATA HERE'!E6146)),"HC",IF(ISNUMBER(SEARCH("ml",'[1]INSERT DATA HERE'!E6146)),"LC",IF(ISNUMBER(SEARCH("rsm",'[1]INSERT DATA HERE'!E6146)),"MR",IF(ISNUMBER(SEARCH("rsh",'[1]INSERT DATA HERE'!E6146)),"HR",IF(ISNUMBER(SEARCH("rsl",'[1]INSERT DATA HERE'!E6146)),"RL",IF(ISNUMBER(SEARCH("lsh",'[1]INSERT DATA HERE'!E6146)),"HL",IF(ISNUMBER(SEARCH("lsm",'[1]INSERT DATA HERE'!E6146)),"ML",IF(ISNUMBER(SEARCH("lsl",'[1]INSERT DATA HERE'!E6146)),"LL","")))))))))</f>
        <v>ML</v>
      </c>
    </row>
    <row r="603" spans="3:13" x14ac:dyDescent="0.2">
      <c r="C603" s="2">
        <v>10</v>
      </c>
      <c r="D603" s="2">
        <v>1</v>
      </c>
      <c r="E603" s="2">
        <f>IF(ISNUMBER(SEARCH("5",'[1]INSERT DATA HERE'!E6147)),5,IF(ISNUMBER(SEARCH("6",'[1]INSERT DATA HERE'!E6147)),6,1))</f>
        <v>6</v>
      </c>
      <c r="F603" t="str">
        <f>IF('[1]INSERT DATA HERE'!D6147="f","float",IF('[1]INSERT DATA HERE'!D6147="s","spin",IF('[1]INSERT DATA HERE'!D6147="scr","cut_spin",IF('[1]INSERT DATA HERE'!D6147="sc","cut_spin",IF('[1]INSERT DATA HERE'!D6147="h","hybrid",IF('[1]INSERT DATA HERE'!D6147="st","spin",IF('[1]INSERT DATA HERE'!D6147="ft","float",IF('[1]INSERT DATA HERE'!D6147="sct","cut_spin",IF('[1]INSERT DATA HERE'!D6147="scrt","cut_spin",IF('[1]INSERT DATA HERE'!D6147="ht","hybrid"))))))))))</f>
        <v>spin</v>
      </c>
      <c r="G603">
        <f>IF(ISNUMBER(SEARCH("t",'[1]INSERT DATA HERE'!D6147)),1,0)</f>
        <v>0</v>
      </c>
      <c r="H603">
        <f>'[1]INSERT DATA HERE'!F6147</f>
        <v>80</v>
      </c>
      <c r="I603">
        <f>IF('[1]INSERT DATA HERE'!G6147=1,1,IF('[1]INSERT DATA HERE'!G6147=2,2,IF('[1]INSERT DATA HERE'!G6147=3,3,IF('[1]INSERT DATA HERE'!G6147=0,0,IF('[1]INSERT DATA HERE'!G6147="3*",4,"error")))))</f>
        <v>2</v>
      </c>
      <c r="J603" t="str">
        <f>IF('[1]INSERT DATA HERE'!G6147="4long","long",IF('[1]INSERT DATA HERE'!G6147="4wide","wide",IF('[1]INSERT DATA HERE'!G6147="4net","net","")))</f>
        <v/>
      </c>
      <c r="K603">
        <f>IF('[1]INSERT DATA HERE'!G6147="1opass",1,0)</f>
        <v>0</v>
      </c>
      <c r="L603">
        <f>IF('[1]INSERT DATA HERE'!H6147="","",'[1]INSERT DATA HERE'!H6147)</f>
        <v>20</v>
      </c>
      <c r="M603" t="str">
        <f>IF(ISNUMBER(SEARCH(OR("mm","m"),'[1]INSERT DATA HERE'!E6147)),"MC",IF(ISNUMBER(SEARCH("mh",'[1]INSERT DATA HERE'!E6147)),"HC",IF(ISNUMBER(SEARCH("ml",'[1]INSERT DATA HERE'!E6147)),"LC",IF(ISNUMBER(SEARCH("rsm",'[1]INSERT DATA HERE'!E6147)),"MR",IF(ISNUMBER(SEARCH("rsh",'[1]INSERT DATA HERE'!E6147)),"HR",IF(ISNUMBER(SEARCH("rsl",'[1]INSERT DATA HERE'!E6147)),"RL",IF(ISNUMBER(SEARCH("lsh",'[1]INSERT DATA HERE'!E6147)),"HL",IF(ISNUMBER(SEARCH("lsm",'[1]INSERT DATA HERE'!E6147)),"ML",IF(ISNUMBER(SEARCH("lsl",'[1]INSERT DATA HERE'!E6147)),"LL","")))))))))</f>
        <v>ML</v>
      </c>
    </row>
    <row r="604" spans="3:13" x14ac:dyDescent="0.2">
      <c r="C604" s="2">
        <v>8</v>
      </c>
      <c r="D604" s="2">
        <v>1</v>
      </c>
      <c r="E604" s="2">
        <f>IF(ISNUMBER(SEARCH("5",'[1]INSERT DATA HERE'!E6148)),5,IF(ISNUMBER(SEARCH("6",'[1]INSERT DATA HERE'!E6148)),6,1))</f>
        <v>6</v>
      </c>
      <c r="F604" t="str">
        <f>IF('[1]INSERT DATA HERE'!D6148="f","float",IF('[1]INSERT DATA HERE'!D6148="s","spin",IF('[1]INSERT DATA HERE'!D6148="scr","cut_spin",IF('[1]INSERT DATA HERE'!D6148="sc","cut_spin",IF('[1]INSERT DATA HERE'!D6148="h","hybrid",IF('[1]INSERT DATA HERE'!D6148="st","spin",IF('[1]INSERT DATA HERE'!D6148="ft","float",IF('[1]INSERT DATA HERE'!D6148="sct","cut_spin",IF('[1]INSERT DATA HERE'!D6148="scrt","cut_spin",IF('[1]INSERT DATA HERE'!D6148="ht","hybrid"))))))))))</f>
        <v>spin</v>
      </c>
      <c r="G604">
        <f>IF(ISNUMBER(SEARCH("t",'[1]INSERT DATA HERE'!D6148)),1,0)</f>
        <v>0</v>
      </c>
      <c r="H604">
        <f>'[1]INSERT DATA HERE'!F6148</f>
        <v>66</v>
      </c>
      <c r="I604" t="str">
        <f>IF('[1]INSERT DATA HERE'!G6148=1,1,IF('[1]INSERT DATA HERE'!G6148=2,2,IF('[1]INSERT DATA HERE'!G6148=3,3,IF('[1]INSERT DATA HERE'!G6148=0,0,IF('[1]INSERT DATA HERE'!G6148="3*",4,"error")))))</f>
        <v>error</v>
      </c>
      <c r="J604" t="str">
        <f>IF('[1]INSERT DATA HERE'!G6148="4long","long",IF('[1]INSERT DATA HERE'!G6148="4wide","wide",IF('[1]INSERT DATA HERE'!G6148="4net","net","")))</f>
        <v>long</v>
      </c>
      <c r="K604">
        <f>IF('[1]INSERT DATA HERE'!G6148="1opass",1,0)</f>
        <v>0</v>
      </c>
      <c r="L604" t="str">
        <f>IF('[1]INSERT DATA HERE'!H6148="","",'[1]INSERT DATA HERE'!H6148)</f>
        <v/>
      </c>
      <c r="M604" t="str">
        <f>IF(ISNUMBER(SEARCH(OR("mm","m"),'[1]INSERT DATA HERE'!E6148)),"MC",IF(ISNUMBER(SEARCH("mh",'[1]INSERT DATA HERE'!E6148)),"HC",IF(ISNUMBER(SEARCH("ml",'[1]INSERT DATA HERE'!E6148)),"LC",IF(ISNUMBER(SEARCH("rsm",'[1]INSERT DATA HERE'!E6148)),"MR",IF(ISNUMBER(SEARCH("rsh",'[1]INSERT DATA HERE'!E6148)),"HR",IF(ISNUMBER(SEARCH("rsl",'[1]INSERT DATA HERE'!E6148)),"RL",IF(ISNUMBER(SEARCH("lsh",'[1]INSERT DATA HERE'!E6148)),"HL",IF(ISNUMBER(SEARCH("lsm",'[1]INSERT DATA HERE'!E6148)),"ML",IF(ISNUMBER(SEARCH("lsl",'[1]INSERT DATA HERE'!E6148)),"LL","")))))))))</f>
        <v/>
      </c>
    </row>
    <row r="605" spans="3:13" x14ac:dyDescent="0.2">
      <c r="C605" s="2">
        <v>3</v>
      </c>
      <c r="D605" s="2">
        <v>1</v>
      </c>
      <c r="E605" s="2">
        <f>IF(ISNUMBER(SEARCH("5",'[1]INSERT DATA HERE'!E6149)),5,IF(ISNUMBER(SEARCH("6",'[1]INSERT DATA HERE'!E6149)),6,1))</f>
        <v>1</v>
      </c>
      <c r="F605" t="str">
        <f>IF('[1]INSERT DATA HERE'!D6149="f","float",IF('[1]INSERT DATA HERE'!D6149="s","spin",IF('[1]INSERT DATA HERE'!D6149="scr","cut_spin",IF('[1]INSERT DATA HERE'!D6149="sc","cut_spin",IF('[1]INSERT DATA HERE'!D6149="h","hybrid",IF('[1]INSERT DATA HERE'!D6149="st","spin",IF('[1]INSERT DATA HERE'!D6149="ft","float",IF('[1]INSERT DATA HERE'!D6149="sct","cut_spin",IF('[1]INSERT DATA HERE'!D6149="scrt","cut_spin",IF('[1]INSERT DATA HERE'!D6149="ht","hybrid"))))))))))</f>
        <v>cut_spin</v>
      </c>
      <c r="G605">
        <f>IF(ISNUMBER(SEARCH("t",'[1]INSERT DATA HERE'!D6149)),1,0)</f>
        <v>0</v>
      </c>
      <c r="H605">
        <f>'[1]INSERT DATA HERE'!F6149</f>
        <v>95</v>
      </c>
      <c r="I605">
        <f>IF('[1]INSERT DATA HERE'!G6149=1,1,IF('[1]INSERT DATA HERE'!G6149=2,2,IF('[1]INSERT DATA HERE'!G6149=3,3,IF('[1]INSERT DATA HERE'!G6149=0,0,IF('[1]INSERT DATA HERE'!G6149="3*",4,"error")))))</f>
        <v>0</v>
      </c>
      <c r="J605" t="str">
        <f>IF('[1]INSERT DATA HERE'!G6149="4long","long",IF('[1]INSERT DATA HERE'!G6149="4wide","wide",IF('[1]INSERT DATA HERE'!G6149="4net","net","")))</f>
        <v/>
      </c>
      <c r="K605">
        <f>IF('[1]INSERT DATA HERE'!G6149="1opass",1,0)</f>
        <v>0</v>
      </c>
      <c r="L605">
        <f>IF('[1]INSERT DATA HERE'!H6149="","",'[1]INSERT DATA HERE'!H6149)</f>
        <v>11</v>
      </c>
      <c r="M605" t="str">
        <f>IF(ISNUMBER(SEARCH(OR("mm","m"),'[1]INSERT DATA HERE'!E6149)),"MC",IF(ISNUMBER(SEARCH("mh",'[1]INSERT DATA HERE'!E6149)),"HC",IF(ISNUMBER(SEARCH("ml",'[1]INSERT DATA HERE'!E6149)),"LC",IF(ISNUMBER(SEARCH("rsm",'[1]INSERT DATA HERE'!E6149)),"MR",IF(ISNUMBER(SEARCH("rsh",'[1]INSERT DATA HERE'!E6149)),"HR",IF(ISNUMBER(SEARCH("rsl",'[1]INSERT DATA HERE'!E6149)),"RL",IF(ISNUMBER(SEARCH("lsh",'[1]INSERT DATA HERE'!E6149)),"HL",IF(ISNUMBER(SEARCH("lsm",'[1]INSERT DATA HERE'!E6149)),"ML",IF(ISNUMBER(SEARCH("lsl",'[1]INSERT DATA HERE'!E6149)),"LL","")))))))))</f>
        <v>ML</v>
      </c>
    </row>
    <row r="606" spans="3:13" x14ac:dyDescent="0.2">
      <c r="C606" s="2">
        <v>3</v>
      </c>
      <c r="D606" s="2">
        <v>1</v>
      </c>
      <c r="E606" s="2">
        <f>IF(ISNUMBER(SEARCH("5",'[1]INSERT DATA HERE'!E6150)),5,IF(ISNUMBER(SEARCH("6",'[1]INSERT DATA HERE'!E6150)),6,1))</f>
        <v>1</v>
      </c>
      <c r="F606" t="str">
        <f>IF('[1]INSERT DATA HERE'!D6150="f","float",IF('[1]INSERT DATA HERE'!D6150="s","spin",IF('[1]INSERT DATA HERE'!D6150="scr","cut_spin",IF('[1]INSERT DATA HERE'!D6150="sc","cut_spin",IF('[1]INSERT DATA HERE'!D6150="h","hybrid",IF('[1]INSERT DATA HERE'!D6150="st","spin",IF('[1]INSERT DATA HERE'!D6150="ft","float",IF('[1]INSERT DATA HERE'!D6150="sct","cut_spin",IF('[1]INSERT DATA HERE'!D6150="scrt","cut_spin",IF('[1]INSERT DATA HERE'!D6150="ht","hybrid"))))))))))</f>
        <v>cut_spin</v>
      </c>
      <c r="G606">
        <f>IF(ISNUMBER(SEARCH("t",'[1]INSERT DATA HERE'!D6150)),1,0)</f>
        <v>0</v>
      </c>
      <c r="H606">
        <f>'[1]INSERT DATA HERE'!F6150</f>
        <v>92</v>
      </c>
      <c r="I606">
        <f>IF('[1]INSERT DATA HERE'!G6150=1,1,IF('[1]INSERT DATA HERE'!G6150=2,2,IF('[1]INSERT DATA HERE'!G6150=3,3,IF('[1]INSERT DATA HERE'!G6150=0,0,IF('[1]INSERT DATA HERE'!G6150="3*",4,"error")))))</f>
        <v>1</v>
      </c>
      <c r="J606" t="str">
        <f>IF('[1]INSERT DATA HERE'!G6150="4long","long",IF('[1]INSERT DATA HERE'!G6150="4wide","wide",IF('[1]INSERT DATA HERE'!G6150="4net","net","")))</f>
        <v/>
      </c>
      <c r="K606">
        <f>IF('[1]INSERT DATA HERE'!G6150="1opass",1,0)</f>
        <v>0</v>
      </c>
      <c r="L606">
        <f>IF('[1]INSERT DATA HERE'!H6150="","",'[1]INSERT DATA HERE'!H6150)</f>
        <v>11</v>
      </c>
      <c r="M606" t="str">
        <f>IF(ISNUMBER(SEARCH(OR("mm","m"),'[1]INSERT DATA HERE'!E6150)),"MC",IF(ISNUMBER(SEARCH("mh",'[1]INSERT DATA HERE'!E6150)),"HC",IF(ISNUMBER(SEARCH("ml",'[1]INSERT DATA HERE'!E6150)),"LC",IF(ISNUMBER(SEARCH("rsm",'[1]INSERT DATA HERE'!E6150)),"MR",IF(ISNUMBER(SEARCH("rsh",'[1]INSERT DATA HERE'!E6150)),"HR",IF(ISNUMBER(SEARCH("rsl",'[1]INSERT DATA HERE'!E6150)),"RL",IF(ISNUMBER(SEARCH("lsh",'[1]INSERT DATA HERE'!E6150)),"HL",IF(ISNUMBER(SEARCH("lsm",'[1]INSERT DATA HERE'!E6150)),"ML",IF(ISNUMBER(SEARCH("lsl",'[1]INSERT DATA HERE'!E6150)),"LL","")))))))))</f>
        <v/>
      </c>
    </row>
    <row r="607" spans="3:13" x14ac:dyDescent="0.2">
      <c r="C607" s="2">
        <v>11</v>
      </c>
      <c r="D607" s="2">
        <v>6</v>
      </c>
      <c r="E607" s="2">
        <f>IF(ISNUMBER(SEARCH("5",'[1]INSERT DATA HERE'!E6151)),5,IF(ISNUMBER(SEARCH("6",'[1]INSERT DATA HERE'!E6151)),6,1))</f>
        <v>1</v>
      </c>
      <c r="F607" t="str">
        <f>IF('[1]INSERT DATA HERE'!D6151="f","float",IF('[1]INSERT DATA HERE'!D6151="s","spin",IF('[1]INSERT DATA HERE'!D6151="scr","cut_spin",IF('[1]INSERT DATA HERE'!D6151="sc","cut_spin",IF('[1]INSERT DATA HERE'!D6151="h","hybrid",IF('[1]INSERT DATA HERE'!D6151="st","spin",IF('[1]INSERT DATA HERE'!D6151="ft","float",IF('[1]INSERT DATA HERE'!D6151="sct","cut_spin",IF('[1]INSERT DATA HERE'!D6151="scrt","cut_spin",IF('[1]INSERT DATA HERE'!D6151="ht","hybrid"))))))))))</f>
        <v>spin</v>
      </c>
      <c r="G607">
        <f>IF(ISNUMBER(SEARCH("t",'[1]INSERT DATA HERE'!D6151)),1,0)</f>
        <v>0</v>
      </c>
      <c r="H607">
        <f>'[1]INSERT DATA HERE'!F6151</f>
        <v>92</v>
      </c>
      <c r="I607">
        <f>IF('[1]INSERT DATA HERE'!G6151=1,1,IF('[1]INSERT DATA HERE'!G6151=2,2,IF('[1]INSERT DATA HERE'!G6151=3,3,IF('[1]INSERT DATA HERE'!G6151=0,0,IF('[1]INSERT DATA HERE'!G6151="3*",4,"error")))))</f>
        <v>2</v>
      </c>
      <c r="J607" t="str">
        <f>IF('[1]INSERT DATA HERE'!G6151="4long","long",IF('[1]INSERT DATA HERE'!G6151="4wide","wide",IF('[1]INSERT DATA HERE'!G6151="4net","net","")))</f>
        <v/>
      </c>
      <c r="K607">
        <f>IF('[1]INSERT DATA HERE'!G6151="1opass",1,0)</f>
        <v>0</v>
      </c>
      <c r="L607">
        <f>IF('[1]INSERT DATA HERE'!H6151="","",'[1]INSERT DATA HERE'!H6151)</f>
        <v>3</v>
      </c>
      <c r="M607" t="str">
        <f>IF(ISNUMBER(SEARCH(OR("mm","m"),'[1]INSERT DATA HERE'!E6151)),"MC",IF(ISNUMBER(SEARCH("mh",'[1]INSERT DATA HERE'!E6151)),"HC",IF(ISNUMBER(SEARCH("ml",'[1]INSERT DATA HERE'!E6151)),"LC",IF(ISNUMBER(SEARCH("rsm",'[1]INSERT DATA HERE'!E6151)),"MR",IF(ISNUMBER(SEARCH("rsh",'[1]INSERT DATA HERE'!E6151)),"HR",IF(ISNUMBER(SEARCH("rsl",'[1]INSERT DATA HERE'!E6151)),"RL",IF(ISNUMBER(SEARCH("lsh",'[1]INSERT DATA HERE'!E6151)),"HL",IF(ISNUMBER(SEARCH("lsm",'[1]INSERT DATA HERE'!E6151)),"ML",IF(ISNUMBER(SEARCH("lsl",'[1]INSERT DATA HERE'!E6151)),"LL","")))))))))</f>
        <v>MR</v>
      </c>
    </row>
    <row r="608" spans="3:13" x14ac:dyDescent="0.2">
      <c r="C608" s="2">
        <v>11</v>
      </c>
      <c r="D608" s="2">
        <v>6</v>
      </c>
      <c r="E608" s="2">
        <f>IF(ISNUMBER(SEARCH("5",'[1]INSERT DATA HERE'!E6152)),5,IF(ISNUMBER(SEARCH("6",'[1]INSERT DATA HERE'!E6152)),6,1))</f>
        <v>6</v>
      </c>
      <c r="F608" t="str">
        <f>IF('[1]INSERT DATA HERE'!D6152="f","float",IF('[1]INSERT DATA HERE'!D6152="s","spin",IF('[1]INSERT DATA HERE'!D6152="scr","cut_spin",IF('[1]INSERT DATA HERE'!D6152="sc","cut_spin",IF('[1]INSERT DATA HERE'!D6152="h","hybrid",IF('[1]INSERT DATA HERE'!D6152="st","spin",IF('[1]INSERT DATA HERE'!D6152="ft","float",IF('[1]INSERT DATA HERE'!D6152="sct","cut_spin",IF('[1]INSERT DATA HERE'!D6152="scrt","cut_spin",IF('[1]INSERT DATA HERE'!D6152="ht","hybrid"))))))))))</f>
        <v>spin</v>
      </c>
      <c r="G608">
        <f>IF(ISNUMBER(SEARCH("t",'[1]INSERT DATA HERE'!D6152)),1,0)</f>
        <v>0</v>
      </c>
      <c r="H608">
        <f>'[1]INSERT DATA HERE'!F6152</f>
        <v>92</v>
      </c>
      <c r="I608" t="str">
        <f>IF('[1]INSERT DATA HERE'!G6152=1,1,IF('[1]INSERT DATA HERE'!G6152=2,2,IF('[1]INSERT DATA HERE'!G6152=3,3,IF('[1]INSERT DATA HERE'!G6152=0,0,IF('[1]INSERT DATA HERE'!G6152="3*",4,"error")))))</f>
        <v>error</v>
      </c>
      <c r="J608" t="str">
        <f>IF('[1]INSERT DATA HERE'!G6152="4long","long",IF('[1]INSERT DATA HERE'!G6152="4wide","wide",IF('[1]INSERT DATA HERE'!G6152="4net","net","")))</f>
        <v/>
      </c>
      <c r="K608">
        <f>IF('[1]INSERT DATA HERE'!G6152="1opass",1,0)</f>
        <v>1</v>
      </c>
      <c r="L608">
        <f>IF('[1]INSERT DATA HERE'!H6152="","",'[1]INSERT DATA HERE'!H6152)</f>
        <v>19</v>
      </c>
      <c r="M608" t="str">
        <f>IF(ISNUMBER(SEARCH(OR("mm","m"),'[1]INSERT DATA HERE'!E6152)),"MC",IF(ISNUMBER(SEARCH("mh",'[1]INSERT DATA HERE'!E6152)),"HC",IF(ISNUMBER(SEARCH("ml",'[1]INSERT DATA HERE'!E6152)),"LC",IF(ISNUMBER(SEARCH("rsm",'[1]INSERT DATA HERE'!E6152)),"MR",IF(ISNUMBER(SEARCH("rsh",'[1]INSERT DATA HERE'!E6152)),"HR",IF(ISNUMBER(SEARCH("rsl",'[1]INSERT DATA HERE'!E6152)),"RL",IF(ISNUMBER(SEARCH("lsh",'[1]INSERT DATA HERE'!E6152)),"HL",IF(ISNUMBER(SEARCH("lsm",'[1]INSERT DATA HERE'!E6152)),"ML",IF(ISNUMBER(SEARCH("lsl",'[1]INSERT DATA HERE'!E6152)),"LL","")))))))))</f>
        <v/>
      </c>
    </row>
    <row r="609" spans="3:13" x14ac:dyDescent="0.2">
      <c r="C609" s="2">
        <v>1</v>
      </c>
      <c r="D609" s="2">
        <v>5</v>
      </c>
      <c r="E609" s="2">
        <f>IF(ISNUMBER(SEARCH("5",'[1]INSERT DATA HERE'!E6153)),5,IF(ISNUMBER(SEARCH("6",'[1]INSERT DATA HERE'!E6153)),6,1))</f>
        <v>5</v>
      </c>
      <c r="F609" t="str">
        <f>IF('[1]INSERT DATA HERE'!D6153="f","float",IF('[1]INSERT DATA HERE'!D6153="s","spin",IF('[1]INSERT DATA HERE'!D6153="scr","cut_spin",IF('[1]INSERT DATA HERE'!D6153="sc","cut_spin",IF('[1]INSERT DATA HERE'!D6153="h","hybrid",IF('[1]INSERT DATA HERE'!D6153="st","spin",IF('[1]INSERT DATA HERE'!D6153="ft","float",IF('[1]INSERT DATA HERE'!D6153="sct","cut_spin",IF('[1]INSERT DATA HERE'!D6153="scrt","cut_spin",IF('[1]INSERT DATA HERE'!D6153="ht","hybrid"))))))))))</f>
        <v>float</v>
      </c>
      <c r="G609">
        <f>IF(ISNUMBER(SEARCH("t",'[1]INSERT DATA HERE'!D6153)),1,0)</f>
        <v>0</v>
      </c>
      <c r="H609">
        <f>'[1]INSERT DATA HERE'!F6153</f>
        <v>64</v>
      </c>
      <c r="I609">
        <f>IF('[1]INSERT DATA HERE'!G6153=1,1,IF('[1]INSERT DATA HERE'!G6153=2,2,IF('[1]INSERT DATA HERE'!G6153=3,3,IF('[1]INSERT DATA HERE'!G6153=0,0,IF('[1]INSERT DATA HERE'!G6153="3*",4,"error")))))</f>
        <v>4</v>
      </c>
      <c r="J609" t="str">
        <f>IF('[1]INSERT DATA HERE'!G6153="4long","long",IF('[1]INSERT DATA HERE'!G6153="4wide","wide",IF('[1]INSERT DATA HERE'!G6153="4net","net","")))</f>
        <v/>
      </c>
      <c r="K609">
        <f>IF('[1]INSERT DATA HERE'!G6153="1opass",1,0)</f>
        <v>0</v>
      </c>
      <c r="L609">
        <f>IF('[1]INSERT DATA HERE'!H6153="","",'[1]INSERT DATA HERE'!H6153)</f>
        <v>20</v>
      </c>
      <c r="M609" t="str">
        <f>IF(ISNUMBER(SEARCH(OR("mm","m"),'[1]INSERT DATA HERE'!E6153)),"MC",IF(ISNUMBER(SEARCH("mh",'[1]INSERT DATA HERE'!E6153)),"HC",IF(ISNUMBER(SEARCH("ml",'[1]INSERT DATA HERE'!E6153)),"LC",IF(ISNUMBER(SEARCH("rsm",'[1]INSERT DATA HERE'!E6153)),"MR",IF(ISNUMBER(SEARCH("rsh",'[1]INSERT DATA HERE'!E6153)),"HR",IF(ISNUMBER(SEARCH("rsl",'[1]INSERT DATA HERE'!E6153)),"RL",IF(ISNUMBER(SEARCH("lsh",'[1]INSERT DATA HERE'!E6153)),"HL",IF(ISNUMBER(SEARCH("lsm",'[1]INSERT DATA HERE'!E6153)),"ML",IF(ISNUMBER(SEARCH("lsl",'[1]INSERT DATA HERE'!E6153)),"LL","")))))))))</f>
        <v>HC</v>
      </c>
    </row>
    <row r="610" spans="3:13" x14ac:dyDescent="0.2">
      <c r="C610" s="2">
        <v>1</v>
      </c>
      <c r="D610" s="2">
        <v>5</v>
      </c>
      <c r="E610" s="2">
        <f>IF(ISNUMBER(SEARCH("5",'[1]INSERT DATA HERE'!E6154)),5,IF(ISNUMBER(SEARCH("6",'[1]INSERT DATA HERE'!E6154)),6,1))</f>
        <v>6</v>
      </c>
      <c r="F610" t="str">
        <f>IF('[1]INSERT DATA HERE'!D6154="f","float",IF('[1]INSERT DATA HERE'!D6154="s","spin",IF('[1]INSERT DATA HERE'!D6154="scr","cut_spin",IF('[1]INSERT DATA HERE'!D6154="sc","cut_spin",IF('[1]INSERT DATA HERE'!D6154="h","hybrid",IF('[1]INSERT DATA HERE'!D6154="st","spin",IF('[1]INSERT DATA HERE'!D6154="ft","float",IF('[1]INSERT DATA HERE'!D6154="sct","cut_spin",IF('[1]INSERT DATA HERE'!D6154="scrt","cut_spin",IF('[1]INSERT DATA HERE'!D6154="ht","hybrid"))))))))))</f>
        <v>float</v>
      </c>
      <c r="G610">
        <f>IF(ISNUMBER(SEARCH("t",'[1]INSERT DATA HERE'!D6154)),1,0)</f>
        <v>0</v>
      </c>
      <c r="H610">
        <f>'[1]INSERT DATA HERE'!F6154</f>
        <v>58</v>
      </c>
      <c r="I610">
        <f>IF('[1]INSERT DATA HERE'!G6154=1,1,IF('[1]INSERT DATA HERE'!G6154=2,2,IF('[1]INSERT DATA HERE'!G6154=3,3,IF('[1]INSERT DATA HERE'!G6154=0,0,IF('[1]INSERT DATA HERE'!G6154="3*",4,"error")))))</f>
        <v>4</v>
      </c>
      <c r="J610" t="str">
        <f>IF('[1]INSERT DATA HERE'!G6154="4long","long",IF('[1]INSERT DATA HERE'!G6154="4wide","wide",IF('[1]INSERT DATA HERE'!G6154="4net","net","")))</f>
        <v/>
      </c>
      <c r="K610">
        <f>IF('[1]INSERT DATA HERE'!G6154="1opass",1,0)</f>
        <v>0</v>
      </c>
      <c r="L610">
        <f>IF('[1]INSERT DATA HERE'!H6154="","",'[1]INSERT DATA HERE'!H6154)</f>
        <v>6</v>
      </c>
      <c r="M610" t="str">
        <f>IF(ISNUMBER(SEARCH(OR("mm","m"),'[1]INSERT DATA HERE'!E6154)),"MC",IF(ISNUMBER(SEARCH("mh",'[1]INSERT DATA HERE'!E6154)),"HC",IF(ISNUMBER(SEARCH("ml",'[1]INSERT DATA HERE'!E6154)),"LC",IF(ISNUMBER(SEARCH("rsm",'[1]INSERT DATA HERE'!E6154)),"MR",IF(ISNUMBER(SEARCH("rsh",'[1]INSERT DATA HERE'!E6154)),"HR",IF(ISNUMBER(SEARCH("rsl",'[1]INSERT DATA HERE'!E6154)),"RL",IF(ISNUMBER(SEARCH("lsh",'[1]INSERT DATA HERE'!E6154)),"HL",IF(ISNUMBER(SEARCH("lsm",'[1]INSERT DATA HERE'!E6154)),"ML",IF(ISNUMBER(SEARCH("lsl",'[1]INSERT DATA HERE'!E6154)),"LL","")))))))))</f>
        <v>HL</v>
      </c>
    </row>
    <row r="611" spans="3:13" x14ac:dyDescent="0.2">
      <c r="C611" s="2">
        <v>1</v>
      </c>
      <c r="D611" s="2">
        <v>5</v>
      </c>
      <c r="E611" s="2">
        <f>IF(ISNUMBER(SEARCH("5",'[1]INSERT DATA HERE'!E6155)),5,IF(ISNUMBER(SEARCH("6",'[1]INSERT DATA HERE'!E6155)),6,1))</f>
        <v>6</v>
      </c>
      <c r="F611" t="str">
        <f>IF('[1]INSERT DATA HERE'!D6155="f","float",IF('[1]INSERT DATA HERE'!D6155="s","spin",IF('[1]INSERT DATA HERE'!D6155="scr","cut_spin",IF('[1]INSERT DATA HERE'!D6155="sc","cut_spin",IF('[1]INSERT DATA HERE'!D6155="h","hybrid",IF('[1]INSERT DATA HERE'!D6155="st","spin",IF('[1]INSERT DATA HERE'!D6155="ft","float",IF('[1]INSERT DATA HERE'!D6155="sct","cut_spin",IF('[1]INSERT DATA HERE'!D6155="scrt","cut_spin",IF('[1]INSERT DATA HERE'!D6155="ht","hybrid"))))))))))</f>
        <v>float</v>
      </c>
      <c r="G611">
        <f>IF(ISNUMBER(SEARCH("t",'[1]INSERT DATA HERE'!D6155)),1,0)</f>
        <v>0</v>
      </c>
      <c r="H611">
        <f>'[1]INSERT DATA HERE'!F6155</f>
        <v>64</v>
      </c>
      <c r="I611">
        <f>IF('[1]INSERT DATA HERE'!G6155=1,1,IF('[1]INSERT DATA HERE'!G6155=2,2,IF('[1]INSERT DATA HERE'!G6155=3,3,IF('[1]INSERT DATA HERE'!G6155=0,0,IF('[1]INSERT DATA HERE'!G6155="3*",4,"error")))))</f>
        <v>1</v>
      </c>
      <c r="J611" t="str">
        <f>IF('[1]INSERT DATA HERE'!G6155="4long","long",IF('[1]INSERT DATA HERE'!G6155="4wide","wide",IF('[1]INSERT DATA HERE'!G6155="4net","net","")))</f>
        <v/>
      </c>
      <c r="K611">
        <f>IF('[1]INSERT DATA HERE'!G6155="1opass",1,0)</f>
        <v>0</v>
      </c>
      <c r="L611">
        <f>IF('[1]INSERT DATA HERE'!H6155="","",'[1]INSERT DATA HERE'!H6155)</f>
        <v>6</v>
      </c>
      <c r="M611" t="str">
        <f>IF(ISNUMBER(SEARCH(OR("mm","m"),'[1]INSERT DATA HERE'!E6155)),"MC",IF(ISNUMBER(SEARCH("mh",'[1]INSERT DATA HERE'!E6155)),"HC",IF(ISNUMBER(SEARCH("ml",'[1]INSERT DATA HERE'!E6155)),"LC",IF(ISNUMBER(SEARCH("rsm",'[1]INSERT DATA HERE'!E6155)),"MR",IF(ISNUMBER(SEARCH("rsh",'[1]INSERT DATA HERE'!E6155)),"HR",IF(ISNUMBER(SEARCH("rsl",'[1]INSERT DATA HERE'!E6155)),"RL",IF(ISNUMBER(SEARCH("lsh",'[1]INSERT DATA HERE'!E6155)),"HL",IF(ISNUMBER(SEARCH("lsm",'[1]INSERT DATA HERE'!E6155)),"ML",IF(ISNUMBER(SEARCH("lsl",'[1]INSERT DATA HERE'!E6155)),"LL","")))))))))</f>
        <v>ML</v>
      </c>
    </row>
    <row r="612" spans="3:13" x14ac:dyDescent="0.2">
      <c r="C612" s="2">
        <v>1</v>
      </c>
      <c r="D612" s="2">
        <v>5</v>
      </c>
      <c r="E612" s="2">
        <f>IF(ISNUMBER(SEARCH("5",'[1]INSERT DATA HERE'!E6156)),5,IF(ISNUMBER(SEARCH("6",'[1]INSERT DATA HERE'!E6156)),6,1))</f>
        <v>6</v>
      </c>
      <c r="F612" t="str">
        <f>IF('[1]INSERT DATA HERE'!D6156="f","float",IF('[1]INSERT DATA HERE'!D6156="s","spin",IF('[1]INSERT DATA HERE'!D6156="scr","cut_spin",IF('[1]INSERT DATA HERE'!D6156="sc","cut_spin",IF('[1]INSERT DATA HERE'!D6156="h","hybrid",IF('[1]INSERT DATA HERE'!D6156="st","spin",IF('[1]INSERT DATA HERE'!D6156="ft","float",IF('[1]INSERT DATA HERE'!D6156="sct","cut_spin",IF('[1]INSERT DATA HERE'!D6156="scrt","cut_spin",IF('[1]INSERT DATA HERE'!D6156="ht","hybrid"))))))))))</f>
        <v>float</v>
      </c>
      <c r="G612">
        <f>IF(ISNUMBER(SEARCH("t",'[1]INSERT DATA HERE'!D6156)),1,0)</f>
        <v>1</v>
      </c>
      <c r="H612">
        <f>'[1]INSERT DATA HERE'!F6156</f>
        <v>61</v>
      </c>
      <c r="I612">
        <f>IF('[1]INSERT DATA HERE'!G6156=1,1,IF('[1]INSERT DATA HERE'!G6156=2,2,IF('[1]INSERT DATA HERE'!G6156=3,3,IF('[1]INSERT DATA HERE'!G6156=0,0,IF('[1]INSERT DATA HERE'!G6156="3*",4,"error")))))</f>
        <v>0</v>
      </c>
      <c r="J612" t="str">
        <f>IF('[1]INSERT DATA HERE'!G6156="4long","long",IF('[1]INSERT DATA HERE'!G6156="4wide","wide",IF('[1]INSERT DATA HERE'!G6156="4net","net","")))</f>
        <v/>
      </c>
      <c r="K612">
        <f>IF('[1]INSERT DATA HERE'!G6156="1opass",1,0)</f>
        <v>0</v>
      </c>
      <c r="L612">
        <f>IF('[1]INSERT DATA HERE'!H6156="","",'[1]INSERT DATA HERE'!H6156)</f>
        <v>18</v>
      </c>
      <c r="M612" t="str">
        <f>IF(ISNUMBER(SEARCH(OR("mm","m"),'[1]INSERT DATA HERE'!E6156)),"MC",IF(ISNUMBER(SEARCH("mh",'[1]INSERT DATA HERE'!E6156)),"HC",IF(ISNUMBER(SEARCH("ml",'[1]INSERT DATA HERE'!E6156)),"LC",IF(ISNUMBER(SEARCH("rsm",'[1]INSERT DATA HERE'!E6156)),"MR",IF(ISNUMBER(SEARCH("rsh",'[1]INSERT DATA HERE'!E6156)),"HR",IF(ISNUMBER(SEARCH("rsl",'[1]INSERT DATA HERE'!E6156)),"RL",IF(ISNUMBER(SEARCH("lsh",'[1]INSERT DATA HERE'!E6156)),"HL",IF(ISNUMBER(SEARCH("lsm",'[1]INSERT DATA HERE'!E6156)),"ML",IF(ISNUMBER(SEARCH("lsl",'[1]INSERT DATA HERE'!E6156)),"LL","")))))))))</f>
        <v>LC</v>
      </c>
    </row>
    <row r="613" spans="3:13" x14ac:dyDescent="0.2">
      <c r="C613" s="2">
        <v>1</v>
      </c>
      <c r="D613" s="2">
        <v>5</v>
      </c>
      <c r="E613" s="2">
        <f>IF(ISNUMBER(SEARCH("5",'[1]INSERT DATA HERE'!E6157)),5,IF(ISNUMBER(SEARCH("6",'[1]INSERT DATA HERE'!E6157)),6,1))</f>
        <v>1</v>
      </c>
      <c r="F613" t="str">
        <f>IF('[1]INSERT DATA HERE'!D6157="f","float",IF('[1]INSERT DATA HERE'!D6157="s","spin",IF('[1]INSERT DATA HERE'!D6157="scr","cut_spin",IF('[1]INSERT DATA HERE'!D6157="sc","cut_spin",IF('[1]INSERT DATA HERE'!D6157="h","hybrid",IF('[1]INSERT DATA HERE'!D6157="st","spin",IF('[1]INSERT DATA HERE'!D6157="ft","float",IF('[1]INSERT DATA HERE'!D6157="sct","cut_spin",IF('[1]INSERT DATA HERE'!D6157="scrt","cut_spin",IF('[1]INSERT DATA HERE'!D6157="ht","hybrid"))))))))))</f>
        <v>float</v>
      </c>
      <c r="G613">
        <f>IF(ISNUMBER(SEARCH("t",'[1]INSERT DATA HERE'!D6157)),1,0)</f>
        <v>1</v>
      </c>
      <c r="H613">
        <f>'[1]INSERT DATA HERE'!F6157</f>
        <v>68</v>
      </c>
      <c r="I613">
        <f>IF('[1]INSERT DATA HERE'!G6157=1,1,IF('[1]INSERT DATA HERE'!G6157=2,2,IF('[1]INSERT DATA HERE'!G6157=3,3,IF('[1]INSERT DATA HERE'!G6157=0,0,IF('[1]INSERT DATA HERE'!G6157="3*",4,"error")))))</f>
        <v>3</v>
      </c>
      <c r="J613" t="str">
        <f>IF('[1]INSERT DATA HERE'!G6157="4long","long",IF('[1]INSERT DATA HERE'!G6157="4wide","wide",IF('[1]INSERT DATA HERE'!G6157="4net","net","")))</f>
        <v/>
      </c>
      <c r="K613">
        <f>IF('[1]INSERT DATA HERE'!G6157="1opass",1,0)</f>
        <v>0</v>
      </c>
      <c r="L613">
        <f>IF('[1]INSERT DATA HERE'!H6157="","",'[1]INSERT DATA HERE'!H6157)</f>
        <v>11</v>
      </c>
      <c r="M613" t="str">
        <f>IF(ISNUMBER(SEARCH(OR("mm","m"),'[1]INSERT DATA HERE'!E6157)),"MC",IF(ISNUMBER(SEARCH("mh",'[1]INSERT DATA HERE'!E6157)),"HC",IF(ISNUMBER(SEARCH("ml",'[1]INSERT DATA HERE'!E6157)),"LC",IF(ISNUMBER(SEARCH("rsm",'[1]INSERT DATA HERE'!E6157)),"MR",IF(ISNUMBER(SEARCH("rsh",'[1]INSERT DATA HERE'!E6157)),"HR",IF(ISNUMBER(SEARCH("rsl",'[1]INSERT DATA HERE'!E6157)),"RL",IF(ISNUMBER(SEARCH("lsh",'[1]INSERT DATA HERE'!E6157)),"HL",IF(ISNUMBER(SEARCH("lsm",'[1]INSERT DATA HERE'!E6157)),"ML",IF(ISNUMBER(SEARCH("lsl",'[1]INSERT DATA HERE'!E6157)),"LL","")))))))))</f>
        <v/>
      </c>
    </row>
    <row r="614" spans="3:13" x14ac:dyDescent="0.2">
      <c r="C614" s="2">
        <v>18</v>
      </c>
      <c r="D614" s="2">
        <v>1</v>
      </c>
      <c r="E614" s="2">
        <f>IF(ISNUMBER(SEARCH("5",'[1]INSERT DATA HERE'!E6158)),5,IF(ISNUMBER(SEARCH("6",'[1]INSERT DATA HERE'!E6158)),6,1))</f>
        <v>5</v>
      </c>
      <c r="F614" t="str">
        <f>IF('[1]INSERT DATA HERE'!D6158="f","float",IF('[1]INSERT DATA HERE'!D6158="s","spin",IF('[1]INSERT DATA HERE'!D6158="scr","cut_spin",IF('[1]INSERT DATA HERE'!D6158="sc","cut_spin",IF('[1]INSERT DATA HERE'!D6158="h","hybrid",IF('[1]INSERT DATA HERE'!D6158="st","spin",IF('[1]INSERT DATA HERE'!D6158="ft","float",IF('[1]INSERT DATA HERE'!D6158="sct","cut_spin",IF('[1]INSERT DATA HERE'!D6158="scrt","cut_spin",IF('[1]INSERT DATA HERE'!D6158="ht","hybrid"))))))))))</f>
        <v>float</v>
      </c>
      <c r="G614">
        <f>IF(ISNUMBER(SEARCH("t",'[1]INSERT DATA HERE'!D6158)),1,0)</f>
        <v>1</v>
      </c>
      <c r="H614">
        <f>'[1]INSERT DATA HERE'!F6158</f>
        <v>63</v>
      </c>
      <c r="I614">
        <f>IF('[1]INSERT DATA HERE'!G6158=1,1,IF('[1]INSERT DATA HERE'!G6158=2,2,IF('[1]INSERT DATA HERE'!G6158=3,3,IF('[1]INSERT DATA HERE'!G6158=0,0,IF('[1]INSERT DATA HERE'!G6158="3*",4,"error")))))</f>
        <v>0</v>
      </c>
      <c r="J614" t="str">
        <f>IF('[1]INSERT DATA HERE'!G6158="4long","long",IF('[1]INSERT DATA HERE'!G6158="4wide","wide",IF('[1]INSERT DATA HERE'!G6158="4net","net","")))</f>
        <v/>
      </c>
      <c r="K614">
        <f>IF('[1]INSERT DATA HERE'!G6158="1opass",1,0)</f>
        <v>0</v>
      </c>
      <c r="L614">
        <f>IF('[1]INSERT DATA HERE'!H6158="","",'[1]INSERT DATA HERE'!H6158)</f>
        <v>7</v>
      </c>
      <c r="M614" t="str">
        <f>IF(ISNUMBER(SEARCH(OR("mm","m"),'[1]INSERT DATA HERE'!E6158)),"MC",IF(ISNUMBER(SEARCH("mh",'[1]INSERT DATA HERE'!E6158)),"HC",IF(ISNUMBER(SEARCH("ml",'[1]INSERT DATA HERE'!E6158)),"LC",IF(ISNUMBER(SEARCH("rsm",'[1]INSERT DATA HERE'!E6158)),"MR",IF(ISNUMBER(SEARCH("rsh",'[1]INSERT DATA HERE'!E6158)),"HR",IF(ISNUMBER(SEARCH("rsl",'[1]INSERT DATA HERE'!E6158)),"RL",IF(ISNUMBER(SEARCH("lsh",'[1]INSERT DATA HERE'!E6158)),"HL",IF(ISNUMBER(SEARCH("lsm",'[1]INSERT DATA HERE'!E6158)),"ML",IF(ISNUMBER(SEARCH("lsl",'[1]INSERT DATA HERE'!E6158)),"LL","")))))))))</f>
        <v>MR</v>
      </c>
    </row>
    <row r="615" spans="3:13" x14ac:dyDescent="0.2">
      <c r="C615" s="2">
        <v>18</v>
      </c>
      <c r="D615" s="2">
        <v>1</v>
      </c>
      <c r="E615" s="2">
        <f>IF(ISNUMBER(SEARCH("5",'[1]INSERT DATA HERE'!E6159)),5,IF(ISNUMBER(SEARCH("6",'[1]INSERT DATA HERE'!E6159)),6,1))</f>
        <v>5</v>
      </c>
      <c r="F615" t="str">
        <f>IF('[1]INSERT DATA HERE'!D6159="f","float",IF('[1]INSERT DATA HERE'!D6159="s","spin",IF('[1]INSERT DATA HERE'!D6159="scr","cut_spin",IF('[1]INSERT DATA HERE'!D6159="sc","cut_spin",IF('[1]INSERT DATA HERE'!D6159="h","hybrid",IF('[1]INSERT DATA HERE'!D6159="st","spin",IF('[1]INSERT DATA HERE'!D6159="ft","float",IF('[1]INSERT DATA HERE'!D6159="sct","cut_spin",IF('[1]INSERT DATA HERE'!D6159="scrt","cut_spin",IF('[1]INSERT DATA HERE'!D6159="ht","hybrid"))))))))))</f>
        <v>float</v>
      </c>
      <c r="G615">
        <f>IF(ISNUMBER(SEARCH("t",'[1]INSERT DATA HERE'!D6159)),1,0)</f>
        <v>0</v>
      </c>
      <c r="H615">
        <f>'[1]INSERT DATA HERE'!F6159</f>
        <v>68</v>
      </c>
      <c r="I615">
        <f>IF('[1]INSERT DATA HERE'!G6159=1,1,IF('[1]INSERT DATA HERE'!G6159=2,2,IF('[1]INSERT DATA HERE'!G6159=3,3,IF('[1]INSERT DATA HERE'!G6159=0,0,IF('[1]INSERT DATA HERE'!G6159="3*",4,"error")))))</f>
        <v>1</v>
      </c>
      <c r="J615" t="str">
        <f>IF('[1]INSERT DATA HERE'!G6159="4long","long",IF('[1]INSERT DATA HERE'!G6159="4wide","wide",IF('[1]INSERT DATA HERE'!G6159="4net","net","")))</f>
        <v/>
      </c>
      <c r="K615">
        <f>IF('[1]INSERT DATA HERE'!G6159="1opass",1,0)</f>
        <v>0</v>
      </c>
      <c r="L615">
        <f>IF('[1]INSERT DATA HERE'!H6159="","",'[1]INSERT DATA HERE'!H6159)</f>
        <v>7</v>
      </c>
      <c r="M615" t="str">
        <f>IF(ISNUMBER(SEARCH(OR("mm","m"),'[1]INSERT DATA HERE'!E6159)),"MC",IF(ISNUMBER(SEARCH("mh",'[1]INSERT DATA HERE'!E6159)),"HC",IF(ISNUMBER(SEARCH("ml",'[1]INSERT DATA HERE'!E6159)),"LC",IF(ISNUMBER(SEARCH("rsm",'[1]INSERT DATA HERE'!E6159)),"MR",IF(ISNUMBER(SEARCH("rsh",'[1]INSERT DATA HERE'!E6159)),"HR",IF(ISNUMBER(SEARCH("rsl",'[1]INSERT DATA HERE'!E6159)),"RL",IF(ISNUMBER(SEARCH("lsh",'[1]INSERT DATA HERE'!E6159)),"HL",IF(ISNUMBER(SEARCH("lsm",'[1]INSERT DATA HERE'!E6159)),"ML",IF(ISNUMBER(SEARCH("lsl",'[1]INSERT DATA HERE'!E6159)),"LL","")))))))))</f>
        <v/>
      </c>
    </row>
    <row r="616" spans="3:13" x14ac:dyDescent="0.2">
      <c r="C616" s="2">
        <v>9</v>
      </c>
      <c r="D616" s="2">
        <v>1</v>
      </c>
      <c r="E616" s="2">
        <f>IF(ISNUMBER(SEARCH("5",'[1]INSERT DATA HERE'!E6160)),5,IF(ISNUMBER(SEARCH("6",'[1]INSERT DATA HERE'!E6160)),6,1))</f>
        <v>5</v>
      </c>
      <c r="F616" t="str">
        <f>IF('[1]INSERT DATA HERE'!D6160="f","float",IF('[1]INSERT DATA HERE'!D6160="s","spin",IF('[1]INSERT DATA HERE'!D6160="scr","cut_spin",IF('[1]INSERT DATA HERE'!D6160="sc","cut_spin",IF('[1]INSERT DATA HERE'!D6160="h","hybrid",IF('[1]INSERT DATA HERE'!D6160="st","spin",IF('[1]INSERT DATA HERE'!D6160="ft","float",IF('[1]INSERT DATA HERE'!D6160="sct","cut_spin",IF('[1]INSERT DATA HERE'!D6160="scrt","cut_spin",IF('[1]INSERT DATA HERE'!D6160="ht","hybrid"))))))))))</f>
        <v>spin</v>
      </c>
      <c r="G616">
        <f>IF(ISNUMBER(SEARCH("t",'[1]INSERT DATA HERE'!D6160)),1,0)</f>
        <v>0</v>
      </c>
      <c r="H616">
        <f>'[1]INSERT DATA HERE'!F6160</f>
        <v>92</v>
      </c>
      <c r="I616" t="str">
        <f>IF('[1]INSERT DATA HERE'!G6160=1,1,IF('[1]INSERT DATA HERE'!G6160=2,2,IF('[1]INSERT DATA HERE'!G6160=3,3,IF('[1]INSERT DATA HERE'!G6160=0,0,IF('[1]INSERT DATA HERE'!G6160="3*",4,"error")))))</f>
        <v>error</v>
      </c>
      <c r="J616" t="str">
        <f>IF('[1]INSERT DATA HERE'!G6160="4long","long",IF('[1]INSERT DATA HERE'!G6160="4wide","wide",IF('[1]INSERT DATA HERE'!G6160="4net","net","")))</f>
        <v>long</v>
      </c>
      <c r="K616">
        <f>IF('[1]INSERT DATA HERE'!G6160="1opass",1,0)</f>
        <v>0</v>
      </c>
      <c r="L616" t="str">
        <f>IF('[1]INSERT DATA HERE'!H6160="","",'[1]INSERT DATA HERE'!H6160)</f>
        <v/>
      </c>
      <c r="M616" t="str">
        <f>IF(ISNUMBER(SEARCH(OR("mm","m"),'[1]INSERT DATA HERE'!E6160)),"MC",IF(ISNUMBER(SEARCH("mh",'[1]INSERT DATA HERE'!E6160)),"HC",IF(ISNUMBER(SEARCH("ml",'[1]INSERT DATA HERE'!E6160)),"LC",IF(ISNUMBER(SEARCH("rsm",'[1]INSERT DATA HERE'!E6160)),"MR",IF(ISNUMBER(SEARCH("rsh",'[1]INSERT DATA HERE'!E6160)),"HR",IF(ISNUMBER(SEARCH("rsl",'[1]INSERT DATA HERE'!E6160)),"RL",IF(ISNUMBER(SEARCH("lsh",'[1]INSERT DATA HERE'!E6160)),"HL",IF(ISNUMBER(SEARCH("lsm",'[1]INSERT DATA HERE'!E6160)),"ML",IF(ISNUMBER(SEARCH("lsl",'[1]INSERT DATA HERE'!E6160)),"LL","")))))))))</f>
        <v/>
      </c>
    </row>
    <row r="617" spans="3:13" x14ac:dyDescent="0.2">
      <c r="C617" s="2">
        <v>16</v>
      </c>
      <c r="D617" s="2">
        <v>1</v>
      </c>
      <c r="E617" s="2">
        <f>IF(ISNUMBER(SEARCH("5",'[1]INSERT DATA HERE'!E6161)),5,IF(ISNUMBER(SEARCH("6",'[1]INSERT DATA HERE'!E6161)),6,1))</f>
        <v>1</v>
      </c>
      <c r="F617" t="str">
        <f>IF('[1]INSERT DATA HERE'!D6161="f","float",IF('[1]INSERT DATA HERE'!D6161="s","spin",IF('[1]INSERT DATA HERE'!D6161="scr","cut_spin",IF('[1]INSERT DATA HERE'!D6161="sc","cut_spin",IF('[1]INSERT DATA HERE'!D6161="h","hybrid",IF('[1]INSERT DATA HERE'!D6161="st","spin",IF('[1]INSERT DATA HERE'!D6161="ft","float",IF('[1]INSERT DATA HERE'!D6161="sct","cut_spin",IF('[1]INSERT DATA HERE'!D6161="scrt","cut_spin",IF('[1]INSERT DATA HERE'!D6161="ht","hybrid"))))))))))</f>
        <v>spin</v>
      </c>
      <c r="G617">
        <f>IF(ISNUMBER(SEARCH("t",'[1]INSERT DATA HERE'!D6161)),1,0)</f>
        <v>0</v>
      </c>
      <c r="H617">
        <f>'[1]INSERT DATA HERE'!F6161</f>
        <v>103</v>
      </c>
      <c r="I617" t="str">
        <f>IF('[1]INSERT DATA HERE'!G6161=1,1,IF('[1]INSERT DATA HERE'!G6161=2,2,IF('[1]INSERT DATA HERE'!G6161=3,3,IF('[1]INSERT DATA HERE'!G6161=0,0,IF('[1]INSERT DATA HERE'!G6161="3*",4,"error")))))</f>
        <v>error</v>
      </c>
      <c r="J617" t="str">
        <f>IF('[1]INSERT DATA HERE'!G6161="4long","long",IF('[1]INSERT DATA HERE'!G6161="4wide","wide",IF('[1]INSERT DATA HERE'!G6161="4net","net","")))</f>
        <v>long</v>
      </c>
      <c r="K617">
        <f>IF('[1]INSERT DATA HERE'!G6161="1opass",1,0)</f>
        <v>0</v>
      </c>
      <c r="L617" t="str">
        <f>IF('[1]INSERT DATA HERE'!H6161="","",'[1]INSERT DATA HERE'!H6161)</f>
        <v/>
      </c>
      <c r="M617" t="str">
        <f>IF(ISNUMBER(SEARCH(OR("mm","m"),'[1]INSERT DATA HERE'!E6161)),"MC",IF(ISNUMBER(SEARCH("mh",'[1]INSERT DATA HERE'!E6161)),"HC",IF(ISNUMBER(SEARCH("ml",'[1]INSERT DATA HERE'!E6161)),"LC",IF(ISNUMBER(SEARCH("rsm",'[1]INSERT DATA HERE'!E6161)),"MR",IF(ISNUMBER(SEARCH("rsh",'[1]INSERT DATA HERE'!E6161)),"HR",IF(ISNUMBER(SEARCH("rsl",'[1]INSERT DATA HERE'!E6161)),"RL",IF(ISNUMBER(SEARCH("lsh",'[1]INSERT DATA HERE'!E6161)),"HL",IF(ISNUMBER(SEARCH("lsm",'[1]INSERT DATA HERE'!E6161)),"ML",IF(ISNUMBER(SEARCH("lsl",'[1]INSERT DATA HERE'!E6161)),"LL","")))))))))</f>
        <v/>
      </c>
    </row>
    <row r="618" spans="3:13" x14ac:dyDescent="0.2">
      <c r="C618" s="2">
        <v>7</v>
      </c>
      <c r="D618" s="2">
        <v>1</v>
      </c>
      <c r="E618" s="2">
        <f>IF(ISNUMBER(SEARCH("5",'[1]INSERT DATA HERE'!E6162)),5,IF(ISNUMBER(SEARCH("6",'[1]INSERT DATA HERE'!E6162)),6,1))</f>
        <v>1</v>
      </c>
      <c r="F618" t="str">
        <f>IF('[1]INSERT DATA HERE'!D6162="f","float",IF('[1]INSERT DATA HERE'!D6162="s","spin",IF('[1]INSERT DATA HERE'!D6162="scr","cut_spin",IF('[1]INSERT DATA HERE'!D6162="sc","cut_spin",IF('[1]INSERT DATA HERE'!D6162="h","hybrid",IF('[1]INSERT DATA HERE'!D6162="st","spin",IF('[1]INSERT DATA HERE'!D6162="ft","float",IF('[1]INSERT DATA HERE'!D6162="sct","cut_spin",IF('[1]INSERT DATA HERE'!D6162="scrt","cut_spin",IF('[1]INSERT DATA HERE'!D6162="ht","hybrid"))))))))))</f>
        <v>cut_spin</v>
      </c>
      <c r="G618">
        <f>IF(ISNUMBER(SEARCH("t",'[1]INSERT DATA HERE'!D6162)),1,0)</f>
        <v>0</v>
      </c>
      <c r="H618">
        <f>'[1]INSERT DATA HERE'!F6162</f>
        <v>85</v>
      </c>
      <c r="I618">
        <f>IF('[1]INSERT DATA HERE'!G6162=1,1,IF('[1]INSERT DATA HERE'!G6162=2,2,IF('[1]INSERT DATA HERE'!G6162=3,3,IF('[1]INSERT DATA HERE'!G6162=0,0,IF('[1]INSERT DATA HERE'!G6162="3*",4,"error")))))</f>
        <v>2</v>
      </c>
      <c r="J618" t="str">
        <f>IF('[1]INSERT DATA HERE'!G6162="4long","long",IF('[1]INSERT DATA HERE'!G6162="4wide","wide",IF('[1]INSERT DATA HERE'!G6162="4net","net","")))</f>
        <v/>
      </c>
      <c r="K618">
        <f>IF('[1]INSERT DATA HERE'!G6162="1opass",1,0)</f>
        <v>0</v>
      </c>
      <c r="L618">
        <f>IF('[1]INSERT DATA HERE'!H6162="","",'[1]INSERT DATA HERE'!H6162)</f>
        <v>6</v>
      </c>
      <c r="M618" t="str">
        <f>IF(ISNUMBER(SEARCH(OR("mm","m"),'[1]INSERT DATA HERE'!E6162)),"MC",IF(ISNUMBER(SEARCH("mh",'[1]INSERT DATA HERE'!E6162)),"HC",IF(ISNUMBER(SEARCH("ml",'[1]INSERT DATA HERE'!E6162)),"LC",IF(ISNUMBER(SEARCH("rsm",'[1]INSERT DATA HERE'!E6162)),"MR",IF(ISNUMBER(SEARCH("rsh",'[1]INSERT DATA HERE'!E6162)),"HR",IF(ISNUMBER(SEARCH("rsl",'[1]INSERT DATA HERE'!E6162)),"RL",IF(ISNUMBER(SEARCH("lsh",'[1]INSERT DATA HERE'!E6162)),"HL",IF(ISNUMBER(SEARCH("lsm",'[1]INSERT DATA HERE'!E6162)),"ML",IF(ISNUMBER(SEARCH("lsl",'[1]INSERT DATA HERE'!E6162)),"LL","")))))))))</f>
        <v/>
      </c>
    </row>
    <row r="619" spans="3:13" x14ac:dyDescent="0.2">
      <c r="C619" s="2">
        <v>20</v>
      </c>
      <c r="D619" s="2">
        <v>1</v>
      </c>
      <c r="E619" s="2">
        <f>IF(ISNUMBER(SEARCH("5",'[1]INSERT DATA HERE'!E6163)),5,IF(ISNUMBER(SEARCH("6",'[1]INSERT DATA HERE'!E6163)),6,1))</f>
        <v>6</v>
      </c>
      <c r="F619" t="str">
        <f>IF('[1]INSERT DATA HERE'!D6163="f","float",IF('[1]INSERT DATA HERE'!D6163="s","spin",IF('[1]INSERT DATA HERE'!D6163="scr","cut_spin",IF('[1]INSERT DATA HERE'!D6163="sc","cut_spin",IF('[1]INSERT DATA HERE'!D6163="h","hybrid",IF('[1]INSERT DATA HERE'!D6163="st","spin",IF('[1]INSERT DATA HERE'!D6163="ft","float",IF('[1]INSERT DATA HERE'!D6163="sct","cut_spin",IF('[1]INSERT DATA HERE'!D6163="scrt","cut_spin",IF('[1]INSERT DATA HERE'!D6163="ht","hybrid"))))))))))</f>
        <v>float</v>
      </c>
      <c r="G619">
        <f>IF(ISNUMBER(SEARCH("t",'[1]INSERT DATA HERE'!D6163)),1,0)</f>
        <v>0</v>
      </c>
      <c r="H619">
        <f>'[1]INSERT DATA HERE'!F6163</f>
        <v>64</v>
      </c>
      <c r="I619">
        <f>IF('[1]INSERT DATA HERE'!G6163=1,1,IF('[1]INSERT DATA HERE'!G6163=2,2,IF('[1]INSERT DATA HERE'!G6163=3,3,IF('[1]INSERT DATA HERE'!G6163=0,0,IF('[1]INSERT DATA HERE'!G6163="3*",4,"error")))))</f>
        <v>1</v>
      </c>
      <c r="J619" t="str">
        <f>IF('[1]INSERT DATA HERE'!G6163="4long","long",IF('[1]INSERT DATA HERE'!G6163="4wide","wide",IF('[1]INSERT DATA HERE'!G6163="4net","net","")))</f>
        <v/>
      </c>
      <c r="K619">
        <f>IF('[1]INSERT DATA HERE'!G6163="1opass",1,0)</f>
        <v>0</v>
      </c>
      <c r="L619">
        <f>IF('[1]INSERT DATA HERE'!H6163="","",'[1]INSERT DATA HERE'!H6163)</f>
        <v>20</v>
      </c>
      <c r="M619" t="str">
        <f>IF(ISNUMBER(SEARCH(OR("mm","m"),'[1]INSERT DATA HERE'!E6163)),"MC",IF(ISNUMBER(SEARCH("mh",'[1]INSERT DATA HERE'!E6163)),"HC",IF(ISNUMBER(SEARCH("ml",'[1]INSERT DATA HERE'!E6163)),"LC",IF(ISNUMBER(SEARCH("rsm",'[1]INSERT DATA HERE'!E6163)),"MR",IF(ISNUMBER(SEARCH("rsh",'[1]INSERT DATA HERE'!E6163)),"HR",IF(ISNUMBER(SEARCH("rsl",'[1]INSERT DATA HERE'!E6163)),"RL",IF(ISNUMBER(SEARCH("lsh",'[1]INSERT DATA HERE'!E6163)),"HL",IF(ISNUMBER(SEARCH("lsm",'[1]INSERT DATA HERE'!E6163)),"ML",IF(ISNUMBER(SEARCH("lsl",'[1]INSERT DATA HERE'!E6163)),"LL","")))))))))</f>
        <v>MR</v>
      </c>
    </row>
    <row r="620" spans="3:13" x14ac:dyDescent="0.2">
      <c r="C620" s="2">
        <v>20</v>
      </c>
      <c r="D620" s="2">
        <v>1</v>
      </c>
      <c r="E620" s="2">
        <f>IF(ISNUMBER(SEARCH("5",'[1]INSERT DATA HERE'!E6164)),5,IF(ISNUMBER(SEARCH("6",'[1]INSERT DATA HERE'!E6164)),6,1))</f>
        <v>1</v>
      </c>
      <c r="F620" t="str">
        <f>IF('[1]INSERT DATA HERE'!D6164="f","float",IF('[1]INSERT DATA HERE'!D6164="s","spin",IF('[1]INSERT DATA HERE'!D6164="scr","cut_spin",IF('[1]INSERT DATA HERE'!D6164="sc","cut_spin",IF('[1]INSERT DATA HERE'!D6164="h","hybrid",IF('[1]INSERT DATA HERE'!D6164="st","spin",IF('[1]INSERT DATA HERE'!D6164="ft","float",IF('[1]INSERT DATA HERE'!D6164="sct","cut_spin",IF('[1]INSERT DATA HERE'!D6164="scrt","cut_spin",IF('[1]INSERT DATA HERE'!D6164="ht","hybrid"))))))))))</f>
        <v>float</v>
      </c>
      <c r="G620">
        <f>IF(ISNUMBER(SEARCH("t",'[1]INSERT DATA HERE'!D6164)),1,0)</f>
        <v>0</v>
      </c>
      <c r="H620">
        <f>'[1]INSERT DATA HERE'!F6164</f>
        <v>63</v>
      </c>
      <c r="I620" t="str">
        <f>IF('[1]INSERT DATA HERE'!G6164=1,1,IF('[1]INSERT DATA HERE'!G6164=2,2,IF('[1]INSERT DATA HERE'!G6164=3,3,IF('[1]INSERT DATA HERE'!G6164=0,0,IF('[1]INSERT DATA HERE'!G6164="3*",4,"error")))))</f>
        <v>error</v>
      </c>
      <c r="J620" t="str">
        <f>IF('[1]INSERT DATA HERE'!G6164="4long","long",IF('[1]INSERT DATA HERE'!G6164="4wide","wide",IF('[1]INSERT DATA HERE'!G6164="4net","net","")))</f>
        <v>long</v>
      </c>
      <c r="K620">
        <f>IF('[1]INSERT DATA HERE'!G6164="1opass",1,0)</f>
        <v>0</v>
      </c>
      <c r="L620" t="str">
        <f>IF('[1]INSERT DATA HERE'!H6164="","",'[1]INSERT DATA HERE'!H6164)</f>
        <v/>
      </c>
      <c r="M620" t="str">
        <f>IF(ISNUMBER(SEARCH(OR("mm","m"),'[1]INSERT DATA HERE'!E6164)),"MC",IF(ISNUMBER(SEARCH("mh",'[1]INSERT DATA HERE'!E6164)),"HC",IF(ISNUMBER(SEARCH("ml",'[1]INSERT DATA HERE'!E6164)),"LC",IF(ISNUMBER(SEARCH("rsm",'[1]INSERT DATA HERE'!E6164)),"MR",IF(ISNUMBER(SEARCH("rsh",'[1]INSERT DATA HERE'!E6164)),"HR",IF(ISNUMBER(SEARCH("rsl",'[1]INSERT DATA HERE'!E6164)),"RL",IF(ISNUMBER(SEARCH("lsh",'[1]INSERT DATA HERE'!E6164)),"HL",IF(ISNUMBER(SEARCH("lsm",'[1]INSERT DATA HERE'!E6164)),"ML",IF(ISNUMBER(SEARCH("lsl",'[1]INSERT DATA HERE'!E6164)),"LL","")))))))))</f>
        <v/>
      </c>
    </row>
    <row r="621" spans="3:13" x14ac:dyDescent="0.2">
      <c r="C621" s="2">
        <v>12</v>
      </c>
      <c r="D621" s="2">
        <v>5</v>
      </c>
      <c r="E621" s="2">
        <f>IF(ISNUMBER(SEARCH("5",'[1]INSERT DATA HERE'!E6165)),5,IF(ISNUMBER(SEARCH("6",'[1]INSERT DATA HERE'!E6165)),6,1))</f>
        <v>6</v>
      </c>
      <c r="F621" t="str">
        <f>IF('[1]INSERT DATA HERE'!D6165="f","float",IF('[1]INSERT DATA HERE'!D6165="s","spin",IF('[1]INSERT DATA HERE'!D6165="scr","cut_spin",IF('[1]INSERT DATA HERE'!D6165="sc","cut_spin",IF('[1]INSERT DATA HERE'!D6165="h","hybrid",IF('[1]INSERT DATA HERE'!D6165="st","spin",IF('[1]INSERT DATA HERE'!D6165="ft","float",IF('[1]INSERT DATA HERE'!D6165="sct","cut_spin",IF('[1]INSERT DATA HERE'!D6165="scrt","cut_spin",IF('[1]INSERT DATA HERE'!D6165="ht","hybrid"))))))))))</f>
        <v>float</v>
      </c>
      <c r="G621">
        <f>IF(ISNUMBER(SEARCH("t",'[1]INSERT DATA HERE'!D6165)),1,0)</f>
        <v>0</v>
      </c>
      <c r="H621">
        <f>'[1]INSERT DATA HERE'!F6165</f>
        <v>61</v>
      </c>
      <c r="I621">
        <f>IF('[1]INSERT DATA HERE'!G6165=1,1,IF('[1]INSERT DATA HERE'!G6165=2,2,IF('[1]INSERT DATA HERE'!G6165=3,3,IF('[1]INSERT DATA HERE'!G6165=0,0,IF('[1]INSERT DATA HERE'!G6165="3*",4,"error")))))</f>
        <v>1</v>
      </c>
      <c r="J621" t="str">
        <f>IF('[1]INSERT DATA HERE'!G6165="4long","long",IF('[1]INSERT DATA HERE'!G6165="4wide","wide",IF('[1]INSERT DATA HERE'!G6165="4net","net","")))</f>
        <v/>
      </c>
      <c r="K621">
        <f>IF('[1]INSERT DATA HERE'!G6165="1opass",1,0)</f>
        <v>0</v>
      </c>
      <c r="L621">
        <f>IF('[1]INSERT DATA HERE'!H6165="","",'[1]INSERT DATA HERE'!H6165)</f>
        <v>6</v>
      </c>
      <c r="M621" t="str">
        <f>IF(ISNUMBER(SEARCH(OR("mm","m"),'[1]INSERT DATA HERE'!E6165)),"MC",IF(ISNUMBER(SEARCH("mh",'[1]INSERT DATA HERE'!E6165)),"HC",IF(ISNUMBER(SEARCH("ml",'[1]INSERT DATA HERE'!E6165)),"LC",IF(ISNUMBER(SEARCH("rsm",'[1]INSERT DATA HERE'!E6165)),"MR",IF(ISNUMBER(SEARCH("rsh",'[1]INSERT DATA HERE'!E6165)),"HR",IF(ISNUMBER(SEARCH("rsl",'[1]INSERT DATA HERE'!E6165)),"RL",IF(ISNUMBER(SEARCH("lsh",'[1]INSERT DATA HERE'!E6165)),"HL",IF(ISNUMBER(SEARCH("lsm",'[1]INSERT DATA HERE'!E6165)),"ML",IF(ISNUMBER(SEARCH("lsl",'[1]INSERT DATA HERE'!E6165)),"LL","")))))))))</f>
        <v>ML</v>
      </c>
    </row>
    <row r="622" spans="3:13" x14ac:dyDescent="0.2">
      <c r="C622" s="2">
        <v>15</v>
      </c>
      <c r="D622" s="2">
        <v>1</v>
      </c>
      <c r="E622" s="2">
        <f>IF(ISNUMBER(SEARCH("5",'[1]INSERT DATA HERE'!E6166)),5,IF(ISNUMBER(SEARCH("6",'[1]INSERT DATA HERE'!E6166)),6,1))</f>
        <v>6</v>
      </c>
      <c r="F622" t="str">
        <f>IF('[1]INSERT DATA HERE'!D6166="f","float",IF('[1]INSERT DATA HERE'!D6166="s","spin",IF('[1]INSERT DATA HERE'!D6166="scr","cut_spin",IF('[1]INSERT DATA HERE'!D6166="sc","cut_spin",IF('[1]INSERT DATA HERE'!D6166="h","hybrid",IF('[1]INSERT DATA HERE'!D6166="st","spin",IF('[1]INSERT DATA HERE'!D6166="ft","float",IF('[1]INSERT DATA HERE'!D6166="sct","cut_spin",IF('[1]INSERT DATA HERE'!D6166="scrt","cut_spin",IF('[1]INSERT DATA HERE'!D6166="ht","hybrid"))))))))))</f>
        <v>float</v>
      </c>
      <c r="G622">
        <f>IF(ISNUMBER(SEARCH("t",'[1]INSERT DATA HERE'!D6166)),1,0)</f>
        <v>0</v>
      </c>
      <c r="H622">
        <f>'[1]INSERT DATA HERE'!F6166</f>
        <v>60</v>
      </c>
      <c r="I622">
        <f>IF('[1]INSERT DATA HERE'!G6166=1,1,IF('[1]INSERT DATA HERE'!G6166=2,2,IF('[1]INSERT DATA HERE'!G6166=3,3,IF('[1]INSERT DATA HERE'!G6166=0,0,IF('[1]INSERT DATA HERE'!G6166="3*",4,"error")))))</f>
        <v>3</v>
      </c>
      <c r="J622" t="str">
        <f>IF('[1]INSERT DATA HERE'!G6166="4long","long",IF('[1]INSERT DATA HERE'!G6166="4wide","wide",IF('[1]INSERT DATA HERE'!G6166="4net","net","")))</f>
        <v/>
      </c>
      <c r="K622">
        <f>IF('[1]INSERT DATA HERE'!G6166="1opass",1,0)</f>
        <v>0</v>
      </c>
      <c r="L622">
        <f>IF('[1]INSERT DATA HERE'!H6166="","",'[1]INSERT DATA HERE'!H6166)</f>
        <v>7</v>
      </c>
      <c r="M622" t="str">
        <f>IF(ISNUMBER(SEARCH(OR("mm","m"),'[1]INSERT DATA HERE'!E6166)),"MC",IF(ISNUMBER(SEARCH("mh",'[1]INSERT DATA HERE'!E6166)),"HC",IF(ISNUMBER(SEARCH("ml",'[1]INSERT DATA HERE'!E6166)),"LC",IF(ISNUMBER(SEARCH("rsm",'[1]INSERT DATA HERE'!E6166)),"MR",IF(ISNUMBER(SEARCH("rsh",'[1]INSERT DATA HERE'!E6166)),"HR",IF(ISNUMBER(SEARCH("rsl",'[1]INSERT DATA HERE'!E6166)),"RL",IF(ISNUMBER(SEARCH("lsh",'[1]INSERT DATA HERE'!E6166)),"HL",IF(ISNUMBER(SEARCH("lsm",'[1]INSERT DATA HERE'!E6166)),"ML",IF(ISNUMBER(SEARCH("lsl",'[1]INSERT DATA HERE'!E6166)),"LL","")))))))))</f>
        <v/>
      </c>
    </row>
    <row r="623" spans="3:13" x14ac:dyDescent="0.2">
      <c r="C623" s="2">
        <v>10</v>
      </c>
      <c r="D623" s="2">
        <v>1</v>
      </c>
      <c r="E623" s="2">
        <f>IF(ISNUMBER(SEARCH("5",'[1]INSERT DATA HERE'!E6167)),5,IF(ISNUMBER(SEARCH("6",'[1]INSERT DATA HERE'!E6167)),6,1))</f>
        <v>1</v>
      </c>
      <c r="F623" t="str">
        <f>IF('[1]INSERT DATA HERE'!D6167="f","float",IF('[1]INSERT DATA HERE'!D6167="s","spin",IF('[1]INSERT DATA HERE'!D6167="scr","cut_spin",IF('[1]INSERT DATA HERE'!D6167="sc","cut_spin",IF('[1]INSERT DATA HERE'!D6167="h","hybrid",IF('[1]INSERT DATA HERE'!D6167="st","spin",IF('[1]INSERT DATA HERE'!D6167="ft","float",IF('[1]INSERT DATA HERE'!D6167="sct","cut_spin",IF('[1]INSERT DATA HERE'!D6167="scrt","cut_spin",IF('[1]INSERT DATA HERE'!D6167="ht","hybrid"))))))))))</f>
        <v>spin</v>
      </c>
      <c r="G623">
        <f>IF(ISNUMBER(SEARCH("t",'[1]INSERT DATA HERE'!D6167)),1,0)</f>
        <v>0</v>
      </c>
      <c r="H623">
        <f>'[1]INSERT DATA HERE'!F6167</f>
        <v>92</v>
      </c>
      <c r="I623" t="str">
        <f>IF('[1]INSERT DATA HERE'!G6167=1,1,IF('[1]INSERT DATA HERE'!G6167=2,2,IF('[1]INSERT DATA HERE'!G6167=3,3,IF('[1]INSERT DATA HERE'!G6167=0,0,IF('[1]INSERT DATA HERE'!G6167="3*",4,"error")))))</f>
        <v>error</v>
      </c>
      <c r="J623" t="str">
        <f>IF('[1]INSERT DATA HERE'!G6167="4long","long",IF('[1]INSERT DATA HERE'!G6167="4wide","wide",IF('[1]INSERT DATA HERE'!G6167="4net","net","")))</f>
        <v>long</v>
      </c>
      <c r="K623">
        <f>IF('[1]INSERT DATA HERE'!G6167="1opass",1,0)</f>
        <v>0</v>
      </c>
      <c r="L623" t="str">
        <f>IF('[1]INSERT DATA HERE'!H6167="","",'[1]INSERT DATA HERE'!H6167)</f>
        <v/>
      </c>
      <c r="M623" t="str">
        <f>IF(ISNUMBER(SEARCH(OR("mm","m"),'[1]INSERT DATA HERE'!E6167)),"MC",IF(ISNUMBER(SEARCH("mh",'[1]INSERT DATA HERE'!E6167)),"HC",IF(ISNUMBER(SEARCH("ml",'[1]INSERT DATA HERE'!E6167)),"LC",IF(ISNUMBER(SEARCH("rsm",'[1]INSERT DATA HERE'!E6167)),"MR",IF(ISNUMBER(SEARCH("rsh",'[1]INSERT DATA HERE'!E6167)),"HR",IF(ISNUMBER(SEARCH("rsl",'[1]INSERT DATA HERE'!E6167)),"RL",IF(ISNUMBER(SEARCH("lsh",'[1]INSERT DATA HERE'!E6167)),"HL",IF(ISNUMBER(SEARCH("lsm",'[1]INSERT DATA HERE'!E6167)),"ML",IF(ISNUMBER(SEARCH("lsl",'[1]INSERT DATA HERE'!E6167)),"LL","")))))))))</f>
        <v/>
      </c>
    </row>
    <row r="624" spans="3:13" x14ac:dyDescent="0.2">
      <c r="C624" s="2">
        <v>8</v>
      </c>
      <c r="D624" s="2">
        <v>1</v>
      </c>
      <c r="E624" s="2">
        <f>IF(ISNUMBER(SEARCH("5",'[1]INSERT DATA HERE'!E6168)),5,IF(ISNUMBER(SEARCH("6",'[1]INSERT DATA HERE'!E6168)),6,1))</f>
        <v>6</v>
      </c>
      <c r="F624" t="str">
        <f>IF('[1]INSERT DATA HERE'!D6168="f","float",IF('[1]INSERT DATA HERE'!D6168="s","spin",IF('[1]INSERT DATA HERE'!D6168="scr","cut_spin",IF('[1]INSERT DATA HERE'!D6168="sc","cut_spin",IF('[1]INSERT DATA HERE'!D6168="h","hybrid",IF('[1]INSERT DATA HERE'!D6168="st","spin",IF('[1]INSERT DATA HERE'!D6168="ft","float",IF('[1]INSERT DATA HERE'!D6168="sct","cut_spin",IF('[1]INSERT DATA HERE'!D6168="scrt","cut_spin",IF('[1]INSERT DATA HERE'!D6168="ht","hybrid"))))))))))</f>
        <v>spin</v>
      </c>
      <c r="G624">
        <f>IF(ISNUMBER(SEARCH("t",'[1]INSERT DATA HERE'!D6168)),1,0)</f>
        <v>0</v>
      </c>
      <c r="H624">
        <f>'[1]INSERT DATA HERE'!F6168</f>
        <v>50</v>
      </c>
      <c r="I624">
        <f>IF('[1]INSERT DATA HERE'!G6168=1,1,IF('[1]INSERT DATA HERE'!G6168=2,2,IF('[1]INSERT DATA HERE'!G6168=3,3,IF('[1]INSERT DATA HERE'!G6168=0,0,IF('[1]INSERT DATA HERE'!G6168="3*",4,"error")))))</f>
        <v>3</v>
      </c>
      <c r="J624" t="str">
        <f>IF('[1]INSERT DATA HERE'!G6168="4long","long",IF('[1]INSERT DATA HERE'!G6168="4wide","wide",IF('[1]INSERT DATA HERE'!G6168="4net","net","")))</f>
        <v/>
      </c>
      <c r="K624">
        <f>IF('[1]INSERT DATA HERE'!G6168="1opass",1,0)</f>
        <v>0</v>
      </c>
      <c r="L624">
        <f>IF('[1]INSERT DATA HERE'!H6168="","",'[1]INSERT DATA HERE'!H6168)</f>
        <v>1</v>
      </c>
      <c r="M624" t="str">
        <f>IF(ISNUMBER(SEARCH(OR("mm","m"),'[1]INSERT DATA HERE'!E6168)),"MC",IF(ISNUMBER(SEARCH("mh",'[1]INSERT DATA HERE'!E6168)),"HC",IF(ISNUMBER(SEARCH("ml",'[1]INSERT DATA HERE'!E6168)),"LC",IF(ISNUMBER(SEARCH("rsm",'[1]INSERT DATA HERE'!E6168)),"MR",IF(ISNUMBER(SEARCH("rsh",'[1]INSERT DATA HERE'!E6168)),"HR",IF(ISNUMBER(SEARCH("rsl",'[1]INSERT DATA HERE'!E6168)),"RL",IF(ISNUMBER(SEARCH("lsh",'[1]INSERT DATA HERE'!E6168)),"HL",IF(ISNUMBER(SEARCH("lsm",'[1]INSERT DATA HERE'!E6168)),"ML",IF(ISNUMBER(SEARCH("lsl",'[1]INSERT DATA HERE'!E6168)),"LL","")))))))))</f>
        <v>LC</v>
      </c>
    </row>
    <row r="625" spans="3:13" x14ac:dyDescent="0.2">
      <c r="C625" s="2">
        <v>8</v>
      </c>
      <c r="D625" s="2">
        <v>1</v>
      </c>
      <c r="E625" s="2">
        <f>IF(ISNUMBER(SEARCH("5",'[1]INSERT DATA HERE'!E6169)),5,IF(ISNUMBER(SEARCH("6",'[1]INSERT DATA HERE'!E6169)),6,1))</f>
        <v>5</v>
      </c>
      <c r="F625" t="str">
        <f>IF('[1]INSERT DATA HERE'!D6169="f","float",IF('[1]INSERT DATA HERE'!D6169="s","spin",IF('[1]INSERT DATA HERE'!D6169="scr","cut_spin",IF('[1]INSERT DATA HERE'!D6169="sc","cut_spin",IF('[1]INSERT DATA HERE'!D6169="h","hybrid",IF('[1]INSERT DATA HERE'!D6169="st","spin",IF('[1]INSERT DATA HERE'!D6169="ft","float",IF('[1]INSERT DATA HERE'!D6169="sct","cut_spin",IF('[1]INSERT DATA HERE'!D6169="scrt","cut_spin",IF('[1]INSERT DATA HERE'!D6169="ht","hybrid"))))))))))</f>
        <v>spin</v>
      </c>
      <c r="G625">
        <f>IF(ISNUMBER(SEARCH("t",'[1]INSERT DATA HERE'!D6169)),1,0)</f>
        <v>0</v>
      </c>
      <c r="H625">
        <f>'[1]INSERT DATA HERE'!F6169</f>
        <v>84</v>
      </c>
      <c r="I625">
        <f>IF('[1]INSERT DATA HERE'!G6169=1,1,IF('[1]INSERT DATA HERE'!G6169=2,2,IF('[1]INSERT DATA HERE'!G6169=3,3,IF('[1]INSERT DATA HERE'!G6169=0,0,IF('[1]INSERT DATA HERE'!G6169="3*",4,"error")))))</f>
        <v>2</v>
      </c>
      <c r="J625" t="str">
        <f>IF('[1]INSERT DATA HERE'!G6169="4long","long",IF('[1]INSERT DATA HERE'!G6169="4wide","wide",IF('[1]INSERT DATA HERE'!G6169="4net","net","")))</f>
        <v/>
      </c>
      <c r="K625">
        <f>IF('[1]INSERT DATA HERE'!G6169="1opass",1,0)</f>
        <v>0</v>
      </c>
      <c r="L625">
        <f>IF('[1]INSERT DATA HERE'!H6169="","",'[1]INSERT DATA HERE'!H6169)</f>
        <v>9</v>
      </c>
      <c r="M625" t="str">
        <f>IF(ISNUMBER(SEARCH(OR("mm","m"),'[1]INSERT DATA HERE'!E6169)),"MC",IF(ISNUMBER(SEARCH("mh",'[1]INSERT DATA HERE'!E6169)),"HC",IF(ISNUMBER(SEARCH("ml",'[1]INSERT DATA HERE'!E6169)),"LC",IF(ISNUMBER(SEARCH("rsm",'[1]INSERT DATA HERE'!E6169)),"MR",IF(ISNUMBER(SEARCH("rsh",'[1]INSERT DATA HERE'!E6169)),"HR",IF(ISNUMBER(SEARCH("rsl",'[1]INSERT DATA HERE'!E6169)),"RL",IF(ISNUMBER(SEARCH("lsh",'[1]INSERT DATA HERE'!E6169)),"HL",IF(ISNUMBER(SEARCH("lsm",'[1]INSERT DATA HERE'!E6169)),"ML",IF(ISNUMBER(SEARCH("lsl",'[1]INSERT DATA HERE'!E6169)),"LL","")))))))))</f>
        <v>MR</v>
      </c>
    </row>
    <row r="626" spans="3:13" x14ac:dyDescent="0.2">
      <c r="C626" s="2">
        <v>8</v>
      </c>
      <c r="D626" s="2">
        <v>1</v>
      </c>
      <c r="E626" s="2">
        <f>IF(ISNUMBER(SEARCH("5",'[1]INSERT DATA HERE'!E6170)),5,IF(ISNUMBER(SEARCH("6",'[1]INSERT DATA HERE'!E6170)),6,1))</f>
        <v>5</v>
      </c>
      <c r="F626" t="str">
        <f>IF('[1]INSERT DATA HERE'!D6170="f","float",IF('[1]INSERT DATA HERE'!D6170="s","spin",IF('[1]INSERT DATA HERE'!D6170="scr","cut_spin",IF('[1]INSERT DATA HERE'!D6170="sc","cut_spin",IF('[1]INSERT DATA HERE'!D6170="h","hybrid",IF('[1]INSERT DATA HERE'!D6170="st","spin",IF('[1]INSERT DATA HERE'!D6170="ft","float",IF('[1]INSERT DATA HERE'!D6170="sct","cut_spin",IF('[1]INSERT DATA HERE'!D6170="scrt","cut_spin",IF('[1]INSERT DATA HERE'!D6170="ht","hybrid"))))))))))</f>
        <v>spin</v>
      </c>
      <c r="G626">
        <f>IF(ISNUMBER(SEARCH("t",'[1]INSERT DATA HERE'!D6170)),1,0)</f>
        <v>0</v>
      </c>
      <c r="H626">
        <f>'[1]INSERT DATA HERE'!F6170</f>
        <v>76</v>
      </c>
      <c r="I626">
        <f>IF('[1]INSERT DATA HERE'!G6170=1,1,IF('[1]INSERT DATA HERE'!G6170=2,2,IF('[1]INSERT DATA HERE'!G6170=3,3,IF('[1]INSERT DATA HERE'!G6170=0,0,IF('[1]INSERT DATA HERE'!G6170="3*",4,"error")))))</f>
        <v>4</v>
      </c>
      <c r="J626" t="str">
        <f>IF('[1]INSERT DATA HERE'!G6170="4long","long",IF('[1]INSERT DATA HERE'!G6170="4wide","wide",IF('[1]INSERT DATA HERE'!G6170="4net","net","")))</f>
        <v/>
      </c>
      <c r="K626">
        <f>IF('[1]INSERT DATA HERE'!G6170="1opass",1,0)</f>
        <v>0</v>
      </c>
      <c r="L626">
        <f>IF('[1]INSERT DATA HERE'!H6170="","",'[1]INSERT DATA HERE'!H6170)</f>
        <v>20</v>
      </c>
      <c r="M626" t="str">
        <f>IF(ISNUMBER(SEARCH(OR("mm","m"),'[1]INSERT DATA HERE'!E6170)),"MC",IF(ISNUMBER(SEARCH("mh",'[1]INSERT DATA HERE'!E6170)),"HC",IF(ISNUMBER(SEARCH("ml",'[1]INSERT DATA HERE'!E6170)),"LC",IF(ISNUMBER(SEARCH("rsm",'[1]INSERT DATA HERE'!E6170)),"MR",IF(ISNUMBER(SEARCH("rsh",'[1]INSERT DATA HERE'!E6170)),"HR",IF(ISNUMBER(SEARCH("rsl",'[1]INSERT DATA HERE'!E6170)),"RL",IF(ISNUMBER(SEARCH("lsh",'[1]INSERT DATA HERE'!E6170)),"HL",IF(ISNUMBER(SEARCH("lsm",'[1]INSERT DATA HERE'!E6170)),"ML",IF(ISNUMBER(SEARCH("lsl",'[1]INSERT DATA HERE'!E6170)),"LL","")))))))))</f>
        <v>ML</v>
      </c>
    </row>
    <row r="627" spans="3:13" x14ac:dyDescent="0.2">
      <c r="C627" s="2">
        <v>13</v>
      </c>
      <c r="D627" s="2">
        <v>5</v>
      </c>
      <c r="E627" s="2">
        <f>IF(ISNUMBER(SEARCH("5",'[1]INSERT DATA HERE'!E6171)),5,IF(ISNUMBER(SEARCH("6",'[1]INSERT DATA HERE'!E6171)),6,1))</f>
        <v>5</v>
      </c>
      <c r="F627" t="str">
        <f>IF('[1]INSERT DATA HERE'!D6171="f","float",IF('[1]INSERT DATA HERE'!D6171="s","spin",IF('[1]INSERT DATA HERE'!D6171="scr","cut_spin",IF('[1]INSERT DATA HERE'!D6171="sc","cut_spin",IF('[1]INSERT DATA HERE'!D6171="h","hybrid",IF('[1]INSERT DATA HERE'!D6171="st","spin",IF('[1]INSERT DATA HERE'!D6171="ft","float",IF('[1]INSERT DATA HERE'!D6171="sct","cut_spin",IF('[1]INSERT DATA HERE'!D6171="scrt","cut_spin",IF('[1]INSERT DATA HERE'!D6171="ht","hybrid"))))))))))</f>
        <v>spin</v>
      </c>
      <c r="G627">
        <f>IF(ISNUMBER(SEARCH("t",'[1]INSERT DATA HERE'!D6171)),1,0)</f>
        <v>0</v>
      </c>
      <c r="H627">
        <f>'[1]INSERT DATA HERE'!F6171</f>
        <v>84</v>
      </c>
      <c r="I627" t="str">
        <f>IF('[1]INSERT DATA HERE'!G6171=1,1,IF('[1]INSERT DATA HERE'!G6171=2,2,IF('[1]INSERT DATA HERE'!G6171=3,3,IF('[1]INSERT DATA HERE'!G6171=0,0,IF('[1]INSERT DATA HERE'!G6171="3*",4,"error")))))</f>
        <v>error</v>
      </c>
      <c r="J627" t="str">
        <f>IF('[1]INSERT DATA HERE'!G6171="4long","long",IF('[1]INSERT DATA HERE'!G6171="4wide","wide",IF('[1]INSERT DATA HERE'!G6171="4net","net","")))</f>
        <v>long</v>
      </c>
      <c r="K627">
        <f>IF('[1]INSERT DATA HERE'!G6171="1opass",1,0)</f>
        <v>0</v>
      </c>
      <c r="L627" t="str">
        <f>IF('[1]INSERT DATA HERE'!H6171="","",'[1]INSERT DATA HERE'!H6171)</f>
        <v/>
      </c>
      <c r="M627" t="str">
        <f>IF(ISNUMBER(SEARCH(OR("mm","m"),'[1]INSERT DATA HERE'!E6171)),"MC",IF(ISNUMBER(SEARCH("mh",'[1]INSERT DATA HERE'!E6171)),"HC",IF(ISNUMBER(SEARCH("ml",'[1]INSERT DATA HERE'!E6171)),"LC",IF(ISNUMBER(SEARCH("rsm",'[1]INSERT DATA HERE'!E6171)),"MR",IF(ISNUMBER(SEARCH("rsh",'[1]INSERT DATA HERE'!E6171)),"HR",IF(ISNUMBER(SEARCH("rsl",'[1]INSERT DATA HERE'!E6171)),"RL",IF(ISNUMBER(SEARCH("lsh",'[1]INSERT DATA HERE'!E6171)),"HL",IF(ISNUMBER(SEARCH("lsm",'[1]INSERT DATA HERE'!E6171)),"ML",IF(ISNUMBER(SEARCH("lsl",'[1]INSERT DATA HERE'!E6171)),"LL","")))))))))</f>
        <v/>
      </c>
    </row>
    <row r="628" spans="3:13" x14ac:dyDescent="0.2">
      <c r="C628" s="2">
        <v>3</v>
      </c>
      <c r="D628" s="2">
        <v>1</v>
      </c>
      <c r="E628" s="2">
        <f>IF(ISNUMBER(SEARCH("5",'[1]INSERT DATA HERE'!E6172)),5,IF(ISNUMBER(SEARCH("6",'[1]INSERT DATA HERE'!E6172)),6,1))</f>
        <v>1</v>
      </c>
      <c r="F628" t="str">
        <f>IF('[1]INSERT DATA HERE'!D6172="f","float",IF('[1]INSERT DATA HERE'!D6172="s","spin",IF('[1]INSERT DATA HERE'!D6172="scr","cut_spin",IF('[1]INSERT DATA HERE'!D6172="sc","cut_spin",IF('[1]INSERT DATA HERE'!D6172="h","hybrid",IF('[1]INSERT DATA HERE'!D6172="st","spin",IF('[1]INSERT DATA HERE'!D6172="ft","float",IF('[1]INSERT DATA HERE'!D6172="sct","cut_spin",IF('[1]INSERT DATA HERE'!D6172="scrt","cut_spin",IF('[1]INSERT DATA HERE'!D6172="ht","hybrid"))))))))))</f>
        <v>spin</v>
      </c>
      <c r="G628">
        <f>IF(ISNUMBER(SEARCH("t",'[1]INSERT DATA HERE'!D6172)),1,0)</f>
        <v>0</v>
      </c>
      <c r="H628">
        <f>'[1]INSERT DATA HERE'!F6172</f>
        <v>95</v>
      </c>
      <c r="I628" t="str">
        <f>IF('[1]INSERT DATA HERE'!G6172=1,1,IF('[1]INSERT DATA HERE'!G6172=2,2,IF('[1]INSERT DATA HERE'!G6172=3,3,IF('[1]INSERT DATA HERE'!G6172=0,0,IF('[1]INSERT DATA HERE'!G6172="3*",4,"error")))))</f>
        <v>error</v>
      </c>
      <c r="J628" t="str">
        <f>IF('[1]INSERT DATA HERE'!G6172="4long","long",IF('[1]INSERT DATA HERE'!G6172="4wide","wide",IF('[1]INSERT DATA HERE'!G6172="4net","net","")))</f>
        <v>long</v>
      </c>
      <c r="K628">
        <f>IF('[1]INSERT DATA HERE'!G6172="1opass",1,0)</f>
        <v>0</v>
      </c>
      <c r="L628" t="str">
        <f>IF('[1]INSERT DATA HERE'!H6172="","",'[1]INSERT DATA HERE'!H6172)</f>
        <v/>
      </c>
      <c r="M628" t="str">
        <f>IF(ISNUMBER(SEARCH(OR("mm","m"),'[1]INSERT DATA HERE'!E6172)),"MC",IF(ISNUMBER(SEARCH("mh",'[1]INSERT DATA HERE'!E6172)),"HC",IF(ISNUMBER(SEARCH("ml",'[1]INSERT DATA HERE'!E6172)),"LC",IF(ISNUMBER(SEARCH("rsm",'[1]INSERT DATA HERE'!E6172)),"MR",IF(ISNUMBER(SEARCH("rsh",'[1]INSERT DATA HERE'!E6172)),"HR",IF(ISNUMBER(SEARCH("rsl",'[1]INSERT DATA HERE'!E6172)),"RL",IF(ISNUMBER(SEARCH("lsh",'[1]INSERT DATA HERE'!E6172)),"HL",IF(ISNUMBER(SEARCH("lsm",'[1]INSERT DATA HERE'!E6172)),"ML",IF(ISNUMBER(SEARCH("lsl",'[1]INSERT DATA HERE'!E6172)),"LL","")))))))))</f>
        <v/>
      </c>
    </row>
    <row r="629" spans="3:13" x14ac:dyDescent="0.2">
      <c r="C629" s="2">
        <v>20</v>
      </c>
      <c r="D629" s="2">
        <v>1</v>
      </c>
      <c r="E629" s="2">
        <f>IF(ISNUMBER(SEARCH("5",'[1]INSERT DATA HERE'!E6173)),5,IF(ISNUMBER(SEARCH("6",'[1]INSERT DATA HERE'!E6173)),6,1))</f>
        <v>1</v>
      </c>
      <c r="F629" t="str">
        <f>IF('[1]INSERT DATA HERE'!D6173="f","float",IF('[1]INSERT DATA HERE'!D6173="s","spin",IF('[1]INSERT DATA HERE'!D6173="scr","cut_spin",IF('[1]INSERT DATA HERE'!D6173="sc","cut_spin",IF('[1]INSERT DATA HERE'!D6173="h","hybrid",IF('[1]INSERT DATA HERE'!D6173="st","spin",IF('[1]INSERT DATA HERE'!D6173="ft","float",IF('[1]INSERT DATA HERE'!D6173="sct","cut_spin",IF('[1]INSERT DATA HERE'!D6173="scrt","cut_spin",IF('[1]INSERT DATA HERE'!D6173="ht","hybrid"))))))))))</f>
        <v>float</v>
      </c>
      <c r="G629">
        <f>IF(ISNUMBER(SEARCH("t",'[1]INSERT DATA HERE'!D6173)),1,0)</f>
        <v>0</v>
      </c>
      <c r="H629">
        <f>'[1]INSERT DATA HERE'!F6173</f>
        <v>66</v>
      </c>
      <c r="I629">
        <f>IF('[1]INSERT DATA HERE'!G6173=1,1,IF('[1]INSERT DATA HERE'!G6173=2,2,IF('[1]INSERT DATA HERE'!G6173=3,3,IF('[1]INSERT DATA HERE'!G6173=0,0,IF('[1]INSERT DATA HERE'!G6173="3*",4,"error")))))</f>
        <v>3</v>
      </c>
      <c r="J629" t="str">
        <f>IF('[1]INSERT DATA HERE'!G6173="4long","long",IF('[1]INSERT DATA HERE'!G6173="4wide","wide",IF('[1]INSERT DATA HERE'!G6173="4net","net","")))</f>
        <v/>
      </c>
      <c r="K629">
        <f>IF('[1]INSERT DATA HERE'!G6173="1opass",1,0)</f>
        <v>0</v>
      </c>
      <c r="L629">
        <f>IF('[1]INSERT DATA HERE'!H6173="","",'[1]INSERT DATA HERE'!H6173)</f>
        <v>3</v>
      </c>
      <c r="M629" t="str">
        <f>IF(ISNUMBER(SEARCH(OR("mm","m"),'[1]INSERT DATA HERE'!E6173)),"MC",IF(ISNUMBER(SEARCH("mh",'[1]INSERT DATA HERE'!E6173)),"HC",IF(ISNUMBER(SEARCH("ml",'[1]INSERT DATA HERE'!E6173)),"LC",IF(ISNUMBER(SEARCH("rsm",'[1]INSERT DATA HERE'!E6173)),"MR",IF(ISNUMBER(SEARCH("rsh",'[1]INSERT DATA HERE'!E6173)),"HR",IF(ISNUMBER(SEARCH("rsl",'[1]INSERT DATA HERE'!E6173)),"RL",IF(ISNUMBER(SEARCH("lsh",'[1]INSERT DATA HERE'!E6173)),"HL",IF(ISNUMBER(SEARCH("lsm",'[1]INSERT DATA HERE'!E6173)),"ML",IF(ISNUMBER(SEARCH("lsl",'[1]INSERT DATA HERE'!E6173)),"LL","")))))))))</f>
        <v/>
      </c>
    </row>
    <row r="630" spans="3:13" x14ac:dyDescent="0.2">
      <c r="C630" s="2">
        <v>18</v>
      </c>
      <c r="D630" s="2">
        <v>1</v>
      </c>
      <c r="E630" s="2">
        <f>IF(ISNUMBER(SEARCH("5",'[1]INSERT DATA HERE'!E6174)),5,IF(ISNUMBER(SEARCH("6",'[1]INSERT DATA HERE'!E6174)),6,1))</f>
        <v>1</v>
      </c>
      <c r="F630" t="str">
        <f>IF('[1]INSERT DATA HERE'!D6174="f","float",IF('[1]INSERT DATA HERE'!D6174="s","spin",IF('[1]INSERT DATA HERE'!D6174="scr","cut_spin",IF('[1]INSERT DATA HERE'!D6174="sc","cut_spin",IF('[1]INSERT DATA HERE'!D6174="h","hybrid",IF('[1]INSERT DATA HERE'!D6174="st","spin",IF('[1]INSERT DATA HERE'!D6174="ft","float",IF('[1]INSERT DATA HERE'!D6174="sct","cut_spin",IF('[1]INSERT DATA HERE'!D6174="scrt","cut_spin",IF('[1]INSERT DATA HERE'!D6174="ht","hybrid"))))))))))</f>
        <v>float</v>
      </c>
      <c r="G630">
        <f>IF(ISNUMBER(SEARCH("t",'[1]INSERT DATA HERE'!D6174)),1,0)</f>
        <v>0</v>
      </c>
      <c r="H630">
        <f>'[1]INSERT DATA HERE'!F6174</f>
        <v>64</v>
      </c>
      <c r="I630" t="str">
        <f>IF('[1]INSERT DATA HERE'!G6174=1,1,IF('[1]INSERT DATA HERE'!G6174=2,2,IF('[1]INSERT DATA HERE'!G6174=3,3,IF('[1]INSERT DATA HERE'!G6174=0,0,IF('[1]INSERT DATA HERE'!G6174="3*",4,"error")))))</f>
        <v>error</v>
      </c>
      <c r="J630" t="str">
        <f>IF('[1]INSERT DATA HERE'!G6174="4long","long",IF('[1]INSERT DATA HERE'!G6174="4wide","wide",IF('[1]INSERT DATA HERE'!G6174="4net","net","")))</f>
        <v>long</v>
      </c>
      <c r="K630">
        <f>IF('[1]INSERT DATA HERE'!G6174="1opass",1,0)</f>
        <v>0</v>
      </c>
      <c r="L630" t="str">
        <f>IF('[1]INSERT DATA HERE'!H6174="","",'[1]INSERT DATA HERE'!H6174)</f>
        <v/>
      </c>
      <c r="M630" t="str">
        <f>IF(ISNUMBER(SEARCH(OR("mm","m"),'[1]INSERT DATA HERE'!E6174)),"MC",IF(ISNUMBER(SEARCH("mh",'[1]INSERT DATA HERE'!E6174)),"HC",IF(ISNUMBER(SEARCH("ml",'[1]INSERT DATA HERE'!E6174)),"LC",IF(ISNUMBER(SEARCH("rsm",'[1]INSERT DATA HERE'!E6174)),"MR",IF(ISNUMBER(SEARCH("rsh",'[1]INSERT DATA HERE'!E6174)),"HR",IF(ISNUMBER(SEARCH("rsl",'[1]INSERT DATA HERE'!E6174)),"RL",IF(ISNUMBER(SEARCH("lsh",'[1]INSERT DATA HERE'!E6174)),"HL",IF(ISNUMBER(SEARCH("lsm",'[1]INSERT DATA HERE'!E6174)),"ML",IF(ISNUMBER(SEARCH("lsl",'[1]INSERT DATA HERE'!E6174)),"LL","")))))))))</f>
        <v/>
      </c>
    </row>
    <row r="631" spans="3:13" x14ac:dyDescent="0.2">
      <c r="C631" s="2">
        <v>1</v>
      </c>
      <c r="D631" s="2">
        <v>5</v>
      </c>
      <c r="E631" s="2">
        <f>IF(ISNUMBER(SEARCH("5",'[1]INSERT DATA HERE'!E6175)),5,IF(ISNUMBER(SEARCH("6",'[1]INSERT DATA HERE'!E6175)),6,1))</f>
        <v>6</v>
      </c>
      <c r="F631" t="str">
        <f>IF('[1]INSERT DATA HERE'!D6175="f","float",IF('[1]INSERT DATA HERE'!D6175="s","spin",IF('[1]INSERT DATA HERE'!D6175="scr","cut_spin",IF('[1]INSERT DATA HERE'!D6175="sc","cut_spin",IF('[1]INSERT DATA HERE'!D6175="h","hybrid",IF('[1]INSERT DATA HERE'!D6175="st","spin",IF('[1]INSERT DATA HERE'!D6175="ft","float",IF('[1]INSERT DATA HERE'!D6175="sct","cut_spin",IF('[1]INSERT DATA HERE'!D6175="scrt","cut_spin",IF('[1]INSERT DATA HERE'!D6175="ht","hybrid"))))))))))</f>
        <v>float</v>
      </c>
      <c r="G631">
        <f>IF(ISNUMBER(SEARCH("t",'[1]INSERT DATA HERE'!D6175)),1,0)</f>
        <v>0</v>
      </c>
      <c r="H631">
        <f>'[1]INSERT DATA HERE'!F6175</f>
        <v>63</v>
      </c>
      <c r="I631">
        <f>IF('[1]INSERT DATA HERE'!G6175=1,1,IF('[1]INSERT DATA HERE'!G6175=2,2,IF('[1]INSERT DATA HERE'!G6175=3,3,IF('[1]INSERT DATA HERE'!G6175=0,0,IF('[1]INSERT DATA HERE'!G6175="3*",4,"error")))))</f>
        <v>1</v>
      </c>
      <c r="J631" t="str">
        <f>IF('[1]INSERT DATA HERE'!G6175="4long","long",IF('[1]INSERT DATA HERE'!G6175="4wide","wide",IF('[1]INSERT DATA HERE'!G6175="4net","net","")))</f>
        <v/>
      </c>
      <c r="K631">
        <f>IF('[1]INSERT DATA HERE'!G6175="1opass",1,0)</f>
        <v>0</v>
      </c>
      <c r="L631">
        <f>IF('[1]INSERT DATA HERE'!H6175="","",'[1]INSERT DATA HERE'!H6175)</f>
        <v>6</v>
      </c>
      <c r="M631" t="str">
        <f>IF(ISNUMBER(SEARCH(OR("mm","m"),'[1]INSERT DATA HERE'!E6175)),"MC",IF(ISNUMBER(SEARCH("mh",'[1]INSERT DATA HERE'!E6175)),"HC",IF(ISNUMBER(SEARCH("ml",'[1]INSERT DATA HERE'!E6175)),"LC",IF(ISNUMBER(SEARCH("rsm",'[1]INSERT DATA HERE'!E6175)),"MR",IF(ISNUMBER(SEARCH("rsh",'[1]INSERT DATA HERE'!E6175)),"HR",IF(ISNUMBER(SEARCH("rsl",'[1]INSERT DATA HERE'!E6175)),"RL",IF(ISNUMBER(SEARCH("lsh",'[1]INSERT DATA HERE'!E6175)),"HL",IF(ISNUMBER(SEARCH("lsm",'[1]INSERT DATA HERE'!E6175)),"ML",IF(ISNUMBER(SEARCH("lsl",'[1]INSERT DATA HERE'!E6175)),"LL","")))))))))</f>
        <v>LL</v>
      </c>
    </row>
    <row r="632" spans="3:13" x14ac:dyDescent="0.2">
      <c r="C632" s="2">
        <v>1</v>
      </c>
      <c r="D632" s="2">
        <v>5</v>
      </c>
      <c r="E632" s="2">
        <f>IF(ISNUMBER(SEARCH("5",'[1]INSERT DATA HERE'!E6176)),5,IF(ISNUMBER(SEARCH("6",'[1]INSERT DATA HERE'!E6176)),6,1))</f>
        <v>6</v>
      </c>
      <c r="F632" t="str">
        <f>IF('[1]INSERT DATA HERE'!D6176="f","float",IF('[1]INSERT DATA HERE'!D6176="s","spin",IF('[1]INSERT DATA HERE'!D6176="scr","cut_spin",IF('[1]INSERT DATA HERE'!D6176="sc","cut_spin",IF('[1]INSERT DATA HERE'!D6176="h","hybrid",IF('[1]INSERT DATA HERE'!D6176="st","spin",IF('[1]INSERT DATA HERE'!D6176="ft","float",IF('[1]INSERT DATA HERE'!D6176="sct","cut_spin",IF('[1]INSERT DATA HERE'!D6176="scrt","cut_spin",IF('[1]INSERT DATA HERE'!D6176="ht","hybrid"))))))))))</f>
        <v>float</v>
      </c>
      <c r="G632">
        <f>IF(ISNUMBER(SEARCH("t",'[1]INSERT DATA HERE'!D6176)),1,0)</f>
        <v>0</v>
      </c>
      <c r="H632">
        <f>'[1]INSERT DATA HERE'!F6176</f>
        <v>64</v>
      </c>
      <c r="I632">
        <f>IF('[1]INSERT DATA HERE'!G6176=1,1,IF('[1]INSERT DATA HERE'!G6176=2,2,IF('[1]INSERT DATA HERE'!G6176=3,3,IF('[1]INSERT DATA HERE'!G6176=0,0,IF('[1]INSERT DATA HERE'!G6176="3*",4,"error")))))</f>
        <v>2</v>
      </c>
      <c r="J632" t="str">
        <f>IF('[1]INSERT DATA HERE'!G6176="4long","long",IF('[1]INSERT DATA HERE'!G6176="4wide","wide",IF('[1]INSERT DATA HERE'!G6176="4net","net","")))</f>
        <v/>
      </c>
      <c r="K632">
        <f>IF('[1]INSERT DATA HERE'!G6176="1opass",1,0)</f>
        <v>0</v>
      </c>
      <c r="L632">
        <f>IF('[1]INSERT DATA HERE'!H6176="","",'[1]INSERT DATA HERE'!H6176)</f>
        <v>6</v>
      </c>
      <c r="M632" t="str">
        <f>IF(ISNUMBER(SEARCH(OR("mm","m"),'[1]INSERT DATA HERE'!E6176)),"MC",IF(ISNUMBER(SEARCH("mh",'[1]INSERT DATA HERE'!E6176)),"HC",IF(ISNUMBER(SEARCH("ml",'[1]INSERT DATA HERE'!E6176)),"LC",IF(ISNUMBER(SEARCH("rsm",'[1]INSERT DATA HERE'!E6176)),"MR",IF(ISNUMBER(SEARCH("rsh",'[1]INSERT DATA HERE'!E6176)),"HR",IF(ISNUMBER(SEARCH("rsl",'[1]INSERT DATA HERE'!E6176)),"RL",IF(ISNUMBER(SEARCH("lsh",'[1]INSERT DATA HERE'!E6176)),"HL",IF(ISNUMBER(SEARCH("lsm",'[1]INSERT DATA HERE'!E6176)),"ML",IF(ISNUMBER(SEARCH("lsl",'[1]INSERT DATA HERE'!E6176)),"LL","")))))))))</f>
        <v>HC</v>
      </c>
    </row>
    <row r="633" spans="3:13" x14ac:dyDescent="0.2">
      <c r="C633" s="2">
        <v>11</v>
      </c>
      <c r="D633" s="2">
        <v>6</v>
      </c>
      <c r="E633" s="2">
        <f>IF(ISNUMBER(SEARCH("5",'[1]INSERT DATA HERE'!E6177)),5,IF(ISNUMBER(SEARCH("6",'[1]INSERT DATA HERE'!E6177)),6,1))</f>
        <v>6</v>
      </c>
      <c r="F633" t="str">
        <f>IF('[1]INSERT DATA HERE'!D6177="f","float",IF('[1]INSERT DATA HERE'!D6177="s","spin",IF('[1]INSERT DATA HERE'!D6177="scr","cut_spin",IF('[1]INSERT DATA HERE'!D6177="sc","cut_spin",IF('[1]INSERT DATA HERE'!D6177="h","hybrid",IF('[1]INSERT DATA HERE'!D6177="st","spin",IF('[1]INSERT DATA HERE'!D6177="ft","float",IF('[1]INSERT DATA HERE'!D6177="sct","cut_spin",IF('[1]INSERT DATA HERE'!D6177="scrt","cut_spin",IF('[1]INSERT DATA HERE'!D6177="ht","hybrid"))))))))))</f>
        <v>spin</v>
      </c>
      <c r="G633">
        <f>IF(ISNUMBER(SEARCH("t",'[1]INSERT DATA HERE'!D6177)),1,0)</f>
        <v>0</v>
      </c>
      <c r="H633">
        <f>'[1]INSERT DATA HERE'!F6177</f>
        <v>92</v>
      </c>
      <c r="I633" t="str">
        <f>IF('[1]INSERT DATA HERE'!G6177=1,1,IF('[1]INSERT DATA HERE'!G6177=2,2,IF('[1]INSERT DATA HERE'!G6177=3,3,IF('[1]INSERT DATA HERE'!G6177=0,0,IF('[1]INSERT DATA HERE'!G6177="3*",4,"error")))))</f>
        <v>error</v>
      </c>
      <c r="J633" t="str">
        <f>IF('[1]INSERT DATA HERE'!G6177="4long","long",IF('[1]INSERT DATA HERE'!G6177="4wide","wide",IF('[1]INSERT DATA HERE'!G6177="4net","net","")))</f>
        <v>long</v>
      </c>
      <c r="K633">
        <f>IF('[1]INSERT DATA HERE'!G6177="1opass",1,0)</f>
        <v>0</v>
      </c>
      <c r="L633" t="str">
        <f>IF('[1]INSERT DATA HERE'!H6177="","",'[1]INSERT DATA HERE'!H6177)</f>
        <v/>
      </c>
      <c r="M633" t="str">
        <f>IF(ISNUMBER(SEARCH(OR("mm","m"),'[1]INSERT DATA HERE'!E6177)),"MC",IF(ISNUMBER(SEARCH("mh",'[1]INSERT DATA HERE'!E6177)),"HC",IF(ISNUMBER(SEARCH("ml",'[1]INSERT DATA HERE'!E6177)),"LC",IF(ISNUMBER(SEARCH("rsm",'[1]INSERT DATA HERE'!E6177)),"MR",IF(ISNUMBER(SEARCH("rsh",'[1]INSERT DATA HERE'!E6177)),"HR",IF(ISNUMBER(SEARCH("rsl",'[1]INSERT DATA HERE'!E6177)),"RL",IF(ISNUMBER(SEARCH("lsh",'[1]INSERT DATA HERE'!E6177)),"HL",IF(ISNUMBER(SEARCH("lsm",'[1]INSERT DATA HERE'!E6177)),"ML",IF(ISNUMBER(SEARCH("lsl",'[1]INSERT DATA HERE'!E6177)),"LL","")))))))))</f>
        <v/>
      </c>
    </row>
    <row r="634" spans="3:13" x14ac:dyDescent="0.2">
      <c r="C634" s="2">
        <v>9</v>
      </c>
      <c r="D634" s="2">
        <v>1</v>
      </c>
      <c r="E634" s="2">
        <f>IF(ISNUMBER(SEARCH("5",'[1]INSERT DATA HERE'!E6178)),5,IF(ISNUMBER(SEARCH("6",'[1]INSERT DATA HERE'!E6178)),6,1))</f>
        <v>5</v>
      </c>
      <c r="F634" t="str">
        <f>IF('[1]INSERT DATA HERE'!D6178="f","float",IF('[1]INSERT DATA HERE'!D6178="s","spin",IF('[1]INSERT DATA HERE'!D6178="scr","cut_spin",IF('[1]INSERT DATA HERE'!D6178="sc","cut_spin",IF('[1]INSERT DATA HERE'!D6178="h","hybrid",IF('[1]INSERT DATA HERE'!D6178="st","spin",IF('[1]INSERT DATA HERE'!D6178="ft","float",IF('[1]INSERT DATA HERE'!D6178="sct","cut_spin",IF('[1]INSERT DATA HERE'!D6178="scrt","cut_spin",IF('[1]INSERT DATA HERE'!D6178="ht","hybrid"))))))))))</f>
        <v>spin</v>
      </c>
      <c r="G634">
        <f>IF(ISNUMBER(SEARCH("t",'[1]INSERT DATA HERE'!D6178)),1,0)</f>
        <v>0</v>
      </c>
      <c r="H634">
        <f>'[1]INSERT DATA HERE'!F6178</f>
        <v>87</v>
      </c>
      <c r="I634">
        <f>IF('[1]INSERT DATA HERE'!G6178=1,1,IF('[1]INSERT DATA HERE'!G6178=2,2,IF('[1]INSERT DATA HERE'!G6178=3,3,IF('[1]INSERT DATA HERE'!G6178=0,0,IF('[1]INSERT DATA HERE'!G6178="3*",4,"error")))))</f>
        <v>3</v>
      </c>
      <c r="J634" t="str">
        <f>IF('[1]INSERT DATA HERE'!G6178="4long","long",IF('[1]INSERT DATA HERE'!G6178="4wide","wide",IF('[1]INSERT DATA HERE'!G6178="4net","net","")))</f>
        <v/>
      </c>
      <c r="K634">
        <f>IF('[1]INSERT DATA HERE'!G6178="1opass",1,0)</f>
        <v>0</v>
      </c>
      <c r="L634">
        <f>IF('[1]INSERT DATA HERE'!H6178="","",'[1]INSERT DATA HERE'!H6178)</f>
        <v>6</v>
      </c>
      <c r="M634" t="str">
        <f>IF(ISNUMBER(SEARCH(OR("mm","m"),'[1]INSERT DATA HERE'!E6178)),"MC",IF(ISNUMBER(SEARCH("mh",'[1]INSERT DATA HERE'!E6178)),"HC",IF(ISNUMBER(SEARCH("ml",'[1]INSERT DATA HERE'!E6178)),"LC",IF(ISNUMBER(SEARCH("rsm",'[1]INSERT DATA HERE'!E6178)),"MR",IF(ISNUMBER(SEARCH("rsh",'[1]INSERT DATA HERE'!E6178)),"HR",IF(ISNUMBER(SEARCH("rsl",'[1]INSERT DATA HERE'!E6178)),"RL",IF(ISNUMBER(SEARCH("lsh",'[1]INSERT DATA HERE'!E6178)),"HL",IF(ISNUMBER(SEARCH("lsm",'[1]INSERT DATA HERE'!E6178)),"ML",IF(ISNUMBER(SEARCH("lsl",'[1]INSERT DATA HERE'!E6178)),"LL","")))))))))</f>
        <v/>
      </c>
    </row>
    <row r="635" spans="3:13" x14ac:dyDescent="0.2">
      <c r="C635" s="2">
        <v>11</v>
      </c>
      <c r="D635" s="2">
        <v>6</v>
      </c>
      <c r="E635" s="2">
        <f>IF(ISNUMBER(SEARCH("5",'[1]INSERT DATA HERE'!E6179)),5,IF(ISNUMBER(SEARCH("6",'[1]INSERT DATA HERE'!E6179)),6,1))</f>
        <v>1</v>
      </c>
      <c r="F635" t="str">
        <f>IF('[1]INSERT DATA HERE'!D6179="f","float",IF('[1]INSERT DATA HERE'!D6179="s","spin",IF('[1]INSERT DATA HERE'!D6179="scr","cut_spin",IF('[1]INSERT DATA HERE'!D6179="sc","cut_spin",IF('[1]INSERT DATA HERE'!D6179="h","hybrid",IF('[1]INSERT DATA HERE'!D6179="st","spin",IF('[1]INSERT DATA HERE'!D6179="ft","float",IF('[1]INSERT DATA HERE'!D6179="sct","cut_spin",IF('[1]INSERT DATA HERE'!D6179="scrt","cut_spin",IF('[1]INSERT DATA HERE'!D6179="ht","hybrid"))))))))))</f>
        <v>spin</v>
      </c>
      <c r="G635">
        <f>IF(ISNUMBER(SEARCH("t",'[1]INSERT DATA HERE'!D6179)),1,0)</f>
        <v>0</v>
      </c>
      <c r="H635">
        <f>'[1]INSERT DATA HERE'!F6179</f>
        <v>92</v>
      </c>
      <c r="I635">
        <f>IF('[1]INSERT DATA HERE'!G6179=1,1,IF('[1]INSERT DATA HERE'!G6179=2,2,IF('[1]INSERT DATA HERE'!G6179=3,3,IF('[1]INSERT DATA HERE'!G6179=0,0,IF('[1]INSERT DATA HERE'!G6179="3*",4,"error")))))</f>
        <v>3</v>
      </c>
      <c r="J635" t="str">
        <f>IF('[1]INSERT DATA HERE'!G6179="4long","long",IF('[1]INSERT DATA HERE'!G6179="4wide","wide",IF('[1]INSERT DATA HERE'!G6179="4net","net","")))</f>
        <v/>
      </c>
      <c r="K635">
        <f>IF('[1]INSERT DATA HERE'!G6179="1opass",1,0)</f>
        <v>0</v>
      </c>
      <c r="L635">
        <f>IF('[1]INSERT DATA HERE'!H6179="","",'[1]INSERT DATA HERE'!H6179)</f>
        <v>3</v>
      </c>
      <c r="M635" t="str">
        <f>IF(ISNUMBER(SEARCH(OR("mm","m"),'[1]INSERT DATA HERE'!E6179)),"MC",IF(ISNUMBER(SEARCH("mh",'[1]INSERT DATA HERE'!E6179)),"HC",IF(ISNUMBER(SEARCH("ml",'[1]INSERT DATA HERE'!E6179)),"LC",IF(ISNUMBER(SEARCH("rsm",'[1]INSERT DATA HERE'!E6179)),"MR",IF(ISNUMBER(SEARCH("rsh",'[1]INSERT DATA HERE'!E6179)),"HR",IF(ISNUMBER(SEARCH("rsl",'[1]INSERT DATA HERE'!E6179)),"RL",IF(ISNUMBER(SEARCH("lsh",'[1]INSERT DATA HERE'!E6179)),"HL",IF(ISNUMBER(SEARCH("lsm",'[1]INSERT DATA HERE'!E6179)),"ML",IF(ISNUMBER(SEARCH("lsl",'[1]INSERT DATA HERE'!E6179)),"LL","")))))))))</f>
        <v>ML</v>
      </c>
    </row>
    <row r="636" spans="3:13" x14ac:dyDescent="0.2">
      <c r="C636" s="2">
        <v>14</v>
      </c>
      <c r="D636" s="2">
        <v>1</v>
      </c>
      <c r="E636" s="2">
        <f>IF(ISNUMBER(SEARCH("5",'[1]INSERT DATA HERE'!E6180)),5,IF(ISNUMBER(SEARCH("6",'[1]INSERT DATA HERE'!E6180)),6,1))</f>
        <v>6</v>
      </c>
      <c r="F636" t="str">
        <f>IF('[1]INSERT DATA HERE'!D6180="f","float",IF('[1]INSERT DATA HERE'!D6180="s","spin",IF('[1]INSERT DATA HERE'!D6180="scr","cut_spin",IF('[1]INSERT DATA HERE'!D6180="sc","cut_spin",IF('[1]INSERT DATA HERE'!D6180="h","hybrid",IF('[1]INSERT DATA HERE'!D6180="st","spin",IF('[1]INSERT DATA HERE'!D6180="ft","float",IF('[1]INSERT DATA HERE'!D6180="sct","cut_spin",IF('[1]INSERT DATA HERE'!D6180="scrt","cut_spin",IF('[1]INSERT DATA HERE'!D6180="ht","hybrid"))))))))))</f>
        <v>spin</v>
      </c>
      <c r="G636">
        <f>IF(ISNUMBER(SEARCH("t",'[1]INSERT DATA HERE'!D6180)),1,0)</f>
        <v>0</v>
      </c>
      <c r="H636">
        <f>'[1]INSERT DATA HERE'!F6180</f>
        <v>87</v>
      </c>
      <c r="I636" t="str">
        <f>IF('[1]INSERT DATA HERE'!G6180=1,1,IF('[1]INSERT DATA HERE'!G6180=2,2,IF('[1]INSERT DATA HERE'!G6180=3,3,IF('[1]INSERT DATA HERE'!G6180=0,0,IF('[1]INSERT DATA HERE'!G6180="3*",4,"error")))))</f>
        <v>error</v>
      </c>
      <c r="J636" t="str">
        <f>IF('[1]INSERT DATA HERE'!G6180="4long","long",IF('[1]INSERT DATA HERE'!G6180="4wide","wide",IF('[1]INSERT DATA HERE'!G6180="4net","net","")))</f>
        <v/>
      </c>
      <c r="K636">
        <f>IF('[1]INSERT DATA HERE'!G6180="1opass",1,0)</f>
        <v>1</v>
      </c>
      <c r="L636">
        <f>IF('[1]INSERT DATA HERE'!H6180="","",'[1]INSERT DATA HERE'!H6180)</f>
        <v>20</v>
      </c>
      <c r="M636" t="str">
        <f>IF(ISNUMBER(SEARCH(OR("mm","m"),'[1]INSERT DATA HERE'!E6180)),"MC",IF(ISNUMBER(SEARCH("mh",'[1]INSERT DATA HERE'!E6180)),"HC",IF(ISNUMBER(SEARCH("ml",'[1]INSERT DATA HERE'!E6180)),"LC",IF(ISNUMBER(SEARCH("rsm",'[1]INSERT DATA HERE'!E6180)),"MR",IF(ISNUMBER(SEARCH("rsh",'[1]INSERT DATA HERE'!E6180)),"HR",IF(ISNUMBER(SEARCH("rsl",'[1]INSERT DATA HERE'!E6180)),"RL",IF(ISNUMBER(SEARCH("lsh",'[1]INSERT DATA HERE'!E6180)),"HL",IF(ISNUMBER(SEARCH("lsm",'[1]INSERT DATA HERE'!E6180)),"ML",IF(ISNUMBER(SEARCH("lsl",'[1]INSERT DATA HERE'!E6180)),"LL","")))))))))</f>
        <v/>
      </c>
    </row>
    <row r="637" spans="3:13" x14ac:dyDescent="0.2">
      <c r="C637" s="2">
        <v>14</v>
      </c>
      <c r="D637" s="2">
        <v>1</v>
      </c>
      <c r="E637" s="2">
        <f>IF(ISNUMBER(SEARCH("5",'[1]INSERT DATA HERE'!E6181)),5,IF(ISNUMBER(SEARCH("6",'[1]INSERT DATA HERE'!E6181)),6,1))</f>
        <v>1</v>
      </c>
      <c r="F637" t="str">
        <f>IF('[1]INSERT DATA HERE'!D6181="f","float",IF('[1]INSERT DATA HERE'!D6181="s","spin",IF('[1]INSERT DATA HERE'!D6181="scr","cut_spin",IF('[1]INSERT DATA HERE'!D6181="sc","cut_spin",IF('[1]INSERT DATA HERE'!D6181="h","hybrid",IF('[1]INSERT DATA HERE'!D6181="st","spin",IF('[1]INSERT DATA HERE'!D6181="ft","float",IF('[1]INSERT DATA HERE'!D6181="sct","cut_spin",IF('[1]INSERT DATA HERE'!D6181="scrt","cut_spin",IF('[1]INSERT DATA HERE'!D6181="ht","hybrid"))))))))))</f>
        <v>cut_spin</v>
      </c>
      <c r="G637">
        <f>IF(ISNUMBER(SEARCH("t",'[1]INSERT DATA HERE'!D6181)),1,0)</f>
        <v>0</v>
      </c>
      <c r="H637">
        <f>'[1]INSERT DATA HERE'!F6181</f>
        <v>82</v>
      </c>
      <c r="I637" t="str">
        <f>IF('[1]INSERT DATA HERE'!G6181=1,1,IF('[1]INSERT DATA HERE'!G6181=2,2,IF('[1]INSERT DATA HERE'!G6181=3,3,IF('[1]INSERT DATA HERE'!G6181=0,0,IF('[1]INSERT DATA HERE'!G6181="3*",4,"error")))))</f>
        <v>error</v>
      </c>
      <c r="J637" t="str">
        <f>IF('[1]INSERT DATA HERE'!G6181="4long","long",IF('[1]INSERT DATA HERE'!G6181="4wide","wide",IF('[1]INSERT DATA HERE'!G6181="4net","net","")))</f>
        <v/>
      </c>
      <c r="K637">
        <f>IF('[1]INSERT DATA HERE'!G6181="1opass",1,0)</f>
        <v>1</v>
      </c>
      <c r="L637">
        <f>IF('[1]INSERT DATA HERE'!H6181="","",'[1]INSERT DATA HERE'!H6181)</f>
        <v>19</v>
      </c>
      <c r="M637" t="str">
        <f>IF(ISNUMBER(SEARCH(OR("mm","m"),'[1]INSERT DATA HERE'!E6181)),"MC",IF(ISNUMBER(SEARCH("mh",'[1]INSERT DATA HERE'!E6181)),"HC",IF(ISNUMBER(SEARCH("ml",'[1]INSERT DATA HERE'!E6181)),"LC",IF(ISNUMBER(SEARCH("rsm",'[1]INSERT DATA HERE'!E6181)),"MR",IF(ISNUMBER(SEARCH("rsh",'[1]INSERT DATA HERE'!E6181)),"HR",IF(ISNUMBER(SEARCH("rsl",'[1]INSERT DATA HERE'!E6181)),"RL",IF(ISNUMBER(SEARCH("lsh",'[1]INSERT DATA HERE'!E6181)),"HL",IF(ISNUMBER(SEARCH("lsm",'[1]INSERT DATA HERE'!E6181)),"ML",IF(ISNUMBER(SEARCH("lsl",'[1]INSERT DATA HERE'!E6181)),"LL","")))))))))</f>
        <v>ML</v>
      </c>
    </row>
    <row r="638" spans="3:13" x14ac:dyDescent="0.2">
      <c r="C638" s="2">
        <v>14</v>
      </c>
      <c r="D638" s="2">
        <v>1</v>
      </c>
      <c r="E638" s="2">
        <f>IF(ISNUMBER(SEARCH("5",'[1]INSERT DATA HERE'!E6182)),5,IF(ISNUMBER(SEARCH("6",'[1]INSERT DATA HERE'!E6182)),6,1))</f>
        <v>5</v>
      </c>
      <c r="F638" t="str">
        <f>IF('[1]INSERT DATA HERE'!D6182="f","float",IF('[1]INSERT DATA HERE'!D6182="s","spin",IF('[1]INSERT DATA HERE'!D6182="scr","cut_spin",IF('[1]INSERT DATA HERE'!D6182="sc","cut_spin",IF('[1]INSERT DATA HERE'!D6182="h","hybrid",IF('[1]INSERT DATA HERE'!D6182="st","spin",IF('[1]INSERT DATA HERE'!D6182="ft","float",IF('[1]INSERT DATA HERE'!D6182="sct","cut_spin",IF('[1]INSERT DATA HERE'!D6182="scrt","cut_spin",IF('[1]INSERT DATA HERE'!D6182="ht","hybrid"))))))))))</f>
        <v>spin</v>
      </c>
      <c r="G638">
        <f>IF(ISNUMBER(SEARCH("t",'[1]INSERT DATA HERE'!D6182)),1,0)</f>
        <v>0</v>
      </c>
      <c r="H638">
        <f>'[1]INSERT DATA HERE'!F6182</f>
        <v>84</v>
      </c>
      <c r="I638">
        <f>IF('[1]INSERT DATA HERE'!G6182=1,1,IF('[1]INSERT DATA HERE'!G6182=2,2,IF('[1]INSERT DATA HERE'!G6182=3,3,IF('[1]INSERT DATA HERE'!G6182=0,0,IF('[1]INSERT DATA HERE'!G6182="3*",4,"error")))))</f>
        <v>1</v>
      </c>
      <c r="J638" t="str">
        <f>IF('[1]INSERT DATA HERE'!G6182="4long","long",IF('[1]INSERT DATA HERE'!G6182="4wide","wide",IF('[1]INSERT DATA HERE'!G6182="4net","net","")))</f>
        <v/>
      </c>
      <c r="K638">
        <f>IF('[1]INSERT DATA HERE'!G6182="1opass",1,0)</f>
        <v>0</v>
      </c>
      <c r="L638">
        <f>IF('[1]INSERT DATA HERE'!H6182="","",'[1]INSERT DATA HERE'!H6182)</f>
        <v>5</v>
      </c>
      <c r="M638" t="str">
        <f>IF(ISNUMBER(SEARCH(OR("mm","m"),'[1]INSERT DATA HERE'!E6182)),"MC",IF(ISNUMBER(SEARCH("mh",'[1]INSERT DATA HERE'!E6182)),"HC",IF(ISNUMBER(SEARCH("ml",'[1]INSERT DATA HERE'!E6182)),"LC",IF(ISNUMBER(SEARCH("rsm",'[1]INSERT DATA HERE'!E6182)),"MR",IF(ISNUMBER(SEARCH("rsh",'[1]INSERT DATA HERE'!E6182)),"HR",IF(ISNUMBER(SEARCH("rsl",'[1]INSERT DATA HERE'!E6182)),"RL",IF(ISNUMBER(SEARCH("lsh",'[1]INSERT DATA HERE'!E6182)),"HL",IF(ISNUMBER(SEARCH("lsm",'[1]INSERT DATA HERE'!E6182)),"ML",IF(ISNUMBER(SEARCH("lsl",'[1]INSERT DATA HERE'!E6182)),"LL","")))))))))</f>
        <v>ML</v>
      </c>
    </row>
    <row r="639" spans="3:13" x14ac:dyDescent="0.2">
      <c r="C639" s="2">
        <v>5</v>
      </c>
      <c r="D639" s="2">
        <v>1</v>
      </c>
      <c r="E639" s="2">
        <f>IF(ISNUMBER(SEARCH("5",'[1]INSERT DATA HERE'!E6183)),5,IF(ISNUMBER(SEARCH("6",'[1]INSERT DATA HERE'!E6183)),6,1))</f>
        <v>1</v>
      </c>
      <c r="F639" t="str">
        <f>IF('[1]INSERT DATA HERE'!D6183="f","float",IF('[1]INSERT DATA HERE'!D6183="s","spin",IF('[1]INSERT DATA HERE'!D6183="scr","cut_spin",IF('[1]INSERT DATA HERE'!D6183="sc","cut_spin",IF('[1]INSERT DATA HERE'!D6183="h","hybrid",IF('[1]INSERT DATA HERE'!D6183="st","spin",IF('[1]INSERT DATA HERE'!D6183="ft","float",IF('[1]INSERT DATA HERE'!D6183="sct","cut_spin",IF('[1]INSERT DATA HERE'!D6183="scrt","cut_spin",IF('[1]INSERT DATA HERE'!D6183="ht","hybrid"))))))))))</f>
        <v>spin</v>
      </c>
      <c r="G639">
        <f>IF(ISNUMBER(SEARCH("t",'[1]INSERT DATA HERE'!D6183)),1,0)</f>
        <v>0</v>
      </c>
      <c r="H639">
        <f>'[1]INSERT DATA HERE'!F6183</f>
        <v>84</v>
      </c>
      <c r="I639">
        <f>IF('[1]INSERT DATA HERE'!G6183=1,1,IF('[1]INSERT DATA HERE'!G6183=2,2,IF('[1]INSERT DATA HERE'!G6183=3,3,IF('[1]INSERT DATA HERE'!G6183=0,0,IF('[1]INSERT DATA HERE'!G6183="3*",4,"error")))))</f>
        <v>1</v>
      </c>
      <c r="J639" t="str">
        <f>IF('[1]INSERT DATA HERE'!G6183="4long","long",IF('[1]INSERT DATA HERE'!G6183="4wide","wide",IF('[1]INSERT DATA HERE'!G6183="4net","net","")))</f>
        <v/>
      </c>
      <c r="K639">
        <f>IF('[1]INSERT DATA HERE'!G6183="1opass",1,0)</f>
        <v>0</v>
      </c>
      <c r="L639">
        <f>IF('[1]INSERT DATA HERE'!H6183="","",'[1]INSERT DATA HERE'!H6183)</f>
        <v>14</v>
      </c>
      <c r="M639" t="str">
        <f>IF(ISNUMBER(SEARCH(OR("mm","m"),'[1]INSERT DATA HERE'!E6183)),"MC",IF(ISNUMBER(SEARCH("mh",'[1]INSERT DATA HERE'!E6183)),"HC",IF(ISNUMBER(SEARCH("ml",'[1]INSERT DATA HERE'!E6183)),"LC",IF(ISNUMBER(SEARCH("rsm",'[1]INSERT DATA HERE'!E6183)),"MR",IF(ISNUMBER(SEARCH("rsh",'[1]INSERT DATA HERE'!E6183)),"HR",IF(ISNUMBER(SEARCH("rsl",'[1]INSERT DATA HERE'!E6183)),"RL",IF(ISNUMBER(SEARCH("lsh",'[1]INSERT DATA HERE'!E6183)),"HL",IF(ISNUMBER(SEARCH("lsm",'[1]INSERT DATA HERE'!E6183)),"ML",IF(ISNUMBER(SEARCH("lsl",'[1]INSERT DATA HERE'!E6183)),"LL","")))))))))</f>
        <v>HC</v>
      </c>
    </row>
    <row r="640" spans="3:13" x14ac:dyDescent="0.2">
      <c r="C640" s="2">
        <v>5</v>
      </c>
      <c r="D640" s="2">
        <v>1</v>
      </c>
      <c r="E640" s="2">
        <f>IF(ISNUMBER(SEARCH("5",'[1]INSERT DATA HERE'!E6184)),5,IF(ISNUMBER(SEARCH("6",'[1]INSERT DATA HERE'!E6184)),6,1))</f>
        <v>5</v>
      </c>
      <c r="F640" t="str">
        <f>IF('[1]INSERT DATA HERE'!D6184="f","float",IF('[1]INSERT DATA HERE'!D6184="s","spin",IF('[1]INSERT DATA HERE'!D6184="scr","cut_spin",IF('[1]INSERT DATA HERE'!D6184="sc","cut_spin",IF('[1]INSERT DATA HERE'!D6184="h","hybrid",IF('[1]INSERT DATA HERE'!D6184="st","spin",IF('[1]INSERT DATA HERE'!D6184="ft","float",IF('[1]INSERT DATA HERE'!D6184="sct","cut_spin",IF('[1]INSERT DATA HERE'!D6184="scrt","cut_spin",IF('[1]INSERT DATA HERE'!D6184="ht","hybrid"))))))))))</f>
        <v>spin</v>
      </c>
      <c r="G640">
        <f>IF(ISNUMBER(SEARCH("t",'[1]INSERT DATA HERE'!D6184)),1,0)</f>
        <v>0</v>
      </c>
      <c r="H640">
        <f>'[1]INSERT DATA HERE'!F6184</f>
        <v>90</v>
      </c>
      <c r="I640" t="str">
        <f>IF('[1]INSERT DATA HERE'!G6184=1,1,IF('[1]INSERT DATA HERE'!G6184=2,2,IF('[1]INSERT DATA HERE'!G6184=3,3,IF('[1]INSERT DATA HERE'!G6184=0,0,IF('[1]INSERT DATA HERE'!G6184="3*",4,"error")))))</f>
        <v>error</v>
      </c>
      <c r="J640" t="str">
        <f>IF('[1]INSERT DATA HERE'!G6184="4long","long",IF('[1]INSERT DATA HERE'!G6184="4wide","wide",IF('[1]INSERT DATA HERE'!G6184="4net","net","")))</f>
        <v>net</v>
      </c>
      <c r="K640">
        <f>IF('[1]INSERT DATA HERE'!G6184="1opass",1,0)</f>
        <v>0</v>
      </c>
      <c r="L640" t="str">
        <f>IF('[1]INSERT DATA HERE'!H6184="","",'[1]INSERT DATA HERE'!H6184)</f>
        <v/>
      </c>
      <c r="M640" t="str">
        <f>IF(ISNUMBER(SEARCH(OR("mm","m"),'[1]INSERT DATA HERE'!E6184)),"MC",IF(ISNUMBER(SEARCH("mh",'[1]INSERT DATA HERE'!E6184)),"HC",IF(ISNUMBER(SEARCH("ml",'[1]INSERT DATA HERE'!E6184)),"LC",IF(ISNUMBER(SEARCH("rsm",'[1]INSERT DATA HERE'!E6184)),"MR",IF(ISNUMBER(SEARCH("rsh",'[1]INSERT DATA HERE'!E6184)),"HR",IF(ISNUMBER(SEARCH("rsl",'[1]INSERT DATA HERE'!E6184)),"RL",IF(ISNUMBER(SEARCH("lsh",'[1]INSERT DATA HERE'!E6184)),"HL",IF(ISNUMBER(SEARCH("lsm",'[1]INSERT DATA HERE'!E6184)),"ML",IF(ISNUMBER(SEARCH("lsl",'[1]INSERT DATA HERE'!E6184)),"LL","")))))))))</f>
        <v/>
      </c>
    </row>
    <row r="641" spans="3:13" x14ac:dyDescent="0.2">
      <c r="C641" s="2">
        <v>12</v>
      </c>
      <c r="D641" s="2">
        <v>5</v>
      </c>
      <c r="E641" s="2">
        <f>IF(ISNUMBER(SEARCH("5",'[1]INSERT DATA HERE'!E6185)),5,IF(ISNUMBER(SEARCH("6",'[1]INSERT DATA HERE'!E6185)),6,1))</f>
        <v>6</v>
      </c>
      <c r="F641" t="str">
        <f>IF('[1]INSERT DATA HERE'!D6185="f","float",IF('[1]INSERT DATA HERE'!D6185="s","spin",IF('[1]INSERT DATA HERE'!D6185="scr","cut_spin",IF('[1]INSERT DATA HERE'!D6185="sc","cut_spin",IF('[1]INSERT DATA HERE'!D6185="h","hybrid",IF('[1]INSERT DATA HERE'!D6185="st","spin",IF('[1]INSERT DATA HERE'!D6185="ft","float",IF('[1]INSERT DATA HERE'!D6185="sct","cut_spin",IF('[1]INSERT DATA HERE'!D6185="scrt","cut_spin",IF('[1]INSERT DATA HERE'!D6185="ht","hybrid"))))))))))</f>
        <v>float</v>
      </c>
      <c r="G641">
        <f>IF(ISNUMBER(SEARCH("t",'[1]INSERT DATA HERE'!D6185)),1,0)</f>
        <v>0</v>
      </c>
      <c r="H641">
        <f>'[1]INSERT DATA HERE'!F6185</f>
        <v>61</v>
      </c>
      <c r="I641">
        <f>IF('[1]INSERT DATA HERE'!G6185=1,1,IF('[1]INSERT DATA HERE'!G6185=2,2,IF('[1]INSERT DATA HERE'!G6185=3,3,IF('[1]INSERT DATA HERE'!G6185=0,0,IF('[1]INSERT DATA HERE'!G6185="3*",4,"error")))))</f>
        <v>3</v>
      </c>
      <c r="J641" t="str">
        <f>IF('[1]INSERT DATA HERE'!G6185="4long","long",IF('[1]INSERT DATA HERE'!G6185="4wide","wide",IF('[1]INSERT DATA HERE'!G6185="4net","net","")))</f>
        <v/>
      </c>
      <c r="K641">
        <f>IF('[1]INSERT DATA HERE'!G6185="1opass",1,0)</f>
        <v>0</v>
      </c>
      <c r="L641">
        <f>IF('[1]INSERT DATA HERE'!H6185="","",'[1]INSERT DATA HERE'!H6185)</f>
        <v>19</v>
      </c>
      <c r="M641" t="str">
        <f>IF(ISNUMBER(SEARCH(OR("mm","m"),'[1]INSERT DATA HERE'!E6185)),"MC",IF(ISNUMBER(SEARCH("mh",'[1]INSERT DATA HERE'!E6185)),"HC",IF(ISNUMBER(SEARCH("ml",'[1]INSERT DATA HERE'!E6185)),"LC",IF(ISNUMBER(SEARCH("rsm",'[1]INSERT DATA HERE'!E6185)),"MR",IF(ISNUMBER(SEARCH("rsh",'[1]INSERT DATA HERE'!E6185)),"HR",IF(ISNUMBER(SEARCH("rsl",'[1]INSERT DATA HERE'!E6185)),"RL",IF(ISNUMBER(SEARCH("lsh",'[1]INSERT DATA HERE'!E6185)),"HL",IF(ISNUMBER(SEARCH("lsm",'[1]INSERT DATA HERE'!E6185)),"ML",IF(ISNUMBER(SEARCH("lsl",'[1]INSERT DATA HERE'!E6185)),"LL","")))))))))</f>
        <v>LC</v>
      </c>
    </row>
    <row r="642" spans="3:13" x14ac:dyDescent="0.2">
      <c r="C642" s="2">
        <v>15</v>
      </c>
      <c r="D642" s="2">
        <v>1</v>
      </c>
      <c r="E642" s="2">
        <f>IF(ISNUMBER(SEARCH("5",'[1]INSERT DATA HERE'!E6186)),5,IF(ISNUMBER(SEARCH("6",'[1]INSERT DATA HERE'!E6186)),6,1))</f>
        <v>5</v>
      </c>
      <c r="F642" t="str">
        <f>IF('[1]INSERT DATA HERE'!D6186="f","float",IF('[1]INSERT DATA HERE'!D6186="s","spin",IF('[1]INSERT DATA HERE'!D6186="scr","cut_spin",IF('[1]INSERT DATA HERE'!D6186="sc","cut_spin",IF('[1]INSERT DATA HERE'!D6186="h","hybrid",IF('[1]INSERT DATA HERE'!D6186="st","spin",IF('[1]INSERT DATA HERE'!D6186="ft","float",IF('[1]INSERT DATA HERE'!D6186="sct","cut_spin",IF('[1]INSERT DATA HERE'!D6186="scrt","cut_spin",IF('[1]INSERT DATA HERE'!D6186="ht","hybrid"))))))))))</f>
        <v>float</v>
      </c>
      <c r="G642">
        <f>IF(ISNUMBER(SEARCH("t",'[1]INSERT DATA HERE'!D6186)),1,0)</f>
        <v>0</v>
      </c>
      <c r="H642">
        <f>'[1]INSERT DATA HERE'!F6186</f>
        <v>56</v>
      </c>
      <c r="I642" t="str">
        <f>IF('[1]INSERT DATA HERE'!G6186=1,1,IF('[1]INSERT DATA HERE'!G6186=2,2,IF('[1]INSERT DATA HERE'!G6186=3,3,IF('[1]INSERT DATA HERE'!G6186=0,0,IF('[1]INSERT DATA HERE'!G6186="3*",4,"error")))))</f>
        <v>error</v>
      </c>
      <c r="J642" t="str">
        <f>IF('[1]INSERT DATA HERE'!G6186="4long","long",IF('[1]INSERT DATA HERE'!G6186="4wide","wide",IF('[1]INSERT DATA HERE'!G6186="4net","net","")))</f>
        <v>net</v>
      </c>
      <c r="K642">
        <f>IF('[1]INSERT DATA HERE'!G6186="1opass",1,0)</f>
        <v>0</v>
      </c>
      <c r="L642" t="str">
        <f>IF('[1]INSERT DATA HERE'!H6186="","",'[1]INSERT DATA HERE'!H6186)</f>
        <v/>
      </c>
      <c r="M642" t="str">
        <f>IF(ISNUMBER(SEARCH(OR("mm","m"),'[1]INSERT DATA HERE'!E6186)),"MC",IF(ISNUMBER(SEARCH("mh",'[1]INSERT DATA HERE'!E6186)),"HC",IF(ISNUMBER(SEARCH("ml",'[1]INSERT DATA HERE'!E6186)),"LC",IF(ISNUMBER(SEARCH("rsm",'[1]INSERT DATA HERE'!E6186)),"MR",IF(ISNUMBER(SEARCH("rsh",'[1]INSERT DATA HERE'!E6186)),"HR",IF(ISNUMBER(SEARCH("rsl",'[1]INSERT DATA HERE'!E6186)),"RL",IF(ISNUMBER(SEARCH("lsh",'[1]INSERT DATA HERE'!E6186)),"HL",IF(ISNUMBER(SEARCH("lsm",'[1]INSERT DATA HERE'!E6186)),"ML",IF(ISNUMBER(SEARCH("lsl",'[1]INSERT DATA HERE'!E6186)),"LL","")))))))))</f>
        <v/>
      </c>
    </row>
    <row r="643" spans="3:13" x14ac:dyDescent="0.2">
      <c r="C643" s="2">
        <v>8</v>
      </c>
      <c r="D643" s="2">
        <v>1</v>
      </c>
      <c r="E643" s="2">
        <f>IF(ISNUMBER(SEARCH("5",'[1]INSERT DATA HERE'!E6187)),5,IF(ISNUMBER(SEARCH("6",'[1]INSERT DATA HERE'!E6187)),6,1))</f>
        <v>5</v>
      </c>
      <c r="F643" t="str">
        <f>IF('[1]INSERT DATA HERE'!D6187="f","float",IF('[1]INSERT DATA HERE'!D6187="s","spin",IF('[1]INSERT DATA HERE'!D6187="scr","cut_spin",IF('[1]INSERT DATA HERE'!D6187="sc","cut_spin",IF('[1]INSERT DATA HERE'!D6187="h","hybrid",IF('[1]INSERT DATA HERE'!D6187="st","spin",IF('[1]INSERT DATA HERE'!D6187="ft","float",IF('[1]INSERT DATA HERE'!D6187="sct","cut_spin",IF('[1]INSERT DATA HERE'!D6187="scrt","cut_spin",IF('[1]INSERT DATA HERE'!D6187="ht","hybrid"))))))))))</f>
        <v>spin</v>
      </c>
      <c r="G643">
        <f>IF(ISNUMBER(SEARCH("t",'[1]INSERT DATA HERE'!D6187)),1,0)</f>
        <v>0</v>
      </c>
      <c r="H643">
        <f>'[1]INSERT DATA HERE'!F6187</f>
        <v>82</v>
      </c>
      <c r="I643" t="str">
        <f>IF('[1]INSERT DATA HERE'!G6187=1,1,IF('[1]INSERT DATA HERE'!G6187=2,2,IF('[1]INSERT DATA HERE'!G6187=3,3,IF('[1]INSERT DATA HERE'!G6187=0,0,IF('[1]INSERT DATA HERE'!G6187="3*",4,"error")))))</f>
        <v>error</v>
      </c>
      <c r="J643" t="str">
        <f>IF('[1]INSERT DATA HERE'!G6187="4long","long",IF('[1]INSERT DATA HERE'!G6187="4wide","wide",IF('[1]INSERT DATA HERE'!G6187="4net","net","")))</f>
        <v>wide</v>
      </c>
      <c r="K643">
        <f>IF('[1]INSERT DATA HERE'!G6187="1opass",1,0)</f>
        <v>0</v>
      </c>
      <c r="L643" t="str">
        <f>IF('[1]INSERT DATA HERE'!H6187="","",'[1]INSERT DATA HERE'!H6187)</f>
        <v/>
      </c>
      <c r="M643" t="str">
        <f>IF(ISNUMBER(SEARCH(OR("mm","m"),'[1]INSERT DATA HERE'!E6187)),"MC",IF(ISNUMBER(SEARCH("mh",'[1]INSERT DATA HERE'!E6187)),"HC",IF(ISNUMBER(SEARCH("ml",'[1]INSERT DATA HERE'!E6187)),"LC",IF(ISNUMBER(SEARCH("rsm",'[1]INSERT DATA HERE'!E6187)),"MR",IF(ISNUMBER(SEARCH("rsh",'[1]INSERT DATA HERE'!E6187)),"HR",IF(ISNUMBER(SEARCH("rsl",'[1]INSERT DATA HERE'!E6187)),"RL",IF(ISNUMBER(SEARCH("lsh",'[1]INSERT DATA HERE'!E6187)),"HL",IF(ISNUMBER(SEARCH("lsm",'[1]INSERT DATA HERE'!E6187)),"ML",IF(ISNUMBER(SEARCH("lsl",'[1]INSERT DATA HERE'!E6187)),"LL","")))))))))</f>
        <v/>
      </c>
    </row>
    <row r="644" spans="3:13" x14ac:dyDescent="0.2">
      <c r="C644" s="2">
        <v>13</v>
      </c>
      <c r="D644" s="2">
        <v>5</v>
      </c>
      <c r="E644" s="2">
        <f>IF(ISNUMBER(SEARCH("5",'[1]INSERT DATA HERE'!E6188)),5,IF(ISNUMBER(SEARCH("6",'[1]INSERT DATA HERE'!E6188)),6,1))</f>
        <v>5</v>
      </c>
      <c r="F644" t="str">
        <f>IF('[1]INSERT DATA HERE'!D6188="f","float",IF('[1]INSERT DATA HERE'!D6188="s","spin",IF('[1]INSERT DATA HERE'!D6188="scr","cut_spin",IF('[1]INSERT DATA HERE'!D6188="sc","cut_spin",IF('[1]INSERT DATA HERE'!D6188="h","hybrid",IF('[1]INSERT DATA HERE'!D6188="st","spin",IF('[1]INSERT DATA HERE'!D6188="ft","float",IF('[1]INSERT DATA HERE'!D6188="sct","cut_spin",IF('[1]INSERT DATA HERE'!D6188="scrt","cut_spin",IF('[1]INSERT DATA HERE'!D6188="ht","hybrid"))))))))))</f>
        <v>cut_spin</v>
      </c>
      <c r="G644">
        <f>IF(ISNUMBER(SEARCH("t",'[1]INSERT DATA HERE'!D6188)),1,0)</f>
        <v>0</v>
      </c>
      <c r="H644">
        <f>'[1]INSERT DATA HERE'!F6188</f>
        <v>87</v>
      </c>
      <c r="I644">
        <f>IF('[1]INSERT DATA HERE'!G6188=1,1,IF('[1]INSERT DATA HERE'!G6188=2,2,IF('[1]INSERT DATA HERE'!G6188=3,3,IF('[1]INSERT DATA HERE'!G6188=0,0,IF('[1]INSERT DATA HERE'!G6188="3*",4,"error")))))</f>
        <v>1</v>
      </c>
      <c r="J644" t="str">
        <f>IF('[1]INSERT DATA HERE'!G6188="4long","long",IF('[1]INSERT DATA HERE'!G6188="4wide","wide",IF('[1]INSERT DATA HERE'!G6188="4net","net","")))</f>
        <v/>
      </c>
      <c r="K644">
        <f>IF('[1]INSERT DATA HERE'!G6188="1opass",1,0)</f>
        <v>0</v>
      </c>
      <c r="L644">
        <f>IF('[1]INSERT DATA HERE'!H6188="","",'[1]INSERT DATA HERE'!H6188)</f>
        <v>14</v>
      </c>
      <c r="M644" t="str">
        <f>IF(ISNUMBER(SEARCH(OR("mm","m"),'[1]INSERT DATA HERE'!E6188)),"MC",IF(ISNUMBER(SEARCH("mh",'[1]INSERT DATA HERE'!E6188)),"HC",IF(ISNUMBER(SEARCH("ml",'[1]INSERT DATA HERE'!E6188)),"LC",IF(ISNUMBER(SEARCH("rsm",'[1]INSERT DATA HERE'!E6188)),"MR",IF(ISNUMBER(SEARCH("rsh",'[1]INSERT DATA HERE'!E6188)),"HR",IF(ISNUMBER(SEARCH("rsl",'[1]INSERT DATA HERE'!E6188)),"RL",IF(ISNUMBER(SEARCH("lsh",'[1]INSERT DATA HERE'!E6188)),"HL",IF(ISNUMBER(SEARCH("lsm",'[1]INSERT DATA HERE'!E6188)),"ML",IF(ISNUMBER(SEARCH("lsl",'[1]INSERT DATA HERE'!E6188)),"LL","")))))))))</f>
        <v/>
      </c>
    </row>
    <row r="645" spans="3:13" x14ac:dyDescent="0.2">
      <c r="C645" s="2">
        <v>3</v>
      </c>
      <c r="D645" s="2">
        <v>1</v>
      </c>
      <c r="E645" s="2">
        <f>IF(ISNUMBER(SEARCH("5",'[1]INSERT DATA HERE'!E6189)),5,IF(ISNUMBER(SEARCH("6",'[1]INSERT DATA HERE'!E6189)),6,1))</f>
        <v>6</v>
      </c>
      <c r="F645" t="str">
        <f>IF('[1]INSERT DATA HERE'!D6189="f","float",IF('[1]INSERT DATA HERE'!D6189="s","spin",IF('[1]INSERT DATA HERE'!D6189="scr","cut_spin",IF('[1]INSERT DATA HERE'!D6189="sc","cut_spin",IF('[1]INSERT DATA HERE'!D6189="h","hybrid",IF('[1]INSERT DATA HERE'!D6189="st","spin",IF('[1]INSERT DATA HERE'!D6189="ft","float",IF('[1]INSERT DATA HERE'!D6189="sct","cut_spin",IF('[1]INSERT DATA HERE'!D6189="scrt","cut_spin",IF('[1]INSERT DATA HERE'!D6189="ht","hybrid"))))))))))</f>
        <v>hybrid</v>
      </c>
      <c r="G645">
        <f>IF(ISNUMBER(SEARCH("t",'[1]INSERT DATA HERE'!D6189)),1,0)</f>
        <v>0</v>
      </c>
      <c r="H645">
        <f>'[1]INSERT DATA HERE'!F6189</f>
        <v>60</v>
      </c>
      <c r="I645">
        <f>IF('[1]INSERT DATA HERE'!G6189=1,1,IF('[1]INSERT DATA HERE'!G6189=2,2,IF('[1]INSERT DATA HERE'!G6189=3,3,IF('[1]INSERT DATA HERE'!G6189=0,0,IF('[1]INSERT DATA HERE'!G6189="3*",4,"error")))))</f>
        <v>2</v>
      </c>
      <c r="J645" t="str">
        <f>IF('[1]INSERT DATA HERE'!G6189="4long","long",IF('[1]INSERT DATA HERE'!G6189="4wide","wide",IF('[1]INSERT DATA HERE'!G6189="4net","net","")))</f>
        <v/>
      </c>
      <c r="K645">
        <f>IF('[1]INSERT DATA HERE'!G6189="1opass",1,0)</f>
        <v>0</v>
      </c>
      <c r="L645">
        <f>IF('[1]INSERT DATA HERE'!H6189="","",'[1]INSERT DATA HERE'!H6189)</f>
        <v>19</v>
      </c>
      <c r="M645" t="str">
        <f>IF(ISNUMBER(SEARCH(OR("mm","m"),'[1]INSERT DATA HERE'!E6189)),"MC",IF(ISNUMBER(SEARCH("mh",'[1]INSERT DATA HERE'!E6189)),"HC",IF(ISNUMBER(SEARCH("ml",'[1]INSERT DATA HERE'!E6189)),"LC",IF(ISNUMBER(SEARCH("rsm",'[1]INSERT DATA HERE'!E6189)),"MR",IF(ISNUMBER(SEARCH("rsh",'[1]INSERT DATA HERE'!E6189)),"HR",IF(ISNUMBER(SEARCH("rsl",'[1]INSERT DATA HERE'!E6189)),"RL",IF(ISNUMBER(SEARCH("lsh",'[1]INSERT DATA HERE'!E6189)),"HL",IF(ISNUMBER(SEARCH("lsm",'[1]INSERT DATA HERE'!E6189)),"ML",IF(ISNUMBER(SEARCH("lsl",'[1]INSERT DATA HERE'!E6189)),"LL","")))))))))</f>
        <v/>
      </c>
    </row>
    <row r="646" spans="3:13" x14ac:dyDescent="0.2">
      <c r="C646" s="2">
        <v>20</v>
      </c>
      <c r="D646" s="2">
        <v>1</v>
      </c>
      <c r="E646" s="2">
        <f>IF(ISNUMBER(SEARCH("5",'[1]INSERT DATA HERE'!E6190)),5,IF(ISNUMBER(SEARCH("6",'[1]INSERT DATA HERE'!E6190)),6,1))</f>
        <v>6</v>
      </c>
      <c r="F646" t="str">
        <f>IF('[1]INSERT DATA HERE'!D6190="f","float",IF('[1]INSERT DATA HERE'!D6190="s","spin",IF('[1]INSERT DATA HERE'!D6190="scr","cut_spin",IF('[1]INSERT DATA HERE'!D6190="sc","cut_spin",IF('[1]INSERT DATA HERE'!D6190="h","hybrid",IF('[1]INSERT DATA HERE'!D6190="st","spin",IF('[1]INSERT DATA HERE'!D6190="ft","float",IF('[1]INSERT DATA HERE'!D6190="sct","cut_spin",IF('[1]INSERT DATA HERE'!D6190="scrt","cut_spin",IF('[1]INSERT DATA HERE'!D6190="ht","hybrid"))))))))))</f>
        <v>float</v>
      </c>
      <c r="G646">
        <f>IF(ISNUMBER(SEARCH("t",'[1]INSERT DATA HERE'!D6190)),1,0)</f>
        <v>0</v>
      </c>
      <c r="H646">
        <f>'[1]INSERT DATA HERE'!F6190</f>
        <v>61</v>
      </c>
      <c r="I646">
        <f>IF('[1]INSERT DATA HERE'!G6190=1,1,IF('[1]INSERT DATA HERE'!G6190=2,2,IF('[1]INSERT DATA HERE'!G6190=3,3,IF('[1]INSERT DATA HERE'!G6190=0,0,IF('[1]INSERT DATA HERE'!G6190="3*",4,"error")))))</f>
        <v>1</v>
      </c>
      <c r="J646" t="str">
        <f>IF('[1]INSERT DATA HERE'!G6190="4long","long",IF('[1]INSERT DATA HERE'!G6190="4wide","wide",IF('[1]INSERT DATA HERE'!G6190="4net","net","")))</f>
        <v/>
      </c>
      <c r="K646">
        <f>IF('[1]INSERT DATA HERE'!G6190="1opass",1,0)</f>
        <v>0</v>
      </c>
      <c r="L646">
        <f>IF('[1]INSERT DATA HERE'!H6190="","",'[1]INSERT DATA HERE'!H6190)</f>
        <v>6</v>
      </c>
      <c r="M646" t="str">
        <f>IF(ISNUMBER(SEARCH(OR("mm","m"),'[1]INSERT DATA HERE'!E6190)),"MC",IF(ISNUMBER(SEARCH("mh",'[1]INSERT DATA HERE'!E6190)),"HC",IF(ISNUMBER(SEARCH("ml",'[1]INSERT DATA HERE'!E6190)),"LC",IF(ISNUMBER(SEARCH("rsm",'[1]INSERT DATA HERE'!E6190)),"MR",IF(ISNUMBER(SEARCH("rsh",'[1]INSERT DATA HERE'!E6190)),"HR",IF(ISNUMBER(SEARCH("rsl",'[1]INSERT DATA HERE'!E6190)),"RL",IF(ISNUMBER(SEARCH("lsh",'[1]INSERT DATA HERE'!E6190)),"HL",IF(ISNUMBER(SEARCH("lsm",'[1]INSERT DATA HERE'!E6190)),"ML",IF(ISNUMBER(SEARCH("lsl",'[1]INSERT DATA HERE'!E6190)),"LL","")))))))))</f>
        <v>ML</v>
      </c>
    </row>
    <row r="647" spans="3:13" x14ac:dyDescent="0.2">
      <c r="C647" s="2">
        <v>18</v>
      </c>
      <c r="D647" s="2">
        <v>1</v>
      </c>
      <c r="E647" s="2">
        <f>IF(ISNUMBER(SEARCH("5",'[1]INSERT DATA HERE'!E6191)),5,IF(ISNUMBER(SEARCH("6",'[1]INSERT DATA HERE'!E6191)),6,1))</f>
        <v>6</v>
      </c>
      <c r="F647" t="str">
        <f>IF('[1]INSERT DATA HERE'!D6191="f","float",IF('[1]INSERT DATA HERE'!D6191="s","spin",IF('[1]INSERT DATA HERE'!D6191="scr","cut_spin",IF('[1]INSERT DATA HERE'!D6191="sc","cut_spin",IF('[1]INSERT DATA HERE'!D6191="h","hybrid",IF('[1]INSERT DATA HERE'!D6191="st","spin",IF('[1]INSERT DATA HERE'!D6191="ft","float",IF('[1]INSERT DATA HERE'!D6191="sct","cut_spin",IF('[1]INSERT DATA HERE'!D6191="scrt","cut_spin",IF('[1]INSERT DATA HERE'!D6191="ht","hybrid"))))))))))</f>
        <v>float</v>
      </c>
      <c r="G647">
        <f>IF(ISNUMBER(SEARCH("t",'[1]INSERT DATA HERE'!D6191)),1,0)</f>
        <v>0</v>
      </c>
      <c r="H647">
        <f>'[1]INSERT DATA HERE'!F6191</f>
        <v>63</v>
      </c>
      <c r="I647">
        <f>IF('[1]INSERT DATA HERE'!G6191=1,1,IF('[1]INSERT DATA HERE'!G6191=2,2,IF('[1]INSERT DATA HERE'!G6191=3,3,IF('[1]INSERT DATA HERE'!G6191=0,0,IF('[1]INSERT DATA HERE'!G6191="3*",4,"error")))))</f>
        <v>3</v>
      </c>
      <c r="J647" t="str">
        <f>IF('[1]INSERT DATA HERE'!G6191="4long","long",IF('[1]INSERT DATA HERE'!G6191="4wide","wide",IF('[1]INSERT DATA HERE'!G6191="4net","net","")))</f>
        <v/>
      </c>
      <c r="K647">
        <f>IF('[1]INSERT DATA HERE'!G6191="1opass",1,0)</f>
        <v>0</v>
      </c>
      <c r="L647">
        <f>IF('[1]INSERT DATA HERE'!H6191="","",'[1]INSERT DATA HERE'!H6191)</f>
        <v>19</v>
      </c>
      <c r="M647" t="str">
        <f>IF(ISNUMBER(SEARCH(OR("mm","m"),'[1]INSERT DATA HERE'!E6191)),"MC",IF(ISNUMBER(SEARCH("mh",'[1]INSERT DATA HERE'!E6191)),"HC",IF(ISNUMBER(SEARCH("ml",'[1]INSERT DATA HERE'!E6191)),"LC",IF(ISNUMBER(SEARCH("rsm",'[1]INSERT DATA HERE'!E6191)),"MR",IF(ISNUMBER(SEARCH("rsh",'[1]INSERT DATA HERE'!E6191)),"HR",IF(ISNUMBER(SEARCH("rsl",'[1]INSERT DATA HERE'!E6191)),"RL",IF(ISNUMBER(SEARCH("lsh",'[1]INSERT DATA HERE'!E6191)),"HL",IF(ISNUMBER(SEARCH("lsm",'[1]INSERT DATA HERE'!E6191)),"ML",IF(ISNUMBER(SEARCH("lsl",'[1]INSERT DATA HERE'!E6191)),"LL","")))))))))</f>
        <v/>
      </c>
    </row>
    <row r="648" spans="3:13" x14ac:dyDescent="0.2">
      <c r="C648" s="2">
        <v>1</v>
      </c>
      <c r="D648" s="2">
        <v>5</v>
      </c>
      <c r="E648" s="2">
        <f>IF(ISNUMBER(SEARCH("5",'[1]INSERT DATA HERE'!E6192)),5,IF(ISNUMBER(SEARCH("6",'[1]INSERT DATA HERE'!E6192)),6,1))</f>
        <v>5</v>
      </c>
      <c r="F648" t="str">
        <f>IF('[1]INSERT DATA HERE'!D6192="f","float",IF('[1]INSERT DATA HERE'!D6192="s","spin",IF('[1]INSERT DATA HERE'!D6192="scr","cut_spin",IF('[1]INSERT DATA HERE'!D6192="sc","cut_spin",IF('[1]INSERT DATA HERE'!D6192="h","hybrid",IF('[1]INSERT DATA HERE'!D6192="st","spin",IF('[1]INSERT DATA HERE'!D6192="ft","float",IF('[1]INSERT DATA HERE'!D6192="sct","cut_spin",IF('[1]INSERT DATA HERE'!D6192="scrt","cut_spin",IF('[1]INSERT DATA HERE'!D6192="ht","hybrid"))))))))))</f>
        <v>float</v>
      </c>
      <c r="G648">
        <f>IF(ISNUMBER(SEARCH("t",'[1]INSERT DATA HERE'!D6192)),1,0)</f>
        <v>0</v>
      </c>
      <c r="H648">
        <f>'[1]INSERT DATA HERE'!F6192</f>
        <v>63</v>
      </c>
      <c r="I648">
        <f>IF('[1]INSERT DATA HERE'!G6192=1,1,IF('[1]INSERT DATA HERE'!G6192=2,2,IF('[1]INSERT DATA HERE'!G6192=3,3,IF('[1]INSERT DATA HERE'!G6192=0,0,IF('[1]INSERT DATA HERE'!G6192="3*",4,"error")))))</f>
        <v>2</v>
      </c>
      <c r="J648" t="str">
        <f>IF('[1]INSERT DATA HERE'!G6192="4long","long",IF('[1]INSERT DATA HERE'!G6192="4wide","wide",IF('[1]INSERT DATA HERE'!G6192="4net","net","")))</f>
        <v/>
      </c>
      <c r="K648">
        <f>IF('[1]INSERT DATA HERE'!G6192="1opass",1,0)</f>
        <v>0</v>
      </c>
      <c r="L648">
        <f>IF('[1]INSERT DATA HERE'!H6192="","",'[1]INSERT DATA HERE'!H6192)</f>
        <v>3</v>
      </c>
      <c r="M648" t="str">
        <f>IF(ISNUMBER(SEARCH(OR("mm","m"),'[1]INSERT DATA HERE'!E6192)),"MC",IF(ISNUMBER(SEARCH("mh",'[1]INSERT DATA HERE'!E6192)),"HC",IF(ISNUMBER(SEARCH("ml",'[1]INSERT DATA HERE'!E6192)),"LC",IF(ISNUMBER(SEARCH("rsm",'[1]INSERT DATA HERE'!E6192)),"MR",IF(ISNUMBER(SEARCH("rsh",'[1]INSERT DATA HERE'!E6192)),"HR",IF(ISNUMBER(SEARCH("rsl",'[1]INSERT DATA HERE'!E6192)),"RL",IF(ISNUMBER(SEARCH("lsh",'[1]INSERT DATA HERE'!E6192)),"HL",IF(ISNUMBER(SEARCH("lsm",'[1]INSERT DATA HERE'!E6192)),"ML",IF(ISNUMBER(SEARCH("lsl",'[1]INSERT DATA HERE'!E6192)),"LL","")))))))))</f>
        <v/>
      </c>
    </row>
    <row r="649" spans="3:13" x14ac:dyDescent="0.2">
      <c r="C649" s="2">
        <v>11</v>
      </c>
      <c r="D649" s="2">
        <v>6</v>
      </c>
      <c r="E649" s="2">
        <f>IF(ISNUMBER(SEARCH("5",'[1]INSERT DATA HERE'!E6193)),5,IF(ISNUMBER(SEARCH("6",'[1]INSERT DATA HERE'!E6193)),6,1))</f>
        <v>1</v>
      </c>
      <c r="F649" t="str">
        <f>IF('[1]INSERT DATA HERE'!D6193="f","float",IF('[1]INSERT DATA HERE'!D6193="s","spin",IF('[1]INSERT DATA HERE'!D6193="scr","cut_spin",IF('[1]INSERT DATA HERE'!D6193="sc","cut_spin",IF('[1]INSERT DATA HERE'!D6193="h","hybrid",IF('[1]INSERT DATA HERE'!D6193="st","spin",IF('[1]INSERT DATA HERE'!D6193="ft","float",IF('[1]INSERT DATA HERE'!D6193="sct","cut_spin",IF('[1]INSERT DATA HERE'!D6193="scrt","cut_spin",IF('[1]INSERT DATA HERE'!D6193="ht","hybrid"))))))))))</f>
        <v>spin</v>
      </c>
      <c r="G649">
        <f>IF(ISNUMBER(SEARCH("t",'[1]INSERT DATA HERE'!D6193)),1,0)</f>
        <v>0</v>
      </c>
      <c r="H649">
        <f>'[1]INSERT DATA HERE'!F6193</f>
        <v>97</v>
      </c>
      <c r="I649" t="str">
        <f>IF('[1]INSERT DATA HERE'!G6193=1,1,IF('[1]INSERT DATA HERE'!G6193=2,2,IF('[1]INSERT DATA HERE'!G6193=3,3,IF('[1]INSERT DATA HERE'!G6193=0,0,IF('[1]INSERT DATA HERE'!G6193="3*",4,"error")))))</f>
        <v>error</v>
      </c>
      <c r="J649" t="str">
        <f>IF('[1]INSERT DATA HERE'!G6193="4long","long",IF('[1]INSERT DATA HERE'!G6193="4wide","wide",IF('[1]INSERT DATA HERE'!G6193="4net","net","")))</f>
        <v>net</v>
      </c>
      <c r="K649">
        <f>IF('[1]INSERT DATA HERE'!G6193="1opass",1,0)</f>
        <v>0</v>
      </c>
      <c r="L649" t="str">
        <f>IF('[1]INSERT DATA HERE'!H6193="","",'[1]INSERT DATA HERE'!H6193)</f>
        <v/>
      </c>
      <c r="M649" t="str">
        <f>IF(ISNUMBER(SEARCH(OR("mm","m"),'[1]INSERT DATA HERE'!E6193)),"MC",IF(ISNUMBER(SEARCH("mh",'[1]INSERT DATA HERE'!E6193)),"HC",IF(ISNUMBER(SEARCH("ml",'[1]INSERT DATA HERE'!E6193)),"LC",IF(ISNUMBER(SEARCH("rsm",'[1]INSERT DATA HERE'!E6193)),"MR",IF(ISNUMBER(SEARCH("rsh",'[1]INSERT DATA HERE'!E6193)),"HR",IF(ISNUMBER(SEARCH("rsl",'[1]INSERT DATA HERE'!E6193)),"RL",IF(ISNUMBER(SEARCH("lsh",'[1]INSERT DATA HERE'!E6193)),"HL",IF(ISNUMBER(SEARCH("lsm",'[1]INSERT DATA HERE'!E6193)),"ML",IF(ISNUMBER(SEARCH("lsl",'[1]INSERT DATA HERE'!E6193)),"LL","")))))))))</f>
        <v/>
      </c>
    </row>
    <row r="650" spans="3:13" x14ac:dyDescent="0.2">
      <c r="C650" s="2">
        <v>9</v>
      </c>
      <c r="D650" s="2">
        <v>1</v>
      </c>
      <c r="E650" s="2">
        <f>IF(ISNUMBER(SEARCH("5",'[1]INSERT DATA HERE'!E6194)),5,IF(ISNUMBER(SEARCH("6",'[1]INSERT DATA HERE'!E6194)),6,1))</f>
        <v>6</v>
      </c>
      <c r="F650" t="str">
        <f>IF('[1]INSERT DATA HERE'!D6194="f","float",IF('[1]INSERT DATA HERE'!D6194="s","spin",IF('[1]INSERT DATA HERE'!D6194="scr","cut_spin",IF('[1]INSERT DATA HERE'!D6194="sc","cut_spin",IF('[1]INSERT DATA HERE'!D6194="h","hybrid",IF('[1]INSERT DATA HERE'!D6194="st","spin",IF('[1]INSERT DATA HERE'!D6194="ft","float",IF('[1]INSERT DATA HERE'!D6194="sct","cut_spin",IF('[1]INSERT DATA HERE'!D6194="scrt","cut_spin",IF('[1]INSERT DATA HERE'!D6194="ht","hybrid"))))))))))</f>
        <v>spin</v>
      </c>
      <c r="G650">
        <f>IF(ISNUMBER(SEARCH("t",'[1]INSERT DATA HERE'!D6194)),1,0)</f>
        <v>0</v>
      </c>
      <c r="H650">
        <f>'[1]INSERT DATA HERE'!F6194</f>
        <v>82</v>
      </c>
      <c r="I650" t="str">
        <f>IF('[1]INSERT DATA HERE'!G6194=1,1,IF('[1]INSERT DATA HERE'!G6194=2,2,IF('[1]INSERT DATA HERE'!G6194=3,3,IF('[1]INSERT DATA HERE'!G6194=0,0,IF('[1]INSERT DATA HERE'!G6194="3*",4,"error")))))</f>
        <v>error</v>
      </c>
      <c r="J650" t="str">
        <f>IF('[1]INSERT DATA HERE'!G6194="4long","long",IF('[1]INSERT DATA HERE'!G6194="4wide","wide",IF('[1]INSERT DATA HERE'!G6194="4net","net","")))</f>
        <v>long</v>
      </c>
      <c r="K650">
        <f>IF('[1]INSERT DATA HERE'!G6194="1opass",1,0)</f>
        <v>0</v>
      </c>
      <c r="L650" t="str">
        <f>IF('[1]INSERT DATA HERE'!H6194="","",'[1]INSERT DATA HERE'!H6194)</f>
        <v/>
      </c>
      <c r="M650" t="str">
        <f>IF(ISNUMBER(SEARCH(OR("mm","m"),'[1]INSERT DATA HERE'!E6194)),"MC",IF(ISNUMBER(SEARCH("mh",'[1]INSERT DATA HERE'!E6194)),"HC",IF(ISNUMBER(SEARCH("ml",'[1]INSERT DATA HERE'!E6194)),"LC",IF(ISNUMBER(SEARCH("rsm",'[1]INSERT DATA HERE'!E6194)),"MR",IF(ISNUMBER(SEARCH("rsh",'[1]INSERT DATA HERE'!E6194)),"HR",IF(ISNUMBER(SEARCH("rsl",'[1]INSERT DATA HERE'!E6194)),"RL",IF(ISNUMBER(SEARCH("lsh",'[1]INSERT DATA HERE'!E6194)),"HL",IF(ISNUMBER(SEARCH("lsm",'[1]INSERT DATA HERE'!E6194)),"ML",IF(ISNUMBER(SEARCH("lsl",'[1]INSERT DATA HERE'!E6194)),"LL","")))))))))</f>
        <v/>
      </c>
    </row>
    <row r="651" spans="3:13" x14ac:dyDescent="0.2">
      <c r="C651" s="2">
        <v>10</v>
      </c>
      <c r="D651" s="2">
        <v>1</v>
      </c>
      <c r="E651" s="2">
        <f>IF(ISNUMBER(SEARCH("5",'[1]INSERT DATA HERE'!E6195)),5,IF(ISNUMBER(SEARCH("6",'[1]INSERT DATA HERE'!E6195)),6,1))</f>
        <v>5</v>
      </c>
      <c r="F651" t="str">
        <f>IF('[1]INSERT DATA HERE'!D6195="f","float",IF('[1]INSERT DATA HERE'!D6195="s","spin",IF('[1]INSERT DATA HERE'!D6195="scr","cut_spin",IF('[1]INSERT DATA HERE'!D6195="sc","cut_spin",IF('[1]INSERT DATA HERE'!D6195="h","hybrid",IF('[1]INSERT DATA HERE'!D6195="st","spin",IF('[1]INSERT DATA HERE'!D6195="ft","float",IF('[1]INSERT DATA HERE'!D6195="sct","cut_spin",IF('[1]INSERT DATA HERE'!D6195="scrt","cut_spin",IF('[1]INSERT DATA HERE'!D6195="ht","hybrid"))))))))))</f>
        <v>spin</v>
      </c>
      <c r="G651">
        <f>IF(ISNUMBER(SEARCH("t",'[1]INSERT DATA HERE'!D6195)),1,0)</f>
        <v>0</v>
      </c>
      <c r="H651">
        <f>'[1]INSERT DATA HERE'!F6195</f>
        <v>87</v>
      </c>
      <c r="I651">
        <f>IF('[1]INSERT DATA HERE'!G6195=1,1,IF('[1]INSERT DATA HERE'!G6195=2,2,IF('[1]INSERT DATA HERE'!G6195=3,3,IF('[1]INSERT DATA HERE'!G6195=0,0,IF('[1]INSERT DATA HERE'!G6195="3*",4,"error")))))</f>
        <v>2</v>
      </c>
      <c r="J651" t="str">
        <f>IF('[1]INSERT DATA HERE'!G6195="4long","long",IF('[1]INSERT DATA HERE'!G6195="4wide","wide",IF('[1]INSERT DATA HERE'!G6195="4net","net","")))</f>
        <v/>
      </c>
      <c r="K651">
        <f>IF('[1]INSERT DATA HERE'!G6195="1opass",1,0)</f>
        <v>0</v>
      </c>
      <c r="L651">
        <f>IF('[1]INSERT DATA HERE'!H6195="","",'[1]INSERT DATA HERE'!H6195)</f>
        <v>3</v>
      </c>
      <c r="M651" t="str">
        <f>IF(ISNUMBER(SEARCH(OR("mm","m"),'[1]INSERT DATA HERE'!E6195)),"MC",IF(ISNUMBER(SEARCH("mh",'[1]INSERT DATA HERE'!E6195)),"HC",IF(ISNUMBER(SEARCH("ml",'[1]INSERT DATA HERE'!E6195)),"LC",IF(ISNUMBER(SEARCH("rsm",'[1]INSERT DATA HERE'!E6195)),"MR",IF(ISNUMBER(SEARCH("rsh",'[1]INSERT DATA HERE'!E6195)),"HR",IF(ISNUMBER(SEARCH("rsl",'[1]INSERT DATA HERE'!E6195)),"RL",IF(ISNUMBER(SEARCH("lsh",'[1]INSERT DATA HERE'!E6195)),"HL",IF(ISNUMBER(SEARCH("lsm",'[1]INSERT DATA HERE'!E6195)),"ML",IF(ISNUMBER(SEARCH("lsl",'[1]INSERT DATA HERE'!E6195)),"LL","")))))))))</f>
        <v/>
      </c>
    </row>
    <row r="652" spans="3:13" x14ac:dyDescent="0.2">
      <c r="C652" s="2">
        <v>8</v>
      </c>
      <c r="D652" s="2">
        <v>1</v>
      </c>
      <c r="E652" s="2">
        <f>IF(ISNUMBER(SEARCH("5",'[1]INSERT DATA HERE'!E6196)),5,IF(ISNUMBER(SEARCH("6",'[1]INSERT DATA HERE'!E6196)),6,1))</f>
        <v>6</v>
      </c>
      <c r="F652" t="str">
        <f>IF('[1]INSERT DATA HERE'!D6196="f","float",IF('[1]INSERT DATA HERE'!D6196="s","spin",IF('[1]INSERT DATA HERE'!D6196="scr","cut_spin",IF('[1]INSERT DATA HERE'!D6196="sc","cut_spin",IF('[1]INSERT DATA HERE'!D6196="h","hybrid",IF('[1]INSERT DATA HERE'!D6196="st","spin",IF('[1]INSERT DATA HERE'!D6196="ft","float",IF('[1]INSERT DATA HERE'!D6196="sct","cut_spin",IF('[1]INSERT DATA HERE'!D6196="scrt","cut_spin",IF('[1]INSERT DATA HERE'!D6196="ht","hybrid"))))))))))</f>
        <v>spin</v>
      </c>
      <c r="G652">
        <f>IF(ISNUMBER(SEARCH("t",'[1]INSERT DATA HERE'!D6196)),1,0)</f>
        <v>0</v>
      </c>
      <c r="H652">
        <f>'[1]INSERT DATA HERE'!F6196</f>
        <v>48</v>
      </c>
      <c r="I652" t="str">
        <f>IF('[1]INSERT DATA HERE'!G6196=1,1,IF('[1]INSERT DATA HERE'!G6196=2,2,IF('[1]INSERT DATA HERE'!G6196=3,3,IF('[1]INSERT DATA HERE'!G6196=0,0,IF('[1]INSERT DATA HERE'!G6196="3*",4,"error")))))</f>
        <v>error</v>
      </c>
      <c r="J652" t="str">
        <f>IF('[1]INSERT DATA HERE'!G6196="4long","long",IF('[1]INSERT DATA HERE'!G6196="4wide","wide",IF('[1]INSERT DATA HERE'!G6196="4net","net","")))</f>
        <v>net</v>
      </c>
      <c r="K652">
        <f>IF('[1]INSERT DATA HERE'!G6196="1opass",1,0)</f>
        <v>0</v>
      </c>
      <c r="L652" t="str">
        <f>IF('[1]INSERT DATA HERE'!H6196="","",'[1]INSERT DATA HERE'!H6196)</f>
        <v/>
      </c>
      <c r="M652" t="str">
        <f>IF(ISNUMBER(SEARCH(OR("mm","m"),'[1]INSERT DATA HERE'!E6196)),"MC",IF(ISNUMBER(SEARCH("mh",'[1]INSERT DATA HERE'!E6196)),"HC",IF(ISNUMBER(SEARCH("ml",'[1]INSERT DATA HERE'!E6196)),"LC",IF(ISNUMBER(SEARCH("rsm",'[1]INSERT DATA HERE'!E6196)),"MR",IF(ISNUMBER(SEARCH("rsh",'[1]INSERT DATA HERE'!E6196)),"HR",IF(ISNUMBER(SEARCH("rsl",'[1]INSERT DATA HERE'!E6196)),"RL",IF(ISNUMBER(SEARCH("lsh",'[1]INSERT DATA HERE'!E6196)),"HL",IF(ISNUMBER(SEARCH("lsm",'[1]INSERT DATA HERE'!E6196)),"ML",IF(ISNUMBER(SEARCH("lsl",'[1]INSERT DATA HERE'!E6196)),"LL","")))))))))</f>
        <v/>
      </c>
    </row>
    <row r="653" spans="3:13" x14ac:dyDescent="0.2">
      <c r="C653" s="2">
        <v>9</v>
      </c>
      <c r="D653" s="2">
        <v>1</v>
      </c>
      <c r="E653" s="2">
        <f>IF(ISNUMBER(SEARCH("5",'[1]INSERT DATA HERE'!E6197)),5,IF(ISNUMBER(SEARCH("6",'[1]INSERT DATA HERE'!E6197)),6,1))</f>
        <v>6</v>
      </c>
      <c r="F653" t="str">
        <f>IF('[1]INSERT DATA HERE'!D6197="f","float",IF('[1]INSERT DATA HERE'!D6197="s","spin",IF('[1]INSERT DATA HERE'!D6197="scr","cut_spin",IF('[1]INSERT DATA HERE'!D6197="sc","cut_spin",IF('[1]INSERT DATA HERE'!D6197="h","hybrid",IF('[1]INSERT DATA HERE'!D6197="st","spin",IF('[1]INSERT DATA HERE'!D6197="ft","float",IF('[1]INSERT DATA HERE'!D6197="sct","cut_spin",IF('[1]INSERT DATA HERE'!D6197="scrt","cut_spin",IF('[1]INSERT DATA HERE'!D6197="ht","hybrid"))))))))))</f>
        <v>spin</v>
      </c>
      <c r="G653">
        <f>IF(ISNUMBER(SEARCH("t",'[1]INSERT DATA HERE'!D6197)),1,0)</f>
        <v>0</v>
      </c>
      <c r="H653">
        <f>'[1]INSERT DATA HERE'!F6197</f>
        <v>89</v>
      </c>
      <c r="I653">
        <f>IF('[1]INSERT DATA HERE'!G6197=1,1,IF('[1]INSERT DATA HERE'!G6197=2,2,IF('[1]INSERT DATA HERE'!G6197=3,3,IF('[1]INSERT DATA HERE'!G6197=0,0,IF('[1]INSERT DATA HERE'!G6197="3*",4,"error")))))</f>
        <v>1</v>
      </c>
      <c r="J653" t="str">
        <f>IF('[1]INSERT DATA HERE'!G6197="4long","long",IF('[1]INSERT DATA HERE'!G6197="4wide","wide",IF('[1]INSERT DATA HERE'!G6197="4net","net","")))</f>
        <v/>
      </c>
      <c r="K653">
        <f>IF('[1]INSERT DATA HERE'!G6197="1opass",1,0)</f>
        <v>0</v>
      </c>
      <c r="L653">
        <f>IF('[1]INSERT DATA HERE'!H6197="","",'[1]INSERT DATA HERE'!H6197)</f>
        <v>4</v>
      </c>
      <c r="M653" t="str">
        <f>IF(ISNUMBER(SEARCH(OR("mm","m"),'[1]INSERT DATA HERE'!E6197)),"MC",IF(ISNUMBER(SEARCH("mh",'[1]INSERT DATA HERE'!E6197)),"HC",IF(ISNUMBER(SEARCH("ml",'[1]INSERT DATA HERE'!E6197)),"LC",IF(ISNUMBER(SEARCH("rsm",'[1]INSERT DATA HERE'!E6197)),"MR",IF(ISNUMBER(SEARCH("rsh",'[1]INSERT DATA HERE'!E6197)),"HR",IF(ISNUMBER(SEARCH("rsl",'[1]INSERT DATA HERE'!E6197)),"RL",IF(ISNUMBER(SEARCH("lsh",'[1]INSERT DATA HERE'!E6197)),"HL",IF(ISNUMBER(SEARCH("lsm",'[1]INSERT DATA HERE'!E6197)),"ML",IF(ISNUMBER(SEARCH("lsl",'[1]INSERT DATA HERE'!E6197)),"LL","")))))))))</f>
        <v>LC</v>
      </c>
    </row>
    <row r="654" spans="3:13" x14ac:dyDescent="0.2">
      <c r="C654" s="2">
        <v>9</v>
      </c>
      <c r="D654" s="2">
        <v>1</v>
      </c>
      <c r="E654" s="2">
        <f>IF(ISNUMBER(SEARCH("5",'[1]INSERT DATA HERE'!E6198)),5,IF(ISNUMBER(SEARCH("6",'[1]INSERT DATA HERE'!E6198)),6,1))</f>
        <v>5</v>
      </c>
      <c r="F654" t="str">
        <f>IF('[1]INSERT DATA HERE'!D6198="f","float",IF('[1]INSERT DATA HERE'!D6198="s","spin",IF('[1]INSERT DATA HERE'!D6198="scr","cut_spin",IF('[1]INSERT DATA HERE'!D6198="sc","cut_spin",IF('[1]INSERT DATA HERE'!D6198="h","hybrid",IF('[1]INSERT DATA HERE'!D6198="st","spin",IF('[1]INSERT DATA HERE'!D6198="ft","float",IF('[1]INSERT DATA HERE'!D6198="sct","cut_spin",IF('[1]INSERT DATA HERE'!D6198="scrt","cut_spin",IF('[1]INSERT DATA HERE'!D6198="ht","hybrid"))))))))))</f>
        <v>hybrid</v>
      </c>
      <c r="G654">
        <f>IF(ISNUMBER(SEARCH("t",'[1]INSERT DATA HERE'!D6198)),1,0)</f>
        <v>0</v>
      </c>
      <c r="H654">
        <f>'[1]INSERT DATA HERE'!F6198</f>
        <v>64</v>
      </c>
      <c r="I654" t="str">
        <f>IF('[1]INSERT DATA HERE'!G6198=1,1,IF('[1]INSERT DATA HERE'!G6198=2,2,IF('[1]INSERT DATA HERE'!G6198=3,3,IF('[1]INSERT DATA HERE'!G6198=0,0,IF('[1]INSERT DATA HERE'!G6198="3*",4,"error")))))</f>
        <v>error</v>
      </c>
      <c r="J654" t="str">
        <f>IF('[1]INSERT DATA HERE'!G6198="4long","long",IF('[1]INSERT DATA HERE'!G6198="4wide","wide",IF('[1]INSERT DATA HERE'!G6198="4net","net","")))</f>
        <v>long</v>
      </c>
      <c r="K654">
        <f>IF('[1]INSERT DATA HERE'!G6198="1opass",1,0)</f>
        <v>0</v>
      </c>
      <c r="L654" t="str">
        <f>IF('[1]INSERT DATA HERE'!H6198="","",'[1]INSERT DATA HERE'!H6198)</f>
        <v/>
      </c>
      <c r="M654" t="str">
        <f>IF(ISNUMBER(SEARCH(OR("mm","m"),'[1]INSERT DATA HERE'!E6198)),"MC",IF(ISNUMBER(SEARCH("mh",'[1]INSERT DATA HERE'!E6198)),"HC",IF(ISNUMBER(SEARCH("ml",'[1]INSERT DATA HERE'!E6198)),"LC",IF(ISNUMBER(SEARCH("rsm",'[1]INSERT DATA HERE'!E6198)),"MR",IF(ISNUMBER(SEARCH("rsh",'[1]INSERT DATA HERE'!E6198)),"HR",IF(ISNUMBER(SEARCH("rsl",'[1]INSERT DATA HERE'!E6198)),"RL",IF(ISNUMBER(SEARCH("lsh",'[1]INSERT DATA HERE'!E6198)),"HL",IF(ISNUMBER(SEARCH("lsm",'[1]INSERT DATA HERE'!E6198)),"ML",IF(ISNUMBER(SEARCH("lsl",'[1]INSERT DATA HERE'!E6198)),"LL","")))))))))</f>
        <v/>
      </c>
    </row>
    <row r="655" spans="3:13" x14ac:dyDescent="0.2">
      <c r="C655" s="2">
        <v>3</v>
      </c>
      <c r="D655" s="2">
        <v>1</v>
      </c>
      <c r="E655" s="2">
        <f>IF(ISNUMBER(SEARCH("5",'[1]INSERT DATA HERE'!E6199)),5,IF(ISNUMBER(SEARCH("6",'[1]INSERT DATA HERE'!E6199)),6,1))</f>
        <v>5</v>
      </c>
      <c r="F655" t="str">
        <f>IF('[1]INSERT DATA HERE'!D6199="f","float",IF('[1]INSERT DATA HERE'!D6199="s","spin",IF('[1]INSERT DATA HERE'!D6199="scr","cut_spin",IF('[1]INSERT DATA HERE'!D6199="sc","cut_spin",IF('[1]INSERT DATA HERE'!D6199="h","hybrid",IF('[1]INSERT DATA HERE'!D6199="st","spin",IF('[1]INSERT DATA HERE'!D6199="ft","float",IF('[1]INSERT DATA HERE'!D6199="sct","cut_spin",IF('[1]INSERT DATA HERE'!D6199="scrt","cut_spin",IF('[1]INSERT DATA HERE'!D6199="ht","hybrid"))))))))))</f>
        <v>spin</v>
      </c>
      <c r="G655">
        <f>IF(ISNUMBER(SEARCH("t",'[1]INSERT DATA HERE'!D6199)),1,0)</f>
        <v>0</v>
      </c>
      <c r="H655">
        <f>'[1]INSERT DATA HERE'!F6199</f>
        <v>89</v>
      </c>
      <c r="I655">
        <f>IF('[1]INSERT DATA HERE'!G6199=1,1,IF('[1]INSERT DATA HERE'!G6199=2,2,IF('[1]INSERT DATA HERE'!G6199=3,3,IF('[1]INSERT DATA HERE'!G6199=0,0,IF('[1]INSERT DATA HERE'!G6199="3*",4,"error")))))</f>
        <v>2</v>
      </c>
      <c r="J655" t="str">
        <f>IF('[1]INSERT DATA HERE'!G6199="4long","long",IF('[1]INSERT DATA HERE'!G6199="4wide","wide",IF('[1]INSERT DATA HERE'!G6199="4net","net","")))</f>
        <v/>
      </c>
      <c r="K655">
        <f>IF('[1]INSERT DATA HERE'!G6199="1opass",1,0)</f>
        <v>0</v>
      </c>
      <c r="L655">
        <f>IF('[1]INSERT DATA HERE'!H6199="","",'[1]INSERT DATA HERE'!H6199)</f>
        <v>14</v>
      </c>
      <c r="M655" t="str">
        <f>IF(ISNUMBER(SEARCH(OR("mm","m"),'[1]INSERT DATA HERE'!E6199)),"MC",IF(ISNUMBER(SEARCH("mh",'[1]INSERT DATA HERE'!E6199)),"HC",IF(ISNUMBER(SEARCH("ml",'[1]INSERT DATA HERE'!E6199)),"LC",IF(ISNUMBER(SEARCH("rsm",'[1]INSERT DATA HERE'!E6199)),"MR",IF(ISNUMBER(SEARCH("rsh",'[1]INSERT DATA HERE'!E6199)),"HR",IF(ISNUMBER(SEARCH("rsl",'[1]INSERT DATA HERE'!E6199)),"RL",IF(ISNUMBER(SEARCH("lsh",'[1]INSERT DATA HERE'!E6199)),"HL",IF(ISNUMBER(SEARCH("lsm",'[1]INSERT DATA HERE'!E6199)),"ML",IF(ISNUMBER(SEARCH("lsl",'[1]INSERT DATA HERE'!E6199)),"LL","")))))))))</f>
        <v/>
      </c>
    </row>
    <row r="656" spans="3:13" x14ac:dyDescent="0.2">
      <c r="C656" s="2">
        <v>3</v>
      </c>
      <c r="D656" s="2">
        <v>1</v>
      </c>
      <c r="E656" s="2">
        <f>IF(ISNUMBER(SEARCH("5",'[1]INSERT DATA HERE'!E6200)),5,IF(ISNUMBER(SEARCH("6",'[1]INSERT DATA HERE'!E6200)),6,1))</f>
        <v>1</v>
      </c>
      <c r="F656" t="str">
        <f>IF('[1]INSERT DATA HERE'!D6200="f","float",IF('[1]INSERT DATA HERE'!D6200="s","spin",IF('[1]INSERT DATA HERE'!D6200="scr","cut_spin",IF('[1]INSERT DATA HERE'!D6200="sc","cut_spin",IF('[1]INSERT DATA HERE'!D6200="h","hybrid",IF('[1]INSERT DATA HERE'!D6200="st","spin",IF('[1]INSERT DATA HERE'!D6200="ft","float",IF('[1]INSERT DATA HERE'!D6200="sct","cut_spin",IF('[1]INSERT DATA HERE'!D6200="scrt","cut_spin",IF('[1]INSERT DATA HERE'!D6200="ht","hybrid"))))))))))</f>
        <v>spin</v>
      </c>
      <c r="G656">
        <f>IF(ISNUMBER(SEARCH("t",'[1]INSERT DATA HERE'!D6200)),1,0)</f>
        <v>0</v>
      </c>
      <c r="H656">
        <f>'[1]INSERT DATA HERE'!F6200</f>
        <v>97</v>
      </c>
      <c r="I656">
        <f>IF('[1]INSERT DATA HERE'!G6200=1,1,IF('[1]INSERT DATA HERE'!G6200=2,2,IF('[1]INSERT DATA HERE'!G6200=3,3,IF('[1]INSERT DATA HERE'!G6200=0,0,IF('[1]INSERT DATA HERE'!G6200="3*",4,"error")))))</f>
        <v>2</v>
      </c>
      <c r="J656" t="str">
        <f>IF('[1]INSERT DATA HERE'!G6200="4long","long",IF('[1]INSERT DATA HERE'!G6200="4wide","wide",IF('[1]INSERT DATA HERE'!G6200="4net","net","")))</f>
        <v/>
      </c>
      <c r="K656">
        <f>IF('[1]INSERT DATA HERE'!G6200="1opass",1,0)</f>
        <v>0</v>
      </c>
      <c r="L656">
        <f>IF('[1]INSERT DATA HERE'!H6200="","",'[1]INSERT DATA HERE'!H6200)</f>
        <v>9</v>
      </c>
      <c r="M656" t="str">
        <f>IF(ISNUMBER(SEARCH(OR("mm","m"),'[1]INSERT DATA HERE'!E6200)),"MC",IF(ISNUMBER(SEARCH("mh",'[1]INSERT DATA HERE'!E6200)),"HC",IF(ISNUMBER(SEARCH("ml",'[1]INSERT DATA HERE'!E6200)),"LC",IF(ISNUMBER(SEARCH("rsm",'[1]INSERT DATA HERE'!E6200)),"MR",IF(ISNUMBER(SEARCH("rsh",'[1]INSERT DATA HERE'!E6200)),"HR",IF(ISNUMBER(SEARCH("rsl",'[1]INSERT DATA HERE'!E6200)),"RL",IF(ISNUMBER(SEARCH("lsh",'[1]INSERT DATA HERE'!E6200)),"HL",IF(ISNUMBER(SEARCH("lsm",'[1]INSERT DATA HERE'!E6200)),"ML",IF(ISNUMBER(SEARCH("lsl",'[1]INSERT DATA HERE'!E6200)),"LL","")))))))))</f>
        <v/>
      </c>
    </row>
    <row r="657" spans="3:13" x14ac:dyDescent="0.2">
      <c r="C657" s="2">
        <v>18</v>
      </c>
      <c r="D657" s="2">
        <v>1</v>
      </c>
      <c r="E657" s="2">
        <f>IF(ISNUMBER(SEARCH("5",'[1]INSERT DATA HERE'!E6201)),5,IF(ISNUMBER(SEARCH("6",'[1]INSERT DATA HERE'!E6201)),6,1))</f>
        <v>6</v>
      </c>
      <c r="F657" t="str">
        <f>IF('[1]INSERT DATA HERE'!D6201="f","float",IF('[1]INSERT DATA HERE'!D6201="s","spin",IF('[1]INSERT DATA HERE'!D6201="scr","cut_spin",IF('[1]INSERT DATA HERE'!D6201="sc","cut_spin",IF('[1]INSERT DATA HERE'!D6201="h","hybrid",IF('[1]INSERT DATA HERE'!D6201="st","spin",IF('[1]INSERT DATA HERE'!D6201="ft","float",IF('[1]INSERT DATA HERE'!D6201="sct","cut_spin",IF('[1]INSERT DATA HERE'!D6201="scrt","cut_spin",IF('[1]INSERT DATA HERE'!D6201="ht","hybrid"))))))))))</f>
        <v>float</v>
      </c>
      <c r="G657">
        <f>IF(ISNUMBER(SEARCH("t",'[1]INSERT DATA HERE'!D6201)),1,0)</f>
        <v>0</v>
      </c>
      <c r="H657">
        <f>'[1]INSERT DATA HERE'!F6201</f>
        <v>64</v>
      </c>
      <c r="I657">
        <f>IF('[1]INSERT DATA HERE'!G6201=1,1,IF('[1]INSERT DATA HERE'!G6201=2,2,IF('[1]INSERT DATA HERE'!G6201=3,3,IF('[1]INSERT DATA HERE'!G6201=0,0,IF('[1]INSERT DATA HERE'!G6201="3*",4,"error")))))</f>
        <v>1</v>
      </c>
      <c r="J657" t="str">
        <f>IF('[1]INSERT DATA HERE'!G6201="4long","long",IF('[1]INSERT DATA HERE'!G6201="4wide","wide",IF('[1]INSERT DATA HERE'!G6201="4net","net","")))</f>
        <v/>
      </c>
      <c r="K657">
        <f>IF('[1]INSERT DATA HERE'!G6201="1opass",1,0)</f>
        <v>0</v>
      </c>
      <c r="L657">
        <f>IF('[1]INSERT DATA HERE'!H6201="","",'[1]INSERT DATA HERE'!H6201)</f>
        <v>4</v>
      </c>
      <c r="M657" t="str">
        <f>IF(ISNUMBER(SEARCH(OR("mm","m"),'[1]INSERT DATA HERE'!E6201)),"MC",IF(ISNUMBER(SEARCH("mh",'[1]INSERT DATA HERE'!E6201)),"HC",IF(ISNUMBER(SEARCH("ml",'[1]INSERT DATA HERE'!E6201)),"LC",IF(ISNUMBER(SEARCH("rsm",'[1]INSERT DATA HERE'!E6201)),"MR",IF(ISNUMBER(SEARCH("rsh",'[1]INSERT DATA HERE'!E6201)),"HR",IF(ISNUMBER(SEARCH("rsl",'[1]INSERT DATA HERE'!E6201)),"RL",IF(ISNUMBER(SEARCH("lsh",'[1]INSERT DATA HERE'!E6201)),"HL",IF(ISNUMBER(SEARCH("lsm",'[1]INSERT DATA HERE'!E6201)),"ML",IF(ISNUMBER(SEARCH("lsl",'[1]INSERT DATA HERE'!E6201)),"LL","")))))))))</f>
        <v>HC</v>
      </c>
    </row>
    <row r="658" spans="3:13" x14ac:dyDescent="0.2">
      <c r="C658" s="2">
        <v>18</v>
      </c>
      <c r="D658" s="2">
        <v>1</v>
      </c>
      <c r="E658" s="2">
        <f>IF(ISNUMBER(SEARCH("5",'[1]INSERT DATA HERE'!E6202)),5,IF(ISNUMBER(SEARCH("6",'[1]INSERT DATA HERE'!E6202)),6,1))</f>
        <v>5</v>
      </c>
      <c r="F658" t="str">
        <f>IF('[1]INSERT DATA HERE'!D6202="f","float",IF('[1]INSERT DATA HERE'!D6202="s","spin",IF('[1]INSERT DATA HERE'!D6202="scr","cut_spin",IF('[1]INSERT DATA HERE'!D6202="sc","cut_spin",IF('[1]INSERT DATA HERE'!D6202="h","hybrid",IF('[1]INSERT DATA HERE'!D6202="st","spin",IF('[1]INSERT DATA HERE'!D6202="ft","float",IF('[1]INSERT DATA HERE'!D6202="sct","cut_spin",IF('[1]INSERT DATA HERE'!D6202="scrt","cut_spin",IF('[1]INSERT DATA HERE'!D6202="ht","hybrid"))))))))))</f>
        <v>float</v>
      </c>
      <c r="G658">
        <f>IF(ISNUMBER(SEARCH("t",'[1]INSERT DATA HERE'!D6202)),1,0)</f>
        <v>1</v>
      </c>
      <c r="H658">
        <f>'[1]INSERT DATA HERE'!F6202</f>
        <v>66</v>
      </c>
      <c r="I658">
        <f>IF('[1]INSERT DATA HERE'!G6202=1,1,IF('[1]INSERT DATA HERE'!G6202=2,2,IF('[1]INSERT DATA HERE'!G6202=3,3,IF('[1]INSERT DATA HERE'!G6202=0,0,IF('[1]INSERT DATA HERE'!G6202="3*",4,"error")))))</f>
        <v>2</v>
      </c>
      <c r="J658" t="str">
        <f>IF('[1]INSERT DATA HERE'!G6202="4long","long",IF('[1]INSERT DATA HERE'!G6202="4wide","wide",IF('[1]INSERT DATA HERE'!G6202="4net","net","")))</f>
        <v/>
      </c>
      <c r="K658">
        <f>IF('[1]INSERT DATA HERE'!G6202="1opass",1,0)</f>
        <v>0</v>
      </c>
      <c r="L658">
        <f>IF('[1]INSERT DATA HERE'!H6202="","",'[1]INSERT DATA HERE'!H6202)</f>
        <v>1</v>
      </c>
      <c r="M658" t="str">
        <f>IF(ISNUMBER(SEARCH(OR("mm","m"),'[1]INSERT DATA HERE'!E6202)),"MC",IF(ISNUMBER(SEARCH("mh",'[1]INSERT DATA HERE'!E6202)),"HC",IF(ISNUMBER(SEARCH("ml",'[1]INSERT DATA HERE'!E6202)),"LC",IF(ISNUMBER(SEARCH("rsm",'[1]INSERT DATA HERE'!E6202)),"MR",IF(ISNUMBER(SEARCH("rsh",'[1]INSERT DATA HERE'!E6202)),"HR",IF(ISNUMBER(SEARCH("rsl",'[1]INSERT DATA HERE'!E6202)),"RL",IF(ISNUMBER(SEARCH("lsh",'[1]INSERT DATA HERE'!E6202)),"HL",IF(ISNUMBER(SEARCH("lsm",'[1]INSERT DATA HERE'!E6202)),"ML",IF(ISNUMBER(SEARCH("lsl",'[1]INSERT DATA HERE'!E6202)),"LL","")))))))))</f>
        <v>LC</v>
      </c>
    </row>
    <row r="659" spans="3:13" x14ac:dyDescent="0.2">
      <c r="C659" s="2">
        <v>18</v>
      </c>
      <c r="D659" s="2">
        <v>1</v>
      </c>
      <c r="E659" s="2">
        <f>IF(ISNUMBER(SEARCH("5",'[1]INSERT DATA HERE'!E6203)),5,IF(ISNUMBER(SEARCH("6",'[1]INSERT DATA HERE'!E6203)),6,1))</f>
        <v>6</v>
      </c>
      <c r="F659" t="str">
        <f>IF('[1]INSERT DATA HERE'!D6203="f","float",IF('[1]INSERT DATA HERE'!D6203="s","spin",IF('[1]INSERT DATA HERE'!D6203="scr","cut_spin",IF('[1]INSERT DATA HERE'!D6203="sc","cut_spin",IF('[1]INSERT DATA HERE'!D6203="h","hybrid",IF('[1]INSERT DATA HERE'!D6203="st","spin",IF('[1]INSERT DATA HERE'!D6203="ft","float",IF('[1]INSERT DATA HERE'!D6203="sct","cut_spin",IF('[1]INSERT DATA HERE'!D6203="scrt","cut_spin",IF('[1]INSERT DATA HERE'!D6203="ht","hybrid"))))))))))</f>
        <v>float</v>
      </c>
      <c r="G659">
        <f>IF(ISNUMBER(SEARCH("t",'[1]INSERT DATA HERE'!D6203)),1,0)</f>
        <v>1</v>
      </c>
      <c r="H659">
        <f>'[1]INSERT DATA HERE'!F6203</f>
        <v>66</v>
      </c>
      <c r="I659">
        <f>IF('[1]INSERT DATA HERE'!G6203=1,1,IF('[1]INSERT DATA HERE'!G6203=2,2,IF('[1]INSERT DATA HERE'!G6203=3,3,IF('[1]INSERT DATA HERE'!G6203=0,0,IF('[1]INSERT DATA HERE'!G6203="3*",4,"error")))))</f>
        <v>1</v>
      </c>
      <c r="J659" t="str">
        <f>IF('[1]INSERT DATA HERE'!G6203="4long","long",IF('[1]INSERT DATA HERE'!G6203="4wide","wide",IF('[1]INSERT DATA HERE'!G6203="4net","net","")))</f>
        <v/>
      </c>
      <c r="K659">
        <f>IF('[1]INSERT DATA HERE'!G6203="1opass",1,0)</f>
        <v>0</v>
      </c>
      <c r="L659">
        <f>IF('[1]INSERT DATA HERE'!H6203="","",'[1]INSERT DATA HERE'!H6203)</f>
        <v>1</v>
      </c>
      <c r="M659" t="str">
        <f>IF(ISNUMBER(SEARCH(OR("mm","m"),'[1]INSERT DATA HERE'!E6203)),"MC",IF(ISNUMBER(SEARCH("mh",'[1]INSERT DATA HERE'!E6203)),"HC",IF(ISNUMBER(SEARCH("ml",'[1]INSERT DATA HERE'!E6203)),"LC",IF(ISNUMBER(SEARCH("rsm",'[1]INSERT DATA HERE'!E6203)),"MR",IF(ISNUMBER(SEARCH("rsh",'[1]INSERT DATA HERE'!E6203)),"HR",IF(ISNUMBER(SEARCH("rsl",'[1]INSERT DATA HERE'!E6203)),"RL",IF(ISNUMBER(SEARCH("lsh",'[1]INSERT DATA HERE'!E6203)),"HL",IF(ISNUMBER(SEARCH("lsm",'[1]INSERT DATA HERE'!E6203)),"ML",IF(ISNUMBER(SEARCH("lsl",'[1]INSERT DATA HERE'!E6203)),"LL","")))))))))</f>
        <v/>
      </c>
    </row>
    <row r="660" spans="3:13" x14ac:dyDescent="0.2">
      <c r="C660" s="2">
        <v>1</v>
      </c>
      <c r="D660" s="2">
        <v>5</v>
      </c>
      <c r="E660" s="2">
        <f>IF(ISNUMBER(SEARCH("5",'[1]INSERT DATA HERE'!E6204)),5,IF(ISNUMBER(SEARCH("6",'[1]INSERT DATA HERE'!E6204)),6,1))</f>
        <v>6</v>
      </c>
      <c r="F660" t="str">
        <f>IF('[1]INSERT DATA HERE'!D6204="f","float",IF('[1]INSERT DATA HERE'!D6204="s","spin",IF('[1]INSERT DATA HERE'!D6204="scr","cut_spin",IF('[1]INSERT DATA HERE'!D6204="sc","cut_spin",IF('[1]INSERT DATA HERE'!D6204="h","hybrid",IF('[1]INSERT DATA HERE'!D6204="st","spin",IF('[1]INSERT DATA HERE'!D6204="ft","float",IF('[1]INSERT DATA HERE'!D6204="sct","cut_spin",IF('[1]INSERT DATA HERE'!D6204="scrt","cut_spin",IF('[1]INSERT DATA HERE'!D6204="ht","hybrid"))))))))))</f>
        <v>float</v>
      </c>
      <c r="G660">
        <f>IF(ISNUMBER(SEARCH("t",'[1]INSERT DATA HERE'!D6204)),1,0)</f>
        <v>0</v>
      </c>
      <c r="H660">
        <f>'[1]INSERT DATA HERE'!F6204</f>
        <v>58</v>
      </c>
      <c r="I660">
        <f>IF('[1]INSERT DATA HERE'!G6204=1,1,IF('[1]INSERT DATA HERE'!G6204=2,2,IF('[1]INSERT DATA HERE'!G6204=3,3,IF('[1]INSERT DATA HERE'!G6204=0,0,IF('[1]INSERT DATA HERE'!G6204="3*",4,"error")))))</f>
        <v>2</v>
      </c>
      <c r="J660" t="str">
        <f>IF('[1]INSERT DATA HERE'!G6204="4long","long",IF('[1]INSERT DATA HERE'!G6204="4wide","wide",IF('[1]INSERT DATA HERE'!G6204="4net","net","")))</f>
        <v/>
      </c>
      <c r="K660">
        <f>IF('[1]INSERT DATA HERE'!G6204="1opass",1,0)</f>
        <v>0</v>
      </c>
      <c r="L660">
        <f>IF('[1]INSERT DATA HERE'!H6204="","",'[1]INSERT DATA HERE'!H6204)</f>
        <v>6</v>
      </c>
      <c r="M660" t="str">
        <f>IF(ISNUMBER(SEARCH(OR("mm","m"),'[1]INSERT DATA HERE'!E6204)),"MC",IF(ISNUMBER(SEARCH("mh",'[1]INSERT DATA HERE'!E6204)),"HC",IF(ISNUMBER(SEARCH("ml",'[1]INSERT DATA HERE'!E6204)),"LC",IF(ISNUMBER(SEARCH("rsm",'[1]INSERT DATA HERE'!E6204)),"MR",IF(ISNUMBER(SEARCH("rsh",'[1]INSERT DATA HERE'!E6204)),"HR",IF(ISNUMBER(SEARCH("rsl",'[1]INSERT DATA HERE'!E6204)),"RL",IF(ISNUMBER(SEARCH("lsh",'[1]INSERT DATA HERE'!E6204)),"HL",IF(ISNUMBER(SEARCH("lsm",'[1]INSERT DATA HERE'!E6204)),"ML",IF(ISNUMBER(SEARCH("lsl",'[1]INSERT DATA HERE'!E6204)),"LL","")))))))))</f>
        <v>LC</v>
      </c>
    </row>
    <row r="661" spans="3:13" x14ac:dyDescent="0.2">
      <c r="C661" s="2">
        <v>1</v>
      </c>
      <c r="D661" s="2">
        <v>5</v>
      </c>
      <c r="E661" s="2">
        <f>IF(ISNUMBER(SEARCH("5",'[1]INSERT DATA HERE'!E6205)),5,IF(ISNUMBER(SEARCH("6",'[1]INSERT DATA HERE'!E6205)),6,1))</f>
        <v>1</v>
      </c>
      <c r="F661" t="str">
        <f>IF('[1]INSERT DATA HERE'!D6205="f","float",IF('[1]INSERT DATA HERE'!D6205="s","spin",IF('[1]INSERT DATA HERE'!D6205="scr","cut_spin",IF('[1]INSERT DATA HERE'!D6205="sc","cut_spin",IF('[1]INSERT DATA HERE'!D6205="h","hybrid",IF('[1]INSERT DATA HERE'!D6205="st","spin",IF('[1]INSERT DATA HERE'!D6205="ft","float",IF('[1]INSERT DATA HERE'!D6205="sct","cut_spin",IF('[1]INSERT DATA HERE'!D6205="scrt","cut_spin",IF('[1]INSERT DATA HERE'!D6205="ht","hybrid"))))))))))</f>
        <v>float</v>
      </c>
      <c r="G661">
        <f>IF(ISNUMBER(SEARCH("t",'[1]INSERT DATA HERE'!D6205)),1,0)</f>
        <v>0</v>
      </c>
      <c r="H661">
        <f>'[1]INSERT DATA HERE'!F6205</f>
        <v>61</v>
      </c>
      <c r="I661">
        <f>IF('[1]INSERT DATA HERE'!G6205=1,1,IF('[1]INSERT DATA HERE'!G6205=2,2,IF('[1]INSERT DATA HERE'!G6205=3,3,IF('[1]INSERT DATA HERE'!G6205=0,0,IF('[1]INSERT DATA HERE'!G6205="3*",4,"error")))))</f>
        <v>1</v>
      </c>
      <c r="J661" t="str">
        <f>IF('[1]INSERT DATA HERE'!G6205="4long","long",IF('[1]INSERT DATA HERE'!G6205="4wide","wide",IF('[1]INSERT DATA HERE'!G6205="4net","net","")))</f>
        <v/>
      </c>
      <c r="K661">
        <f>IF('[1]INSERT DATA HERE'!G6205="1opass",1,0)</f>
        <v>0</v>
      </c>
      <c r="L661">
        <f>IF('[1]INSERT DATA HERE'!H6205="","",'[1]INSERT DATA HERE'!H6205)</f>
        <v>16</v>
      </c>
      <c r="M661" t="str">
        <f>IF(ISNUMBER(SEARCH(OR("mm","m"),'[1]INSERT DATA HERE'!E6205)),"MC",IF(ISNUMBER(SEARCH("mh",'[1]INSERT DATA HERE'!E6205)),"HC",IF(ISNUMBER(SEARCH("ml",'[1]INSERT DATA HERE'!E6205)),"LC",IF(ISNUMBER(SEARCH("rsm",'[1]INSERT DATA HERE'!E6205)),"MR",IF(ISNUMBER(SEARCH("rsh",'[1]INSERT DATA HERE'!E6205)),"HR",IF(ISNUMBER(SEARCH("rsl",'[1]INSERT DATA HERE'!E6205)),"RL",IF(ISNUMBER(SEARCH("lsh",'[1]INSERT DATA HERE'!E6205)),"HL",IF(ISNUMBER(SEARCH("lsm",'[1]INSERT DATA HERE'!E6205)),"ML",IF(ISNUMBER(SEARCH("lsl",'[1]INSERT DATA HERE'!E6205)),"LL","")))))))))</f>
        <v>MR</v>
      </c>
    </row>
    <row r="662" spans="3:13" x14ac:dyDescent="0.2">
      <c r="C662" s="2">
        <v>16</v>
      </c>
      <c r="D662" s="2">
        <v>1</v>
      </c>
      <c r="E662" s="2">
        <f>IF(ISNUMBER(SEARCH("5",'[1]INSERT DATA HERE'!E6206)),5,IF(ISNUMBER(SEARCH("6",'[1]INSERT DATA HERE'!E6206)),6,1))</f>
        <v>1</v>
      </c>
      <c r="F662" t="str">
        <f>IF('[1]INSERT DATA HERE'!D6206="f","float",IF('[1]INSERT DATA HERE'!D6206="s","spin",IF('[1]INSERT DATA HERE'!D6206="scr","cut_spin",IF('[1]INSERT DATA HERE'!D6206="sc","cut_spin",IF('[1]INSERT DATA HERE'!D6206="h","hybrid",IF('[1]INSERT DATA HERE'!D6206="st","spin",IF('[1]INSERT DATA HERE'!D6206="ft","float",IF('[1]INSERT DATA HERE'!D6206="sct","cut_spin",IF('[1]INSERT DATA HERE'!D6206="scrt","cut_spin",IF('[1]INSERT DATA HERE'!D6206="ht","hybrid"))))))))))</f>
        <v>spin</v>
      </c>
      <c r="G662">
        <f>IF(ISNUMBER(SEARCH("t",'[1]INSERT DATA HERE'!D6206)),1,0)</f>
        <v>0</v>
      </c>
      <c r="H662">
        <f>'[1]INSERT DATA HERE'!F6206</f>
        <v>101</v>
      </c>
      <c r="I662">
        <f>IF('[1]INSERT DATA HERE'!G6206=1,1,IF('[1]INSERT DATA HERE'!G6206=2,2,IF('[1]INSERT DATA HERE'!G6206=3,3,IF('[1]INSERT DATA HERE'!G6206=0,0,IF('[1]INSERT DATA HERE'!G6206="3*",4,"error")))))</f>
        <v>3</v>
      </c>
      <c r="J662" t="str">
        <f>IF('[1]INSERT DATA HERE'!G6206="4long","long",IF('[1]INSERT DATA HERE'!G6206="4wide","wide",IF('[1]INSERT DATA HERE'!G6206="4net","net","")))</f>
        <v/>
      </c>
      <c r="K662">
        <f>IF('[1]INSERT DATA HERE'!G6206="1opass",1,0)</f>
        <v>0</v>
      </c>
      <c r="L662">
        <f>IF('[1]INSERT DATA HERE'!H6206="","",'[1]INSERT DATA HERE'!H6206)</f>
        <v>4</v>
      </c>
      <c r="M662" t="str">
        <f>IF(ISNUMBER(SEARCH(OR("mm","m"),'[1]INSERT DATA HERE'!E6206)),"MC",IF(ISNUMBER(SEARCH("mh",'[1]INSERT DATA HERE'!E6206)),"HC",IF(ISNUMBER(SEARCH("ml",'[1]INSERT DATA HERE'!E6206)),"LC",IF(ISNUMBER(SEARCH("rsm",'[1]INSERT DATA HERE'!E6206)),"MR",IF(ISNUMBER(SEARCH("rsh",'[1]INSERT DATA HERE'!E6206)),"HR",IF(ISNUMBER(SEARCH("rsl",'[1]INSERT DATA HERE'!E6206)),"RL",IF(ISNUMBER(SEARCH("lsh",'[1]INSERT DATA HERE'!E6206)),"HL",IF(ISNUMBER(SEARCH("lsm",'[1]INSERT DATA HERE'!E6206)),"ML",IF(ISNUMBER(SEARCH("lsl",'[1]INSERT DATA HERE'!E6206)),"LL","")))))))))</f>
        <v/>
      </c>
    </row>
    <row r="663" spans="3:13" x14ac:dyDescent="0.2">
      <c r="C663" s="2">
        <v>7</v>
      </c>
      <c r="D663" s="2">
        <v>1</v>
      </c>
      <c r="E663" s="2">
        <f>IF(ISNUMBER(SEARCH("5",'[1]INSERT DATA HERE'!E6207)),5,IF(ISNUMBER(SEARCH("6",'[1]INSERT DATA HERE'!E6207)),6,1))</f>
        <v>6</v>
      </c>
      <c r="F663" t="str">
        <f>IF('[1]INSERT DATA HERE'!D6207="f","float",IF('[1]INSERT DATA HERE'!D6207="s","spin",IF('[1]INSERT DATA HERE'!D6207="scr","cut_spin",IF('[1]INSERT DATA HERE'!D6207="sc","cut_spin",IF('[1]INSERT DATA HERE'!D6207="h","hybrid",IF('[1]INSERT DATA HERE'!D6207="st","spin",IF('[1]INSERT DATA HERE'!D6207="ft","float",IF('[1]INSERT DATA HERE'!D6207="sct","cut_spin",IF('[1]INSERT DATA HERE'!D6207="scrt","cut_spin",IF('[1]INSERT DATA HERE'!D6207="ht","hybrid"))))))))))</f>
        <v>cut_spin</v>
      </c>
      <c r="G663">
        <f>IF(ISNUMBER(SEARCH("t",'[1]INSERT DATA HERE'!D6207)),1,0)</f>
        <v>0</v>
      </c>
      <c r="H663">
        <f>'[1]INSERT DATA HERE'!F6207</f>
        <v>89</v>
      </c>
      <c r="I663">
        <f>IF('[1]INSERT DATA HERE'!G6207=1,1,IF('[1]INSERT DATA HERE'!G6207=2,2,IF('[1]INSERT DATA HERE'!G6207=3,3,IF('[1]INSERT DATA HERE'!G6207=0,0,IF('[1]INSERT DATA HERE'!G6207="3*",4,"error")))))</f>
        <v>3</v>
      </c>
      <c r="J663" t="str">
        <f>IF('[1]INSERT DATA HERE'!G6207="4long","long",IF('[1]INSERT DATA HERE'!G6207="4wide","wide",IF('[1]INSERT DATA HERE'!G6207="4net","net","")))</f>
        <v/>
      </c>
      <c r="K663">
        <f>IF('[1]INSERT DATA HERE'!G6207="1opass",1,0)</f>
        <v>0</v>
      </c>
      <c r="L663">
        <f>IF('[1]INSERT DATA HERE'!H6207="","",'[1]INSERT DATA HERE'!H6207)</f>
        <v>6</v>
      </c>
      <c r="M663" t="str">
        <f>IF(ISNUMBER(SEARCH(OR("mm","m"),'[1]INSERT DATA HERE'!E6207)),"MC",IF(ISNUMBER(SEARCH("mh",'[1]INSERT DATA HERE'!E6207)),"HC",IF(ISNUMBER(SEARCH("ml",'[1]INSERT DATA HERE'!E6207)),"LC",IF(ISNUMBER(SEARCH("rsm",'[1]INSERT DATA HERE'!E6207)),"MR",IF(ISNUMBER(SEARCH("rsh",'[1]INSERT DATA HERE'!E6207)),"HR",IF(ISNUMBER(SEARCH("rsl",'[1]INSERT DATA HERE'!E6207)),"RL",IF(ISNUMBER(SEARCH("lsh",'[1]INSERT DATA HERE'!E6207)),"HL",IF(ISNUMBER(SEARCH("lsm",'[1]INSERT DATA HERE'!E6207)),"ML",IF(ISNUMBER(SEARCH("lsl",'[1]INSERT DATA HERE'!E6207)),"LL","")))))))))</f>
        <v/>
      </c>
    </row>
    <row r="664" spans="3:13" x14ac:dyDescent="0.2">
      <c r="C664" s="2">
        <v>14</v>
      </c>
      <c r="D664" s="2">
        <v>1</v>
      </c>
      <c r="E664" s="2">
        <f>IF(ISNUMBER(SEARCH("5",'[1]INSERT DATA HERE'!E6208)),5,IF(ISNUMBER(SEARCH("6",'[1]INSERT DATA HERE'!E6208)),6,1))</f>
        <v>5</v>
      </c>
      <c r="F664" t="str">
        <f>IF('[1]INSERT DATA HERE'!D6208="f","float",IF('[1]INSERT DATA HERE'!D6208="s","spin",IF('[1]INSERT DATA HERE'!D6208="scr","cut_spin",IF('[1]INSERT DATA HERE'!D6208="sc","cut_spin",IF('[1]INSERT DATA HERE'!D6208="h","hybrid",IF('[1]INSERT DATA HERE'!D6208="st","spin",IF('[1]INSERT DATA HERE'!D6208="ft","float",IF('[1]INSERT DATA HERE'!D6208="sct","cut_spin",IF('[1]INSERT DATA HERE'!D6208="scrt","cut_spin",IF('[1]INSERT DATA HERE'!D6208="ht","hybrid"))))))))))</f>
        <v>spin</v>
      </c>
      <c r="G664">
        <f>IF(ISNUMBER(SEARCH("t",'[1]INSERT DATA HERE'!D6208)),1,0)</f>
        <v>0</v>
      </c>
      <c r="H664">
        <f>'[1]INSERT DATA HERE'!F6208</f>
        <v>92</v>
      </c>
      <c r="I664">
        <f>IF('[1]INSERT DATA HERE'!G6208=1,1,IF('[1]INSERT DATA HERE'!G6208=2,2,IF('[1]INSERT DATA HERE'!G6208=3,3,IF('[1]INSERT DATA HERE'!G6208=0,0,IF('[1]INSERT DATA HERE'!G6208="3*",4,"error")))))</f>
        <v>2</v>
      </c>
      <c r="J664" t="str">
        <f>IF('[1]INSERT DATA HERE'!G6208="4long","long",IF('[1]INSERT DATA HERE'!G6208="4wide","wide",IF('[1]INSERT DATA HERE'!G6208="4net","net","")))</f>
        <v/>
      </c>
      <c r="K664">
        <f>IF('[1]INSERT DATA HERE'!G6208="1opass",1,0)</f>
        <v>0</v>
      </c>
      <c r="L664">
        <f>IF('[1]INSERT DATA HERE'!H6208="","",'[1]INSERT DATA HERE'!H6208)</f>
        <v>5</v>
      </c>
      <c r="M664" t="str">
        <f>IF(ISNUMBER(SEARCH(OR("mm","m"),'[1]INSERT DATA HERE'!E6208)),"MC",IF(ISNUMBER(SEARCH("mh",'[1]INSERT DATA HERE'!E6208)),"HC",IF(ISNUMBER(SEARCH("ml",'[1]INSERT DATA HERE'!E6208)),"LC",IF(ISNUMBER(SEARCH("rsm",'[1]INSERT DATA HERE'!E6208)),"MR",IF(ISNUMBER(SEARCH("rsh",'[1]INSERT DATA HERE'!E6208)),"HR",IF(ISNUMBER(SEARCH("rsl",'[1]INSERT DATA HERE'!E6208)),"RL",IF(ISNUMBER(SEARCH("lsh",'[1]INSERT DATA HERE'!E6208)),"HL",IF(ISNUMBER(SEARCH("lsm",'[1]INSERT DATA HERE'!E6208)),"ML",IF(ISNUMBER(SEARCH("lsl",'[1]INSERT DATA HERE'!E6208)),"LL","")))))))))</f>
        <v/>
      </c>
    </row>
    <row r="665" spans="3:13" x14ac:dyDescent="0.2">
      <c r="C665" s="2">
        <v>14</v>
      </c>
      <c r="D665" s="2">
        <v>1</v>
      </c>
      <c r="E665" s="2">
        <f>IF(ISNUMBER(SEARCH("5",'[1]INSERT DATA HERE'!E6209)),5,IF(ISNUMBER(SEARCH("6",'[1]INSERT DATA HERE'!E6209)),6,1))</f>
        <v>5</v>
      </c>
      <c r="F665" t="str">
        <f>IF('[1]INSERT DATA HERE'!D6209="f","float",IF('[1]INSERT DATA HERE'!D6209="s","spin",IF('[1]INSERT DATA HERE'!D6209="scr","cut_spin",IF('[1]INSERT DATA HERE'!D6209="sc","cut_spin",IF('[1]INSERT DATA HERE'!D6209="h","hybrid",IF('[1]INSERT DATA HERE'!D6209="st","spin",IF('[1]INSERT DATA HERE'!D6209="ft","float",IF('[1]INSERT DATA HERE'!D6209="sct","cut_spin",IF('[1]INSERT DATA HERE'!D6209="scrt","cut_spin",IF('[1]INSERT DATA HERE'!D6209="ht","hybrid"))))))))))</f>
        <v>spin</v>
      </c>
      <c r="G665">
        <f>IF(ISNUMBER(SEARCH("t",'[1]INSERT DATA HERE'!D6209)),1,0)</f>
        <v>0</v>
      </c>
      <c r="H665">
        <f>'[1]INSERT DATA HERE'!F6209</f>
        <v>80</v>
      </c>
      <c r="I665">
        <f>IF('[1]INSERT DATA HERE'!G6209=1,1,IF('[1]INSERT DATA HERE'!G6209=2,2,IF('[1]INSERT DATA HERE'!G6209=3,3,IF('[1]INSERT DATA HERE'!G6209=0,0,IF('[1]INSERT DATA HERE'!G6209="3*",4,"error")))))</f>
        <v>4</v>
      </c>
      <c r="J665" t="str">
        <f>IF('[1]INSERT DATA HERE'!G6209="4long","long",IF('[1]INSERT DATA HERE'!G6209="4wide","wide",IF('[1]INSERT DATA HERE'!G6209="4net","net","")))</f>
        <v/>
      </c>
      <c r="K665">
        <f>IF('[1]INSERT DATA HERE'!G6209="1opass",1,0)</f>
        <v>0</v>
      </c>
      <c r="L665">
        <f>IF('[1]INSERT DATA HERE'!H6209="","",'[1]INSERT DATA HERE'!H6209)</f>
        <v>5</v>
      </c>
      <c r="M665" t="str">
        <f>IF(ISNUMBER(SEARCH(OR("mm","m"),'[1]INSERT DATA HERE'!E6209)),"MC",IF(ISNUMBER(SEARCH("mh",'[1]INSERT DATA HERE'!E6209)),"HC",IF(ISNUMBER(SEARCH("ml",'[1]INSERT DATA HERE'!E6209)),"LC",IF(ISNUMBER(SEARCH("rsm",'[1]INSERT DATA HERE'!E6209)),"MR",IF(ISNUMBER(SEARCH("rsh",'[1]INSERT DATA HERE'!E6209)),"HR",IF(ISNUMBER(SEARCH("rsl",'[1]INSERT DATA HERE'!E6209)),"RL",IF(ISNUMBER(SEARCH("lsh",'[1]INSERT DATA HERE'!E6209)),"HL",IF(ISNUMBER(SEARCH("lsm",'[1]INSERT DATA HERE'!E6209)),"ML",IF(ISNUMBER(SEARCH("lsl",'[1]INSERT DATA HERE'!E6209)),"LL","")))))))))</f>
        <v/>
      </c>
    </row>
    <row r="666" spans="3:13" x14ac:dyDescent="0.2">
      <c r="C666" s="2">
        <v>5</v>
      </c>
      <c r="D666" s="2">
        <v>1</v>
      </c>
      <c r="E666" s="2">
        <f>IF(ISNUMBER(SEARCH("5",'[1]INSERT DATA HERE'!E6210)),5,IF(ISNUMBER(SEARCH("6",'[1]INSERT DATA HERE'!E6210)),6,1))</f>
        <v>1</v>
      </c>
      <c r="F666" t="str">
        <f>IF('[1]INSERT DATA HERE'!D6210="f","float",IF('[1]INSERT DATA HERE'!D6210="s","spin",IF('[1]INSERT DATA HERE'!D6210="scr","cut_spin",IF('[1]INSERT DATA HERE'!D6210="sc","cut_spin",IF('[1]INSERT DATA HERE'!D6210="h","hybrid",IF('[1]INSERT DATA HERE'!D6210="st","spin",IF('[1]INSERT DATA HERE'!D6210="ft","float",IF('[1]INSERT DATA HERE'!D6210="sct","cut_spin",IF('[1]INSERT DATA HERE'!D6210="scrt","cut_spin",IF('[1]INSERT DATA HERE'!D6210="ht","hybrid"))))))))))</f>
        <v>cut_spin</v>
      </c>
      <c r="G666">
        <f>IF(ISNUMBER(SEARCH("t",'[1]INSERT DATA HERE'!D6210)),1,0)</f>
        <v>0</v>
      </c>
      <c r="H666">
        <f>'[1]INSERT DATA HERE'!F6210</f>
        <v>93</v>
      </c>
      <c r="I666" t="str">
        <f>IF('[1]INSERT DATA HERE'!G6210=1,1,IF('[1]INSERT DATA HERE'!G6210=2,2,IF('[1]INSERT DATA HERE'!G6210=3,3,IF('[1]INSERT DATA HERE'!G6210=0,0,IF('[1]INSERT DATA HERE'!G6210="3*",4,"error")))))</f>
        <v>error</v>
      </c>
      <c r="J666" t="str">
        <f>IF('[1]INSERT DATA HERE'!G6210="4long","long",IF('[1]INSERT DATA HERE'!G6210="4wide","wide",IF('[1]INSERT DATA HERE'!G6210="4net","net","")))</f>
        <v/>
      </c>
      <c r="K666">
        <f>IF('[1]INSERT DATA HERE'!G6210="1opass",1,0)</f>
        <v>1</v>
      </c>
      <c r="L666">
        <f>IF('[1]INSERT DATA HERE'!H6210="","",'[1]INSERT DATA HERE'!H6210)</f>
        <v>14</v>
      </c>
      <c r="M666" t="str">
        <f>IF(ISNUMBER(SEARCH(OR("mm","m"),'[1]INSERT DATA HERE'!E6210)),"MC",IF(ISNUMBER(SEARCH("mh",'[1]INSERT DATA HERE'!E6210)),"HC",IF(ISNUMBER(SEARCH("ml",'[1]INSERT DATA HERE'!E6210)),"LC",IF(ISNUMBER(SEARCH("rsm",'[1]INSERT DATA HERE'!E6210)),"MR",IF(ISNUMBER(SEARCH("rsh",'[1]INSERT DATA HERE'!E6210)),"HR",IF(ISNUMBER(SEARCH("rsl",'[1]INSERT DATA HERE'!E6210)),"RL",IF(ISNUMBER(SEARCH("lsh",'[1]INSERT DATA HERE'!E6210)),"HL",IF(ISNUMBER(SEARCH("lsm",'[1]INSERT DATA HERE'!E6210)),"ML",IF(ISNUMBER(SEARCH("lsl",'[1]INSERT DATA HERE'!E6210)),"LL","")))))))))</f>
        <v>MR</v>
      </c>
    </row>
    <row r="667" spans="3:13" x14ac:dyDescent="0.2">
      <c r="C667" s="2">
        <v>5</v>
      </c>
      <c r="D667" s="2">
        <v>1</v>
      </c>
      <c r="E667" s="2">
        <f>IF(ISNUMBER(SEARCH("5",'[1]INSERT DATA HERE'!E6211)),5,IF(ISNUMBER(SEARCH("6",'[1]INSERT DATA HERE'!E6211)),6,1))</f>
        <v>1</v>
      </c>
      <c r="F667" t="str">
        <f>IF('[1]INSERT DATA HERE'!D6211="f","float",IF('[1]INSERT DATA HERE'!D6211="s","spin",IF('[1]INSERT DATA HERE'!D6211="scr","cut_spin",IF('[1]INSERT DATA HERE'!D6211="sc","cut_spin",IF('[1]INSERT DATA HERE'!D6211="h","hybrid",IF('[1]INSERT DATA HERE'!D6211="st","spin",IF('[1]INSERT DATA HERE'!D6211="ft","float",IF('[1]INSERT DATA HERE'!D6211="sct","cut_spin",IF('[1]INSERT DATA HERE'!D6211="scrt","cut_spin",IF('[1]INSERT DATA HERE'!D6211="ht","hybrid"))))))))))</f>
        <v>cut_spin</v>
      </c>
      <c r="G667">
        <f>IF(ISNUMBER(SEARCH("t",'[1]INSERT DATA HERE'!D6211)),1,0)</f>
        <v>0</v>
      </c>
      <c r="H667">
        <f>'[1]INSERT DATA HERE'!F6211</f>
        <v>50</v>
      </c>
      <c r="I667">
        <f>IF('[1]INSERT DATA HERE'!G6211=1,1,IF('[1]INSERT DATA HERE'!G6211=2,2,IF('[1]INSERT DATA HERE'!G6211=3,3,IF('[1]INSERT DATA HERE'!G6211=0,0,IF('[1]INSERT DATA HERE'!G6211="3*",4,"error")))))</f>
        <v>1</v>
      </c>
      <c r="J667" t="str">
        <f>IF('[1]INSERT DATA HERE'!G6211="4long","long",IF('[1]INSERT DATA HERE'!G6211="4wide","wide",IF('[1]INSERT DATA HERE'!G6211="4net","net","")))</f>
        <v/>
      </c>
      <c r="K667">
        <f>IF('[1]INSERT DATA HERE'!G6211="1opass",1,0)</f>
        <v>0</v>
      </c>
      <c r="L667">
        <f>IF('[1]INSERT DATA HERE'!H6211="","",'[1]INSERT DATA HERE'!H6211)</f>
        <v>14</v>
      </c>
      <c r="M667" t="str">
        <f>IF(ISNUMBER(SEARCH(OR("mm","m"),'[1]INSERT DATA HERE'!E6211)),"MC",IF(ISNUMBER(SEARCH("mh",'[1]INSERT DATA HERE'!E6211)),"HC",IF(ISNUMBER(SEARCH("ml",'[1]INSERT DATA HERE'!E6211)),"LC",IF(ISNUMBER(SEARCH("rsm",'[1]INSERT DATA HERE'!E6211)),"MR",IF(ISNUMBER(SEARCH("rsh",'[1]INSERT DATA HERE'!E6211)),"HR",IF(ISNUMBER(SEARCH("rsl",'[1]INSERT DATA HERE'!E6211)),"RL",IF(ISNUMBER(SEARCH("lsh",'[1]INSERT DATA HERE'!E6211)),"HL",IF(ISNUMBER(SEARCH("lsm",'[1]INSERT DATA HERE'!E6211)),"ML",IF(ISNUMBER(SEARCH("lsl",'[1]INSERT DATA HERE'!E6211)),"LL","")))))))))</f>
        <v>RL</v>
      </c>
    </row>
    <row r="668" spans="3:13" x14ac:dyDescent="0.2">
      <c r="C668" s="2">
        <v>5</v>
      </c>
      <c r="D668" s="2">
        <v>1</v>
      </c>
      <c r="E668" s="2">
        <f>IF(ISNUMBER(SEARCH("5",'[1]INSERT DATA HERE'!E6212)),5,IF(ISNUMBER(SEARCH("6",'[1]INSERT DATA HERE'!E6212)),6,1))</f>
        <v>5</v>
      </c>
      <c r="F668" t="str">
        <f>IF('[1]INSERT DATA HERE'!D6212="f","float",IF('[1]INSERT DATA HERE'!D6212="s","spin",IF('[1]INSERT DATA HERE'!D6212="scr","cut_spin",IF('[1]INSERT DATA HERE'!D6212="sc","cut_spin",IF('[1]INSERT DATA HERE'!D6212="h","hybrid",IF('[1]INSERT DATA HERE'!D6212="st","spin",IF('[1]INSERT DATA HERE'!D6212="ft","float",IF('[1]INSERT DATA HERE'!D6212="sct","cut_spin",IF('[1]INSERT DATA HERE'!D6212="scrt","cut_spin",IF('[1]INSERT DATA HERE'!D6212="ht","hybrid"))))))))))</f>
        <v>spin</v>
      </c>
      <c r="G668">
        <f>IF(ISNUMBER(SEARCH("t",'[1]INSERT DATA HERE'!D6212)),1,0)</f>
        <v>0</v>
      </c>
      <c r="H668">
        <f>'[1]INSERT DATA HERE'!F6212</f>
        <v>93</v>
      </c>
      <c r="I668" t="str">
        <f>IF('[1]INSERT DATA HERE'!G6212=1,1,IF('[1]INSERT DATA HERE'!G6212=2,2,IF('[1]INSERT DATA HERE'!G6212=3,3,IF('[1]INSERT DATA HERE'!G6212=0,0,IF('[1]INSERT DATA HERE'!G6212="3*",4,"error")))))</f>
        <v>error</v>
      </c>
      <c r="J668" t="str">
        <f>IF('[1]INSERT DATA HERE'!G6212="4long","long",IF('[1]INSERT DATA HERE'!G6212="4wide","wide",IF('[1]INSERT DATA HERE'!G6212="4net","net","")))</f>
        <v>net</v>
      </c>
      <c r="K668">
        <f>IF('[1]INSERT DATA HERE'!G6212="1opass",1,0)</f>
        <v>0</v>
      </c>
      <c r="L668" t="str">
        <f>IF('[1]INSERT DATA HERE'!H6212="","",'[1]INSERT DATA HERE'!H6212)</f>
        <v/>
      </c>
      <c r="M668" t="str">
        <f>IF(ISNUMBER(SEARCH(OR("mm","m"),'[1]INSERT DATA HERE'!E6212)),"MC",IF(ISNUMBER(SEARCH("mh",'[1]INSERT DATA HERE'!E6212)),"HC",IF(ISNUMBER(SEARCH("ml",'[1]INSERT DATA HERE'!E6212)),"LC",IF(ISNUMBER(SEARCH("rsm",'[1]INSERT DATA HERE'!E6212)),"MR",IF(ISNUMBER(SEARCH("rsh",'[1]INSERT DATA HERE'!E6212)),"HR",IF(ISNUMBER(SEARCH("rsl",'[1]INSERT DATA HERE'!E6212)),"RL",IF(ISNUMBER(SEARCH("lsh",'[1]INSERT DATA HERE'!E6212)),"HL",IF(ISNUMBER(SEARCH("lsm",'[1]INSERT DATA HERE'!E6212)),"ML",IF(ISNUMBER(SEARCH("lsl",'[1]INSERT DATA HERE'!E6212)),"LL","")))))))))</f>
        <v/>
      </c>
    </row>
    <row r="669" spans="3:13" x14ac:dyDescent="0.2">
      <c r="C669" s="2">
        <v>15</v>
      </c>
      <c r="D669" s="2">
        <v>1</v>
      </c>
      <c r="E669" s="2">
        <f>IF(ISNUMBER(SEARCH("5",'[1]INSERT DATA HERE'!E6213)),5,IF(ISNUMBER(SEARCH("6",'[1]INSERT DATA HERE'!E6213)),6,1))</f>
        <v>6</v>
      </c>
      <c r="F669" t="str">
        <f>IF('[1]INSERT DATA HERE'!D6213="f","float",IF('[1]INSERT DATA HERE'!D6213="s","spin",IF('[1]INSERT DATA HERE'!D6213="scr","cut_spin",IF('[1]INSERT DATA HERE'!D6213="sc","cut_spin",IF('[1]INSERT DATA HERE'!D6213="h","hybrid",IF('[1]INSERT DATA HERE'!D6213="st","spin",IF('[1]INSERT DATA HERE'!D6213="ft","float",IF('[1]INSERT DATA HERE'!D6213="sct","cut_spin",IF('[1]INSERT DATA HERE'!D6213="scrt","cut_spin",IF('[1]INSERT DATA HERE'!D6213="ht","hybrid"))))))))))</f>
        <v>float</v>
      </c>
      <c r="G669">
        <f>IF(ISNUMBER(SEARCH("t",'[1]INSERT DATA HERE'!D6213)),1,0)</f>
        <v>0</v>
      </c>
      <c r="H669">
        <f>'[1]INSERT DATA HERE'!F6213</f>
        <v>8</v>
      </c>
      <c r="I669">
        <f>IF('[1]INSERT DATA HERE'!G6213=1,1,IF('[1]INSERT DATA HERE'!G6213=2,2,IF('[1]INSERT DATA HERE'!G6213=3,3,IF('[1]INSERT DATA HERE'!G6213=0,0,IF('[1]INSERT DATA HERE'!G6213="3*",4,"error")))))</f>
        <v>3</v>
      </c>
      <c r="J669" t="str">
        <f>IF('[1]INSERT DATA HERE'!G6213="4long","long",IF('[1]INSERT DATA HERE'!G6213="4wide","wide",IF('[1]INSERT DATA HERE'!G6213="4net","net","")))</f>
        <v/>
      </c>
      <c r="K669">
        <f>IF('[1]INSERT DATA HERE'!G6213="1opass",1,0)</f>
        <v>0</v>
      </c>
      <c r="L669">
        <f>IF('[1]INSERT DATA HERE'!H6213="","",'[1]INSERT DATA HERE'!H6213)</f>
        <v>4</v>
      </c>
      <c r="M669" t="str">
        <f>IF(ISNUMBER(SEARCH(OR("mm","m"),'[1]INSERT DATA HERE'!E6213)),"MC",IF(ISNUMBER(SEARCH("mh",'[1]INSERT DATA HERE'!E6213)),"HC",IF(ISNUMBER(SEARCH("ml",'[1]INSERT DATA HERE'!E6213)),"LC",IF(ISNUMBER(SEARCH("rsm",'[1]INSERT DATA HERE'!E6213)),"MR",IF(ISNUMBER(SEARCH("rsh",'[1]INSERT DATA HERE'!E6213)),"HR",IF(ISNUMBER(SEARCH("rsl",'[1]INSERT DATA HERE'!E6213)),"RL",IF(ISNUMBER(SEARCH("lsh",'[1]INSERT DATA HERE'!E6213)),"HL",IF(ISNUMBER(SEARCH("lsm",'[1]INSERT DATA HERE'!E6213)),"ML",IF(ISNUMBER(SEARCH("lsl",'[1]INSERT DATA HERE'!E6213)),"LL","")))))))))</f>
        <v>MR</v>
      </c>
    </row>
    <row r="670" spans="3:13" x14ac:dyDescent="0.2">
      <c r="C670" s="2">
        <v>12</v>
      </c>
      <c r="D670" s="2">
        <v>5</v>
      </c>
      <c r="E670" s="2">
        <f>IF(ISNUMBER(SEARCH("5",'[1]INSERT DATA HERE'!E6214)),5,IF(ISNUMBER(SEARCH("6",'[1]INSERT DATA HERE'!E6214)),6,1))</f>
        <v>6</v>
      </c>
      <c r="F670" t="str">
        <f>IF('[1]INSERT DATA HERE'!D6214="f","float",IF('[1]INSERT DATA HERE'!D6214="s","spin",IF('[1]INSERT DATA HERE'!D6214="scr","cut_spin",IF('[1]INSERT DATA HERE'!D6214="sc","cut_spin",IF('[1]INSERT DATA HERE'!D6214="h","hybrid",IF('[1]INSERT DATA HERE'!D6214="st","spin",IF('[1]INSERT DATA HERE'!D6214="ft","float",IF('[1]INSERT DATA HERE'!D6214="sct","cut_spin",IF('[1]INSERT DATA HERE'!D6214="scrt","cut_spin",IF('[1]INSERT DATA HERE'!D6214="ht","hybrid"))))))))))</f>
        <v>float</v>
      </c>
      <c r="G670">
        <f>IF(ISNUMBER(SEARCH("t",'[1]INSERT DATA HERE'!D6214)),1,0)</f>
        <v>0</v>
      </c>
      <c r="H670">
        <f>'[1]INSERT DATA HERE'!F6214</f>
        <v>61</v>
      </c>
      <c r="I670">
        <f>IF('[1]INSERT DATA HERE'!G6214=1,1,IF('[1]INSERT DATA HERE'!G6214=2,2,IF('[1]INSERT DATA HERE'!G6214=3,3,IF('[1]INSERT DATA HERE'!G6214=0,0,IF('[1]INSERT DATA HERE'!G6214="3*",4,"error")))))</f>
        <v>0</v>
      </c>
      <c r="J670" t="str">
        <f>IF('[1]INSERT DATA HERE'!G6214="4long","long",IF('[1]INSERT DATA HERE'!G6214="4wide","wide",IF('[1]INSERT DATA HERE'!G6214="4net","net","")))</f>
        <v/>
      </c>
      <c r="K670">
        <f>IF('[1]INSERT DATA HERE'!G6214="1opass",1,0)</f>
        <v>0</v>
      </c>
      <c r="L670">
        <f>IF('[1]INSERT DATA HERE'!H6214="","",'[1]INSERT DATA HERE'!H6214)</f>
        <v>14</v>
      </c>
      <c r="M670" t="str">
        <f>IF(ISNUMBER(SEARCH(OR("mm","m"),'[1]INSERT DATA HERE'!E6214)),"MC",IF(ISNUMBER(SEARCH("mh",'[1]INSERT DATA HERE'!E6214)),"HC",IF(ISNUMBER(SEARCH("ml",'[1]INSERT DATA HERE'!E6214)),"LC",IF(ISNUMBER(SEARCH("rsm",'[1]INSERT DATA HERE'!E6214)),"MR",IF(ISNUMBER(SEARCH("rsh",'[1]INSERT DATA HERE'!E6214)),"HR",IF(ISNUMBER(SEARCH("rsl",'[1]INSERT DATA HERE'!E6214)),"RL",IF(ISNUMBER(SEARCH("lsh",'[1]INSERT DATA HERE'!E6214)),"HL",IF(ISNUMBER(SEARCH("lsm",'[1]INSERT DATA HERE'!E6214)),"ML",IF(ISNUMBER(SEARCH("lsl",'[1]INSERT DATA HERE'!E6214)),"LL","")))))))))</f>
        <v/>
      </c>
    </row>
    <row r="671" spans="3:13" x14ac:dyDescent="0.2">
      <c r="C671" s="2">
        <v>12</v>
      </c>
      <c r="D671" s="2">
        <v>5</v>
      </c>
      <c r="E671" s="2">
        <f>IF(ISNUMBER(SEARCH("5",'[1]INSERT DATA HERE'!E6215)),5,IF(ISNUMBER(SEARCH("6",'[1]INSERT DATA HERE'!E6215)),6,1))</f>
        <v>5</v>
      </c>
      <c r="F671" t="str">
        <f>IF('[1]INSERT DATA HERE'!D6215="f","float",IF('[1]INSERT DATA HERE'!D6215="s","spin",IF('[1]INSERT DATA HERE'!D6215="scr","cut_spin",IF('[1]INSERT DATA HERE'!D6215="sc","cut_spin",IF('[1]INSERT DATA HERE'!D6215="h","hybrid",IF('[1]INSERT DATA HERE'!D6215="st","spin",IF('[1]INSERT DATA HERE'!D6215="ft","float",IF('[1]INSERT DATA HERE'!D6215="sct","cut_spin",IF('[1]INSERT DATA HERE'!D6215="scrt","cut_spin",IF('[1]INSERT DATA HERE'!D6215="ht","hybrid"))))))))))</f>
        <v>float</v>
      </c>
      <c r="G671">
        <f>IF(ISNUMBER(SEARCH("t",'[1]INSERT DATA HERE'!D6215)),1,0)</f>
        <v>0</v>
      </c>
      <c r="H671">
        <f>'[1]INSERT DATA HERE'!F6215</f>
        <v>58</v>
      </c>
      <c r="I671">
        <f>IF('[1]INSERT DATA HERE'!G6215=1,1,IF('[1]INSERT DATA HERE'!G6215=2,2,IF('[1]INSERT DATA HERE'!G6215=3,3,IF('[1]INSERT DATA HERE'!G6215=0,0,IF('[1]INSERT DATA HERE'!G6215="3*",4,"error")))))</f>
        <v>1</v>
      </c>
      <c r="J671" t="str">
        <f>IF('[1]INSERT DATA HERE'!G6215="4long","long",IF('[1]INSERT DATA HERE'!G6215="4wide","wide",IF('[1]INSERT DATA HERE'!G6215="4net","net","")))</f>
        <v/>
      </c>
      <c r="K671">
        <f>IF('[1]INSERT DATA HERE'!G6215="1opass",1,0)</f>
        <v>0</v>
      </c>
      <c r="L671">
        <f>IF('[1]INSERT DATA HERE'!H6215="","",'[1]INSERT DATA HERE'!H6215)</f>
        <v>9</v>
      </c>
      <c r="M671" t="str">
        <f>IF(ISNUMBER(SEARCH(OR("mm","m"),'[1]INSERT DATA HERE'!E6215)),"MC",IF(ISNUMBER(SEARCH("mh",'[1]INSERT DATA HERE'!E6215)),"HC",IF(ISNUMBER(SEARCH("ml",'[1]INSERT DATA HERE'!E6215)),"LC",IF(ISNUMBER(SEARCH("rsm",'[1]INSERT DATA HERE'!E6215)),"MR",IF(ISNUMBER(SEARCH("rsh",'[1]INSERT DATA HERE'!E6215)),"HR",IF(ISNUMBER(SEARCH("rsl",'[1]INSERT DATA HERE'!E6215)),"RL",IF(ISNUMBER(SEARCH("lsh",'[1]INSERT DATA HERE'!E6215)),"HL",IF(ISNUMBER(SEARCH("lsm",'[1]INSERT DATA HERE'!E6215)),"ML",IF(ISNUMBER(SEARCH("lsl",'[1]INSERT DATA HERE'!E6215)),"LL","")))))))))</f>
        <v/>
      </c>
    </row>
    <row r="672" spans="3:13" x14ac:dyDescent="0.2">
      <c r="C672" s="2">
        <v>10</v>
      </c>
      <c r="D672" s="2">
        <v>1</v>
      </c>
      <c r="E672" s="2">
        <f>IF(ISNUMBER(SEARCH("5",'[1]INSERT DATA HERE'!E6216)),5,IF(ISNUMBER(SEARCH("6",'[1]INSERT DATA HERE'!E6216)),6,1))</f>
        <v>5</v>
      </c>
      <c r="F672" t="str">
        <f>IF('[1]INSERT DATA HERE'!D6216="f","float",IF('[1]INSERT DATA HERE'!D6216="s","spin",IF('[1]INSERT DATA HERE'!D6216="scr","cut_spin",IF('[1]INSERT DATA HERE'!D6216="sc","cut_spin",IF('[1]INSERT DATA HERE'!D6216="h","hybrid",IF('[1]INSERT DATA HERE'!D6216="st","spin",IF('[1]INSERT DATA HERE'!D6216="ft","float",IF('[1]INSERT DATA HERE'!D6216="sct","cut_spin",IF('[1]INSERT DATA HERE'!D6216="scrt","cut_spin",IF('[1]INSERT DATA HERE'!D6216="ht","hybrid"))))))))))</f>
        <v>spin</v>
      </c>
      <c r="G672">
        <f>IF(ISNUMBER(SEARCH("t",'[1]INSERT DATA HERE'!D6216)),1,0)</f>
        <v>0</v>
      </c>
      <c r="H672">
        <f>'[1]INSERT DATA HERE'!F6216</f>
        <v>97</v>
      </c>
      <c r="I672" t="str">
        <f>IF('[1]INSERT DATA HERE'!G6216=1,1,IF('[1]INSERT DATA HERE'!G6216=2,2,IF('[1]INSERT DATA HERE'!G6216=3,3,IF('[1]INSERT DATA HERE'!G6216=0,0,IF('[1]INSERT DATA HERE'!G6216="3*",4,"error")))))</f>
        <v>error</v>
      </c>
      <c r="J672" t="str">
        <f>IF('[1]INSERT DATA HERE'!G6216="4long","long",IF('[1]INSERT DATA HERE'!G6216="4wide","wide",IF('[1]INSERT DATA HERE'!G6216="4net","net","")))</f>
        <v>net</v>
      </c>
      <c r="K672">
        <f>IF('[1]INSERT DATA HERE'!G6216="1opass",1,0)</f>
        <v>0</v>
      </c>
      <c r="L672" t="str">
        <f>IF('[1]INSERT DATA HERE'!H6216="","",'[1]INSERT DATA HERE'!H6216)</f>
        <v/>
      </c>
      <c r="M672" t="str">
        <f>IF(ISNUMBER(SEARCH(OR("mm","m"),'[1]INSERT DATA HERE'!E6216)),"MC",IF(ISNUMBER(SEARCH("mh",'[1]INSERT DATA HERE'!E6216)),"HC",IF(ISNUMBER(SEARCH("ml",'[1]INSERT DATA HERE'!E6216)),"LC",IF(ISNUMBER(SEARCH("rsm",'[1]INSERT DATA HERE'!E6216)),"MR",IF(ISNUMBER(SEARCH("rsh",'[1]INSERT DATA HERE'!E6216)),"HR",IF(ISNUMBER(SEARCH("rsl",'[1]INSERT DATA HERE'!E6216)),"RL",IF(ISNUMBER(SEARCH("lsh",'[1]INSERT DATA HERE'!E6216)),"HL",IF(ISNUMBER(SEARCH("lsm",'[1]INSERT DATA HERE'!E6216)),"ML",IF(ISNUMBER(SEARCH("lsl",'[1]INSERT DATA HERE'!E6216)),"LL","")))))))))</f>
        <v/>
      </c>
    </row>
    <row r="673" spans="3:13" x14ac:dyDescent="0.2">
      <c r="C673" s="2">
        <v>8</v>
      </c>
      <c r="D673" s="2">
        <v>1</v>
      </c>
      <c r="E673" s="2">
        <f>IF(ISNUMBER(SEARCH("5",'[1]INSERT DATA HERE'!E6217)),5,IF(ISNUMBER(SEARCH("6",'[1]INSERT DATA HERE'!E6217)),6,1))</f>
        <v>6</v>
      </c>
      <c r="F673" t="str">
        <f>IF('[1]INSERT DATA HERE'!D6217="f","float",IF('[1]INSERT DATA HERE'!D6217="s","spin",IF('[1]INSERT DATA HERE'!D6217="scr","cut_spin",IF('[1]INSERT DATA HERE'!D6217="sc","cut_spin",IF('[1]INSERT DATA HERE'!D6217="h","hybrid",IF('[1]INSERT DATA HERE'!D6217="st","spin",IF('[1]INSERT DATA HERE'!D6217="ft","float",IF('[1]INSERT DATA HERE'!D6217="sct","cut_spin",IF('[1]INSERT DATA HERE'!D6217="scrt","cut_spin",IF('[1]INSERT DATA HERE'!D6217="ht","hybrid"))))))))))</f>
        <v>spin</v>
      </c>
      <c r="G673">
        <f>IF(ISNUMBER(SEARCH("t",'[1]INSERT DATA HERE'!D6217)),1,0)</f>
        <v>1</v>
      </c>
      <c r="H673">
        <f>'[1]INSERT DATA HERE'!F6217</f>
        <v>82</v>
      </c>
      <c r="I673">
        <f>IF('[1]INSERT DATA HERE'!G6217=1,1,IF('[1]INSERT DATA HERE'!G6217=2,2,IF('[1]INSERT DATA HERE'!G6217=3,3,IF('[1]INSERT DATA HERE'!G6217=0,0,IF('[1]INSERT DATA HERE'!G6217="3*",4,"error")))))</f>
        <v>4</v>
      </c>
      <c r="J673" t="str">
        <f>IF('[1]INSERT DATA HERE'!G6217="4long","long",IF('[1]INSERT DATA HERE'!G6217="4wide","wide",IF('[1]INSERT DATA HERE'!G6217="4net","net","")))</f>
        <v/>
      </c>
      <c r="K673">
        <f>IF('[1]INSERT DATA HERE'!G6217="1opass",1,0)</f>
        <v>0</v>
      </c>
      <c r="L673">
        <f>IF('[1]INSERT DATA HERE'!H6217="","",'[1]INSERT DATA HERE'!H6217)</f>
        <v>6</v>
      </c>
      <c r="M673" t="str">
        <f>IF(ISNUMBER(SEARCH(OR("mm","m"),'[1]INSERT DATA HERE'!E6217)),"MC",IF(ISNUMBER(SEARCH("mh",'[1]INSERT DATA HERE'!E6217)),"HC",IF(ISNUMBER(SEARCH("ml",'[1]INSERT DATA HERE'!E6217)),"LC",IF(ISNUMBER(SEARCH("rsm",'[1]INSERT DATA HERE'!E6217)),"MR",IF(ISNUMBER(SEARCH("rsh",'[1]INSERT DATA HERE'!E6217)),"HR",IF(ISNUMBER(SEARCH("rsl",'[1]INSERT DATA HERE'!E6217)),"RL",IF(ISNUMBER(SEARCH("lsh",'[1]INSERT DATA HERE'!E6217)),"HL",IF(ISNUMBER(SEARCH("lsm",'[1]INSERT DATA HERE'!E6217)),"ML",IF(ISNUMBER(SEARCH("lsl",'[1]INSERT DATA HERE'!E6217)),"LL","")))))))))</f>
        <v/>
      </c>
    </row>
    <row r="674" spans="3:13" x14ac:dyDescent="0.2">
      <c r="C674" s="2">
        <v>9</v>
      </c>
      <c r="D674" s="2">
        <v>1</v>
      </c>
      <c r="E674" s="2">
        <f>IF(ISNUMBER(SEARCH("5",'[1]INSERT DATA HERE'!E6218)),5,IF(ISNUMBER(SEARCH("6",'[1]INSERT DATA HERE'!E6218)),6,1))</f>
        <v>6</v>
      </c>
      <c r="F674" t="str">
        <f>IF('[1]INSERT DATA HERE'!D6218="f","float",IF('[1]INSERT DATA HERE'!D6218="s","spin",IF('[1]INSERT DATA HERE'!D6218="scr","cut_spin",IF('[1]INSERT DATA HERE'!D6218="sc","cut_spin",IF('[1]INSERT DATA HERE'!D6218="h","hybrid",IF('[1]INSERT DATA HERE'!D6218="st","spin",IF('[1]INSERT DATA HERE'!D6218="ft","float",IF('[1]INSERT DATA HERE'!D6218="sct","cut_spin",IF('[1]INSERT DATA HERE'!D6218="scrt","cut_spin",IF('[1]INSERT DATA HERE'!D6218="ht","hybrid"))))))))))</f>
        <v>spin</v>
      </c>
      <c r="G674">
        <f>IF(ISNUMBER(SEARCH("t",'[1]INSERT DATA HERE'!D6218)),1,0)</f>
        <v>0</v>
      </c>
      <c r="H674">
        <f>'[1]INSERT DATA HERE'!F6218</f>
        <v>90</v>
      </c>
      <c r="I674">
        <f>IF('[1]INSERT DATA HERE'!G6218=1,1,IF('[1]INSERT DATA HERE'!G6218=2,2,IF('[1]INSERT DATA HERE'!G6218=3,3,IF('[1]INSERT DATA HERE'!G6218=0,0,IF('[1]INSERT DATA HERE'!G6218="3*",4,"error")))))</f>
        <v>3</v>
      </c>
      <c r="J674" t="str">
        <f>IF('[1]INSERT DATA HERE'!G6218="4long","long",IF('[1]INSERT DATA HERE'!G6218="4wide","wide",IF('[1]INSERT DATA HERE'!G6218="4net","net","")))</f>
        <v/>
      </c>
      <c r="K674">
        <f>IF('[1]INSERT DATA HERE'!G6218="1opass",1,0)</f>
        <v>0</v>
      </c>
      <c r="L674">
        <f>IF('[1]INSERT DATA HERE'!H6218="","",'[1]INSERT DATA HERE'!H6218)</f>
        <v>4</v>
      </c>
      <c r="M674" t="str">
        <f>IF(ISNUMBER(SEARCH(OR("mm","m"),'[1]INSERT DATA HERE'!E6218)),"MC",IF(ISNUMBER(SEARCH("mh",'[1]INSERT DATA HERE'!E6218)),"HC",IF(ISNUMBER(SEARCH("ml",'[1]INSERT DATA HERE'!E6218)),"LC",IF(ISNUMBER(SEARCH("rsm",'[1]INSERT DATA HERE'!E6218)),"MR",IF(ISNUMBER(SEARCH("rsh",'[1]INSERT DATA HERE'!E6218)),"HR",IF(ISNUMBER(SEARCH("rsl",'[1]INSERT DATA HERE'!E6218)),"RL",IF(ISNUMBER(SEARCH("lsh",'[1]INSERT DATA HERE'!E6218)),"HL",IF(ISNUMBER(SEARCH("lsm",'[1]INSERT DATA HERE'!E6218)),"ML",IF(ISNUMBER(SEARCH("lsl",'[1]INSERT DATA HERE'!E6218)),"LL","")))))))))</f>
        <v/>
      </c>
    </row>
    <row r="675" spans="3:13" x14ac:dyDescent="0.2">
      <c r="C675" s="2">
        <v>3</v>
      </c>
      <c r="D675" s="2">
        <v>1</v>
      </c>
      <c r="E675" s="2">
        <f>IF(ISNUMBER(SEARCH("5",'[1]INSERT DATA HERE'!E6219)),5,IF(ISNUMBER(SEARCH("6",'[1]INSERT DATA HERE'!E6219)),6,1))</f>
        <v>1</v>
      </c>
      <c r="F675" t="str">
        <f>IF('[1]INSERT DATA HERE'!D6219="f","float",IF('[1]INSERT DATA HERE'!D6219="s","spin",IF('[1]INSERT DATA HERE'!D6219="scr","cut_spin",IF('[1]INSERT DATA HERE'!D6219="sc","cut_spin",IF('[1]INSERT DATA HERE'!D6219="h","hybrid",IF('[1]INSERT DATA HERE'!D6219="st","spin",IF('[1]INSERT DATA HERE'!D6219="ft","float",IF('[1]INSERT DATA HERE'!D6219="sct","cut_spin",IF('[1]INSERT DATA HERE'!D6219="scrt","cut_spin",IF('[1]INSERT DATA HERE'!D6219="ht","hybrid"))))))))))</f>
        <v>cut_spin</v>
      </c>
      <c r="G675">
        <f>IF(ISNUMBER(SEARCH("t",'[1]INSERT DATA HERE'!D6219)),1,0)</f>
        <v>0</v>
      </c>
      <c r="H675">
        <f>'[1]INSERT DATA HERE'!F6219</f>
        <v>77</v>
      </c>
      <c r="I675">
        <f>IF('[1]INSERT DATA HERE'!G6219=1,1,IF('[1]INSERT DATA HERE'!G6219=2,2,IF('[1]INSERT DATA HERE'!G6219=3,3,IF('[1]INSERT DATA HERE'!G6219=0,0,IF('[1]INSERT DATA HERE'!G6219="3*",4,"error")))))</f>
        <v>3</v>
      </c>
      <c r="J675" t="str">
        <f>IF('[1]INSERT DATA HERE'!G6219="4long","long",IF('[1]INSERT DATA HERE'!G6219="4wide","wide",IF('[1]INSERT DATA HERE'!G6219="4net","net","")))</f>
        <v/>
      </c>
      <c r="K675">
        <f>IF('[1]INSERT DATA HERE'!G6219="1opass",1,0)</f>
        <v>0</v>
      </c>
      <c r="L675">
        <f>IF('[1]INSERT DATA HERE'!H6219="","",'[1]INSERT DATA HERE'!H6219)</f>
        <v>9</v>
      </c>
      <c r="M675" t="str">
        <f>IF(ISNUMBER(SEARCH(OR("mm","m"),'[1]INSERT DATA HERE'!E6219)),"MC",IF(ISNUMBER(SEARCH("mh",'[1]INSERT DATA HERE'!E6219)),"HC",IF(ISNUMBER(SEARCH("ml",'[1]INSERT DATA HERE'!E6219)),"LC",IF(ISNUMBER(SEARCH("rsm",'[1]INSERT DATA HERE'!E6219)),"MR",IF(ISNUMBER(SEARCH("rsh",'[1]INSERT DATA HERE'!E6219)),"HR",IF(ISNUMBER(SEARCH("rsl",'[1]INSERT DATA HERE'!E6219)),"RL",IF(ISNUMBER(SEARCH("lsh",'[1]INSERT DATA HERE'!E6219)),"HL",IF(ISNUMBER(SEARCH("lsm",'[1]INSERT DATA HERE'!E6219)),"ML",IF(ISNUMBER(SEARCH("lsl",'[1]INSERT DATA HERE'!E6219)),"LL","")))))))))</f>
        <v/>
      </c>
    </row>
    <row r="676" spans="3:13" x14ac:dyDescent="0.2">
      <c r="C676" s="2">
        <v>13</v>
      </c>
      <c r="D676" s="2">
        <v>5</v>
      </c>
      <c r="E676" s="2">
        <f>IF(ISNUMBER(SEARCH("5",'[1]INSERT DATA HERE'!E6220)),5,IF(ISNUMBER(SEARCH("6",'[1]INSERT DATA HERE'!E6220)),6,1))</f>
        <v>5</v>
      </c>
      <c r="F676" t="str">
        <f>IF('[1]INSERT DATA HERE'!D6220="f","float",IF('[1]INSERT DATA HERE'!D6220="s","spin",IF('[1]INSERT DATA HERE'!D6220="scr","cut_spin",IF('[1]INSERT DATA HERE'!D6220="sc","cut_spin",IF('[1]INSERT DATA HERE'!D6220="h","hybrid",IF('[1]INSERT DATA HERE'!D6220="st","spin",IF('[1]INSERT DATA HERE'!D6220="ft","float",IF('[1]INSERT DATA HERE'!D6220="sct","cut_spin",IF('[1]INSERT DATA HERE'!D6220="scrt","cut_spin",IF('[1]INSERT DATA HERE'!D6220="ht","hybrid"))))))))))</f>
        <v>cut_spin</v>
      </c>
      <c r="G676">
        <f>IF(ISNUMBER(SEARCH("t",'[1]INSERT DATA HERE'!D6220)),1,0)</f>
        <v>0</v>
      </c>
      <c r="H676">
        <f>'[1]INSERT DATA HERE'!F6220</f>
        <v>84</v>
      </c>
      <c r="I676">
        <f>IF('[1]INSERT DATA HERE'!G6220=1,1,IF('[1]INSERT DATA HERE'!G6220=2,2,IF('[1]INSERT DATA HERE'!G6220=3,3,IF('[1]INSERT DATA HERE'!G6220=0,0,IF('[1]INSERT DATA HERE'!G6220="3*",4,"error")))))</f>
        <v>1</v>
      </c>
      <c r="J676" t="str">
        <f>IF('[1]INSERT DATA HERE'!G6220="4long","long",IF('[1]INSERT DATA HERE'!G6220="4wide","wide",IF('[1]INSERT DATA HERE'!G6220="4net","net","")))</f>
        <v/>
      </c>
      <c r="K676">
        <f>IF('[1]INSERT DATA HERE'!G6220="1opass",1,0)</f>
        <v>0</v>
      </c>
      <c r="L676">
        <f>IF('[1]INSERT DATA HERE'!H6220="","",'[1]INSERT DATA HERE'!H6220)</f>
        <v>20</v>
      </c>
      <c r="M676" t="str">
        <f>IF(ISNUMBER(SEARCH(OR("mm","m"),'[1]INSERT DATA HERE'!E6220)),"MC",IF(ISNUMBER(SEARCH("mh",'[1]INSERT DATA HERE'!E6220)),"HC",IF(ISNUMBER(SEARCH("ml",'[1]INSERT DATA HERE'!E6220)),"LC",IF(ISNUMBER(SEARCH("rsm",'[1]INSERT DATA HERE'!E6220)),"MR",IF(ISNUMBER(SEARCH("rsh",'[1]INSERT DATA HERE'!E6220)),"HR",IF(ISNUMBER(SEARCH("rsl",'[1]INSERT DATA HERE'!E6220)),"RL",IF(ISNUMBER(SEARCH("lsh",'[1]INSERT DATA HERE'!E6220)),"HL",IF(ISNUMBER(SEARCH("lsm",'[1]INSERT DATA HERE'!E6220)),"ML",IF(ISNUMBER(SEARCH("lsl",'[1]INSERT DATA HERE'!E6220)),"LL","")))))))))</f>
        <v>MR</v>
      </c>
    </row>
    <row r="677" spans="3:13" x14ac:dyDescent="0.2">
      <c r="C677" s="2">
        <v>8</v>
      </c>
      <c r="D677" s="2">
        <v>1</v>
      </c>
      <c r="E677" s="2">
        <f>IF(ISNUMBER(SEARCH("5",'[1]INSERT DATA HERE'!E6221)),5,IF(ISNUMBER(SEARCH("6",'[1]INSERT DATA HERE'!E6221)),6,1))</f>
        <v>6</v>
      </c>
      <c r="F677" t="str">
        <f>IF('[1]INSERT DATA HERE'!D6221="f","float",IF('[1]INSERT DATA HERE'!D6221="s","spin",IF('[1]INSERT DATA HERE'!D6221="scr","cut_spin",IF('[1]INSERT DATA HERE'!D6221="sc","cut_spin",IF('[1]INSERT DATA HERE'!D6221="h","hybrid",IF('[1]INSERT DATA HERE'!D6221="st","spin",IF('[1]INSERT DATA HERE'!D6221="ft","float",IF('[1]INSERT DATA HERE'!D6221="sct","cut_spin",IF('[1]INSERT DATA HERE'!D6221="scrt","cut_spin",IF('[1]INSERT DATA HERE'!D6221="ht","hybrid"))))))))))</f>
        <v>spin</v>
      </c>
      <c r="G677">
        <f>IF(ISNUMBER(SEARCH("t",'[1]INSERT DATA HERE'!D6221)),1,0)</f>
        <v>0</v>
      </c>
      <c r="H677">
        <f>'[1]INSERT DATA HERE'!F6221</f>
        <v>50</v>
      </c>
      <c r="I677" t="str">
        <f>IF('[1]INSERT DATA HERE'!G6221=1,1,IF('[1]INSERT DATA HERE'!G6221=2,2,IF('[1]INSERT DATA HERE'!G6221=3,3,IF('[1]INSERT DATA HERE'!G6221=0,0,IF('[1]INSERT DATA HERE'!G6221="3*",4,"error")))))</f>
        <v>error</v>
      </c>
      <c r="J677" t="str">
        <f>IF('[1]INSERT DATA HERE'!G6221="4long","long",IF('[1]INSERT DATA HERE'!G6221="4wide","wide",IF('[1]INSERT DATA HERE'!G6221="4net","net","")))</f>
        <v/>
      </c>
      <c r="K677">
        <f>IF('[1]INSERT DATA HERE'!G6221="1opass",1,0)</f>
        <v>1</v>
      </c>
      <c r="L677">
        <f>IF('[1]INSERT DATA HERE'!H6221="","",'[1]INSERT DATA HERE'!H6221)</f>
        <v>18</v>
      </c>
      <c r="M677" t="str">
        <f>IF(ISNUMBER(SEARCH(OR("mm","m"),'[1]INSERT DATA HERE'!E6221)),"MC",IF(ISNUMBER(SEARCH("mh",'[1]INSERT DATA HERE'!E6221)),"HC",IF(ISNUMBER(SEARCH("ml",'[1]INSERT DATA HERE'!E6221)),"LC",IF(ISNUMBER(SEARCH("rsm",'[1]INSERT DATA HERE'!E6221)),"MR",IF(ISNUMBER(SEARCH("rsh",'[1]INSERT DATA HERE'!E6221)),"HR",IF(ISNUMBER(SEARCH("rsl",'[1]INSERT DATA HERE'!E6221)),"RL",IF(ISNUMBER(SEARCH("lsh",'[1]INSERT DATA HERE'!E6221)),"HL",IF(ISNUMBER(SEARCH("lsm",'[1]INSERT DATA HERE'!E6221)),"ML",IF(ISNUMBER(SEARCH("lsl",'[1]INSERT DATA HERE'!E6221)),"LL","")))))))))</f>
        <v>LC</v>
      </c>
    </row>
    <row r="678" spans="3:13" x14ac:dyDescent="0.2">
      <c r="C678" s="2">
        <v>8</v>
      </c>
      <c r="D678" s="2">
        <v>1</v>
      </c>
      <c r="E678" s="2">
        <f>IF(ISNUMBER(SEARCH("5",'[1]INSERT DATA HERE'!E6222)),5,IF(ISNUMBER(SEARCH("6",'[1]INSERT DATA HERE'!E6222)),6,1))</f>
        <v>6</v>
      </c>
      <c r="F678" t="str">
        <f>IF('[1]INSERT DATA HERE'!D6222="f","float",IF('[1]INSERT DATA HERE'!D6222="s","spin",IF('[1]INSERT DATA HERE'!D6222="scr","cut_spin",IF('[1]INSERT DATA HERE'!D6222="sc","cut_spin",IF('[1]INSERT DATA HERE'!D6222="h","hybrid",IF('[1]INSERT DATA HERE'!D6222="st","spin",IF('[1]INSERT DATA HERE'!D6222="ft","float",IF('[1]INSERT DATA HERE'!D6222="sct","cut_spin",IF('[1]INSERT DATA HERE'!D6222="scrt","cut_spin",IF('[1]INSERT DATA HERE'!D6222="ht","hybrid"))))))))))</f>
        <v>spin</v>
      </c>
      <c r="G678">
        <f>IF(ISNUMBER(SEARCH("t",'[1]INSERT DATA HERE'!D6222)),1,0)</f>
        <v>0</v>
      </c>
      <c r="H678">
        <f>'[1]INSERT DATA HERE'!F6222</f>
        <v>48</v>
      </c>
      <c r="I678">
        <f>IF('[1]INSERT DATA HERE'!G6222=1,1,IF('[1]INSERT DATA HERE'!G6222=2,2,IF('[1]INSERT DATA HERE'!G6222=3,3,IF('[1]INSERT DATA HERE'!G6222=0,0,IF('[1]INSERT DATA HERE'!G6222="3*",4,"error")))))</f>
        <v>1</v>
      </c>
      <c r="J678" t="str">
        <f>IF('[1]INSERT DATA HERE'!G6222="4long","long",IF('[1]INSERT DATA HERE'!G6222="4wide","wide",IF('[1]INSERT DATA HERE'!G6222="4net","net","")))</f>
        <v/>
      </c>
      <c r="K678">
        <f>IF('[1]INSERT DATA HERE'!G6222="1opass",1,0)</f>
        <v>0</v>
      </c>
      <c r="L678">
        <f>IF('[1]INSERT DATA HERE'!H6222="","",'[1]INSERT DATA HERE'!H6222)</f>
        <v>18</v>
      </c>
      <c r="M678" t="str">
        <f>IF(ISNUMBER(SEARCH(OR("mm","m"),'[1]INSERT DATA HERE'!E6222)),"MC",IF(ISNUMBER(SEARCH("mh",'[1]INSERT DATA HERE'!E6222)),"HC",IF(ISNUMBER(SEARCH("ml",'[1]INSERT DATA HERE'!E6222)),"LC",IF(ISNUMBER(SEARCH("rsm",'[1]INSERT DATA HERE'!E6222)),"MR",IF(ISNUMBER(SEARCH("rsh",'[1]INSERT DATA HERE'!E6222)),"HR",IF(ISNUMBER(SEARCH("rsl",'[1]INSERT DATA HERE'!E6222)),"RL",IF(ISNUMBER(SEARCH("lsh",'[1]INSERT DATA HERE'!E6222)),"HL",IF(ISNUMBER(SEARCH("lsm",'[1]INSERT DATA HERE'!E6222)),"ML",IF(ISNUMBER(SEARCH("lsl",'[1]INSERT DATA HERE'!E6222)),"LL","")))))))))</f>
        <v>LC</v>
      </c>
    </row>
    <row r="679" spans="3:13" x14ac:dyDescent="0.2">
      <c r="C679" s="2">
        <v>8</v>
      </c>
      <c r="D679" s="2">
        <v>1</v>
      </c>
      <c r="E679" s="2">
        <f>IF(ISNUMBER(SEARCH("5",'[1]INSERT DATA HERE'!E6223)),5,IF(ISNUMBER(SEARCH("6",'[1]INSERT DATA HERE'!E6223)),6,1))</f>
        <v>6</v>
      </c>
      <c r="F679" t="str">
        <f>IF('[1]INSERT DATA HERE'!D6223="f","float",IF('[1]INSERT DATA HERE'!D6223="s","spin",IF('[1]INSERT DATA HERE'!D6223="scr","cut_spin",IF('[1]INSERT DATA HERE'!D6223="sc","cut_spin",IF('[1]INSERT DATA HERE'!D6223="h","hybrid",IF('[1]INSERT DATA HERE'!D6223="st","spin",IF('[1]INSERT DATA HERE'!D6223="ft","float",IF('[1]INSERT DATA HERE'!D6223="sct","cut_spin",IF('[1]INSERT DATA HERE'!D6223="scrt","cut_spin",IF('[1]INSERT DATA HERE'!D6223="ht","hybrid"))))))))))</f>
        <v>spin</v>
      </c>
      <c r="G679">
        <f>IF(ISNUMBER(SEARCH("t",'[1]INSERT DATA HERE'!D6223)),1,0)</f>
        <v>0</v>
      </c>
      <c r="H679">
        <f>'[1]INSERT DATA HERE'!F6223</f>
        <v>47</v>
      </c>
      <c r="I679">
        <f>IF('[1]INSERT DATA HERE'!G6223=1,1,IF('[1]INSERT DATA HERE'!G6223=2,2,IF('[1]INSERT DATA HERE'!G6223=3,3,IF('[1]INSERT DATA HERE'!G6223=0,0,IF('[1]INSERT DATA HERE'!G6223="3*",4,"error")))))</f>
        <v>2</v>
      </c>
      <c r="J679" t="str">
        <f>IF('[1]INSERT DATA HERE'!G6223="4long","long",IF('[1]INSERT DATA HERE'!G6223="4wide","wide",IF('[1]INSERT DATA HERE'!G6223="4net","net","")))</f>
        <v/>
      </c>
      <c r="K679">
        <f>IF('[1]INSERT DATA HERE'!G6223="1opass",1,0)</f>
        <v>0</v>
      </c>
      <c r="L679">
        <f>IF('[1]INSERT DATA HERE'!H6223="","",'[1]INSERT DATA HERE'!H6223)</f>
        <v>18</v>
      </c>
      <c r="M679" t="str">
        <f>IF(ISNUMBER(SEARCH(OR("mm","m"),'[1]INSERT DATA HERE'!E6223)),"MC",IF(ISNUMBER(SEARCH("mh",'[1]INSERT DATA HERE'!E6223)),"HC",IF(ISNUMBER(SEARCH("ml",'[1]INSERT DATA HERE'!E6223)),"LC",IF(ISNUMBER(SEARCH("rsm",'[1]INSERT DATA HERE'!E6223)),"MR",IF(ISNUMBER(SEARCH("rsh",'[1]INSERT DATA HERE'!E6223)),"HR",IF(ISNUMBER(SEARCH("rsl",'[1]INSERT DATA HERE'!E6223)),"RL",IF(ISNUMBER(SEARCH("lsh",'[1]INSERT DATA HERE'!E6223)),"HL",IF(ISNUMBER(SEARCH("lsm",'[1]INSERT DATA HERE'!E6223)),"ML",IF(ISNUMBER(SEARCH("lsl",'[1]INSERT DATA HERE'!E6223)),"LL","")))))))))</f>
        <v>LC</v>
      </c>
    </row>
    <row r="680" spans="3:13" x14ac:dyDescent="0.2">
      <c r="C680" s="2">
        <v>16</v>
      </c>
      <c r="D680" s="2">
        <v>1</v>
      </c>
      <c r="E680" s="2">
        <f>IF(ISNUMBER(SEARCH("5",'[1]INSERT DATA HERE'!E6224)),5,IF(ISNUMBER(SEARCH("6",'[1]INSERT DATA HERE'!E6224)),6,1))</f>
        <v>6</v>
      </c>
      <c r="F680" t="str">
        <f>IF('[1]INSERT DATA HERE'!D6224="f","float",IF('[1]INSERT DATA HERE'!D6224="s","spin",IF('[1]INSERT DATA HERE'!D6224="scr","cut_spin",IF('[1]INSERT DATA HERE'!D6224="sc","cut_spin",IF('[1]INSERT DATA HERE'!D6224="h","hybrid",IF('[1]INSERT DATA HERE'!D6224="st","spin",IF('[1]INSERT DATA HERE'!D6224="ft","float",IF('[1]INSERT DATA HERE'!D6224="sct","cut_spin",IF('[1]INSERT DATA HERE'!D6224="scrt","cut_spin",IF('[1]INSERT DATA HERE'!D6224="ht","hybrid"))))))))))</f>
        <v>spin</v>
      </c>
      <c r="G680">
        <f>IF(ISNUMBER(SEARCH("t",'[1]INSERT DATA HERE'!D6224)),1,0)</f>
        <v>0</v>
      </c>
      <c r="H680">
        <f>'[1]INSERT DATA HERE'!F6224</f>
        <v>103</v>
      </c>
      <c r="I680" t="str">
        <f>IF('[1]INSERT DATA HERE'!G6224=1,1,IF('[1]INSERT DATA HERE'!G6224=2,2,IF('[1]INSERT DATA HERE'!G6224=3,3,IF('[1]INSERT DATA HERE'!G6224=0,0,IF('[1]INSERT DATA HERE'!G6224="3*",4,"error")))))</f>
        <v>error</v>
      </c>
      <c r="J680" t="str">
        <f>IF('[1]INSERT DATA HERE'!G6224="4long","long",IF('[1]INSERT DATA HERE'!G6224="4wide","wide",IF('[1]INSERT DATA HERE'!G6224="4net","net","")))</f>
        <v>net</v>
      </c>
      <c r="K680">
        <f>IF('[1]INSERT DATA HERE'!G6224="1opass",1,0)</f>
        <v>0</v>
      </c>
      <c r="L680" t="str">
        <f>IF('[1]INSERT DATA HERE'!H6224="","",'[1]INSERT DATA HERE'!H6224)</f>
        <v/>
      </c>
      <c r="M680" t="str">
        <f>IF(ISNUMBER(SEARCH(OR("mm","m"),'[1]INSERT DATA HERE'!E6224)),"MC",IF(ISNUMBER(SEARCH("mh",'[1]INSERT DATA HERE'!E6224)),"HC",IF(ISNUMBER(SEARCH("ml",'[1]INSERT DATA HERE'!E6224)),"LC",IF(ISNUMBER(SEARCH("rsm",'[1]INSERT DATA HERE'!E6224)),"MR",IF(ISNUMBER(SEARCH("rsh",'[1]INSERT DATA HERE'!E6224)),"HR",IF(ISNUMBER(SEARCH("rsl",'[1]INSERT DATA HERE'!E6224)),"RL",IF(ISNUMBER(SEARCH("lsh",'[1]INSERT DATA HERE'!E6224)),"HL",IF(ISNUMBER(SEARCH("lsm",'[1]INSERT DATA HERE'!E6224)),"ML",IF(ISNUMBER(SEARCH("lsl",'[1]INSERT DATA HERE'!E6224)),"LL","")))))))))</f>
        <v/>
      </c>
    </row>
    <row r="681" spans="3:13" x14ac:dyDescent="0.2">
      <c r="C681" s="2">
        <v>20</v>
      </c>
      <c r="D681" s="2">
        <v>1</v>
      </c>
      <c r="E681" s="2">
        <f>IF(ISNUMBER(SEARCH("5",'[1]INSERT DATA HERE'!E6225)),5,IF(ISNUMBER(SEARCH("6",'[1]INSERT DATA HERE'!E6225)),6,1))</f>
        <v>1</v>
      </c>
      <c r="F681" t="str">
        <f>IF('[1]INSERT DATA HERE'!D6225="f","float",IF('[1]INSERT DATA HERE'!D6225="s","spin",IF('[1]INSERT DATA HERE'!D6225="scr","cut_spin",IF('[1]INSERT DATA HERE'!D6225="sc","cut_spin",IF('[1]INSERT DATA HERE'!D6225="h","hybrid",IF('[1]INSERT DATA HERE'!D6225="st","spin",IF('[1]INSERT DATA HERE'!D6225="ft","float",IF('[1]INSERT DATA HERE'!D6225="sct","cut_spin",IF('[1]INSERT DATA HERE'!D6225="scrt","cut_spin",IF('[1]INSERT DATA HERE'!D6225="ht","hybrid"))))))))))</f>
        <v>float</v>
      </c>
      <c r="G681">
        <f>IF(ISNUMBER(SEARCH("t",'[1]INSERT DATA HERE'!D6225)),1,0)</f>
        <v>0</v>
      </c>
      <c r="H681">
        <f>'[1]INSERT DATA HERE'!F6225</f>
        <v>64</v>
      </c>
      <c r="I681" t="str">
        <f>IF('[1]INSERT DATA HERE'!G6225=1,1,IF('[1]INSERT DATA HERE'!G6225=2,2,IF('[1]INSERT DATA HERE'!G6225=3,3,IF('[1]INSERT DATA HERE'!G6225=0,0,IF('[1]INSERT DATA HERE'!G6225="3*",4,"error")))))</f>
        <v>error</v>
      </c>
      <c r="J681" t="str">
        <f>IF('[1]INSERT DATA HERE'!G6225="4long","long",IF('[1]INSERT DATA HERE'!G6225="4wide","wide",IF('[1]INSERT DATA HERE'!G6225="4net","net","")))</f>
        <v>long</v>
      </c>
      <c r="K681">
        <f>IF('[1]INSERT DATA HERE'!G6225="1opass",1,0)</f>
        <v>0</v>
      </c>
      <c r="L681" t="str">
        <f>IF('[1]INSERT DATA HERE'!H6225="","",'[1]INSERT DATA HERE'!H6225)</f>
        <v/>
      </c>
      <c r="M681" t="str">
        <f>IF(ISNUMBER(SEARCH(OR("mm","m"),'[1]INSERT DATA HERE'!E6225)),"MC",IF(ISNUMBER(SEARCH("mh",'[1]INSERT DATA HERE'!E6225)),"HC",IF(ISNUMBER(SEARCH("ml",'[1]INSERT DATA HERE'!E6225)),"LC",IF(ISNUMBER(SEARCH("rsm",'[1]INSERT DATA HERE'!E6225)),"MR",IF(ISNUMBER(SEARCH("rsh",'[1]INSERT DATA HERE'!E6225)),"HR",IF(ISNUMBER(SEARCH("rsl",'[1]INSERT DATA HERE'!E6225)),"RL",IF(ISNUMBER(SEARCH("lsh",'[1]INSERT DATA HERE'!E6225)),"HL",IF(ISNUMBER(SEARCH("lsm",'[1]INSERT DATA HERE'!E6225)),"ML",IF(ISNUMBER(SEARCH("lsl",'[1]INSERT DATA HERE'!E6225)),"LL","")))))))))</f>
        <v/>
      </c>
    </row>
    <row r="682" spans="3:13" x14ac:dyDescent="0.2">
      <c r="C682" s="2">
        <v>18</v>
      </c>
      <c r="D682" s="2">
        <v>1</v>
      </c>
      <c r="E682" s="2">
        <f>IF(ISNUMBER(SEARCH("5",'[1]INSERT DATA HERE'!E6226)),5,IF(ISNUMBER(SEARCH("6",'[1]INSERT DATA HERE'!E6226)),6,1))</f>
        <v>6</v>
      </c>
      <c r="F682" t="str">
        <f>IF('[1]INSERT DATA HERE'!D6226="f","float",IF('[1]INSERT DATA HERE'!D6226="s","spin",IF('[1]INSERT DATA HERE'!D6226="scr","cut_spin",IF('[1]INSERT DATA HERE'!D6226="sc","cut_spin",IF('[1]INSERT DATA HERE'!D6226="h","hybrid",IF('[1]INSERT DATA HERE'!D6226="st","spin",IF('[1]INSERT DATA HERE'!D6226="ft","float",IF('[1]INSERT DATA HERE'!D6226="sct","cut_spin",IF('[1]INSERT DATA HERE'!D6226="scrt","cut_spin",IF('[1]INSERT DATA HERE'!D6226="ht","hybrid"))))))))))</f>
        <v>float</v>
      </c>
      <c r="G682">
        <f>IF(ISNUMBER(SEARCH("t",'[1]INSERT DATA HERE'!D6226)),1,0)</f>
        <v>0</v>
      </c>
      <c r="H682">
        <f>'[1]INSERT DATA HERE'!F6226</f>
        <v>64</v>
      </c>
      <c r="I682">
        <f>IF('[1]INSERT DATA HERE'!G6226=1,1,IF('[1]INSERT DATA HERE'!G6226=2,2,IF('[1]INSERT DATA HERE'!G6226=3,3,IF('[1]INSERT DATA HERE'!G6226=0,0,IF('[1]INSERT DATA HERE'!G6226="3*",4,"error")))))</f>
        <v>0</v>
      </c>
      <c r="J682" t="str">
        <f>IF('[1]INSERT DATA HERE'!G6226="4long","long",IF('[1]INSERT DATA HERE'!G6226="4wide","wide",IF('[1]INSERT DATA HERE'!G6226="4net","net","")))</f>
        <v/>
      </c>
      <c r="K682">
        <f>IF('[1]INSERT DATA HERE'!G6226="1opass",1,0)</f>
        <v>0</v>
      </c>
      <c r="L682">
        <f>IF('[1]INSERT DATA HERE'!H6226="","",'[1]INSERT DATA HERE'!H6226)</f>
        <v>19</v>
      </c>
      <c r="M682" t="str">
        <f>IF(ISNUMBER(SEARCH(OR("mm","m"),'[1]INSERT DATA HERE'!E6226)),"MC",IF(ISNUMBER(SEARCH("mh",'[1]INSERT DATA HERE'!E6226)),"HC",IF(ISNUMBER(SEARCH("ml",'[1]INSERT DATA HERE'!E6226)),"LC",IF(ISNUMBER(SEARCH("rsm",'[1]INSERT DATA HERE'!E6226)),"MR",IF(ISNUMBER(SEARCH("rsh",'[1]INSERT DATA HERE'!E6226)),"HR",IF(ISNUMBER(SEARCH("rsl",'[1]INSERT DATA HERE'!E6226)),"RL",IF(ISNUMBER(SEARCH("lsh",'[1]INSERT DATA HERE'!E6226)),"HL",IF(ISNUMBER(SEARCH("lsm",'[1]INSERT DATA HERE'!E6226)),"ML",IF(ISNUMBER(SEARCH("lsl",'[1]INSERT DATA HERE'!E6226)),"LL","")))))))))</f>
        <v>HC</v>
      </c>
    </row>
    <row r="683" spans="3:13" x14ac:dyDescent="0.2">
      <c r="C683" s="2">
        <v>18</v>
      </c>
      <c r="D683" s="2">
        <v>1</v>
      </c>
      <c r="E683" s="2">
        <f>IF(ISNUMBER(SEARCH("5",'[1]INSERT DATA HERE'!E6227)),5,IF(ISNUMBER(SEARCH("6",'[1]INSERT DATA HERE'!E6227)),6,1))</f>
        <v>6</v>
      </c>
      <c r="F683" t="str">
        <f>IF('[1]INSERT DATA HERE'!D6227="f","float",IF('[1]INSERT DATA HERE'!D6227="s","spin",IF('[1]INSERT DATA HERE'!D6227="scr","cut_spin",IF('[1]INSERT DATA HERE'!D6227="sc","cut_spin",IF('[1]INSERT DATA HERE'!D6227="h","hybrid",IF('[1]INSERT DATA HERE'!D6227="st","spin",IF('[1]INSERT DATA HERE'!D6227="ft","float",IF('[1]INSERT DATA HERE'!D6227="sct","cut_spin",IF('[1]INSERT DATA HERE'!D6227="scrt","cut_spin",IF('[1]INSERT DATA HERE'!D6227="ht","hybrid"))))))))))</f>
        <v>float</v>
      </c>
      <c r="G683">
        <f>IF(ISNUMBER(SEARCH("t",'[1]INSERT DATA HERE'!D6227)),1,0)</f>
        <v>0</v>
      </c>
      <c r="H683">
        <f>'[1]INSERT DATA HERE'!F6227</f>
        <v>55</v>
      </c>
      <c r="I683">
        <f>IF('[1]INSERT DATA HERE'!G6227=1,1,IF('[1]INSERT DATA HERE'!G6227=2,2,IF('[1]INSERT DATA HERE'!G6227=3,3,IF('[1]INSERT DATA HERE'!G6227=0,0,IF('[1]INSERT DATA HERE'!G6227="3*",4,"error")))))</f>
        <v>3</v>
      </c>
      <c r="J683" t="str">
        <f>IF('[1]INSERT DATA HERE'!G6227="4long","long",IF('[1]INSERT DATA HERE'!G6227="4wide","wide",IF('[1]INSERT DATA HERE'!G6227="4net","net","")))</f>
        <v/>
      </c>
      <c r="K683">
        <f>IF('[1]INSERT DATA HERE'!G6227="1opass",1,0)</f>
        <v>0</v>
      </c>
      <c r="L683">
        <f>IF('[1]INSERT DATA HERE'!H6227="","",'[1]INSERT DATA HERE'!H6227)</f>
        <v>19</v>
      </c>
      <c r="M683" t="str">
        <f>IF(ISNUMBER(SEARCH(OR("mm","m"),'[1]INSERT DATA HERE'!E6227)),"MC",IF(ISNUMBER(SEARCH("mh",'[1]INSERT DATA HERE'!E6227)),"HC",IF(ISNUMBER(SEARCH("ml",'[1]INSERT DATA HERE'!E6227)),"LC",IF(ISNUMBER(SEARCH("rsm",'[1]INSERT DATA HERE'!E6227)),"MR",IF(ISNUMBER(SEARCH("rsh",'[1]INSERT DATA HERE'!E6227)),"HR",IF(ISNUMBER(SEARCH("rsl",'[1]INSERT DATA HERE'!E6227)),"RL",IF(ISNUMBER(SEARCH("lsh",'[1]INSERT DATA HERE'!E6227)),"HL",IF(ISNUMBER(SEARCH("lsm",'[1]INSERT DATA HERE'!E6227)),"ML",IF(ISNUMBER(SEARCH("lsl",'[1]INSERT DATA HERE'!E6227)),"LL","")))))))))</f>
        <v/>
      </c>
    </row>
    <row r="684" spans="3:13" x14ac:dyDescent="0.2">
      <c r="C684" s="2">
        <v>1</v>
      </c>
      <c r="D684" s="2">
        <v>5</v>
      </c>
      <c r="E684" s="2">
        <f>IF(ISNUMBER(SEARCH("5",'[1]INSERT DATA HERE'!E6228)),5,IF(ISNUMBER(SEARCH("6",'[1]INSERT DATA HERE'!E6228)),6,1))</f>
        <v>6</v>
      </c>
      <c r="F684" t="str">
        <f>IF('[1]INSERT DATA HERE'!D6228="f","float",IF('[1]INSERT DATA HERE'!D6228="s","spin",IF('[1]INSERT DATA HERE'!D6228="scr","cut_spin",IF('[1]INSERT DATA HERE'!D6228="sc","cut_spin",IF('[1]INSERT DATA HERE'!D6228="h","hybrid",IF('[1]INSERT DATA HERE'!D6228="st","spin",IF('[1]INSERT DATA HERE'!D6228="ft","float",IF('[1]INSERT DATA HERE'!D6228="sct","cut_spin",IF('[1]INSERT DATA HERE'!D6228="scrt","cut_spin",IF('[1]INSERT DATA HERE'!D6228="ht","hybrid"))))))))))</f>
        <v>float</v>
      </c>
      <c r="G684">
        <f>IF(ISNUMBER(SEARCH("t",'[1]INSERT DATA HERE'!D6228)),1,0)</f>
        <v>0</v>
      </c>
      <c r="H684">
        <f>'[1]INSERT DATA HERE'!F6228</f>
        <v>58</v>
      </c>
      <c r="I684">
        <f>IF('[1]INSERT DATA HERE'!G6228=1,1,IF('[1]INSERT DATA HERE'!G6228=2,2,IF('[1]INSERT DATA HERE'!G6228=3,3,IF('[1]INSERT DATA HERE'!G6228=0,0,IF('[1]INSERT DATA HERE'!G6228="3*",4,"error")))))</f>
        <v>2</v>
      </c>
      <c r="J684" t="str">
        <f>IF('[1]INSERT DATA HERE'!G6228="4long","long",IF('[1]INSERT DATA HERE'!G6228="4wide","wide",IF('[1]INSERT DATA HERE'!G6228="4net","net","")))</f>
        <v/>
      </c>
      <c r="K684">
        <f>IF('[1]INSERT DATA HERE'!G6228="1opass",1,0)</f>
        <v>0</v>
      </c>
      <c r="L684">
        <f>IF('[1]INSERT DATA HERE'!H6228="","",'[1]INSERT DATA HERE'!H6228)</f>
        <v>6</v>
      </c>
      <c r="M684" t="str">
        <f>IF(ISNUMBER(SEARCH(OR("mm","m"),'[1]INSERT DATA HERE'!E6228)),"MC",IF(ISNUMBER(SEARCH("mh",'[1]INSERT DATA HERE'!E6228)),"HC",IF(ISNUMBER(SEARCH("ml",'[1]INSERT DATA HERE'!E6228)),"LC",IF(ISNUMBER(SEARCH("rsm",'[1]INSERT DATA HERE'!E6228)),"MR",IF(ISNUMBER(SEARCH("rsh",'[1]INSERT DATA HERE'!E6228)),"HR",IF(ISNUMBER(SEARCH("rsl",'[1]INSERT DATA HERE'!E6228)),"RL",IF(ISNUMBER(SEARCH("lsh",'[1]INSERT DATA HERE'!E6228)),"HL",IF(ISNUMBER(SEARCH("lsm",'[1]INSERT DATA HERE'!E6228)),"ML",IF(ISNUMBER(SEARCH("lsl",'[1]INSERT DATA HERE'!E6228)),"LL","")))))))))</f>
        <v/>
      </c>
    </row>
    <row r="685" spans="3:13" x14ac:dyDescent="0.2">
      <c r="C685" s="2">
        <v>11</v>
      </c>
      <c r="D685" s="2">
        <v>6</v>
      </c>
      <c r="E685" s="2">
        <f>IF(ISNUMBER(SEARCH("5",'[1]INSERT DATA HERE'!E6229)),5,IF(ISNUMBER(SEARCH("6",'[1]INSERT DATA HERE'!E6229)),6,1))</f>
        <v>1</v>
      </c>
      <c r="F685" t="str">
        <f>IF('[1]INSERT DATA HERE'!D6229="f","float",IF('[1]INSERT DATA HERE'!D6229="s","spin",IF('[1]INSERT DATA HERE'!D6229="scr","cut_spin",IF('[1]INSERT DATA HERE'!D6229="sc","cut_spin",IF('[1]INSERT DATA HERE'!D6229="h","hybrid",IF('[1]INSERT DATA HERE'!D6229="st","spin",IF('[1]INSERT DATA HERE'!D6229="ft","float",IF('[1]INSERT DATA HERE'!D6229="sct","cut_spin",IF('[1]INSERT DATA HERE'!D6229="scrt","cut_spin",IF('[1]INSERT DATA HERE'!D6229="ht","hybrid"))))))))))</f>
        <v>spin</v>
      </c>
      <c r="G685">
        <f>IF(ISNUMBER(SEARCH("t",'[1]INSERT DATA HERE'!D6229)),1,0)</f>
        <v>0</v>
      </c>
      <c r="H685">
        <f>'[1]INSERT DATA HERE'!F6229</f>
        <v>89</v>
      </c>
      <c r="I685" t="str">
        <f>IF('[1]INSERT DATA HERE'!G6229=1,1,IF('[1]INSERT DATA HERE'!G6229=2,2,IF('[1]INSERT DATA HERE'!G6229=3,3,IF('[1]INSERT DATA HERE'!G6229=0,0,IF('[1]INSERT DATA HERE'!G6229="3*",4,"error")))))</f>
        <v>error</v>
      </c>
      <c r="J685" t="str">
        <f>IF('[1]INSERT DATA HERE'!G6229="4long","long",IF('[1]INSERT DATA HERE'!G6229="4wide","wide",IF('[1]INSERT DATA HERE'!G6229="4net","net","")))</f>
        <v>long</v>
      </c>
      <c r="K685">
        <f>IF('[1]INSERT DATA HERE'!G6229="1opass",1,0)</f>
        <v>0</v>
      </c>
      <c r="L685" t="str">
        <f>IF('[1]INSERT DATA HERE'!H6229="","",'[1]INSERT DATA HERE'!H6229)</f>
        <v/>
      </c>
      <c r="M685" t="str">
        <f>IF(ISNUMBER(SEARCH(OR("mm","m"),'[1]INSERT DATA HERE'!E6229)),"MC",IF(ISNUMBER(SEARCH("mh",'[1]INSERT DATA HERE'!E6229)),"HC",IF(ISNUMBER(SEARCH("ml",'[1]INSERT DATA HERE'!E6229)),"LC",IF(ISNUMBER(SEARCH("rsm",'[1]INSERT DATA HERE'!E6229)),"MR",IF(ISNUMBER(SEARCH("rsh",'[1]INSERT DATA HERE'!E6229)),"HR",IF(ISNUMBER(SEARCH("rsl",'[1]INSERT DATA HERE'!E6229)),"RL",IF(ISNUMBER(SEARCH("lsh",'[1]INSERT DATA HERE'!E6229)),"HL",IF(ISNUMBER(SEARCH("lsm",'[1]INSERT DATA HERE'!E6229)),"ML",IF(ISNUMBER(SEARCH("lsl",'[1]INSERT DATA HERE'!E6229)),"LL","")))))))))</f>
        <v/>
      </c>
    </row>
    <row r="686" spans="3:13" x14ac:dyDescent="0.2">
      <c r="C686" s="2">
        <v>7</v>
      </c>
      <c r="D686" s="2">
        <v>1</v>
      </c>
      <c r="E686" s="2">
        <f>IF(ISNUMBER(SEARCH("5",'[1]INSERT DATA HERE'!E6230)),5,IF(ISNUMBER(SEARCH("6",'[1]INSERT DATA HERE'!E6230)),6,1))</f>
        <v>6</v>
      </c>
      <c r="F686" t="str">
        <f>IF('[1]INSERT DATA HERE'!D6230="f","float",IF('[1]INSERT DATA HERE'!D6230="s","spin",IF('[1]INSERT DATA HERE'!D6230="scr","cut_spin",IF('[1]INSERT DATA HERE'!D6230="sc","cut_spin",IF('[1]INSERT DATA HERE'!D6230="h","hybrid",IF('[1]INSERT DATA HERE'!D6230="st","spin",IF('[1]INSERT DATA HERE'!D6230="ft","float",IF('[1]INSERT DATA HERE'!D6230="sct","cut_spin",IF('[1]INSERT DATA HERE'!D6230="scrt","cut_spin",IF('[1]INSERT DATA HERE'!D6230="ht","hybrid"))))))))))</f>
        <v>spin</v>
      </c>
      <c r="G686">
        <f>IF(ISNUMBER(SEARCH("t",'[1]INSERT DATA HERE'!D6230)),1,0)</f>
        <v>0</v>
      </c>
      <c r="H686">
        <f>'[1]INSERT DATA HERE'!F6230</f>
        <v>58</v>
      </c>
      <c r="I686">
        <f>IF('[1]INSERT DATA HERE'!G6230=1,1,IF('[1]INSERT DATA HERE'!G6230=2,2,IF('[1]INSERT DATA HERE'!G6230=3,3,IF('[1]INSERT DATA HERE'!G6230=0,0,IF('[1]INSERT DATA HERE'!G6230="3*",4,"error")))))</f>
        <v>3</v>
      </c>
      <c r="J686" t="str">
        <f>IF('[1]INSERT DATA HERE'!G6230="4long","long",IF('[1]INSERT DATA HERE'!G6230="4wide","wide",IF('[1]INSERT DATA HERE'!G6230="4net","net","")))</f>
        <v/>
      </c>
      <c r="K686">
        <f>IF('[1]INSERT DATA HERE'!G6230="1opass",1,0)</f>
        <v>0</v>
      </c>
      <c r="L686">
        <f>IF('[1]INSERT DATA HERE'!H6230="","",'[1]INSERT DATA HERE'!H6230)</f>
        <v>6</v>
      </c>
      <c r="M686" t="str">
        <f>IF(ISNUMBER(SEARCH(OR("mm","m"),'[1]INSERT DATA HERE'!E6230)),"MC",IF(ISNUMBER(SEARCH("mh",'[1]INSERT DATA HERE'!E6230)),"HC",IF(ISNUMBER(SEARCH("ml",'[1]INSERT DATA HERE'!E6230)),"LC",IF(ISNUMBER(SEARCH("rsm",'[1]INSERT DATA HERE'!E6230)),"MR",IF(ISNUMBER(SEARCH("rsh",'[1]INSERT DATA HERE'!E6230)),"HR",IF(ISNUMBER(SEARCH("rsl",'[1]INSERT DATA HERE'!E6230)),"RL",IF(ISNUMBER(SEARCH("lsh",'[1]INSERT DATA HERE'!E6230)),"HL",IF(ISNUMBER(SEARCH("lsm",'[1]INSERT DATA HERE'!E6230)),"ML",IF(ISNUMBER(SEARCH("lsl",'[1]INSERT DATA HERE'!E6230)),"LL","")))))))))</f>
        <v>LL</v>
      </c>
    </row>
    <row r="687" spans="3:13" x14ac:dyDescent="0.2">
      <c r="C687" s="2">
        <v>14</v>
      </c>
      <c r="D687" s="2">
        <v>1</v>
      </c>
      <c r="E687" s="2">
        <f>IF(ISNUMBER(SEARCH("5",'[1]INSERT DATA HERE'!E6231)),5,IF(ISNUMBER(SEARCH("6",'[1]INSERT DATA HERE'!E6231)),6,1))</f>
        <v>1</v>
      </c>
      <c r="F687" t="str">
        <f>IF('[1]INSERT DATA HERE'!D6231="f","float",IF('[1]INSERT DATA HERE'!D6231="s","spin",IF('[1]INSERT DATA HERE'!D6231="scr","cut_spin",IF('[1]INSERT DATA HERE'!D6231="sc","cut_spin",IF('[1]INSERT DATA HERE'!D6231="h","hybrid",IF('[1]INSERT DATA HERE'!D6231="st","spin",IF('[1]INSERT DATA HERE'!D6231="ft","float",IF('[1]INSERT DATA HERE'!D6231="sct","cut_spin",IF('[1]INSERT DATA HERE'!D6231="scrt","cut_spin",IF('[1]INSERT DATA HERE'!D6231="ht","hybrid"))))))))))</f>
        <v>cut_spin</v>
      </c>
      <c r="G687">
        <f>IF(ISNUMBER(SEARCH("t",'[1]INSERT DATA HERE'!D6231)),1,0)</f>
        <v>0</v>
      </c>
      <c r="H687">
        <f>'[1]INSERT DATA HERE'!F6231</f>
        <v>80</v>
      </c>
      <c r="I687" t="str">
        <f>IF('[1]INSERT DATA HERE'!G6231=1,1,IF('[1]INSERT DATA HERE'!G6231=2,2,IF('[1]INSERT DATA HERE'!G6231=3,3,IF('[1]INSERT DATA HERE'!G6231=0,0,IF('[1]INSERT DATA HERE'!G6231="3*",4,"error")))))</f>
        <v>error</v>
      </c>
      <c r="J687" t="str">
        <f>IF('[1]INSERT DATA HERE'!G6231="4long","long",IF('[1]INSERT DATA HERE'!G6231="4wide","wide",IF('[1]INSERT DATA HERE'!G6231="4net","net","")))</f>
        <v/>
      </c>
      <c r="K687">
        <f>IF('[1]INSERT DATA HERE'!G6231="1opass",1,0)</f>
        <v>1</v>
      </c>
      <c r="L687">
        <f>IF('[1]INSERT DATA HERE'!H6231="","",'[1]INSERT DATA HERE'!H6231)</f>
        <v>19</v>
      </c>
      <c r="M687" t="str">
        <f>IF(ISNUMBER(SEARCH(OR("mm","m"),'[1]INSERT DATA HERE'!E6231)),"MC",IF(ISNUMBER(SEARCH("mh",'[1]INSERT DATA HERE'!E6231)),"HC",IF(ISNUMBER(SEARCH("ml",'[1]INSERT DATA HERE'!E6231)),"LC",IF(ISNUMBER(SEARCH("rsm",'[1]INSERT DATA HERE'!E6231)),"MR",IF(ISNUMBER(SEARCH("rsh",'[1]INSERT DATA HERE'!E6231)),"HR",IF(ISNUMBER(SEARCH("rsl",'[1]INSERT DATA HERE'!E6231)),"RL",IF(ISNUMBER(SEARCH("lsh",'[1]INSERT DATA HERE'!E6231)),"HL",IF(ISNUMBER(SEARCH("lsm",'[1]INSERT DATA HERE'!E6231)),"ML",IF(ISNUMBER(SEARCH("lsl",'[1]INSERT DATA HERE'!E6231)),"LL","")))))))))</f>
        <v>LL</v>
      </c>
    </row>
    <row r="688" spans="3:13" x14ac:dyDescent="0.2">
      <c r="C688" s="2">
        <v>14</v>
      </c>
      <c r="D688" s="2">
        <v>1</v>
      </c>
      <c r="E688" s="2">
        <f>IF(ISNUMBER(SEARCH("5",'[1]INSERT DATA HERE'!E6232)),5,IF(ISNUMBER(SEARCH("6",'[1]INSERT DATA HERE'!E6232)),6,1))</f>
        <v>6</v>
      </c>
      <c r="F688" t="str">
        <f>IF('[1]INSERT DATA HERE'!D6232="f","float",IF('[1]INSERT DATA HERE'!D6232="s","spin",IF('[1]INSERT DATA HERE'!D6232="scr","cut_spin",IF('[1]INSERT DATA HERE'!D6232="sc","cut_spin",IF('[1]INSERT DATA HERE'!D6232="h","hybrid",IF('[1]INSERT DATA HERE'!D6232="st","spin",IF('[1]INSERT DATA HERE'!D6232="ft","float",IF('[1]INSERT DATA HERE'!D6232="sct","cut_spin",IF('[1]INSERT DATA HERE'!D6232="scrt","cut_spin",IF('[1]INSERT DATA HERE'!D6232="ht","hybrid"))))))))))</f>
        <v>spin</v>
      </c>
      <c r="G688">
        <f>IF(ISNUMBER(SEARCH("t",'[1]INSERT DATA HERE'!D6232)),1,0)</f>
        <v>0</v>
      </c>
      <c r="H688">
        <f>'[1]INSERT DATA HERE'!F6232</f>
        <v>85</v>
      </c>
      <c r="I688" t="str">
        <f>IF('[1]INSERT DATA HERE'!G6232=1,1,IF('[1]INSERT DATA HERE'!G6232=2,2,IF('[1]INSERT DATA HERE'!G6232=3,3,IF('[1]INSERT DATA HERE'!G6232=0,0,IF('[1]INSERT DATA HERE'!G6232="3*",4,"error")))))</f>
        <v>error</v>
      </c>
      <c r="J688" t="str">
        <f>IF('[1]INSERT DATA HERE'!G6232="4long","long",IF('[1]INSERT DATA HERE'!G6232="4wide","wide",IF('[1]INSERT DATA HERE'!G6232="4net","net","")))</f>
        <v>long</v>
      </c>
      <c r="K688">
        <f>IF('[1]INSERT DATA HERE'!G6232="1opass",1,0)</f>
        <v>0</v>
      </c>
      <c r="L688" t="str">
        <f>IF('[1]INSERT DATA HERE'!H6232="","",'[1]INSERT DATA HERE'!H6232)</f>
        <v/>
      </c>
      <c r="M688" t="str">
        <f>IF(ISNUMBER(SEARCH(OR("mm","m"),'[1]INSERT DATA HERE'!E6232)),"MC",IF(ISNUMBER(SEARCH("mh",'[1]INSERT DATA HERE'!E6232)),"HC",IF(ISNUMBER(SEARCH("ml",'[1]INSERT DATA HERE'!E6232)),"LC",IF(ISNUMBER(SEARCH("rsm",'[1]INSERT DATA HERE'!E6232)),"MR",IF(ISNUMBER(SEARCH("rsh",'[1]INSERT DATA HERE'!E6232)),"HR",IF(ISNUMBER(SEARCH("rsl",'[1]INSERT DATA HERE'!E6232)),"RL",IF(ISNUMBER(SEARCH("lsh",'[1]INSERT DATA HERE'!E6232)),"HL",IF(ISNUMBER(SEARCH("lsm",'[1]INSERT DATA HERE'!E6232)),"ML",IF(ISNUMBER(SEARCH("lsl",'[1]INSERT DATA HERE'!E6232)),"LL","")))))))))</f>
        <v/>
      </c>
    </row>
    <row r="689" spans="3:13" x14ac:dyDescent="0.2">
      <c r="C689" s="2">
        <v>3</v>
      </c>
      <c r="D689" s="2">
        <v>1</v>
      </c>
      <c r="E689" s="2">
        <f>IF(ISNUMBER(SEARCH("5",'[1]INSERT DATA HERE'!E6233)),5,IF(ISNUMBER(SEARCH("6",'[1]INSERT DATA HERE'!E6233)),6,1))</f>
        <v>1</v>
      </c>
      <c r="F689" t="str">
        <f>IF('[1]INSERT DATA HERE'!D6233="f","float",IF('[1]INSERT DATA HERE'!D6233="s","spin",IF('[1]INSERT DATA HERE'!D6233="scr","cut_spin",IF('[1]INSERT DATA HERE'!D6233="sc","cut_spin",IF('[1]INSERT DATA HERE'!D6233="h","hybrid",IF('[1]INSERT DATA HERE'!D6233="st","spin",IF('[1]INSERT DATA HERE'!D6233="ft","float",IF('[1]INSERT DATA HERE'!D6233="sct","cut_spin",IF('[1]INSERT DATA HERE'!D6233="scrt","cut_spin",IF('[1]INSERT DATA HERE'!D6233="ht","hybrid"))))))))))</f>
        <v>cut_spin</v>
      </c>
      <c r="G689">
        <f>IF(ISNUMBER(SEARCH("t",'[1]INSERT DATA HERE'!D6233)),1,0)</f>
        <v>0</v>
      </c>
      <c r="H689">
        <f>'[1]INSERT DATA HERE'!F6233</f>
        <v>97</v>
      </c>
      <c r="I689">
        <f>IF('[1]INSERT DATA HERE'!G6233=1,1,IF('[1]INSERT DATA HERE'!G6233=2,2,IF('[1]INSERT DATA HERE'!G6233=3,3,IF('[1]INSERT DATA HERE'!G6233=0,0,IF('[1]INSERT DATA HERE'!G6233="3*",4,"error")))))</f>
        <v>0</v>
      </c>
      <c r="J689" t="str">
        <f>IF('[1]INSERT DATA HERE'!G6233="4long","long",IF('[1]INSERT DATA HERE'!G6233="4wide","wide",IF('[1]INSERT DATA HERE'!G6233="4net","net","")))</f>
        <v/>
      </c>
      <c r="K689">
        <f>IF('[1]INSERT DATA HERE'!G6233="1opass",1,0)</f>
        <v>0</v>
      </c>
      <c r="L689">
        <f>IF('[1]INSERT DATA HERE'!H6233="","",'[1]INSERT DATA HERE'!H6233)</f>
        <v>14</v>
      </c>
      <c r="M689" t="str">
        <f>IF(ISNUMBER(SEARCH(OR("mm","m"),'[1]INSERT DATA HERE'!E6233)),"MC",IF(ISNUMBER(SEARCH("mh",'[1]INSERT DATA HERE'!E6233)),"HC",IF(ISNUMBER(SEARCH("ml",'[1]INSERT DATA HERE'!E6233)),"LC",IF(ISNUMBER(SEARCH("rsm",'[1]INSERT DATA HERE'!E6233)),"MR",IF(ISNUMBER(SEARCH("rsh",'[1]INSERT DATA HERE'!E6233)),"HR",IF(ISNUMBER(SEARCH("rsl",'[1]INSERT DATA HERE'!E6233)),"RL",IF(ISNUMBER(SEARCH("lsh",'[1]INSERT DATA HERE'!E6233)),"HL",IF(ISNUMBER(SEARCH("lsm",'[1]INSERT DATA HERE'!E6233)),"ML",IF(ISNUMBER(SEARCH("lsl",'[1]INSERT DATA HERE'!E6233)),"LL","")))))))))</f>
        <v>MR</v>
      </c>
    </row>
    <row r="690" spans="3:13" x14ac:dyDescent="0.2">
      <c r="C690" s="2">
        <v>3</v>
      </c>
      <c r="D690" s="2">
        <v>1</v>
      </c>
      <c r="E690" s="2">
        <f>IF(ISNUMBER(SEARCH("5",'[1]INSERT DATA HERE'!E6234)),5,IF(ISNUMBER(SEARCH("6",'[1]INSERT DATA HERE'!E6234)),6,1))</f>
        <v>1</v>
      </c>
      <c r="F690" t="str">
        <f>IF('[1]INSERT DATA HERE'!D6234="f","float",IF('[1]INSERT DATA HERE'!D6234="s","spin",IF('[1]INSERT DATA HERE'!D6234="scr","cut_spin",IF('[1]INSERT DATA HERE'!D6234="sc","cut_spin",IF('[1]INSERT DATA HERE'!D6234="h","hybrid",IF('[1]INSERT DATA HERE'!D6234="st","spin",IF('[1]INSERT DATA HERE'!D6234="ft","float",IF('[1]INSERT DATA HERE'!D6234="sct","cut_spin",IF('[1]INSERT DATA HERE'!D6234="scrt","cut_spin",IF('[1]INSERT DATA HERE'!D6234="ht","hybrid"))))))))))</f>
        <v>cut_spin</v>
      </c>
      <c r="G690">
        <f>IF(ISNUMBER(SEARCH("t",'[1]INSERT DATA HERE'!D6234)),1,0)</f>
        <v>0</v>
      </c>
      <c r="H690">
        <f>'[1]INSERT DATA HERE'!F6234</f>
        <v>105</v>
      </c>
      <c r="I690" t="str">
        <f>IF('[1]INSERT DATA HERE'!G6234=1,1,IF('[1]INSERT DATA HERE'!G6234=2,2,IF('[1]INSERT DATA HERE'!G6234=3,3,IF('[1]INSERT DATA HERE'!G6234=0,0,IF('[1]INSERT DATA HERE'!G6234="3*",4,"error")))))</f>
        <v>error</v>
      </c>
      <c r="J690" t="str">
        <f>IF('[1]INSERT DATA HERE'!G6234="4long","long",IF('[1]INSERT DATA HERE'!G6234="4wide","wide",IF('[1]INSERT DATA HERE'!G6234="4net","net","")))</f>
        <v>long</v>
      </c>
      <c r="K690">
        <f>IF('[1]INSERT DATA HERE'!G6234="1opass",1,0)</f>
        <v>0</v>
      </c>
      <c r="L690" t="str">
        <f>IF('[1]INSERT DATA HERE'!H6234="","",'[1]INSERT DATA HERE'!H6234)</f>
        <v/>
      </c>
      <c r="M690" t="str">
        <f>IF(ISNUMBER(SEARCH(OR("mm","m"),'[1]INSERT DATA HERE'!E6234)),"MC",IF(ISNUMBER(SEARCH("mh",'[1]INSERT DATA HERE'!E6234)),"HC",IF(ISNUMBER(SEARCH("ml",'[1]INSERT DATA HERE'!E6234)),"LC",IF(ISNUMBER(SEARCH("rsm",'[1]INSERT DATA HERE'!E6234)),"MR",IF(ISNUMBER(SEARCH("rsh",'[1]INSERT DATA HERE'!E6234)),"HR",IF(ISNUMBER(SEARCH("rsl",'[1]INSERT DATA HERE'!E6234)),"RL",IF(ISNUMBER(SEARCH("lsh",'[1]INSERT DATA HERE'!E6234)),"HL",IF(ISNUMBER(SEARCH("lsm",'[1]INSERT DATA HERE'!E6234)),"ML",IF(ISNUMBER(SEARCH("lsl",'[1]INSERT DATA HERE'!E6234)),"LL","")))))))))</f>
        <v/>
      </c>
    </row>
    <row r="691" spans="3:13" x14ac:dyDescent="0.2">
      <c r="C691" s="2">
        <v>15</v>
      </c>
      <c r="D691" s="2">
        <v>1</v>
      </c>
      <c r="E691" s="2">
        <f>IF(ISNUMBER(SEARCH("5",'[1]INSERT DATA HERE'!E6235)),5,IF(ISNUMBER(SEARCH("6",'[1]INSERT DATA HERE'!E6235)),6,1))</f>
        <v>6</v>
      </c>
      <c r="F691" t="str">
        <f>IF('[1]INSERT DATA HERE'!D6235="f","float",IF('[1]INSERT DATA HERE'!D6235="s","spin",IF('[1]INSERT DATA HERE'!D6235="scr","cut_spin",IF('[1]INSERT DATA HERE'!D6235="sc","cut_spin",IF('[1]INSERT DATA HERE'!D6235="h","hybrid",IF('[1]INSERT DATA HERE'!D6235="st","spin",IF('[1]INSERT DATA HERE'!D6235="ft","float",IF('[1]INSERT DATA HERE'!D6235="sct","cut_spin",IF('[1]INSERT DATA HERE'!D6235="scrt","cut_spin",IF('[1]INSERT DATA HERE'!D6235="ht","hybrid"))))))))))</f>
        <v>float</v>
      </c>
      <c r="G691">
        <f>IF(ISNUMBER(SEARCH("t",'[1]INSERT DATA HERE'!D6235)),1,0)</f>
        <v>0</v>
      </c>
      <c r="H691">
        <f>'[1]INSERT DATA HERE'!F6235</f>
        <v>58</v>
      </c>
      <c r="I691">
        <f>IF('[1]INSERT DATA HERE'!G6235=1,1,IF('[1]INSERT DATA HERE'!G6235=2,2,IF('[1]INSERT DATA HERE'!G6235=3,3,IF('[1]INSERT DATA HERE'!G6235=0,0,IF('[1]INSERT DATA HERE'!G6235="3*",4,"error")))))</f>
        <v>2</v>
      </c>
      <c r="J691" t="str">
        <f>IF('[1]INSERT DATA HERE'!G6235="4long","long",IF('[1]INSERT DATA HERE'!G6235="4wide","wide",IF('[1]INSERT DATA HERE'!G6235="4net","net","")))</f>
        <v/>
      </c>
      <c r="K691">
        <f>IF('[1]INSERT DATA HERE'!G6235="1opass",1,0)</f>
        <v>0</v>
      </c>
      <c r="L691">
        <f>IF('[1]INSERT DATA HERE'!H6235="","",'[1]INSERT DATA HERE'!H6235)</f>
        <v>19</v>
      </c>
      <c r="M691" t="str">
        <f>IF(ISNUMBER(SEARCH(OR("mm","m"),'[1]INSERT DATA HERE'!E6235)),"MC",IF(ISNUMBER(SEARCH("mh",'[1]INSERT DATA HERE'!E6235)),"HC",IF(ISNUMBER(SEARCH("ml",'[1]INSERT DATA HERE'!E6235)),"LC",IF(ISNUMBER(SEARCH("rsm",'[1]INSERT DATA HERE'!E6235)),"MR",IF(ISNUMBER(SEARCH("rsh",'[1]INSERT DATA HERE'!E6235)),"HR",IF(ISNUMBER(SEARCH("rsl",'[1]INSERT DATA HERE'!E6235)),"RL",IF(ISNUMBER(SEARCH("lsh",'[1]INSERT DATA HERE'!E6235)),"HL",IF(ISNUMBER(SEARCH("lsm",'[1]INSERT DATA HERE'!E6235)),"ML",IF(ISNUMBER(SEARCH("lsl",'[1]INSERT DATA HERE'!E6235)),"LL","")))))))))</f>
        <v/>
      </c>
    </row>
    <row r="692" spans="3:13" x14ac:dyDescent="0.2">
      <c r="C692" s="2">
        <v>12</v>
      </c>
      <c r="D692" s="2">
        <v>5</v>
      </c>
      <c r="E692" s="2">
        <f>IF(ISNUMBER(SEARCH("5",'[1]INSERT DATA HERE'!E6236)),5,IF(ISNUMBER(SEARCH("6",'[1]INSERT DATA HERE'!E6236)),6,1))</f>
        <v>5</v>
      </c>
      <c r="F692" t="str">
        <f>IF('[1]INSERT DATA HERE'!D6236="f","float",IF('[1]INSERT DATA HERE'!D6236="s","spin",IF('[1]INSERT DATA HERE'!D6236="scr","cut_spin",IF('[1]INSERT DATA HERE'!D6236="sc","cut_spin",IF('[1]INSERT DATA HERE'!D6236="h","hybrid",IF('[1]INSERT DATA HERE'!D6236="st","spin",IF('[1]INSERT DATA HERE'!D6236="ft","float",IF('[1]INSERT DATA HERE'!D6236="sct","cut_spin",IF('[1]INSERT DATA HERE'!D6236="scrt","cut_spin",IF('[1]INSERT DATA HERE'!D6236="ht","hybrid"))))))))))</f>
        <v>float</v>
      </c>
      <c r="G692">
        <f>IF(ISNUMBER(SEARCH("t",'[1]INSERT DATA HERE'!D6236)),1,0)</f>
        <v>0</v>
      </c>
      <c r="H692">
        <f>'[1]INSERT DATA HERE'!F6236</f>
        <v>56</v>
      </c>
      <c r="I692">
        <f>IF('[1]INSERT DATA HERE'!G6236=1,1,IF('[1]INSERT DATA HERE'!G6236=2,2,IF('[1]INSERT DATA HERE'!G6236=3,3,IF('[1]INSERT DATA HERE'!G6236=0,0,IF('[1]INSERT DATA HERE'!G6236="3*",4,"error")))))</f>
        <v>1</v>
      </c>
      <c r="J692" t="str">
        <f>IF('[1]INSERT DATA HERE'!G6236="4long","long",IF('[1]INSERT DATA HERE'!G6236="4wide","wide",IF('[1]INSERT DATA HERE'!G6236="4net","net","")))</f>
        <v/>
      </c>
      <c r="K692">
        <f>IF('[1]INSERT DATA HERE'!G6236="1opass",1,0)</f>
        <v>0</v>
      </c>
      <c r="L692">
        <f>IF('[1]INSERT DATA HERE'!H6236="","",'[1]INSERT DATA HERE'!H6236)</f>
        <v>18</v>
      </c>
      <c r="M692" t="str">
        <f>IF(ISNUMBER(SEARCH(OR("mm","m"),'[1]INSERT DATA HERE'!E6236)),"MC",IF(ISNUMBER(SEARCH("mh",'[1]INSERT DATA HERE'!E6236)),"HC",IF(ISNUMBER(SEARCH("ml",'[1]INSERT DATA HERE'!E6236)),"LC",IF(ISNUMBER(SEARCH("rsm",'[1]INSERT DATA HERE'!E6236)),"MR",IF(ISNUMBER(SEARCH("rsh",'[1]INSERT DATA HERE'!E6236)),"HR",IF(ISNUMBER(SEARCH("rsl",'[1]INSERT DATA HERE'!E6236)),"RL",IF(ISNUMBER(SEARCH("lsh",'[1]INSERT DATA HERE'!E6236)),"HL",IF(ISNUMBER(SEARCH("lsm",'[1]INSERT DATA HERE'!E6236)),"ML",IF(ISNUMBER(SEARCH("lsl",'[1]INSERT DATA HERE'!E6236)),"LL","")))))))))</f>
        <v>LC</v>
      </c>
    </row>
    <row r="693" spans="3:13" x14ac:dyDescent="0.2">
      <c r="C693" s="2">
        <v>13</v>
      </c>
      <c r="D693" s="2">
        <v>5</v>
      </c>
      <c r="E693" s="2">
        <f>IF(ISNUMBER(SEARCH("5",'[1]INSERT DATA HERE'!E6237)),5,IF(ISNUMBER(SEARCH("6",'[1]INSERT DATA HERE'!E6237)),6,1))</f>
        <v>5</v>
      </c>
      <c r="F693" t="str">
        <f>IF('[1]INSERT DATA HERE'!D6237="f","float",IF('[1]INSERT DATA HERE'!D6237="s","spin",IF('[1]INSERT DATA HERE'!D6237="scr","cut_spin",IF('[1]INSERT DATA HERE'!D6237="sc","cut_spin",IF('[1]INSERT DATA HERE'!D6237="h","hybrid",IF('[1]INSERT DATA HERE'!D6237="st","spin",IF('[1]INSERT DATA HERE'!D6237="ft","float",IF('[1]INSERT DATA HERE'!D6237="sct","cut_spin",IF('[1]INSERT DATA HERE'!D6237="scrt","cut_spin",IF('[1]INSERT DATA HERE'!D6237="ht","hybrid"))))))))))</f>
        <v>cut_spin</v>
      </c>
      <c r="G693">
        <f>IF(ISNUMBER(SEARCH("t",'[1]INSERT DATA HERE'!D6237)),1,0)</f>
        <v>0</v>
      </c>
      <c r="H693">
        <f>'[1]INSERT DATA HERE'!F6237</f>
        <v>82</v>
      </c>
      <c r="I693">
        <f>IF('[1]INSERT DATA HERE'!G6237=1,1,IF('[1]INSERT DATA HERE'!G6237=2,2,IF('[1]INSERT DATA HERE'!G6237=3,3,IF('[1]INSERT DATA HERE'!G6237=0,0,IF('[1]INSERT DATA HERE'!G6237="3*",4,"error")))))</f>
        <v>2</v>
      </c>
      <c r="J693" t="str">
        <f>IF('[1]INSERT DATA HERE'!G6237="4long","long",IF('[1]INSERT DATA HERE'!G6237="4wide","wide",IF('[1]INSERT DATA HERE'!G6237="4net","net","")))</f>
        <v/>
      </c>
      <c r="K693">
        <f>IF('[1]INSERT DATA HERE'!G6237="1opass",1,0)</f>
        <v>0</v>
      </c>
      <c r="L693">
        <f>IF('[1]INSERT DATA HERE'!H6237="","",'[1]INSERT DATA HERE'!H6237)</f>
        <v>20</v>
      </c>
      <c r="M693" t="str">
        <f>IF(ISNUMBER(SEARCH(OR("mm","m"),'[1]INSERT DATA HERE'!E6237)),"MC",IF(ISNUMBER(SEARCH("mh",'[1]INSERT DATA HERE'!E6237)),"HC",IF(ISNUMBER(SEARCH("ml",'[1]INSERT DATA HERE'!E6237)),"LC",IF(ISNUMBER(SEARCH("rsm",'[1]INSERT DATA HERE'!E6237)),"MR",IF(ISNUMBER(SEARCH("rsh",'[1]INSERT DATA HERE'!E6237)),"HR",IF(ISNUMBER(SEARCH("rsl",'[1]INSERT DATA HERE'!E6237)),"RL",IF(ISNUMBER(SEARCH("lsh",'[1]INSERT DATA HERE'!E6237)),"HL",IF(ISNUMBER(SEARCH("lsm",'[1]INSERT DATA HERE'!E6237)),"ML",IF(ISNUMBER(SEARCH("lsl",'[1]INSERT DATA HERE'!E6237)),"LL","")))))))))</f>
        <v>ML</v>
      </c>
    </row>
    <row r="694" spans="3:13" x14ac:dyDescent="0.2">
      <c r="C694" s="2">
        <v>13</v>
      </c>
      <c r="D694" s="2">
        <v>5</v>
      </c>
      <c r="E694" s="2">
        <f>IF(ISNUMBER(SEARCH("5",'[1]INSERT DATA HERE'!E6238)),5,IF(ISNUMBER(SEARCH("6",'[1]INSERT DATA HERE'!E6238)),6,1))</f>
        <v>5</v>
      </c>
      <c r="F694" t="str">
        <f>IF('[1]INSERT DATA HERE'!D6238="f","float",IF('[1]INSERT DATA HERE'!D6238="s","spin",IF('[1]INSERT DATA HERE'!D6238="scr","cut_spin",IF('[1]INSERT DATA HERE'!D6238="sc","cut_spin",IF('[1]INSERT DATA HERE'!D6238="h","hybrid",IF('[1]INSERT DATA HERE'!D6238="st","spin",IF('[1]INSERT DATA HERE'!D6238="ft","float",IF('[1]INSERT DATA HERE'!D6238="sct","cut_spin",IF('[1]INSERT DATA HERE'!D6238="scrt","cut_spin",IF('[1]INSERT DATA HERE'!D6238="ht","hybrid"))))))))))</f>
        <v>spin</v>
      </c>
      <c r="G694">
        <f>IF(ISNUMBER(SEARCH("t",'[1]INSERT DATA HERE'!D6238)),1,0)</f>
        <v>0</v>
      </c>
      <c r="H694">
        <f>'[1]INSERT DATA HERE'!F6238</f>
        <v>89</v>
      </c>
      <c r="I694">
        <f>IF('[1]INSERT DATA HERE'!G6238=1,1,IF('[1]INSERT DATA HERE'!G6238=2,2,IF('[1]INSERT DATA HERE'!G6238=3,3,IF('[1]INSERT DATA HERE'!G6238=0,0,IF('[1]INSERT DATA HERE'!G6238="3*",4,"error")))))</f>
        <v>3</v>
      </c>
      <c r="J694" t="str">
        <f>IF('[1]INSERT DATA HERE'!G6238="4long","long",IF('[1]INSERT DATA HERE'!G6238="4wide","wide",IF('[1]INSERT DATA HERE'!G6238="4net","net","")))</f>
        <v/>
      </c>
      <c r="K694">
        <f>IF('[1]INSERT DATA HERE'!G6238="1opass",1,0)</f>
        <v>0</v>
      </c>
      <c r="L694">
        <f>IF('[1]INSERT DATA HERE'!H6238="","",'[1]INSERT DATA HERE'!H6238)</f>
        <v>20</v>
      </c>
      <c r="M694" t="str">
        <f>IF(ISNUMBER(SEARCH(OR("mm","m"),'[1]INSERT DATA HERE'!E6238)),"MC",IF(ISNUMBER(SEARCH("mh",'[1]INSERT DATA HERE'!E6238)),"HC",IF(ISNUMBER(SEARCH("ml",'[1]INSERT DATA HERE'!E6238)),"LC",IF(ISNUMBER(SEARCH("rsm",'[1]INSERT DATA HERE'!E6238)),"MR",IF(ISNUMBER(SEARCH("rsh",'[1]INSERT DATA HERE'!E6238)),"HR",IF(ISNUMBER(SEARCH("rsl",'[1]INSERT DATA HERE'!E6238)),"RL",IF(ISNUMBER(SEARCH("lsh",'[1]INSERT DATA HERE'!E6238)),"HL",IF(ISNUMBER(SEARCH("lsm",'[1]INSERT DATA HERE'!E6238)),"ML",IF(ISNUMBER(SEARCH("lsl",'[1]INSERT DATA HERE'!E6238)),"LL","")))))))))</f>
        <v>MR</v>
      </c>
    </row>
    <row r="695" spans="3:13" x14ac:dyDescent="0.2">
      <c r="C695" s="2">
        <v>8</v>
      </c>
      <c r="D695" s="2">
        <v>1</v>
      </c>
      <c r="E695" s="2">
        <f>IF(ISNUMBER(SEARCH("5",'[1]INSERT DATA HERE'!E6239)),5,IF(ISNUMBER(SEARCH("6",'[1]INSERT DATA HERE'!E6239)),6,1))</f>
        <v>5</v>
      </c>
      <c r="F695" t="str">
        <f>IF('[1]INSERT DATA HERE'!D6239="f","float",IF('[1]INSERT DATA HERE'!D6239="s","spin",IF('[1]INSERT DATA HERE'!D6239="scr","cut_spin",IF('[1]INSERT DATA HERE'!D6239="sc","cut_spin",IF('[1]INSERT DATA HERE'!D6239="h","hybrid",IF('[1]INSERT DATA HERE'!D6239="st","spin",IF('[1]INSERT DATA HERE'!D6239="ft","float",IF('[1]INSERT DATA HERE'!D6239="sct","cut_spin",IF('[1]INSERT DATA HERE'!D6239="scrt","cut_spin",IF('[1]INSERT DATA HERE'!D6239="ht","hybrid"))))))))))</f>
        <v>spin</v>
      </c>
      <c r="G695">
        <f>IF(ISNUMBER(SEARCH("t",'[1]INSERT DATA HERE'!D6239)),1,0)</f>
        <v>0</v>
      </c>
      <c r="H695">
        <f>'[1]INSERT DATA HERE'!F6239</f>
        <v>87</v>
      </c>
      <c r="I695">
        <f>IF('[1]INSERT DATA HERE'!G6239=1,1,IF('[1]INSERT DATA HERE'!G6239=2,2,IF('[1]INSERT DATA HERE'!G6239=3,3,IF('[1]INSERT DATA HERE'!G6239=0,0,IF('[1]INSERT DATA HERE'!G6239="3*",4,"error")))))</f>
        <v>2</v>
      </c>
      <c r="J695" t="str">
        <f>IF('[1]INSERT DATA HERE'!G6239="4long","long",IF('[1]INSERT DATA HERE'!G6239="4wide","wide",IF('[1]INSERT DATA HERE'!G6239="4net","net","")))</f>
        <v/>
      </c>
      <c r="K695">
        <f>IF('[1]INSERT DATA HERE'!G6239="1opass",1,0)</f>
        <v>0</v>
      </c>
      <c r="L695">
        <f>IF('[1]INSERT DATA HERE'!H6239="","",'[1]INSERT DATA HERE'!H6239)</f>
        <v>11</v>
      </c>
      <c r="M695" t="str">
        <f>IF(ISNUMBER(SEARCH(OR("mm","m"),'[1]INSERT DATA HERE'!E6239)),"MC",IF(ISNUMBER(SEARCH("mh",'[1]INSERT DATA HERE'!E6239)),"HC",IF(ISNUMBER(SEARCH("ml",'[1]INSERT DATA HERE'!E6239)),"LC",IF(ISNUMBER(SEARCH("rsm",'[1]INSERT DATA HERE'!E6239)),"MR",IF(ISNUMBER(SEARCH("rsh",'[1]INSERT DATA HERE'!E6239)),"HR",IF(ISNUMBER(SEARCH("rsl",'[1]INSERT DATA HERE'!E6239)),"RL",IF(ISNUMBER(SEARCH("lsh",'[1]INSERT DATA HERE'!E6239)),"HL",IF(ISNUMBER(SEARCH("lsm",'[1]INSERT DATA HERE'!E6239)),"ML",IF(ISNUMBER(SEARCH("lsl",'[1]INSERT DATA HERE'!E6239)),"LL","")))))))))</f>
        <v/>
      </c>
    </row>
    <row r="696" spans="3:13" x14ac:dyDescent="0.2">
      <c r="C696" s="2">
        <v>8</v>
      </c>
      <c r="D696" s="2">
        <v>1</v>
      </c>
      <c r="E696" s="2">
        <f>IF(ISNUMBER(SEARCH("5",'[1]INSERT DATA HERE'!E6240)),5,IF(ISNUMBER(SEARCH("6",'[1]INSERT DATA HERE'!E6240)),6,1))</f>
        <v>6</v>
      </c>
      <c r="F696" t="str">
        <f>IF('[1]INSERT DATA HERE'!D6240="f","float",IF('[1]INSERT DATA HERE'!D6240="s","spin",IF('[1]INSERT DATA HERE'!D6240="scr","cut_spin",IF('[1]INSERT DATA HERE'!D6240="sc","cut_spin",IF('[1]INSERT DATA HERE'!D6240="h","hybrid",IF('[1]INSERT DATA HERE'!D6240="st","spin",IF('[1]INSERT DATA HERE'!D6240="ft","float",IF('[1]INSERT DATA HERE'!D6240="sct","cut_spin",IF('[1]INSERT DATA HERE'!D6240="scrt","cut_spin",IF('[1]INSERT DATA HERE'!D6240="ht","hybrid"))))))))))</f>
        <v>spin</v>
      </c>
      <c r="G696">
        <f>IF(ISNUMBER(SEARCH("t",'[1]INSERT DATA HERE'!D6240)),1,0)</f>
        <v>0</v>
      </c>
      <c r="H696">
        <f>'[1]INSERT DATA HERE'!F6240</f>
        <v>87</v>
      </c>
      <c r="I696">
        <f>IF('[1]INSERT DATA HERE'!G6240=1,1,IF('[1]INSERT DATA HERE'!G6240=2,2,IF('[1]INSERT DATA HERE'!G6240=3,3,IF('[1]INSERT DATA HERE'!G6240=0,0,IF('[1]INSERT DATA HERE'!G6240="3*",4,"error")))))</f>
        <v>4</v>
      </c>
      <c r="J696" t="str">
        <f>IF('[1]INSERT DATA HERE'!G6240="4long","long",IF('[1]INSERT DATA HERE'!G6240="4wide","wide",IF('[1]INSERT DATA HERE'!G6240="4net","net","")))</f>
        <v/>
      </c>
      <c r="K696">
        <f>IF('[1]INSERT DATA HERE'!G6240="1opass",1,0)</f>
        <v>0</v>
      </c>
      <c r="L696">
        <f>IF('[1]INSERT DATA HERE'!H6240="","",'[1]INSERT DATA HERE'!H6240)</f>
        <v>6</v>
      </c>
      <c r="M696" t="str">
        <f>IF(ISNUMBER(SEARCH(OR("mm","m"),'[1]INSERT DATA HERE'!E6240)),"MC",IF(ISNUMBER(SEARCH("mh",'[1]INSERT DATA HERE'!E6240)),"HC",IF(ISNUMBER(SEARCH("ml",'[1]INSERT DATA HERE'!E6240)),"LC",IF(ISNUMBER(SEARCH("rsm",'[1]INSERT DATA HERE'!E6240)),"MR",IF(ISNUMBER(SEARCH("rsh",'[1]INSERT DATA HERE'!E6240)),"HR",IF(ISNUMBER(SEARCH("rsl",'[1]INSERT DATA HERE'!E6240)),"RL",IF(ISNUMBER(SEARCH("lsh",'[1]INSERT DATA HERE'!E6240)),"HL",IF(ISNUMBER(SEARCH("lsm",'[1]INSERT DATA HERE'!E6240)),"ML",IF(ISNUMBER(SEARCH("lsl",'[1]INSERT DATA HERE'!E6240)),"LL","")))))))))</f>
        <v/>
      </c>
    </row>
    <row r="697" spans="3:13" x14ac:dyDescent="0.2">
      <c r="C697" s="2">
        <v>16</v>
      </c>
      <c r="D697" s="2">
        <v>1</v>
      </c>
      <c r="E697" s="2">
        <f>IF(ISNUMBER(SEARCH("5",'[1]INSERT DATA HERE'!E6241)),5,IF(ISNUMBER(SEARCH("6",'[1]INSERT DATA HERE'!E6241)),6,1))</f>
        <v>5</v>
      </c>
      <c r="F697" t="str">
        <f>IF('[1]INSERT DATA HERE'!D6241="f","float",IF('[1]INSERT DATA HERE'!D6241="s","spin",IF('[1]INSERT DATA HERE'!D6241="scr","cut_spin",IF('[1]INSERT DATA HERE'!D6241="sc","cut_spin",IF('[1]INSERT DATA HERE'!D6241="h","hybrid",IF('[1]INSERT DATA HERE'!D6241="st","spin",IF('[1]INSERT DATA HERE'!D6241="ft","float",IF('[1]INSERT DATA HERE'!D6241="sct","cut_spin",IF('[1]INSERT DATA HERE'!D6241="scrt","cut_spin",IF('[1]INSERT DATA HERE'!D6241="ht","hybrid"))))))))))</f>
        <v>spin</v>
      </c>
      <c r="G697">
        <f>IF(ISNUMBER(SEARCH("t",'[1]INSERT DATA HERE'!D6241)),1,0)</f>
        <v>0</v>
      </c>
      <c r="H697">
        <f>'[1]INSERT DATA HERE'!F6241</f>
        <v>105</v>
      </c>
      <c r="I697" t="str">
        <f>IF('[1]INSERT DATA HERE'!G6241=1,1,IF('[1]INSERT DATA HERE'!G6241=2,2,IF('[1]INSERT DATA HERE'!G6241=3,3,IF('[1]INSERT DATA HERE'!G6241=0,0,IF('[1]INSERT DATA HERE'!G6241="3*",4,"error")))))</f>
        <v>error</v>
      </c>
      <c r="J697" t="str">
        <f>IF('[1]INSERT DATA HERE'!G6241="4long","long",IF('[1]INSERT DATA HERE'!G6241="4wide","wide",IF('[1]INSERT DATA HERE'!G6241="4net","net","")))</f>
        <v>net</v>
      </c>
      <c r="K697">
        <f>IF('[1]INSERT DATA HERE'!G6241="1opass",1,0)</f>
        <v>0</v>
      </c>
      <c r="L697" t="str">
        <f>IF('[1]INSERT DATA HERE'!H6241="","",'[1]INSERT DATA HERE'!H6241)</f>
        <v/>
      </c>
      <c r="M697" t="str">
        <f>IF(ISNUMBER(SEARCH(OR("mm","m"),'[1]INSERT DATA HERE'!E6241)),"MC",IF(ISNUMBER(SEARCH("mh",'[1]INSERT DATA HERE'!E6241)),"HC",IF(ISNUMBER(SEARCH("ml",'[1]INSERT DATA HERE'!E6241)),"LC",IF(ISNUMBER(SEARCH("rsm",'[1]INSERT DATA HERE'!E6241)),"MR",IF(ISNUMBER(SEARCH("rsh",'[1]INSERT DATA HERE'!E6241)),"HR",IF(ISNUMBER(SEARCH("rsl",'[1]INSERT DATA HERE'!E6241)),"RL",IF(ISNUMBER(SEARCH("lsh",'[1]INSERT DATA HERE'!E6241)),"HL",IF(ISNUMBER(SEARCH("lsm",'[1]INSERT DATA HERE'!E6241)),"ML",IF(ISNUMBER(SEARCH("lsl",'[1]INSERT DATA HERE'!E6241)),"LL","")))))))))</f>
        <v/>
      </c>
    </row>
    <row r="698" spans="3:13" x14ac:dyDescent="0.2">
      <c r="C698" s="2">
        <v>20</v>
      </c>
      <c r="D698" s="2">
        <v>1</v>
      </c>
      <c r="E698" s="2">
        <f>IF(ISNUMBER(SEARCH("5",'[1]INSERT DATA HERE'!E6242)),5,IF(ISNUMBER(SEARCH("6",'[1]INSERT DATA HERE'!E6242)),6,1))</f>
        <v>6</v>
      </c>
      <c r="F698" t="str">
        <f>IF('[1]INSERT DATA HERE'!D6242="f","float",IF('[1]INSERT DATA HERE'!D6242="s","spin",IF('[1]INSERT DATA HERE'!D6242="scr","cut_spin",IF('[1]INSERT DATA HERE'!D6242="sc","cut_spin",IF('[1]INSERT DATA HERE'!D6242="h","hybrid",IF('[1]INSERT DATA HERE'!D6242="st","spin",IF('[1]INSERT DATA HERE'!D6242="ft","float",IF('[1]INSERT DATA HERE'!D6242="sct","cut_spin",IF('[1]INSERT DATA HERE'!D6242="scrt","cut_spin",IF('[1]INSERT DATA HERE'!D6242="ht","hybrid"))))))))))</f>
        <v>float</v>
      </c>
      <c r="G698">
        <f>IF(ISNUMBER(SEARCH("t",'[1]INSERT DATA HERE'!D6242)),1,0)</f>
        <v>0</v>
      </c>
      <c r="H698">
        <f>'[1]INSERT DATA HERE'!F6242</f>
        <v>58</v>
      </c>
      <c r="I698" t="str">
        <f>IF('[1]INSERT DATA HERE'!G6242=1,1,IF('[1]INSERT DATA HERE'!G6242=2,2,IF('[1]INSERT DATA HERE'!G6242=3,3,IF('[1]INSERT DATA HERE'!G6242=0,0,IF('[1]INSERT DATA HERE'!G6242="3*",4,"error")))))</f>
        <v>error</v>
      </c>
      <c r="J698" t="str">
        <f>IF('[1]INSERT DATA HERE'!G6242="4long","long",IF('[1]INSERT DATA HERE'!G6242="4wide","wide",IF('[1]INSERT DATA HERE'!G6242="4net","net","")))</f>
        <v/>
      </c>
      <c r="K698">
        <f>IF('[1]INSERT DATA HERE'!G6242="1opass",1,0)</f>
        <v>1</v>
      </c>
      <c r="L698">
        <f>IF('[1]INSERT DATA HERE'!H6242="","",'[1]INSERT DATA HERE'!H6242)</f>
        <v>18</v>
      </c>
      <c r="M698" t="str">
        <f>IF(ISNUMBER(SEARCH(OR("mm","m"),'[1]INSERT DATA HERE'!E6242)),"MC",IF(ISNUMBER(SEARCH("mh",'[1]INSERT DATA HERE'!E6242)),"HC",IF(ISNUMBER(SEARCH("ml",'[1]INSERT DATA HERE'!E6242)),"LC",IF(ISNUMBER(SEARCH("rsm",'[1]INSERT DATA HERE'!E6242)),"MR",IF(ISNUMBER(SEARCH("rsh",'[1]INSERT DATA HERE'!E6242)),"HR",IF(ISNUMBER(SEARCH("rsl",'[1]INSERT DATA HERE'!E6242)),"RL",IF(ISNUMBER(SEARCH("lsh",'[1]INSERT DATA HERE'!E6242)),"HL",IF(ISNUMBER(SEARCH("lsm",'[1]INSERT DATA HERE'!E6242)),"ML",IF(ISNUMBER(SEARCH("lsl",'[1]INSERT DATA HERE'!E6242)),"LL","")))))))))</f>
        <v/>
      </c>
    </row>
    <row r="699" spans="3:13" x14ac:dyDescent="0.2">
      <c r="C699" s="2">
        <v>20</v>
      </c>
      <c r="D699" s="2">
        <v>1</v>
      </c>
      <c r="E699" s="2">
        <f>IF(ISNUMBER(SEARCH("5",'[1]INSERT DATA HERE'!E6243)),5,IF(ISNUMBER(SEARCH("6",'[1]INSERT DATA HERE'!E6243)),6,1))</f>
        <v>1</v>
      </c>
      <c r="F699" t="str">
        <f>IF('[1]INSERT DATA HERE'!D6243="f","float",IF('[1]INSERT DATA HERE'!D6243="s","spin",IF('[1]INSERT DATA HERE'!D6243="scr","cut_spin",IF('[1]INSERT DATA HERE'!D6243="sc","cut_spin",IF('[1]INSERT DATA HERE'!D6243="h","hybrid",IF('[1]INSERT DATA HERE'!D6243="st","spin",IF('[1]INSERT DATA HERE'!D6243="ft","float",IF('[1]INSERT DATA HERE'!D6243="sct","cut_spin",IF('[1]INSERT DATA HERE'!D6243="scrt","cut_spin",IF('[1]INSERT DATA HERE'!D6243="ht","hybrid"))))))))))</f>
        <v>float</v>
      </c>
      <c r="G699">
        <f>IF(ISNUMBER(SEARCH("t",'[1]INSERT DATA HERE'!D6243)),1,0)</f>
        <v>0</v>
      </c>
      <c r="H699">
        <f>'[1]INSERT DATA HERE'!F6243</f>
        <v>60</v>
      </c>
      <c r="I699" t="str">
        <f>IF('[1]INSERT DATA HERE'!G6243=1,1,IF('[1]INSERT DATA HERE'!G6243=2,2,IF('[1]INSERT DATA HERE'!G6243=3,3,IF('[1]INSERT DATA HERE'!G6243=0,0,IF('[1]INSERT DATA HERE'!G6243="3*",4,"error")))))</f>
        <v>error</v>
      </c>
      <c r="J699" t="str">
        <f>IF('[1]INSERT DATA HERE'!G6243="4long","long",IF('[1]INSERT DATA HERE'!G6243="4wide","wide",IF('[1]INSERT DATA HERE'!G6243="4net","net","")))</f>
        <v>long</v>
      </c>
      <c r="K699">
        <f>IF('[1]INSERT DATA HERE'!G6243="1opass",1,0)</f>
        <v>0</v>
      </c>
      <c r="L699" t="str">
        <f>IF('[1]INSERT DATA HERE'!H6243="","",'[1]INSERT DATA HERE'!H6243)</f>
        <v/>
      </c>
      <c r="M699" t="str">
        <f>IF(ISNUMBER(SEARCH(OR("mm","m"),'[1]INSERT DATA HERE'!E6243)),"MC",IF(ISNUMBER(SEARCH("mh",'[1]INSERT DATA HERE'!E6243)),"HC",IF(ISNUMBER(SEARCH("ml",'[1]INSERT DATA HERE'!E6243)),"LC",IF(ISNUMBER(SEARCH("rsm",'[1]INSERT DATA HERE'!E6243)),"MR",IF(ISNUMBER(SEARCH("rsh",'[1]INSERT DATA HERE'!E6243)),"HR",IF(ISNUMBER(SEARCH("rsl",'[1]INSERT DATA HERE'!E6243)),"RL",IF(ISNUMBER(SEARCH("lsh",'[1]INSERT DATA HERE'!E6243)),"HL",IF(ISNUMBER(SEARCH("lsm",'[1]INSERT DATA HERE'!E6243)),"ML",IF(ISNUMBER(SEARCH("lsl",'[1]INSERT DATA HERE'!E6243)),"LL","")))))))))</f>
        <v/>
      </c>
    </row>
    <row r="700" spans="3:13" x14ac:dyDescent="0.2">
      <c r="C700" s="2">
        <v>18</v>
      </c>
      <c r="D700" s="2">
        <v>1</v>
      </c>
      <c r="E700" s="2">
        <f>IF(ISNUMBER(SEARCH("5",'[1]INSERT DATA HERE'!E6244)),5,IF(ISNUMBER(SEARCH("6",'[1]INSERT DATA HERE'!E6244)),6,1))</f>
        <v>6</v>
      </c>
      <c r="F700" t="str">
        <f>IF('[1]INSERT DATA HERE'!D6244="f","float",IF('[1]INSERT DATA HERE'!D6244="s","spin",IF('[1]INSERT DATA HERE'!D6244="scr","cut_spin",IF('[1]INSERT DATA HERE'!D6244="sc","cut_spin",IF('[1]INSERT DATA HERE'!D6244="h","hybrid",IF('[1]INSERT DATA HERE'!D6244="st","spin",IF('[1]INSERT DATA HERE'!D6244="ft","float",IF('[1]INSERT DATA HERE'!D6244="sct","cut_spin",IF('[1]INSERT DATA HERE'!D6244="scrt","cut_spin",IF('[1]INSERT DATA HERE'!D6244="ht","hybrid"))))))))))</f>
        <v>float</v>
      </c>
      <c r="G700">
        <f>IF(ISNUMBER(SEARCH("t",'[1]INSERT DATA HERE'!D6244)),1,0)</f>
        <v>0</v>
      </c>
      <c r="H700">
        <f>'[1]INSERT DATA HERE'!F6244</f>
        <v>60</v>
      </c>
      <c r="I700">
        <f>IF('[1]INSERT DATA HERE'!G6244=1,1,IF('[1]INSERT DATA HERE'!G6244=2,2,IF('[1]INSERT DATA HERE'!G6244=3,3,IF('[1]INSERT DATA HERE'!G6244=0,0,IF('[1]INSERT DATA HERE'!G6244="3*",4,"error")))))</f>
        <v>4</v>
      </c>
      <c r="J700" t="str">
        <f>IF('[1]INSERT DATA HERE'!G6244="4long","long",IF('[1]INSERT DATA HERE'!G6244="4wide","wide",IF('[1]INSERT DATA HERE'!G6244="4net","net","")))</f>
        <v/>
      </c>
      <c r="K700">
        <f>IF('[1]INSERT DATA HERE'!G6244="1opass",1,0)</f>
        <v>0</v>
      </c>
      <c r="L700">
        <f>IF('[1]INSERT DATA HERE'!H6244="","",'[1]INSERT DATA HERE'!H6244)</f>
        <v>19</v>
      </c>
      <c r="M700" t="str">
        <f>IF(ISNUMBER(SEARCH(OR("mm","m"),'[1]INSERT DATA HERE'!E6244)),"MC",IF(ISNUMBER(SEARCH("mh",'[1]INSERT DATA HERE'!E6244)),"HC",IF(ISNUMBER(SEARCH("ml",'[1]INSERT DATA HERE'!E6244)),"LC",IF(ISNUMBER(SEARCH("rsm",'[1]INSERT DATA HERE'!E6244)),"MR",IF(ISNUMBER(SEARCH("rsh",'[1]INSERT DATA HERE'!E6244)),"HR",IF(ISNUMBER(SEARCH("rsl",'[1]INSERT DATA HERE'!E6244)),"RL",IF(ISNUMBER(SEARCH("lsh",'[1]INSERT DATA HERE'!E6244)),"HL",IF(ISNUMBER(SEARCH("lsm",'[1]INSERT DATA HERE'!E6244)),"ML",IF(ISNUMBER(SEARCH("lsl",'[1]INSERT DATA HERE'!E6244)),"LL","")))))))))</f>
        <v/>
      </c>
    </row>
    <row r="701" spans="3:13" x14ac:dyDescent="0.2">
      <c r="C701" s="2">
        <v>1</v>
      </c>
      <c r="D701" s="2">
        <v>5</v>
      </c>
      <c r="E701" s="2">
        <f>IF(ISNUMBER(SEARCH("5",'[1]INSERT DATA HERE'!E6245)),5,IF(ISNUMBER(SEARCH("6",'[1]INSERT DATA HERE'!E6245)),6,1))</f>
        <v>5</v>
      </c>
      <c r="F701" t="str">
        <f>IF('[1]INSERT DATA HERE'!D6245="f","float",IF('[1]INSERT DATA HERE'!D6245="s","spin",IF('[1]INSERT DATA HERE'!D6245="scr","cut_spin",IF('[1]INSERT DATA HERE'!D6245="sc","cut_spin",IF('[1]INSERT DATA HERE'!D6245="h","hybrid",IF('[1]INSERT DATA HERE'!D6245="st","spin",IF('[1]INSERT DATA HERE'!D6245="ft","float",IF('[1]INSERT DATA HERE'!D6245="sct","cut_spin",IF('[1]INSERT DATA HERE'!D6245="scrt","cut_spin",IF('[1]INSERT DATA HERE'!D6245="ht","hybrid"))))))))))</f>
        <v>float</v>
      </c>
      <c r="G701">
        <f>IF(ISNUMBER(SEARCH("t",'[1]INSERT DATA HERE'!D6245)),1,0)</f>
        <v>0</v>
      </c>
      <c r="H701">
        <f>'[1]INSERT DATA HERE'!F6245</f>
        <v>60</v>
      </c>
      <c r="I701">
        <f>IF('[1]INSERT DATA HERE'!G6245=1,1,IF('[1]INSERT DATA HERE'!G6245=2,2,IF('[1]INSERT DATA HERE'!G6245=3,3,IF('[1]INSERT DATA HERE'!G6245=0,0,IF('[1]INSERT DATA HERE'!G6245="3*",4,"error")))))</f>
        <v>1</v>
      </c>
      <c r="J701" t="str">
        <f>IF('[1]INSERT DATA HERE'!G6245="4long","long",IF('[1]INSERT DATA HERE'!G6245="4wide","wide",IF('[1]INSERT DATA HERE'!G6245="4net","net","")))</f>
        <v/>
      </c>
      <c r="K701">
        <f>IF('[1]INSERT DATA HERE'!G6245="1opass",1,0)</f>
        <v>0</v>
      </c>
      <c r="L701">
        <f>IF('[1]INSERT DATA HERE'!H6245="","",'[1]INSERT DATA HERE'!H6245)</f>
        <v>14</v>
      </c>
      <c r="M701" t="str">
        <f>IF(ISNUMBER(SEARCH(OR("mm","m"),'[1]INSERT DATA HERE'!E6245)),"MC",IF(ISNUMBER(SEARCH("mh",'[1]INSERT DATA HERE'!E6245)),"HC",IF(ISNUMBER(SEARCH("ml",'[1]INSERT DATA HERE'!E6245)),"LC",IF(ISNUMBER(SEARCH("rsm",'[1]INSERT DATA HERE'!E6245)),"MR",IF(ISNUMBER(SEARCH("rsh",'[1]INSERT DATA HERE'!E6245)),"HR",IF(ISNUMBER(SEARCH("rsl",'[1]INSERT DATA HERE'!E6245)),"RL",IF(ISNUMBER(SEARCH("lsh",'[1]INSERT DATA HERE'!E6245)),"HL",IF(ISNUMBER(SEARCH("lsm",'[1]INSERT DATA HERE'!E6245)),"ML",IF(ISNUMBER(SEARCH("lsl",'[1]INSERT DATA HERE'!E6245)),"LL","")))))))))</f>
        <v>HC</v>
      </c>
    </row>
    <row r="702" spans="3:13" x14ac:dyDescent="0.2">
      <c r="C702" s="2">
        <v>11</v>
      </c>
      <c r="D702" s="2">
        <v>6</v>
      </c>
      <c r="E702" s="2">
        <f>IF(ISNUMBER(SEARCH("5",'[1]INSERT DATA HERE'!E6246)),5,IF(ISNUMBER(SEARCH("6",'[1]INSERT DATA HERE'!E6246)),6,1))</f>
        <v>1</v>
      </c>
      <c r="F702" t="str">
        <f>IF('[1]INSERT DATA HERE'!D6246="f","float",IF('[1]INSERT DATA HERE'!D6246="s","spin",IF('[1]INSERT DATA HERE'!D6246="scr","cut_spin",IF('[1]INSERT DATA HERE'!D6246="sc","cut_spin",IF('[1]INSERT DATA HERE'!D6246="h","hybrid",IF('[1]INSERT DATA HERE'!D6246="st","spin",IF('[1]INSERT DATA HERE'!D6246="ft","float",IF('[1]INSERT DATA HERE'!D6246="sct","cut_spin",IF('[1]INSERT DATA HERE'!D6246="scrt","cut_spin",IF('[1]INSERT DATA HERE'!D6246="ht","hybrid"))))))))))</f>
        <v>spin</v>
      </c>
      <c r="G702">
        <f>IF(ISNUMBER(SEARCH("t",'[1]INSERT DATA HERE'!D6246)),1,0)</f>
        <v>0</v>
      </c>
      <c r="H702">
        <f>'[1]INSERT DATA HERE'!F6246</f>
        <v>97</v>
      </c>
      <c r="I702" t="str">
        <f>IF('[1]INSERT DATA HERE'!G6246=1,1,IF('[1]INSERT DATA HERE'!G6246=2,2,IF('[1]INSERT DATA HERE'!G6246=3,3,IF('[1]INSERT DATA HERE'!G6246=0,0,IF('[1]INSERT DATA HERE'!G6246="3*",4,"error")))))</f>
        <v>error</v>
      </c>
      <c r="J702" t="str">
        <f>IF('[1]INSERT DATA HERE'!G6246="4long","long",IF('[1]INSERT DATA HERE'!G6246="4wide","wide",IF('[1]INSERT DATA HERE'!G6246="4net","net","")))</f>
        <v>long</v>
      </c>
      <c r="K702">
        <f>IF('[1]INSERT DATA HERE'!G6246="1opass",1,0)</f>
        <v>0</v>
      </c>
      <c r="L702" t="str">
        <f>IF('[1]INSERT DATA HERE'!H6246="","",'[1]INSERT DATA HERE'!H6246)</f>
        <v/>
      </c>
      <c r="M702" t="str">
        <f>IF(ISNUMBER(SEARCH(OR("mm","m"),'[1]INSERT DATA HERE'!E6246)),"MC",IF(ISNUMBER(SEARCH("mh",'[1]INSERT DATA HERE'!E6246)),"HC",IF(ISNUMBER(SEARCH("ml",'[1]INSERT DATA HERE'!E6246)),"LC",IF(ISNUMBER(SEARCH("rsm",'[1]INSERT DATA HERE'!E6246)),"MR",IF(ISNUMBER(SEARCH("rsh",'[1]INSERT DATA HERE'!E6246)),"HR",IF(ISNUMBER(SEARCH("rsl",'[1]INSERT DATA HERE'!E6246)),"RL",IF(ISNUMBER(SEARCH("lsh",'[1]INSERT DATA HERE'!E6246)),"HL",IF(ISNUMBER(SEARCH("lsm",'[1]INSERT DATA HERE'!E6246)),"ML",IF(ISNUMBER(SEARCH("lsl",'[1]INSERT DATA HERE'!E6246)),"LL","")))))))))</f>
        <v/>
      </c>
    </row>
    <row r="703" spans="3:13" x14ac:dyDescent="0.2">
      <c r="C703" s="2">
        <v>3</v>
      </c>
      <c r="D703" s="2">
        <v>1</v>
      </c>
      <c r="E703" s="2">
        <f>IF(ISNUMBER(SEARCH("5",'[1]INSERT DATA HERE'!E6247)),5,IF(ISNUMBER(SEARCH("6",'[1]INSERT DATA HERE'!E6247)),6,1))</f>
        <v>1</v>
      </c>
      <c r="F703" t="str">
        <f>IF('[1]INSERT DATA HERE'!D6247="f","float",IF('[1]INSERT DATA HERE'!D6247="s","spin",IF('[1]INSERT DATA HERE'!D6247="scr","cut_spin",IF('[1]INSERT DATA HERE'!D6247="sc","cut_spin",IF('[1]INSERT DATA HERE'!D6247="h","hybrid",IF('[1]INSERT DATA HERE'!D6247="st","spin",IF('[1]INSERT DATA HERE'!D6247="ft","float",IF('[1]INSERT DATA HERE'!D6247="sct","cut_spin",IF('[1]INSERT DATA HERE'!D6247="scrt","cut_spin",IF('[1]INSERT DATA HERE'!D6247="ht","hybrid"))))))))))</f>
        <v>spin</v>
      </c>
      <c r="G703">
        <f>IF(ISNUMBER(SEARCH("t",'[1]INSERT DATA HERE'!D6247)),1,0)</f>
        <v>0</v>
      </c>
      <c r="H703">
        <f>'[1]INSERT DATA HERE'!F6247</f>
        <v>106</v>
      </c>
      <c r="I703" t="str">
        <f>IF('[1]INSERT DATA HERE'!G6247=1,1,IF('[1]INSERT DATA HERE'!G6247=2,2,IF('[1]INSERT DATA HERE'!G6247=3,3,IF('[1]INSERT DATA HERE'!G6247=0,0,IF('[1]INSERT DATA HERE'!G6247="3*",4,"error")))))</f>
        <v>error</v>
      </c>
      <c r="J703" t="str">
        <f>IF('[1]INSERT DATA HERE'!G6247="4long","long",IF('[1]INSERT DATA HERE'!G6247="4wide","wide",IF('[1]INSERT DATA HERE'!G6247="4net","net","")))</f>
        <v/>
      </c>
      <c r="K703">
        <f>IF('[1]INSERT DATA HERE'!G6247="1opass",1,0)</f>
        <v>1</v>
      </c>
      <c r="L703">
        <f>IF('[1]INSERT DATA HERE'!H6247="","",'[1]INSERT DATA HERE'!H6247)</f>
        <v>11</v>
      </c>
      <c r="M703" t="str">
        <f>IF(ISNUMBER(SEARCH(OR("mm","m"),'[1]INSERT DATA HERE'!E6247)),"MC",IF(ISNUMBER(SEARCH("mh",'[1]INSERT DATA HERE'!E6247)),"HC",IF(ISNUMBER(SEARCH("ml",'[1]INSERT DATA HERE'!E6247)),"LC",IF(ISNUMBER(SEARCH("rsm",'[1]INSERT DATA HERE'!E6247)),"MR",IF(ISNUMBER(SEARCH("rsh",'[1]INSERT DATA HERE'!E6247)),"HR",IF(ISNUMBER(SEARCH("rsl",'[1]INSERT DATA HERE'!E6247)),"RL",IF(ISNUMBER(SEARCH("lsh",'[1]INSERT DATA HERE'!E6247)),"HL",IF(ISNUMBER(SEARCH("lsm",'[1]INSERT DATA HERE'!E6247)),"ML",IF(ISNUMBER(SEARCH("lsl",'[1]INSERT DATA HERE'!E6247)),"LL","")))))))))</f>
        <v/>
      </c>
    </row>
    <row r="704" spans="3:13" x14ac:dyDescent="0.2">
      <c r="C704" s="2">
        <v>3</v>
      </c>
      <c r="D704" s="2">
        <v>1</v>
      </c>
      <c r="E704" s="2">
        <f>IF(ISNUMBER(SEARCH("5",'[1]INSERT DATA HERE'!E6248)),5,IF(ISNUMBER(SEARCH("6",'[1]INSERT DATA HERE'!E6248)),6,1))</f>
        <v>1</v>
      </c>
      <c r="F704" t="str">
        <f>IF('[1]INSERT DATA HERE'!D6248="f","float",IF('[1]INSERT DATA HERE'!D6248="s","spin",IF('[1]INSERT DATA HERE'!D6248="scr","cut_spin",IF('[1]INSERT DATA HERE'!D6248="sc","cut_spin",IF('[1]INSERT DATA HERE'!D6248="h","hybrid",IF('[1]INSERT DATA HERE'!D6248="st","spin",IF('[1]INSERT DATA HERE'!D6248="ft","float",IF('[1]INSERT DATA HERE'!D6248="sct","cut_spin",IF('[1]INSERT DATA HERE'!D6248="scrt","cut_spin",IF('[1]INSERT DATA HERE'!D6248="ht","hybrid"))))))))))</f>
        <v>cut_spin</v>
      </c>
      <c r="G704">
        <f>IF(ISNUMBER(SEARCH("t",'[1]INSERT DATA HERE'!D6248)),1,0)</f>
        <v>0</v>
      </c>
      <c r="H704">
        <f>'[1]INSERT DATA HERE'!F6248</f>
        <v>100</v>
      </c>
      <c r="I704" t="str">
        <f>IF('[1]INSERT DATA HERE'!G6248=1,1,IF('[1]INSERT DATA HERE'!G6248=2,2,IF('[1]INSERT DATA HERE'!G6248=3,3,IF('[1]INSERT DATA HERE'!G6248=0,0,IF('[1]INSERT DATA HERE'!G6248="3*",4,"error")))))</f>
        <v>error</v>
      </c>
      <c r="J704" t="str">
        <f>IF('[1]INSERT DATA HERE'!G6248="4long","long",IF('[1]INSERT DATA HERE'!G6248="4wide","wide",IF('[1]INSERT DATA HERE'!G6248="4net","net","")))</f>
        <v>long</v>
      </c>
      <c r="K704">
        <f>IF('[1]INSERT DATA HERE'!G6248="1opass",1,0)</f>
        <v>0</v>
      </c>
      <c r="L704" t="str">
        <f>IF('[1]INSERT DATA HERE'!H6248="","",'[1]INSERT DATA HERE'!H6248)</f>
        <v/>
      </c>
      <c r="M704" t="str">
        <f>IF(ISNUMBER(SEARCH(OR("mm","m"),'[1]INSERT DATA HERE'!E6248)),"MC",IF(ISNUMBER(SEARCH("mh",'[1]INSERT DATA HERE'!E6248)),"HC",IF(ISNUMBER(SEARCH("ml",'[1]INSERT DATA HERE'!E6248)),"LC",IF(ISNUMBER(SEARCH("rsm",'[1]INSERT DATA HERE'!E6248)),"MR",IF(ISNUMBER(SEARCH("rsh",'[1]INSERT DATA HERE'!E6248)),"HR",IF(ISNUMBER(SEARCH("rsl",'[1]INSERT DATA HERE'!E6248)),"RL",IF(ISNUMBER(SEARCH("lsh",'[1]INSERT DATA HERE'!E6248)),"HL",IF(ISNUMBER(SEARCH("lsm",'[1]INSERT DATA HERE'!E6248)),"ML",IF(ISNUMBER(SEARCH("lsl",'[1]INSERT DATA HERE'!E6248)),"LL","")))))))))</f>
        <v/>
      </c>
    </row>
    <row r="705" spans="3:13" x14ac:dyDescent="0.2">
      <c r="C705" s="2">
        <v>14</v>
      </c>
      <c r="D705" s="2">
        <v>1</v>
      </c>
      <c r="E705" s="2">
        <f>IF(ISNUMBER(SEARCH("5",'[1]INSERT DATA HERE'!E6249)),5,IF(ISNUMBER(SEARCH("6",'[1]INSERT DATA HERE'!E6249)),6,1))</f>
        <v>5</v>
      </c>
      <c r="F705" t="str">
        <f>IF('[1]INSERT DATA HERE'!D6249="f","float",IF('[1]INSERT DATA HERE'!D6249="s","spin",IF('[1]INSERT DATA HERE'!D6249="scr","cut_spin",IF('[1]INSERT DATA HERE'!D6249="sc","cut_spin",IF('[1]INSERT DATA HERE'!D6249="h","hybrid",IF('[1]INSERT DATA HERE'!D6249="st","spin",IF('[1]INSERT DATA HERE'!D6249="ft","float",IF('[1]INSERT DATA HERE'!D6249="sct","cut_spin",IF('[1]INSERT DATA HERE'!D6249="scrt","cut_spin",IF('[1]INSERT DATA HERE'!D6249="ht","hybrid"))))))))))</f>
        <v>hybrid</v>
      </c>
      <c r="G705">
        <f>IF(ISNUMBER(SEARCH("t",'[1]INSERT DATA HERE'!D6249)),1,0)</f>
        <v>0</v>
      </c>
      <c r="H705">
        <f>'[1]INSERT DATA HERE'!F6249</f>
        <v>64</v>
      </c>
      <c r="I705" t="str">
        <f>IF('[1]INSERT DATA HERE'!G6249=1,1,IF('[1]INSERT DATA HERE'!G6249=2,2,IF('[1]INSERT DATA HERE'!G6249=3,3,IF('[1]INSERT DATA HERE'!G6249=0,0,IF('[1]INSERT DATA HERE'!G6249="3*",4,"error")))))</f>
        <v>error</v>
      </c>
      <c r="J705" t="str">
        <f>IF('[1]INSERT DATA HERE'!G6249="4long","long",IF('[1]INSERT DATA HERE'!G6249="4wide","wide",IF('[1]INSERT DATA HERE'!G6249="4net","net","")))</f>
        <v>long</v>
      </c>
      <c r="K705">
        <f>IF('[1]INSERT DATA HERE'!G6249="1opass",1,0)</f>
        <v>0</v>
      </c>
      <c r="L705" t="str">
        <f>IF('[1]INSERT DATA HERE'!H6249="","",'[1]INSERT DATA HERE'!H6249)</f>
        <v/>
      </c>
      <c r="M705" t="str">
        <f>IF(ISNUMBER(SEARCH(OR("mm","m"),'[1]INSERT DATA HERE'!E6249)),"MC",IF(ISNUMBER(SEARCH("mh",'[1]INSERT DATA HERE'!E6249)),"HC",IF(ISNUMBER(SEARCH("ml",'[1]INSERT DATA HERE'!E6249)),"LC",IF(ISNUMBER(SEARCH("rsm",'[1]INSERT DATA HERE'!E6249)),"MR",IF(ISNUMBER(SEARCH("rsh",'[1]INSERT DATA HERE'!E6249)),"HR",IF(ISNUMBER(SEARCH("rsl",'[1]INSERT DATA HERE'!E6249)),"RL",IF(ISNUMBER(SEARCH("lsh",'[1]INSERT DATA HERE'!E6249)),"HL",IF(ISNUMBER(SEARCH("lsm",'[1]INSERT DATA HERE'!E6249)),"ML",IF(ISNUMBER(SEARCH("lsl",'[1]INSERT DATA HERE'!E6249)),"LL","")))))))))</f>
        <v/>
      </c>
    </row>
    <row r="706" spans="3:13" x14ac:dyDescent="0.2">
      <c r="C706" s="2">
        <v>7</v>
      </c>
      <c r="D706" s="2">
        <v>1</v>
      </c>
      <c r="E706" s="2">
        <f>IF(ISNUMBER(SEARCH("5",'[1]INSERT DATA HERE'!E6250)),5,IF(ISNUMBER(SEARCH("6",'[1]INSERT DATA HERE'!E6250)),6,1))</f>
        <v>6</v>
      </c>
      <c r="F706" t="str">
        <f>IF('[1]INSERT DATA HERE'!D6250="f","float",IF('[1]INSERT DATA HERE'!D6250="s","spin",IF('[1]INSERT DATA HERE'!D6250="scr","cut_spin",IF('[1]INSERT DATA HERE'!D6250="sc","cut_spin",IF('[1]INSERT DATA HERE'!D6250="h","hybrid",IF('[1]INSERT DATA HERE'!D6250="st","spin",IF('[1]INSERT DATA HERE'!D6250="ft","float",IF('[1]INSERT DATA HERE'!D6250="sct","cut_spin",IF('[1]INSERT DATA HERE'!D6250="scrt","cut_spin",IF('[1]INSERT DATA HERE'!D6250="ht","hybrid"))))))))))</f>
        <v>spin</v>
      </c>
      <c r="G706">
        <f>IF(ISNUMBER(SEARCH("t",'[1]INSERT DATA HERE'!D6250)),1,0)</f>
        <v>0</v>
      </c>
      <c r="H706">
        <f>'[1]INSERT DATA HERE'!F6250</f>
        <v>95</v>
      </c>
      <c r="I706">
        <f>IF('[1]INSERT DATA HERE'!G6250=1,1,IF('[1]INSERT DATA HERE'!G6250=2,2,IF('[1]INSERT DATA HERE'!G6250=3,3,IF('[1]INSERT DATA HERE'!G6250=0,0,IF('[1]INSERT DATA HERE'!G6250="3*",4,"error")))))</f>
        <v>1</v>
      </c>
      <c r="J706" t="str">
        <f>IF('[1]INSERT DATA HERE'!G6250="4long","long",IF('[1]INSERT DATA HERE'!G6250="4wide","wide",IF('[1]INSERT DATA HERE'!G6250="4net","net","")))</f>
        <v/>
      </c>
      <c r="K706">
        <f>IF('[1]INSERT DATA HERE'!G6250="1opass",1,0)</f>
        <v>0</v>
      </c>
      <c r="L706">
        <f>IF('[1]INSERT DATA HERE'!H6250="","",'[1]INSERT DATA HERE'!H6250)</f>
        <v>6</v>
      </c>
      <c r="M706" t="str">
        <f>IF(ISNUMBER(SEARCH(OR("mm","m"),'[1]INSERT DATA HERE'!E6250)),"MC",IF(ISNUMBER(SEARCH("mh",'[1]INSERT DATA HERE'!E6250)),"HC",IF(ISNUMBER(SEARCH("ml",'[1]INSERT DATA HERE'!E6250)),"LC",IF(ISNUMBER(SEARCH("rsm",'[1]INSERT DATA HERE'!E6250)),"MR",IF(ISNUMBER(SEARCH("rsh",'[1]INSERT DATA HERE'!E6250)),"HR",IF(ISNUMBER(SEARCH("rsl",'[1]INSERT DATA HERE'!E6250)),"RL",IF(ISNUMBER(SEARCH("lsh",'[1]INSERT DATA HERE'!E6250)),"HL",IF(ISNUMBER(SEARCH("lsm",'[1]INSERT DATA HERE'!E6250)),"ML",IF(ISNUMBER(SEARCH("lsl",'[1]INSERT DATA HERE'!E6250)),"LL","")))))))))</f>
        <v>ML</v>
      </c>
    </row>
    <row r="707" spans="3:13" x14ac:dyDescent="0.2">
      <c r="C707" s="2">
        <v>15</v>
      </c>
      <c r="D707" s="2">
        <v>1</v>
      </c>
      <c r="E707" s="2">
        <f>IF(ISNUMBER(SEARCH("5",'[1]INSERT DATA HERE'!E6251)),5,IF(ISNUMBER(SEARCH("6",'[1]INSERT DATA HERE'!E6251)),6,1))</f>
        <v>6</v>
      </c>
      <c r="F707" t="str">
        <f>IF('[1]INSERT DATA HERE'!D6251="f","float",IF('[1]INSERT DATA HERE'!D6251="s","spin",IF('[1]INSERT DATA HERE'!D6251="scr","cut_spin",IF('[1]INSERT DATA HERE'!D6251="sc","cut_spin",IF('[1]INSERT DATA HERE'!D6251="h","hybrid",IF('[1]INSERT DATA HERE'!D6251="st","spin",IF('[1]INSERT DATA HERE'!D6251="ft","float",IF('[1]INSERT DATA HERE'!D6251="sct","cut_spin",IF('[1]INSERT DATA HERE'!D6251="scrt","cut_spin",IF('[1]INSERT DATA HERE'!D6251="ht","hybrid"))))))))))</f>
        <v>float</v>
      </c>
      <c r="G707">
        <f>IF(ISNUMBER(SEARCH("t",'[1]INSERT DATA HERE'!D6251)),1,0)</f>
        <v>0</v>
      </c>
      <c r="H707">
        <f>'[1]INSERT DATA HERE'!F6251</f>
        <v>58</v>
      </c>
      <c r="I707">
        <f>IF('[1]INSERT DATA HERE'!G6251=1,1,IF('[1]INSERT DATA HERE'!G6251=2,2,IF('[1]INSERT DATA HERE'!G6251=3,3,IF('[1]INSERT DATA HERE'!G6251=0,0,IF('[1]INSERT DATA HERE'!G6251="3*",4,"error")))))</f>
        <v>1</v>
      </c>
      <c r="J707" t="str">
        <f>IF('[1]INSERT DATA HERE'!G6251="4long","long",IF('[1]INSERT DATA HERE'!G6251="4wide","wide",IF('[1]INSERT DATA HERE'!G6251="4net","net","")))</f>
        <v/>
      </c>
      <c r="K707">
        <f>IF('[1]INSERT DATA HERE'!G6251="1opass",1,0)</f>
        <v>0</v>
      </c>
      <c r="L707">
        <f>IF('[1]INSERT DATA HERE'!H6251="","",'[1]INSERT DATA HERE'!H6251)</f>
        <v>19</v>
      </c>
      <c r="M707" t="str">
        <f>IF(ISNUMBER(SEARCH(OR("mm","m"),'[1]INSERT DATA HERE'!E6251)),"MC",IF(ISNUMBER(SEARCH("mh",'[1]INSERT DATA HERE'!E6251)),"HC",IF(ISNUMBER(SEARCH("ml",'[1]INSERT DATA HERE'!E6251)),"LC",IF(ISNUMBER(SEARCH("rsm",'[1]INSERT DATA HERE'!E6251)),"MR",IF(ISNUMBER(SEARCH("rsh",'[1]INSERT DATA HERE'!E6251)),"HR",IF(ISNUMBER(SEARCH("rsl",'[1]INSERT DATA HERE'!E6251)),"RL",IF(ISNUMBER(SEARCH("lsh",'[1]INSERT DATA HERE'!E6251)),"HL",IF(ISNUMBER(SEARCH("lsm",'[1]INSERT DATA HERE'!E6251)),"ML",IF(ISNUMBER(SEARCH("lsl",'[1]INSERT DATA HERE'!E6251)),"LL","")))))))))</f>
        <v>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Crichton</dc:creator>
  <cp:lastModifiedBy>Lucas Crichton</cp:lastModifiedBy>
  <dcterms:created xsi:type="dcterms:W3CDTF">2022-10-08T02:56:12Z</dcterms:created>
  <dcterms:modified xsi:type="dcterms:W3CDTF">2022-10-08T03:59:47Z</dcterms:modified>
</cp:coreProperties>
</file>