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221"/>
  <workbookPr filterPrivacy="1" checkCompatibility="1" autoCompressPictures="0"/>
  <bookViews>
    <workbookView xWindow="0" yWindow="0" windowWidth="25600" windowHeight="13040" tabRatio="730"/>
  </bookViews>
  <sheets>
    <sheet name="case2_varyIter" sheetId="1" r:id="rId1"/>
    <sheet name="iter10_bop" sheetId="2" state="hidden" r:id="rId2"/>
    <sheet name="case2_varyTherads" sheetId="3" r:id="rId3"/>
    <sheet name="case3_varyIter" sheetId="4" r:id="rId4"/>
    <sheet name="case3_varyThreads" sheetId="5" r:id="rId5"/>
    <sheet name="case4_varyIter" sheetId="6" r:id="rId6"/>
    <sheet name="case4_varyThreads" sheetId="7" r:id="rId7"/>
    <sheet name="case5_varyIter" sheetId="8" r:id="rId8"/>
    <sheet name="case5_varyThreads" sheetId="9" r:id="rId9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8" i="9" l="1"/>
  <c r="J18" i="9"/>
  <c r="K17" i="9"/>
  <c r="J17" i="9"/>
  <c r="K16" i="9"/>
  <c r="J16" i="9"/>
  <c r="K15" i="9"/>
  <c r="J15" i="9"/>
  <c r="K14" i="9"/>
  <c r="J14" i="9"/>
  <c r="K13" i="9"/>
  <c r="J13" i="9"/>
  <c r="K12" i="9"/>
  <c r="J12" i="9"/>
  <c r="K11" i="9"/>
  <c r="J11" i="9"/>
  <c r="K10" i="9"/>
  <c r="J10" i="9"/>
  <c r="K9" i="9"/>
  <c r="J9" i="9"/>
  <c r="K8" i="9"/>
  <c r="J8" i="9"/>
  <c r="K7" i="9"/>
  <c r="J7" i="9"/>
  <c r="K6" i="9"/>
  <c r="J6" i="9"/>
  <c r="K5" i="9"/>
  <c r="J5" i="9"/>
  <c r="K4" i="9"/>
  <c r="J4" i="9"/>
  <c r="K3" i="9"/>
  <c r="J3" i="9"/>
  <c r="K2" i="9"/>
  <c r="K11" i="8"/>
  <c r="J11" i="8"/>
  <c r="K10" i="8"/>
  <c r="J10" i="8"/>
  <c r="K9" i="8"/>
  <c r="J9" i="8"/>
  <c r="K8" i="8"/>
  <c r="J8" i="8"/>
  <c r="K7" i="8"/>
  <c r="J7" i="8"/>
  <c r="K6" i="8"/>
  <c r="J6" i="8"/>
  <c r="K5" i="8"/>
  <c r="J5" i="8"/>
  <c r="K4" i="8"/>
  <c r="J4" i="8"/>
  <c r="K3" i="8"/>
  <c r="J3" i="8"/>
  <c r="K2" i="8"/>
  <c r="K18" i="7"/>
  <c r="J18" i="7"/>
  <c r="K17" i="7"/>
  <c r="J17" i="7"/>
  <c r="K16" i="7"/>
  <c r="J16" i="7"/>
  <c r="K15" i="7"/>
  <c r="J15" i="7"/>
  <c r="K14" i="7"/>
  <c r="J14" i="7"/>
  <c r="K13" i="7"/>
  <c r="J13" i="7"/>
  <c r="K12" i="7"/>
  <c r="J12" i="7"/>
  <c r="K11" i="7"/>
  <c r="J11" i="7"/>
  <c r="K10" i="7"/>
  <c r="J10" i="7"/>
  <c r="K9" i="7"/>
  <c r="J9" i="7"/>
  <c r="K8" i="7"/>
  <c r="J8" i="7"/>
  <c r="K7" i="7"/>
  <c r="J7" i="7"/>
  <c r="K6" i="7"/>
  <c r="J6" i="7"/>
  <c r="K5" i="7"/>
  <c r="J5" i="7"/>
  <c r="K4" i="7"/>
  <c r="J4" i="7"/>
  <c r="K3" i="7"/>
  <c r="J3" i="7"/>
  <c r="K2" i="7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9"/>
  <c r="J2" i="8"/>
  <c r="J2" i="7"/>
  <c r="J2" i="6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K4" i="5"/>
  <c r="J4" i="5"/>
  <c r="K3" i="5"/>
  <c r="J3" i="5"/>
  <c r="K2" i="5"/>
  <c r="J2" i="5"/>
  <c r="K11" i="4"/>
  <c r="J11" i="4"/>
  <c r="K10" i="4"/>
  <c r="J10" i="4"/>
  <c r="K9" i="4"/>
  <c r="J9" i="4"/>
  <c r="K8" i="4"/>
  <c r="J8" i="4"/>
  <c r="K7" i="4"/>
  <c r="J7" i="4"/>
  <c r="K6" i="4"/>
  <c r="J6" i="4"/>
  <c r="K5" i="4"/>
  <c r="J5" i="4"/>
  <c r="K4" i="4"/>
  <c r="J4" i="4"/>
  <c r="K3" i="4"/>
  <c r="J3" i="4"/>
  <c r="K2" i="4"/>
  <c r="J2" i="4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H18" i="5"/>
  <c r="G18" i="5"/>
  <c r="F18" i="5"/>
  <c r="H17" i="5"/>
  <c r="G17" i="5"/>
  <c r="F17" i="5"/>
  <c r="H16" i="5"/>
  <c r="G16" i="5"/>
  <c r="F16" i="5"/>
  <c r="H15" i="5"/>
  <c r="G15" i="5"/>
  <c r="F15" i="5"/>
  <c r="H14" i="5"/>
  <c r="G14" i="5"/>
  <c r="F14" i="5"/>
  <c r="H13" i="5"/>
  <c r="G13" i="5"/>
  <c r="F13" i="5"/>
  <c r="H12" i="5"/>
  <c r="G12" i="5"/>
  <c r="F12" i="5"/>
  <c r="H11" i="5"/>
  <c r="G11" i="5"/>
  <c r="F11" i="5"/>
  <c r="H10" i="5"/>
  <c r="G10" i="5"/>
  <c r="F10" i="5"/>
  <c r="H9" i="5"/>
  <c r="G9" i="5"/>
  <c r="F9" i="5"/>
  <c r="H8" i="5"/>
  <c r="G8" i="5"/>
  <c r="F8" i="5"/>
  <c r="H7" i="5"/>
  <c r="G7" i="5"/>
  <c r="F7" i="5"/>
  <c r="H6" i="5"/>
  <c r="G6" i="5"/>
  <c r="F6" i="5"/>
  <c r="H5" i="5"/>
  <c r="G5" i="5"/>
  <c r="F5" i="5"/>
  <c r="H4" i="5"/>
  <c r="G4" i="5"/>
  <c r="F4" i="5"/>
  <c r="H3" i="5"/>
  <c r="G3" i="5"/>
  <c r="F3" i="5"/>
  <c r="H2" i="5"/>
  <c r="G2" i="5"/>
  <c r="F2" i="5"/>
  <c r="H18" i="3"/>
  <c r="G18" i="3"/>
  <c r="F18" i="3"/>
  <c r="H17" i="3"/>
  <c r="G17" i="3"/>
  <c r="F17" i="3"/>
  <c r="H16" i="3"/>
  <c r="G16" i="3"/>
  <c r="F16" i="3"/>
  <c r="H15" i="3"/>
  <c r="G15" i="3"/>
  <c r="F15" i="3"/>
  <c r="H14" i="3"/>
  <c r="G14" i="3"/>
  <c r="F14" i="3"/>
  <c r="H13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H6" i="3"/>
  <c r="G6" i="3"/>
  <c r="F6" i="3"/>
  <c r="H5" i="3"/>
  <c r="G5" i="3"/>
  <c r="F5" i="3"/>
  <c r="H4" i="3"/>
  <c r="G4" i="3"/>
  <c r="F4" i="3"/>
  <c r="H3" i="3"/>
  <c r="G3" i="3"/>
  <c r="F3" i="3"/>
  <c r="H2" i="3"/>
  <c r="G2" i="3"/>
  <c r="F2" i="3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  <c r="H11" i="4"/>
  <c r="G11" i="4"/>
  <c r="F11" i="4"/>
  <c r="H10" i="4"/>
  <c r="G10" i="4"/>
  <c r="F10" i="4"/>
  <c r="H9" i="4"/>
  <c r="G9" i="4"/>
  <c r="F9" i="4"/>
  <c r="H8" i="4"/>
  <c r="G8" i="4"/>
  <c r="F8" i="4"/>
  <c r="H7" i="4"/>
  <c r="G7" i="4"/>
  <c r="F7" i="4"/>
  <c r="H6" i="4"/>
  <c r="G6" i="4"/>
  <c r="F6" i="4"/>
  <c r="H5" i="4"/>
  <c r="G5" i="4"/>
  <c r="F5" i="4"/>
  <c r="H4" i="4"/>
  <c r="G4" i="4"/>
  <c r="F4" i="4"/>
  <c r="H3" i="4"/>
  <c r="G3" i="4"/>
  <c r="F3" i="4"/>
  <c r="H2" i="4"/>
  <c r="G2" i="4"/>
  <c r="F2" i="4"/>
  <c r="H11" i="6"/>
  <c r="G11" i="6"/>
  <c r="F11" i="6"/>
  <c r="H10" i="6"/>
  <c r="G10" i="6"/>
  <c r="F10" i="6"/>
  <c r="H9" i="6"/>
  <c r="G9" i="6"/>
  <c r="F9" i="6"/>
  <c r="H8" i="6"/>
  <c r="G8" i="6"/>
  <c r="F8" i="6"/>
  <c r="H7" i="6"/>
  <c r="G7" i="6"/>
  <c r="F7" i="6"/>
  <c r="H6" i="6"/>
  <c r="G6" i="6"/>
  <c r="F6" i="6"/>
  <c r="H5" i="6"/>
  <c r="G5" i="6"/>
  <c r="F5" i="6"/>
  <c r="H4" i="6"/>
  <c r="G4" i="6"/>
  <c r="F4" i="6"/>
  <c r="H3" i="6"/>
  <c r="G3" i="6"/>
  <c r="F3" i="6"/>
  <c r="H2" i="6"/>
  <c r="G2" i="6"/>
  <c r="F2" i="6"/>
  <c r="H11" i="8"/>
  <c r="G11" i="8"/>
  <c r="F11" i="8"/>
  <c r="H10" i="8"/>
  <c r="G10" i="8"/>
  <c r="F10" i="8"/>
  <c r="H9" i="8"/>
  <c r="G9" i="8"/>
  <c r="F9" i="8"/>
  <c r="H8" i="8"/>
  <c r="G8" i="8"/>
  <c r="F8" i="8"/>
  <c r="H7" i="8"/>
  <c r="G7" i="8"/>
  <c r="F7" i="8"/>
  <c r="H6" i="8"/>
  <c r="G6" i="8"/>
  <c r="F6" i="8"/>
  <c r="H5" i="8"/>
  <c r="G5" i="8"/>
  <c r="F5" i="8"/>
  <c r="H4" i="8"/>
  <c r="G4" i="8"/>
  <c r="F4" i="8"/>
  <c r="H3" i="8"/>
  <c r="G3" i="8"/>
  <c r="F3" i="8"/>
  <c r="H2" i="8"/>
  <c r="G2" i="8"/>
  <c r="F2" i="8"/>
  <c r="H18" i="9"/>
  <c r="G18" i="9"/>
  <c r="F18" i="9"/>
  <c r="H17" i="9"/>
  <c r="G17" i="9"/>
  <c r="F17" i="9"/>
  <c r="H16" i="9"/>
  <c r="G16" i="9"/>
  <c r="F16" i="9"/>
  <c r="H15" i="9"/>
  <c r="G15" i="9"/>
  <c r="F15" i="9"/>
  <c r="H14" i="9"/>
  <c r="G14" i="9"/>
  <c r="F14" i="9"/>
  <c r="H13" i="9"/>
  <c r="G13" i="9"/>
  <c r="F13" i="9"/>
  <c r="H12" i="9"/>
  <c r="G12" i="9"/>
  <c r="F12" i="9"/>
  <c r="H11" i="9"/>
  <c r="G11" i="9"/>
  <c r="F11" i="9"/>
  <c r="H10" i="9"/>
  <c r="G10" i="9"/>
  <c r="F10" i="9"/>
  <c r="H9" i="9"/>
  <c r="G9" i="9"/>
  <c r="F9" i="9"/>
  <c r="H8" i="9"/>
  <c r="G8" i="9"/>
  <c r="F8" i="9"/>
  <c r="H7" i="9"/>
  <c r="G7" i="9"/>
  <c r="F7" i="9"/>
  <c r="H6" i="9"/>
  <c r="G6" i="9"/>
  <c r="F6" i="9"/>
  <c r="H5" i="9"/>
  <c r="G5" i="9"/>
  <c r="F5" i="9"/>
  <c r="H4" i="9"/>
  <c r="G4" i="9"/>
  <c r="F4" i="9"/>
  <c r="H3" i="9"/>
  <c r="G3" i="9"/>
  <c r="F3" i="9"/>
  <c r="H2" i="9"/>
  <c r="G2" i="9"/>
  <c r="F2" i="9"/>
  <c r="H18" i="7"/>
  <c r="G18" i="7"/>
  <c r="F18" i="7"/>
  <c r="H17" i="7"/>
  <c r="G17" i="7"/>
  <c r="F17" i="7"/>
  <c r="H16" i="7"/>
  <c r="G16" i="7"/>
  <c r="F16" i="7"/>
  <c r="H15" i="7"/>
  <c r="G15" i="7"/>
  <c r="F15" i="7"/>
  <c r="H14" i="7"/>
  <c r="G14" i="7"/>
  <c r="F14" i="7"/>
  <c r="H13" i="7"/>
  <c r="G13" i="7"/>
  <c r="F13" i="7"/>
  <c r="H12" i="7"/>
  <c r="G12" i="7"/>
  <c r="F12" i="7"/>
  <c r="H11" i="7"/>
  <c r="G11" i="7"/>
  <c r="F11" i="7"/>
  <c r="H10" i="7"/>
  <c r="G10" i="7"/>
  <c r="F10" i="7"/>
  <c r="H9" i="7"/>
  <c r="G9" i="7"/>
  <c r="F9" i="7"/>
  <c r="H8" i="7"/>
  <c r="G8" i="7"/>
  <c r="F8" i="7"/>
  <c r="H7" i="7"/>
  <c r="G7" i="7"/>
  <c r="F7" i="7"/>
  <c r="H6" i="7"/>
  <c r="G6" i="7"/>
  <c r="F6" i="7"/>
  <c r="H5" i="7"/>
  <c r="G5" i="7"/>
  <c r="F5" i="7"/>
  <c r="H4" i="7"/>
  <c r="G4" i="7"/>
  <c r="F4" i="7"/>
  <c r="H3" i="7"/>
  <c r="G3" i="7"/>
  <c r="F3" i="7"/>
  <c r="H2" i="7"/>
  <c r="G2" i="7"/>
  <c r="F2" i="7"/>
</calcChain>
</file>

<file path=xl/sharedStrings.xml><?xml version="1.0" encoding="utf-8"?>
<sst xmlns="http://schemas.openxmlformats.org/spreadsheetml/2006/main" count="108" uniqueCount="26">
  <si>
    <t>iterations</t>
    <phoneticPr fontId="1" type="noConversion"/>
  </si>
  <si>
    <t>orig-w/o</t>
    <phoneticPr fontId="1" type="noConversion"/>
  </si>
  <si>
    <t>key-w/o</t>
    <phoneticPr fontId="1" type="noConversion"/>
  </si>
  <si>
    <t>stm-w/o</t>
    <phoneticPr fontId="1" type="noConversion"/>
  </si>
  <si>
    <t>warp-w/o</t>
    <phoneticPr fontId="1" type="noConversion"/>
  </si>
  <si>
    <t>bop</t>
    <phoneticPr fontId="1" type="noConversion"/>
  </si>
  <si>
    <t>orig</t>
    <phoneticPr fontId="1" type="noConversion"/>
  </si>
  <si>
    <t>key</t>
    <phoneticPr fontId="1" type="noConversion"/>
  </si>
  <si>
    <t>stm</t>
    <phoneticPr fontId="1" type="noConversion"/>
  </si>
  <si>
    <t>warp</t>
    <phoneticPr fontId="1" type="noConversion"/>
  </si>
  <si>
    <t>stm is really slow. Because the trans is long, conflict is high</t>
    <phoneticPr fontId="1" type="noConversion"/>
  </si>
  <si>
    <t>lock</t>
  </si>
  <si>
    <t>warp</t>
  </si>
  <si>
    <t>stm</t>
  </si>
  <si>
    <t>threads</t>
  </si>
  <si>
    <t>stm high: always conflict. Blind writes</t>
  </si>
  <si>
    <t>lock: sync overhead</t>
  </si>
  <si>
    <t>ours: extra comptuations, not idea 8X speedup</t>
  </si>
  <si>
    <t>stm initial overhead: extra instrumentation of code</t>
  </si>
  <si>
    <t>ours: grow very modestly</t>
  </si>
  <si>
    <t>stm/lock: grow dramatically, trend similar</t>
  </si>
  <si>
    <t>iterations</t>
  </si>
  <si>
    <t>stm is much better than case 2: most transactions are read-only.</t>
  </si>
  <si>
    <t>lock overhead increases dramatically.</t>
  </si>
  <si>
    <t>stm has very low syn actually. It just incurs extra instrumentation overhead.</t>
  </si>
  <si>
    <t>lock performs badly.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</si>
</sst>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1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case2_varyIter!$F$1</c:f>
              <c:strCache>
                <c:ptCount val="1"/>
                <c:pt idx="0">
                  <c:v>lock</c:v>
                </c:pt>
              </c:strCache>
            </c:strRef>
          </c:tx>
          <c:cat>
            <c:strRef>
              <c:f>case2_varyIter!$E$1:$E$11</c:f>
              <c:strCache>
                <c:ptCount val="11"/>
                <c:pt idx="0">
                  <c:v>iterations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case2_varyIter!$F$2:$F$11</c:f>
              <c:numCache>
                <c:formatCode>General</c:formatCode>
                <c:ptCount val="10"/>
                <c:pt idx="0">
                  <c:v>0.809084322631663</c:v>
                </c:pt>
                <c:pt idx="1">
                  <c:v>0.866733340460925</c:v>
                </c:pt>
                <c:pt idx="2">
                  <c:v>0.898005729685041</c:v>
                </c:pt>
                <c:pt idx="3">
                  <c:v>0.920223958978131</c:v>
                </c:pt>
                <c:pt idx="4">
                  <c:v>0.936526054161995</c:v>
                </c:pt>
                <c:pt idx="5">
                  <c:v>0.949579388289224</c:v>
                </c:pt>
                <c:pt idx="6">
                  <c:v>0.960313988089978</c:v>
                </c:pt>
                <c:pt idx="7">
                  <c:v>0.969295328279896</c:v>
                </c:pt>
                <c:pt idx="8">
                  <c:v>0.977259254527273</c:v>
                </c:pt>
                <c:pt idx="9">
                  <c:v>0.984169455491024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case2_varyIter!$G$1</c:f>
              <c:strCache>
                <c:ptCount val="1"/>
                <c:pt idx="0">
                  <c:v>warp</c:v>
                </c:pt>
              </c:strCache>
            </c:strRef>
          </c:tx>
          <c:cat>
            <c:strRef>
              <c:f>case2_varyIter!$E$1:$E$11</c:f>
              <c:strCache>
                <c:ptCount val="11"/>
                <c:pt idx="0">
                  <c:v>iterations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case2_varyIter!$G$2:$G$11</c:f>
              <c:numCache>
                <c:formatCode>General</c:formatCode>
                <c:ptCount val="10"/>
                <c:pt idx="0">
                  <c:v>0.681906186826163</c:v>
                </c:pt>
                <c:pt idx="1">
                  <c:v>0.719987827753108</c:v>
                </c:pt>
                <c:pt idx="2">
                  <c:v>0.749327317791485</c:v>
                </c:pt>
                <c:pt idx="3">
                  <c:v>0.760036838362481</c:v>
                </c:pt>
                <c:pt idx="4">
                  <c:v>0.802078982851745</c:v>
                </c:pt>
                <c:pt idx="5">
                  <c:v>0.794405689541157</c:v>
                </c:pt>
                <c:pt idx="6">
                  <c:v>0.807958614016245</c:v>
                </c:pt>
                <c:pt idx="7">
                  <c:v>0.819538200328669</c:v>
                </c:pt>
                <c:pt idx="8">
                  <c:v>0.829618120553243</c:v>
                </c:pt>
                <c:pt idx="9">
                  <c:v>0.837755246567783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case2_varyIter!$H$1</c:f>
              <c:strCache>
                <c:ptCount val="1"/>
                <c:pt idx="0">
                  <c:v>stm</c:v>
                </c:pt>
              </c:strCache>
            </c:strRef>
          </c:tx>
          <c:cat>
            <c:strRef>
              <c:f>case2_varyIter!$E$1:$E$11</c:f>
              <c:strCache>
                <c:ptCount val="11"/>
                <c:pt idx="0">
                  <c:v>iterations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case2_varyIter!$H$2:$H$11</c:f>
              <c:numCache>
                <c:formatCode>General</c:formatCode>
                <c:ptCount val="10"/>
                <c:pt idx="0">
                  <c:v>0.849179114938508</c:v>
                </c:pt>
                <c:pt idx="1">
                  <c:v>0.873181369809095</c:v>
                </c:pt>
                <c:pt idx="2">
                  <c:v>0.892503922824077</c:v>
                </c:pt>
                <c:pt idx="3">
                  <c:v>0.906080772319392</c:v>
                </c:pt>
                <c:pt idx="4">
                  <c:v>0.927130419411322</c:v>
                </c:pt>
                <c:pt idx="5">
                  <c:v>0.935240654364223</c:v>
                </c:pt>
                <c:pt idx="6">
                  <c:v>0.944845498056089</c:v>
                </c:pt>
                <c:pt idx="7">
                  <c:v>0.950018514291414</c:v>
                </c:pt>
                <c:pt idx="8">
                  <c:v>0.957548783987614</c:v>
                </c:pt>
                <c:pt idx="9">
                  <c:v>0.966598945568749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977720"/>
        <c:axId val="-2144974744"/>
      </c:lineChart>
      <c:catAx>
        <c:axId val="-214497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974744"/>
        <c:crosses val="autoZero"/>
        <c:auto val="1"/>
        <c:lblAlgn val="ctr"/>
        <c:lblOffset val="100"/>
        <c:noMultiLvlLbl val="0"/>
      </c:catAx>
      <c:valAx>
        <c:axId val="-2144974744"/>
        <c:scaling>
          <c:orientation val="minMax"/>
          <c:max val="1.0"/>
          <c:min val="0.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977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case4_varyIter!$F$1</c:f>
              <c:strCache>
                <c:ptCount val="1"/>
                <c:pt idx="0">
                  <c:v>lock</c:v>
                </c:pt>
              </c:strCache>
            </c:strRef>
          </c:tx>
          <c:cat>
            <c:strRef>
              <c:f>case4_varyIter!$E$1:$E$11</c:f>
              <c:strCache>
                <c:ptCount val="11"/>
                <c:pt idx="0">
                  <c:v>iterations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case4_varyIter!$F$2:$F$11</c:f>
              <c:numCache>
                <c:formatCode>General</c:formatCode>
                <c:ptCount val="10"/>
                <c:pt idx="0">
                  <c:v>0.805658332566646</c:v>
                </c:pt>
                <c:pt idx="1">
                  <c:v>0.864625459570509</c:v>
                </c:pt>
                <c:pt idx="2">
                  <c:v>0.898335092051186</c:v>
                </c:pt>
                <c:pt idx="3">
                  <c:v>0.920223958978131</c:v>
                </c:pt>
                <c:pt idx="4">
                  <c:v>0.937428189547179</c:v>
                </c:pt>
                <c:pt idx="5">
                  <c:v>0.950454476161077</c:v>
                </c:pt>
                <c:pt idx="6">
                  <c:v>0.960313988089978</c:v>
                </c:pt>
                <c:pt idx="7">
                  <c:v>0.969295328279896</c:v>
                </c:pt>
                <c:pt idx="8">
                  <c:v>0.977625390462209</c:v>
                </c:pt>
                <c:pt idx="9">
                  <c:v>0.984169455491024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case4_varyIter!$G$1</c:f>
              <c:strCache>
                <c:ptCount val="1"/>
                <c:pt idx="0">
                  <c:v>warp</c:v>
                </c:pt>
              </c:strCache>
            </c:strRef>
          </c:tx>
          <c:cat>
            <c:strRef>
              <c:f>case4_varyIter!$E$1:$E$11</c:f>
              <c:strCache>
                <c:ptCount val="11"/>
                <c:pt idx="0">
                  <c:v>iterations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case4_varyIter!$G$2:$G$11</c:f>
              <c:numCache>
                <c:formatCode>General</c:formatCode>
                <c:ptCount val="10"/>
                <c:pt idx="0">
                  <c:v>0.681906186826163</c:v>
                </c:pt>
                <c:pt idx="1">
                  <c:v>0.719987827753108</c:v>
                </c:pt>
                <c:pt idx="2">
                  <c:v>0.731775449347682</c:v>
                </c:pt>
                <c:pt idx="3">
                  <c:v>0.762029991817376</c:v>
                </c:pt>
                <c:pt idx="4">
                  <c:v>0.784436323234734</c:v>
                </c:pt>
                <c:pt idx="5">
                  <c:v>0.793053369783643</c:v>
                </c:pt>
                <c:pt idx="6">
                  <c:v>0.803289921380392</c:v>
                </c:pt>
                <c:pt idx="7">
                  <c:v>0.819538200328669</c:v>
                </c:pt>
                <c:pt idx="8">
                  <c:v>0.826997217909623</c:v>
                </c:pt>
                <c:pt idx="9">
                  <c:v>0.835404543602655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case4_varyIter!$H$1</c:f>
              <c:strCache>
                <c:ptCount val="1"/>
                <c:pt idx="0">
                  <c:v>stm</c:v>
                </c:pt>
              </c:strCache>
            </c:strRef>
          </c:tx>
          <c:cat>
            <c:strRef>
              <c:f>case4_varyIter!$E$1:$E$11</c:f>
              <c:strCache>
                <c:ptCount val="11"/>
                <c:pt idx="0">
                  <c:v>iterations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case4_varyIter!$H$2:$H$11</c:f>
              <c:numCache>
                <c:formatCode>General</c:formatCode>
                <c:ptCount val="10"/>
                <c:pt idx="0">
                  <c:v>0.812368683647225</c:v>
                </c:pt>
                <c:pt idx="1">
                  <c:v>0.815521884839497</c:v>
                </c:pt>
                <c:pt idx="2">
                  <c:v>0.832978394452513</c:v>
                </c:pt>
                <c:pt idx="3">
                  <c:v>0.830472177770835</c:v>
                </c:pt>
                <c:pt idx="4">
                  <c:v>0.840779440181881</c:v>
                </c:pt>
                <c:pt idx="5">
                  <c:v>0.844395446557091</c:v>
                </c:pt>
                <c:pt idx="6">
                  <c:v>0.859642863262522</c:v>
                </c:pt>
                <c:pt idx="7">
                  <c:v>0.861900115908521</c:v>
                </c:pt>
                <c:pt idx="8">
                  <c:v>0.873181369809095</c:v>
                </c:pt>
                <c:pt idx="9">
                  <c:v>0.875512384907186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606536"/>
        <c:axId val="2062603544"/>
      </c:lineChart>
      <c:catAx>
        <c:axId val="2062606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2603544"/>
        <c:crosses val="autoZero"/>
        <c:auto val="1"/>
        <c:lblAlgn val="ctr"/>
        <c:lblOffset val="100"/>
        <c:noMultiLvlLbl val="0"/>
      </c:catAx>
      <c:valAx>
        <c:axId val="2062603544"/>
        <c:scaling>
          <c:orientation val="minMax"/>
          <c:max val="1.0"/>
          <c:min val="0.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606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case4_varyIter!$J$1</c:f>
              <c:strCache>
                <c:ptCount val="1"/>
                <c:pt idx="0">
                  <c:v>warp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numRef>
              <c:f>case4_varyIter!$I$2:$I$11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case4_varyIter!$J$2:$J$11</c:f>
              <c:numCache>
                <c:formatCode>0.0%</c:formatCode>
                <c:ptCount val="10"/>
                <c:pt idx="0">
                  <c:v>0.247948028217937</c:v>
                </c:pt>
                <c:pt idx="1">
                  <c:v>0.283258802130545</c:v>
                </c:pt>
                <c:pt idx="2">
                  <c:v>0.318540018234617</c:v>
                </c:pt>
                <c:pt idx="3">
                  <c:v>0.305286028958063</c:v>
                </c:pt>
                <c:pt idx="4">
                  <c:v>0.296914512497494</c:v>
                </c:pt>
                <c:pt idx="5">
                  <c:v>0.304016580274849</c:v>
                </c:pt>
                <c:pt idx="6">
                  <c:v>0.303412088828428</c:v>
                </c:pt>
                <c:pt idx="7">
                  <c:v>0.291658197852385</c:v>
                </c:pt>
                <c:pt idx="8">
                  <c:v>0.293077462890657</c:v>
                </c:pt>
                <c:pt idx="9">
                  <c:v>0.290038026246505</c:v>
                </c:pt>
              </c:numCache>
            </c:numRef>
          </c:val>
        </c:ser>
        <c:ser>
          <c:idx val="2"/>
          <c:order val="1"/>
          <c:tx>
            <c:strRef>
              <c:f>case4_varyIter!$K$1</c:f>
              <c:strCache>
                <c:ptCount val="1"/>
                <c:pt idx="0">
                  <c:v>stm</c:v>
                </c:pt>
              </c:strCache>
            </c:strRef>
          </c:tx>
          <c:spPr>
            <a:solidFill>
              <a:schemeClr val="bg2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case4_varyIter!$I$2:$I$11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case4_varyIter!$K$2:$K$11</c:f>
              <c:numCache>
                <c:formatCode>0.0%</c:formatCode>
                <c:ptCount val="10"/>
                <c:pt idx="0">
                  <c:v>-0.0155711406314436</c:v>
                </c:pt>
                <c:pt idx="1">
                  <c:v>0.106907534960076</c:v>
                </c:pt>
                <c:pt idx="2">
                  <c:v>0.139713114539661</c:v>
                </c:pt>
                <c:pt idx="3">
                  <c:v>0.186704781920068</c:v>
                </c:pt>
                <c:pt idx="4">
                  <c:v>0.199518589795392</c:v>
                </c:pt>
                <c:pt idx="5">
                  <c:v>0.216676834292028</c:v>
                </c:pt>
                <c:pt idx="6">
                  <c:v>0.206898310242959</c:v>
                </c:pt>
                <c:pt idx="7">
                  <c:v>0.219083161077892</c:v>
                </c:pt>
                <c:pt idx="8">
                  <c:v>0.213758471043895</c:v>
                </c:pt>
                <c:pt idx="9">
                  <c:v>0.221348849881677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2574808"/>
        <c:axId val="2062571752"/>
      </c:barChart>
      <c:catAx>
        <c:axId val="2062574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62571752"/>
        <c:crosses val="autoZero"/>
        <c:auto val="1"/>
        <c:lblAlgn val="ctr"/>
        <c:lblOffset val="100"/>
        <c:noMultiLvlLbl val="0"/>
      </c:catAx>
      <c:valAx>
        <c:axId val="2062571752"/>
        <c:scaling>
          <c:orientation val="minMax"/>
          <c:max val="0.4"/>
          <c:min val="-0.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62574808"/>
        <c:crosses val="autoZero"/>
        <c:crossBetween val="between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case4_varyThreads!$F$1</c:f>
              <c:strCache>
                <c:ptCount val="1"/>
                <c:pt idx="0">
                  <c:v>lock</c:v>
                </c:pt>
              </c:strCache>
            </c:strRef>
          </c:tx>
          <c:cat>
            <c:strRef>
              <c:f>case4_varyThreads!$E$1:$E$18</c:f>
              <c:strCache>
                <c:ptCount val="18"/>
                <c:pt idx="0">
                  <c:v>threads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strCache>
            </c:strRef>
          </c:cat>
          <c:val>
            <c:numRef>
              <c:f>case4_varyThreads!$F$2:$F$18</c:f>
              <c:numCache>
                <c:formatCode>General</c:formatCode>
                <c:ptCount val="17"/>
                <c:pt idx="0">
                  <c:v>0.826997217909623</c:v>
                </c:pt>
                <c:pt idx="1">
                  <c:v>0.885331819307718</c:v>
                </c:pt>
                <c:pt idx="2">
                  <c:v>0.937607053539797</c:v>
                </c:pt>
                <c:pt idx="3">
                  <c:v>0.965484591575061</c:v>
                </c:pt>
                <c:pt idx="4">
                  <c:v>0.98481636559363</c:v>
                </c:pt>
                <c:pt idx="5">
                  <c:v>0.998385597090717</c:v>
                </c:pt>
                <c:pt idx="6">
                  <c:v>1.009876501268888</c:v>
                </c:pt>
                <c:pt idx="7">
                  <c:v>1.019465522792167</c:v>
                </c:pt>
                <c:pt idx="8">
                  <c:v>1.027245953024118</c:v>
                </c:pt>
                <c:pt idx="9">
                  <c:v>1.034009756668929</c:v>
                </c:pt>
                <c:pt idx="10">
                  <c:v>1.039925294385639</c:v>
                </c:pt>
                <c:pt idx="11">
                  <c:v>1.045656375517179</c:v>
                </c:pt>
                <c:pt idx="12">
                  <c:v>1.050403768761629</c:v>
                </c:pt>
                <c:pt idx="13">
                  <c:v>1.0548624431127</c:v>
                </c:pt>
                <c:pt idx="14">
                  <c:v>1.058851421293397</c:v>
                </c:pt>
                <c:pt idx="15">
                  <c:v>1.06255578922083</c:v>
                </c:pt>
                <c:pt idx="16">
                  <c:v>1.066046359585872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case4_varyThreads!$G$1</c:f>
              <c:strCache>
                <c:ptCount val="1"/>
                <c:pt idx="0">
                  <c:v>warp</c:v>
                </c:pt>
              </c:strCache>
            </c:strRef>
          </c:tx>
          <c:cat>
            <c:strRef>
              <c:f>case4_varyThreads!$E$1:$E$18</c:f>
              <c:strCache>
                <c:ptCount val="18"/>
                <c:pt idx="0">
                  <c:v>threads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strCache>
            </c:strRef>
          </c:cat>
          <c:val>
            <c:numRef>
              <c:f>case4_varyThreads!$G$2:$G$18</c:f>
              <c:numCache>
                <c:formatCode>General</c:formatCode>
                <c:ptCount val="17"/>
                <c:pt idx="0">
                  <c:v>0.829618120553243</c:v>
                </c:pt>
                <c:pt idx="1">
                  <c:v>0.830472177770835</c:v>
                </c:pt>
                <c:pt idx="2">
                  <c:v>0.829618120553243</c:v>
                </c:pt>
                <c:pt idx="3">
                  <c:v>0.832152125244296</c:v>
                </c:pt>
                <c:pt idx="4">
                  <c:v>0.834604430143765</c:v>
                </c:pt>
                <c:pt idx="5">
                  <c:v>0.836196277261477</c:v>
                </c:pt>
                <c:pt idx="6">
                  <c:v>0.837755246567783</c:v>
                </c:pt>
                <c:pt idx="7">
                  <c:v>0.836979792590577</c:v>
                </c:pt>
                <c:pt idx="8">
                  <c:v>0.839282576883544</c:v>
                </c:pt>
                <c:pt idx="9">
                  <c:v>0.842970021165643</c:v>
                </c:pt>
                <c:pt idx="10">
                  <c:v>0.847843645857756</c:v>
                </c:pt>
                <c:pt idx="11">
                  <c:v>0.850490794951088</c:v>
                </c:pt>
                <c:pt idx="12">
                  <c:v>0.846483572919876</c:v>
                </c:pt>
                <c:pt idx="13">
                  <c:v>0.861900115908521</c:v>
                </c:pt>
                <c:pt idx="14">
                  <c:v>0.858487179872985</c:v>
                </c:pt>
                <c:pt idx="15">
                  <c:v>0.863547727657949</c:v>
                </c:pt>
                <c:pt idx="16">
                  <c:v>0.871744721996809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case4_varyThreads!$H$1</c:f>
              <c:strCache>
                <c:ptCount val="1"/>
                <c:pt idx="0">
                  <c:v>stm</c:v>
                </c:pt>
              </c:strCache>
            </c:strRef>
          </c:tx>
          <c:cat>
            <c:strRef>
              <c:f>case4_varyThreads!$E$1:$E$18</c:f>
              <c:strCache>
                <c:ptCount val="18"/>
                <c:pt idx="0">
                  <c:v>threads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strCache>
            </c:strRef>
          </c:cat>
          <c:val>
            <c:numRef>
              <c:f>case4_varyThreads!$H$2:$H$18</c:f>
              <c:numCache>
                <c:formatCode>General</c:formatCode>
                <c:ptCount val="17"/>
                <c:pt idx="0">
                  <c:v>0.861900115908521</c:v>
                </c:pt>
                <c:pt idx="1">
                  <c:v>0.8630027176215</c:v>
                </c:pt>
                <c:pt idx="2">
                  <c:v>0.872705737084795</c:v>
                </c:pt>
                <c:pt idx="3">
                  <c:v>0.867764346652994</c:v>
                </c:pt>
                <c:pt idx="4">
                  <c:v>0.874123088301209</c:v>
                </c:pt>
                <c:pt idx="5">
                  <c:v>0.874589252942536</c:v>
                </c:pt>
                <c:pt idx="6">
                  <c:v>0.870278194238214</c:v>
                </c:pt>
                <c:pt idx="7">
                  <c:v>0.870770428253531</c:v>
                </c:pt>
                <c:pt idx="8">
                  <c:v>0.875052339248098</c:v>
                </c:pt>
                <c:pt idx="9">
                  <c:v>0.879521865892646</c:v>
                </c:pt>
                <c:pt idx="10">
                  <c:v>0.885331819307718</c:v>
                </c:pt>
                <c:pt idx="11">
                  <c:v>0.88767913163221</c:v>
                </c:pt>
                <c:pt idx="12">
                  <c:v>0.887293456836324</c:v>
                </c:pt>
                <c:pt idx="13">
                  <c:v>0.88920042160699</c:v>
                </c:pt>
                <c:pt idx="14">
                  <c:v>0.898335092051186</c:v>
                </c:pt>
                <c:pt idx="15">
                  <c:v>0.901228541434419</c:v>
                </c:pt>
                <c:pt idx="16">
                  <c:v>0.899313566478834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056920"/>
        <c:axId val="-2144053944"/>
      </c:lineChart>
      <c:catAx>
        <c:axId val="-2144056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053944"/>
        <c:crosses val="autoZero"/>
        <c:auto val="1"/>
        <c:lblAlgn val="ctr"/>
        <c:lblOffset val="100"/>
        <c:noMultiLvlLbl val="0"/>
      </c:catAx>
      <c:valAx>
        <c:axId val="-2144053944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056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case4_varyThreads!$J$1</c:f>
              <c:strCache>
                <c:ptCount val="1"/>
                <c:pt idx="0">
                  <c:v>warp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numRef>
              <c:f>case4_varyThreads!$I$3:$I$18</c:f>
              <c:numCache>
                <c:formatCode>General</c:formatCode>
                <c:ptCount val="1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</c:numCache>
            </c:numRef>
          </c:cat>
          <c:val>
            <c:numRef>
              <c:f>case4_varyThreads!$J$3:$J$18</c:f>
              <c:numCache>
                <c:formatCode>0.0%</c:formatCode>
                <c:ptCount val="16"/>
                <c:pt idx="0">
                  <c:v>0.118666337163528</c:v>
                </c:pt>
                <c:pt idx="1">
                  <c:v>0.220150017015446</c:v>
                </c:pt>
                <c:pt idx="2">
                  <c:v>0.264356276941545</c:v>
                </c:pt>
                <c:pt idx="3">
                  <c:v>0.292399608456604</c:v>
                </c:pt>
                <c:pt idx="4">
                  <c:v>0.311647838996447</c:v>
                </c:pt>
                <c:pt idx="5">
                  <c:v>0.327211212077398</c:v>
                </c:pt>
                <c:pt idx="6">
                  <c:v>0.343077299089899</c:v>
                </c:pt>
                <c:pt idx="7">
                  <c:v>0.351310865093636</c:v>
                </c:pt>
                <c:pt idx="8">
                  <c:v>0.355889669654635</c:v>
                </c:pt>
                <c:pt idx="9">
                  <c:v>0.357433098341086</c:v>
                </c:pt>
                <c:pt idx="10">
                  <c:v>0.361979813896369</c:v>
                </c:pt>
                <c:pt idx="11">
                  <c:v>0.374712417519786</c:v>
                </c:pt>
                <c:pt idx="12">
                  <c:v>0.358734799394261</c:v>
                </c:pt>
                <c:pt idx="13">
                  <c:v>0.369571615616908</c:v>
                </c:pt>
                <c:pt idx="14">
                  <c:v>0.367599887618406</c:v>
                </c:pt>
                <c:pt idx="15">
                  <c:v>0.360709335660071</c:v>
                </c:pt>
              </c:numCache>
            </c:numRef>
          </c:val>
        </c:ser>
        <c:ser>
          <c:idx val="2"/>
          <c:order val="1"/>
          <c:tx>
            <c:strRef>
              <c:f>case4_varyThreads!$K$1</c:f>
              <c:strCache>
                <c:ptCount val="1"/>
                <c:pt idx="0">
                  <c:v>stm</c:v>
                </c:pt>
              </c:strCache>
            </c:strRef>
          </c:tx>
          <c:spPr>
            <a:solidFill>
              <a:schemeClr val="bg2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case4_varyThreads!$I$3:$I$18</c:f>
              <c:numCache>
                <c:formatCode>General</c:formatCode>
                <c:ptCount val="1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</c:numCache>
            </c:numRef>
          </c:cat>
          <c:val>
            <c:numRef>
              <c:f>case4_varyThreads!$K$3:$K$18</c:f>
              <c:numCache>
                <c:formatCode>0.0%</c:formatCode>
                <c:ptCount val="16"/>
                <c:pt idx="0">
                  <c:v>0.0501152871844285</c:v>
                </c:pt>
                <c:pt idx="1">
                  <c:v>0.13881058433533</c:v>
                </c:pt>
                <c:pt idx="2">
                  <c:v>0.201491110980018</c:v>
                </c:pt>
                <c:pt idx="3">
                  <c:v>0.224991041381754</c:v>
                </c:pt>
                <c:pt idx="4">
                  <c:v>0.248024561099886</c:v>
                </c:pt>
                <c:pt idx="5">
                  <c:v>0.274893675774535</c:v>
                </c:pt>
                <c:pt idx="6">
                  <c:v>0.289923883309036</c:v>
                </c:pt>
                <c:pt idx="7">
                  <c:v>0.295621021778407</c:v>
                </c:pt>
                <c:pt idx="8">
                  <c:v>0.299332281026649</c:v>
                </c:pt>
                <c:pt idx="9">
                  <c:v>0.299502604442594</c:v>
                </c:pt>
                <c:pt idx="10">
                  <c:v>0.304939263648473</c:v>
                </c:pt>
                <c:pt idx="11">
                  <c:v>0.313106054990297</c:v>
                </c:pt>
                <c:pt idx="12">
                  <c:v>0.317130086667798</c:v>
                </c:pt>
                <c:pt idx="13">
                  <c:v>0.308991052653486</c:v>
                </c:pt>
                <c:pt idx="14">
                  <c:v>0.310280106904205</c:v>
                </c:pt>
                <c:pt idx="15">
                  <c:v>0.318811657771707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024904"/>
        <c:axId val="-2144021864"/>
      </c:barChart>
      <c:catAx>
        <c:axId val="-2144024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44021864"/>
        <c:crosses val="autoZero"/>
        <c:auto val="1"/>
        <c:lblAlgn val="ctr"/>
        <c:lblOffset val="100"/>
        <c:noMultiLvlLbl val="0"/>
      </c:catAx>
      <c:valAx>
        <c:axId val="-2144021864"/>
        <c:scaling>
          <c:orientation val="minMax"/>
          <c:max val="0.4"/>
          <c:min val="-0.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44024904"/>
        <c:crosses val="autoZero"/>
        <c:crossBetween val="between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case5_varyIter!$F$1</c:f>
              <c:strCache>
                <c:ptCount val="1"/>
                <c:pt idx="0">
                  <c:v>lock</c:v>
                </c:pt>
              </c:strCache>
            </c:strRef>
          </c:tx>
          <c:cat>
            <c:strRef>
              <c:f>case5_varyIter!$E$1:$E$11</c:f>
              <c:strCache>
                <c:ptCount val="11"/>
                <c:pt idx="0">
                  <c:v>iterations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case5_varyIter!$F$2:$F$11</c:f>
              <c:numCache>
                <c:formatCode>General</c:formatCode>
                <c:ptCount val="10"/>
                <c:pt idx="0">
                  <c:v>0.805658332566646</c:v>
                </c:pt>
                <c:pt idx="1">
                  <c:v>0.866733340460925</c:v>
                </c:pt>
                <c:pt idx="2">
                  <c:v>0.898988995859801</c:v>
                </c:pt>
                <c:pt idx="3">
                  <c:v>0.920925943086626</c:v>
                </c:pt>
                <c:pt idx="4">
                  <c:v>0.93724880830319</c:v>
                </c:pt>
                <c:pt idx="5">
                  <c:v>0.950309504461391</c:v>
                </c:pt>
                <c:pt idx="6">
                  <c:v>0.961046302724862</c:v>
                </c:pt>
                <c:pt idx="7">
                  <c:v>0.969715411074771</c:v>
                </c:pt>
                <c:pt idx="8">
                  <c:v>0.977625390462209</c:v>
                </c:pt>
                <c:pt idx="9">
                  <c:v>0.984655331372907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case5_varyIter!$G$1</c:f>
              <c:strCache>
                <c:ptCount val="1"/>
                <c:pt idx="0">
                  <c:v>warp</c:v>
                </c:pt>
              </c:strCache>
            </c:strRef>
          </c:tx>
          <c:cat>
            <c:strRef>
              <c:f>case5_varyIter!$E$1:$E$11</c:f>
              <c:strCache>
                <c:ptCount val="11"/>
                <c:pt idx="0">
                  <c:v>iterations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case5_varyIter!$G$2:$G$11</c:f>
              <c:numCache>
                <c:formatCode>General</c:formatCode>
                <c:ptCount val="10"/>
                <c:pt idx="0">
                  <c:v>0.628177097343645</c:v>
                </c:pt>
                <c:pt idx="1">
                  <c:v>0.681906186826163</c:v>
                </c:pt>
                <c:pt idx="2">
                  <c:v>0.728966395338514</c:v>
                </c:pt>
                <c:pt idx="3">
                  <c:v>0.751575939032879</c:v>
                </c:pt>
                <c:pt idx="4">
                  <c:v>0.769572496798866</c:v>
                </c:pt>
                <c:pt idx="5">
                  <c:v>0.784436323234734</c:v>
                </c:pt>
                <c:pt idx="6">
                  <c:v>0.799601099546103</c:v>
                </c:pt>
                <c:pt idx="7">
                  <c:v>0.813433839895479</c:v>
                </c:pt>
                <c:pt idx="8">
                  <c:v>0.822420223318306</c:v>
                </c:pt>
                <c:pt idx="9">
                  <c:v>0.829618120553243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case5_varyIter!$H$1</c:f>
              <c:strCache>
                <c:ptCount val="1"/>
                <c:pt idx="0">
                  <c:v>stm</c:v>
                </c:pt>
              </c:strCache>
            </c:strRef>
          </c:tx>
          <c:cat>
            <c:strRef>
              <c:f>case5_varyIter!$E$1:$E$11</c:f>
              <c:strCache>
                <c:ptCount val="11"/>
                <c:pt idx="0">
                  <c:v>iterations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case5_varyIter!$H$2:$H$11</c:f>
              <c:numCache>
                <c:formatCode>General</c:formatCode>
                <c:ptCount val="10"/>
                <c:pt idx="0">
                  <c:v>0.779767276299712</c:v>
                </c:pt>
                <c:pt idx="1">
                  <c:v>0.78593631700697</c:v>
                </c:pt>
                <c:pt idx="2">
                  <c:v>0.815521884839497</c:v>
                </c:pt>
                <c:pt idx="3">
                  <c:v>0.825198883183489</c:v>
                </c:pt>
                <c:pt idx="4">
                  <c:v>0.824283723148762</c:v>
                </c:pt>
                <c:pt idx="5">
                  <c:v>0.835404543602655</c:v>
                </c:pt>
                <c:pt idx="6">
                  <c:v>0.842970021165643</c:v>
                </c:pt>
                <c:pt idx="7">
                  <c:v>0.847843645857756</c:v>
                </c:pt>
                <c:pt idx="8">
                  <c:v>0.866733340460925</c:v>
                </c:pt>
                <c:pt idx="9">
                  <c:v>0.881653359346327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977368"/>
        <c:axId val="-2143974280"/>
      </c:lineChart>
      <c:catAx>
        <c:axId val="-2143977368"/>
        <c:scaling>
          <c:orientation val="minMax"/>
        </c:scaling>
        <c:delete val="0"/>
        <c:axPos val="b"/>
        <c:numFmt formatCode="#,##0" sourceLinked="0"/>
        <c:majorTickMark val="out"/>
        <c:minorTickMark val="none"/>
        <c:tickLblPos val="nextTo"/>
        <c:crossAx val="-2143974280"/>
        <c:crosses val="autoZero"/>
        <c:auto val="1"/>
        <c:lblAlgn val="ctr"/>
        <c:lblOffset val="100"/>
        <c:noMultiLvlLbl val="0"/>
      </c:catAx>
      <c:valAx>
        <c:axId val="-2143974280"/>
        <c:scaling>
          <c:orientation val="minMax"/>
          <c:max val="1.0"/>
          <c:min val="0.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977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case5_varyIter!$J$1</c:f>
              <c:strCache>
                <c:ptCount val="1"/>
                <c:pt idx="0">
                  <c:v>warp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numRef>
              <c:f>case5_varyIter!$I$2:$I$11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case5_varyIter!$J$2:$J$11</c:f>
              <c:numCache>
                <c:formatCode>0.0%</c:formatCode>
                <c:ptCount val="10"/>
                <c:pt idx="0">
                  <c:v>0.33546361475945</c:v>
                </c:pt>
                <c:pt idx="1">
                  <c:v>0.346609453927041</c:v>
                </c:pt>
                <c:pt idx="2">
                  <c:v>0.323952206796009</c:v>
                </c:pt>
                <c:pt idx="3">
                  <c:v>0.322904393242185</c:v>
                </c:pt>
                <c:pt idx="4">
                  <c:v>0.320289954427766</c:v>
                </c:pt>
                <c:pt idx="5">
                  <c:v>0.317462026347818</c:v>
                </c:pt>
                <c:pt idx="6">
                  <c:v>0.310467410995613</c:v>
                </c:pt>
                <c:pt idx="7">
                  <c:v>0.30222014231872</c:v>
                </c:pt>
                <c:pt idx="8">
                  <c:v>0.3004885416377</c:v>
                </c:pt>
                <c:pt idx="9">
                  <c:v>0.30021796464605</c:v>
                </c:pt>
              </c:numCache>
            </c:numRef>
          </c:val>
        </c:ser>
        <c:ser>
          <c:idx val="2"/>
          <c:order val="1"/>
          <c:tx>
            <c:strRef>
              <c:f>case5_varyIter!$K$1</c:f>
              <c:strCache>
                <c:ptCount val="1"/>
                <c:pt idx="0">
                  <c:v>stm</c:v>
                </c:pt>
              </c:strCache>
            </c:strRef>
          </c:tx>
          <c:spPr>
            <a:solidFill>
              <a:schemeClr val="bg2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case5_varyIter!$I$2:$I$11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case5_varyIter!$K$2:$K$11</c:f>
              <c:numCache>
                <c:formatCode>0.0%</c:formatCode>
                <c:ptCount val="10"/>
                <c:pt idx="0">
                  <c:v>0.0578740987473502</c:v>
                </c:pt>
                <c:pt idx="1">
                  <c:v>0.169761293845554</c:v>
                </c:pt>
                <c:pt idx="2">
                  <c:v>0.174850028548597</c:v>
                </c:pt>
                <c:pt idx="3">
                  <c:v>0.197817949411591</c:v>
                </c:pt>
                <c:pt idx="4">
                  <c:v>0.22903455212011</c:v>
                </c:pt>
                <c:pt idx="5">
                  <c:v>0.232470566166434</c:v>
                </c:pt>
                <c:pt idx="6">
                  <c:v>0.238054833420711</c:v>
                </c:pt>
                <c:pt idx="7">
                  <c:v>0.244684782200394</c:v>
                </c:pt>
                <c:pt idx="8">
                  <c:v>0.225345674903693</c:v>
                </c:pt>
                <c:pt idx="9">
                  <c:v>0.211143464396997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3945704"/>
        <c:axId val="-2143942664"/>
      </c:barChart>
      <c:catAx>
        <c:axId val="-2143945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43942664"/>
        <c:crosses val="autoZero"/>
        <c:auto val="1"/>
        <c:lblAlgn val="ctr"/>
        <c:lblOffset val="100"/>
        <c:noMultiLvlLbl val="0"/>
      </c:catAx>
      <c:valAx>
        <c:axId val="-2143942664"/>
        <c:scaling>
          <c:orientation val="minMax"/>
          <c:max val="0.4"/>
          <c:min val="-0.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43945704"/>
        <c:crosses val="autoZero"/>
        <c:crossBetween val="between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case5_varyThreads!$F$1</c:f>
              <c:strCache>
                <c:ptCount val="1"/>
                <c:pt idx="0">
                  <c:v>lock</c:v>
                </c:pt>
              </c:strCache>
            </c:strRef>
          </c:tx>
          <c:cat>
            <c:strRef>
              <c:f>case5_varyThreads!$E$1:$E$18</c:f>
              <c:strCache>
                <c:ptCount val="18"/>
                <c:pt idx="0">
                  <c:v>threads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strCache>
            </c:strRef>
          </c:cat>
          <c:val>
            <c:numRef>
              <c:f>case5_varyThreads!$F$2:$F$18</c:f>
              <c:numCache>
                <c:formatCode>General</c:formatCode>
                <c:ptCount val="17"/>
                <c:pt idx="0">
                  <c:v>0.824283723148762</c:v>
                </c:pt>
                <c:pt idx="1">
                  <c:v>0.88453119164744</c:v>
                </c:pt>
                <c:pt idx="2">
                  <c:v>0.93724880830319</c:v>
                </c:pt>
                <c:pt idx="3">
                  <c:v>0.966044417028569</c:v>
                </c:pt>
                <c:pt idx="4">
                  <c:v>0.98457464171568</c:v>
                </c:pt>
                <c:pt idx="5">
                  <c:v>0.998699770895842</c:v>
                </c:pt>
                <c:pt idx="6">
                  <c:v>1.010232293858601</c:v>
                </c:pt>
                <c:pt idx="7">
                  <c:v>1.019380295107803</c:v>
                </c:pt>
                <c:pt idx="8">
                  <c:v>1.027538618432974</c:v>
                </c:pt>
                <c:pt idx="9">
                  <c:v>1.033977577704149</c:v>
                </c:pt>
                <c:pt idx="10">
                  <c:v>1.040381362882452</c:v>
                </c:pt>
                <c:pt idx="11">
                  <c:v>1.045579682078464</c:v>
                </c:pt>
                <c:pt idx="12">
                  <c:v>1.050380546564763</c:v>
                </c:pt>
                <c:pt idx="13">
                  <c:v>1.054841232684528</c:v>
                </c:pt>
                <c:pt idx="14">
                  <c:v>1.058929522961858</c:v>
                </c:pt>
                <c:pt idx="15">
                  <c:v>1.062718428793993</c:v>
                </c:pt>
                <c:pt idx="16">
                  <c:v>1.066147253144932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case5_varyThreads!$G$1</c:f>
              <c:strCache>
                <c:ptCount val="1"/>
                <c:pt idx="0">
                  <c:v>warp</c:v>
                </c:pt>
              </c:strCache>
            </c:strRef>
          </c:tx>
          <c:cat>
            <c:strRef>
              <c:f>case5_varyThreads!$E$1:$E$18</c:f>
              <c:strCache>
                <c:ptCount val="18"/>
                <c:pt idx="0">
                  <c:v>threads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strCache>
            </c:strRef>
          </c:cat>
          <c:val>
            <c:numRef>
              <c:f>case5_varyThreads!$G$2:$G$18</c:f>
              <c:numCache>
                <c:formatCode>General</c:formatCode>
                <c:ptCount val="17"/>
                <c:pt idx="0">
                  <c:v>0.825198883183489</c:v>
                </c:pt>
                <c:pt idx="1">
                  <c:v>0.826103304327095</c:v>
                </c:pt>
                <c:pt idx="2">
                  <c:v>0.827880848076942</c:v>
                </c:pt>
                <c:pt idx="3">
                  <c:v>0.831316781901771</c:v>
                </c:pt>
                <c:pt idx="4">
                  <c:v>0.830472177770835</c:v>
                </c:pt>
                <c:pt idx="5">
                  <c:v>0.832978394452513</c:v>
                </c:pt>
                <c:pt idx="6">
                  <c:v>0.842246946242896</c:v>
                </c:pt>
                <c:pt idx="7">
                  <c:v>0.834604430143765</c:v>
                </c:pt>
                <c:pt idx="8">
                  <c:v>0.836196277261477</c:v>
                </c:pt>
                <c:pt idx="9">
                  <c:v>0.838522791840994</c:v>
                </c:pt>
                <c:pt idx="10">
                  <c:v>0.839282576883544</c:v>
                </c:pt>
                <c:pt idx="11">
                  <c:v>0.841516795816203</c:v>
                </c:pt>
                <c:pt idx="12">
                  <c:v>0.847166737377748</c:v>
                </c:pt>
                <c:pt idx="13">
                  <c:v>0.85731273225523</c:v>
                </c:pt>
                <c:pt idx="14">
                  <c:v>0.847843645857756</c:v>
                </c:pt>
                <c:pt idx="15">
                  <c:v>0.858487179872985</c:v>
                </c:pt>
                <c:pt idx="16">
                  <c:v>0.859642863262522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case5_varyThreads!$H$1</c:f>
              <c:strCache>
                <c:ptCount val="1"/>
                <c:pt idx="0">
                  <c:v>stm</c:v>
                </c:pt>
              </c:strCache>
            </c:strRef>
          </c:tx>
          <c:cat>
            <c:strRef>
              <c:f>case5_varyThreads!$E$1:$E$18</c:f>
              <c:strCache>
                <c:ptCount val="18"/>
                <c:pt idx="0">
                  <c:v>threads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strCache>
            </c:strRef>
          </c:cat>
          <c:val>
            <c:numRef>
              <c:f>case5_varyThreads!$H$2:$H$18</c:f>
              <c:numCache>
                <c:formatCode>General</c:formatCode>
                <c:ptCount val="17"/>
                <c:pt idx="0">
                  <c:v>0.854290681445014</c:v>
                </c:pt>
                <c:pt idx="1">
                  <c:v>0.857902336939844</c:v>
                </c:pt>
                <c:pt idx="2">
                  <c:v>0.864625459570509</c:v>
                </c:pt>
                <c:pt idx="3">
                  <c:v>0.863547727657949</c:v>
                </c:pt>
                <c:pt idx="4">
                  <c:v>0.867250711641946</c:v>
                </c:pt>
                <c:pt idx="5">
                  <c:v>0.859067332133243</c:v>
                </c:pt>
                <c:pt idx="6">
                  <c:v>0.866733340460925</c:v>
                </c:pt>
                <c:pt idx="7">
                  <c:v>0.869283329410878</c:v>
                </c:pt>
                <c:pt idx="8">
                  <c:v>0.864625459570509</c:v>
                </c:pt>
                <c:pt idx="9">
                  <c:v>0.870278194238214</c:v>
                </c:pt>
                <c:pt idx="10">
                  <c:v>0.872226868243244</c:v>
                </c:pt>
                <c:pt idx="11">
                  <c:v>0.876423501710169</c:v>
                </c:pt>
                <c:pt idx="12">
                  <c:v>0.873181369809095</c:v>
                </c:pt>
                <c:pt idx="13">
                  <c:v>0.872226868243244</c:v>
                </c:pt>
                <c:pt idx="14">
                  <c:v>0.886123221877739</c:v>
                </c:pt>
                <c:pt idx="15">
                  <c:v>0.89105549216763</c:v>
                </c:pt>
                <c:pt idx="16">
                  <c:v>0.893570280142338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898744"/>
        <c:axId val="-2143895768"/>
      </c:lineChart>
      <c:catAx>
        <c:axId val="-214389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895768"/>
        <c:crosses val="autoZero"/>
        <c:auto val="1"/>
        <c:lblAlgn val="ctr"/>
        <c:lblOffset val="100"/>
        <c:noMultiLvlLbl val="0"/>
      </c:catAx>
      <c:valAx>
        <c:axId val="-2143895768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898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case5_varyThreads!$J$1</c:f>
              <c:strCache>
                <c:ptCount val="1"/>
                <c:pt idx="0">
                  <c:v>warp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</c:spPr>
          <c:invertIfNegative val="0"/>
          <c:cat>
            <c:numRef>
              <c:f>case5_varyThreads!$I$3:$I$18</c:f>
              <c:numCache>
                <c:formatCode>General</c:formatCode>
                <c:ptCount val="1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</c:numCache>
            </c:numRef>
          </c:cat>
          <c:val>
            <c:numRef>
              <c:f>case5_varyThreads!$J$3:$J$18</c:f>
              <c:numCache>
                <c:formatCode>0.0%</c:formatCode>
                <c:ptCount val="16"/>
                <c:pt idx="0">
                  <c:v>0.125877875342795</c:v>
                </c:pt>
                <c:pt idx="1">
                  <c:v>0.22262236882219</c:v>
                </c:pt>
                <c:pt idx="2">
                  <c:v>0.266715736724073</c:v>
                </c:pt>
                <c:pt idx="3">
                  <c:v>0.298710177776475</c:v>
                </c:pt>
                <c:pt idx="4">
                  <c:v>0.317223407981315</c:v>
                </c:pt>
                <c:pt idx="5">
                  <c:v>0.320773451778456</c:v>
                </c:pt>
                <c:pt idx="6">
                  <c:v>0.346532286215168</c:v>
                </c:pt>
                <c:pt idx="7">
                  <c:v>0.356338313503604</c:v>
                </c:pt>
                <c:pt idx="8">
                  <c:v>0.362404542741449</c:v>
                </c:pt>
                <c:pt idx="9">
                  <c:v>0.370636990329804</c:v>
                </c:pt>
                <c:pt idx="10">
                  <c:v>0.374917826282885</c:v>
                </c:pt>
                <c:pt idx="11">
                  <c:v>0.373694550085161</c:v>
                </c:pt>
                <c:pt idx="12">
                  <c:v>0.365441743057311</c:v>
                </c:pt>
                <c:pt idx="13">
                  <c:v>0.384944759932587</c:v>
                </c:pt>
                <c:pt idx="14">
                  <c:v>0.375160104516815</c:v>
                </c:pt>
                <c:pt idx="15">
                  <c:v>0.378422035237656</c:v>
                </c:pt>
              </c:numCache>
            </c:numRef>
          </c:val>
        </c:ser>
        <c:ser>
          <c:idx val="2"/>
          <c:order val="1"/>
          <c:tx>
            <c:strRef>
              <c:f>case5_varyThreads!$K$1</c:f>
              <c:strCache>
                <c:ptCount val="1"/>
                <c:pt idx="0">
                  <c:v>stm</c:v>
                </c:pt>
              </c:strCache>
            </c:strRef>
          </c:tx>
          <c:spPr>
            <a:solidFill>
              <a:schemeClr val="bg2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case5_varyThreads!$I$3:$I$18</c:f>
              <c:numCache>
                <c:formatCode>General</c:formatCode>
                <c:ptCount val="1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</c:numCache>
            </c:numRef>
          </c:cat>
          <c:val>
            <c:numRef>
              <c:f>case5_varyThreads!$K$3:$K$18</c:f>
              <c:numCache>
                <c:formatCode>0.0%</c:formatCode>
                <c:ptCount val="16"/>
                <c:pt idx="0">
                  <c:v>0.0594732646398664</c:v>
                </c:pt>
                <c:pt idx="1">
                  <c:v>0.153987750524418</c:v>
                </c:pt>
                <c:pt idx="2">
                  <c:v>0.210225130164602</c:v>
                </c:pt>
                <c:pt idx="3">
                  <c:v>0.236733731207901</c:v>
                </c:pt>
                <c:pt idx="4">
                  <c:v>0.274950660523825</c:v>
                </c:pt>
                <c:pt idx="5">
                  <c:v>0.281377109818859</c:v>
                </c:pt>
                <c:pt idx="6">
                  <c:v>0.292212262278646</c:v>
                </c:pt>
                <c:pt idx="7">
                  <c:v>0.31279416065619</c:v>
                </c:pt>
                <c:pt idx="8">
                  <c:v>0.314037117663275</c:v>
                </c:pt>
                <c:pt idx="9">
                  <c:v>0.321037942310473</c:v>
                </c:pt>
                <c:pt idx="10">
                  <c:v>0.322602141058442</c:v>
                </c:pt>
                <c:pt idx="11">
                  <c:v>0.33503188236952</c:v>
                </c:pt>
                <c:pt idx="12">
                  <c:v>0.343271845054529</c:v>
                </c:pt>
                <c:pt idx="13">
                  <c:v>0.32827161748423</c:v>
                </c:pt>
                <c:pt idx="14">
                  <c:v>0.326500832286355</c:v>
                </c:pt>
                <c:pt idx="15">
                  <c:v>0.327916819376739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3866728"/>
        <c:axId val="-2143863688"/>
      </c:barChart>
      <c:catAx>
        <c:axId val="-2143866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43863688"/>
        <c:crosses val="autoZero"/>
        <c:auto val="1"/>
        <c:lblAlgn val="ctr"/>
        <c:lblOffset val="100"/>
        <c:noMultiLvlLbl val="0"/>
      </c:catAx>
      <c:valAx>
        <c:axId val="-2143863688"/>
        <c:scaling>
          <c:orientation val="minMax"/>
          <c:max val="0.4"/>
          <c:min val="-0.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43866728"/>
        <c:crosses val="autoZero"/>
        <c:crossBetween val="between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case2_varyIter!$J$1</c:f>
              <c:strCache>
                <c:ptCount val="1"/>
                <c:pt idx="0">
                  <c:v>warp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numRef>
              <c:f>case2_varyIter!$I$2:$I$11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case2_varyIter!$J$2:$J$11</c:f>
              <c:numCache>
                <c:formatCode>0.0%</c:formatCode>
                <c:ptCount val="10"/>
                <c:pt idx="0">
                  <c:v>0.253857351821408</c:v>
                </c:pt>
                <c:pt idx="1">
                  <c:v>0.286729130810134</c:v>
                </c:pt>
                <c:pt idx="2">
                  <c:v>0.289896606482248</c:v>
                </c:pt>
                <c:pt idx="3">
                  <c:v>0.308467047955025</c:v>
                </c:pt>
                <c:pt idx="4">
                  <c:v>0.266241865863526</c:v>
                </c:pt>
                <c:pt idx="5">
                  <c:v>0.300437854139014</c:v>
                </c:pt>
                <c:pt idx="6">
                  <c:v>0.295883330744009</c:v>
                </c:pt>
                <c:pt idx="7">
                  <c:v>0.291658197852385</c:v>
                </c:pt>
                <c:pt idx="8">
                  <c:v>0.288198553831122</c:v>
                </c:pt>
                <c:pt idx="9">
                  <c:v>0.286184800854163</c:v>
                </c:pt>
              </c:numCache>
            </c:numRef>
          </c:val>
        </c:ser>
        <c:ser>
          <c:idx val="2"/>
          <c:order val="1"/>
          <c:tx>
            <c:strRef>
              <c:f>case2_varyIter!$K$1</c:f>
              <c:strCache>
                <c:ptCount val="1"/>
                <c:pt idx="0">
                  <c:v>stm</c:v>
                </c:pt>
              </c:strCache>
            </c:strRef>
          </c:tx>
          <c:spPr>
            <a:solidFill>
              <a:schemeClr val="bg2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case2_varyIter!$I$2:$I$11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case2_varyIter!$K$2:$K$11</c:f>
              <c:numCache>
                <c:formatCode>0.0%</c:formatCode>
                <c:ptCount val="10"/>
                <c:pt idx="0">
                  <c:v>-0.0967175476566796</c:v>
                </c:pt>
                <c:pt idx="1">
                  <c:v>-0.0149579024920022</c:v>
                </c:pt>
                <c:pt idx="2">
                  <c:v>0.0125884723390756</c:v>
                </c:pt>
                <c:pt idx="3">
                  <c:v>0.0320413318098707</c:v>
                </c:pt>
                <c:pt idx="4">
                  <c:v>0.0214019066916215</c:v>
                </c:pt>
                <c:pt idx="5">
                  <c:v>0.0324770708586445</c:v>
                </c:pt>
                <c:pt idx="6">
                  <c:v>0.0349906750827554</c:v>
                </c:pt>
                <c:pt idx="7">
                  <c:v>0.0434158380983681</c:v>
                </c:pt>
                <c:pt idx="8">
                  <c:v>0.0443705404142633</c:v>
                </c:pt>
                <c:pt idx="9">
                  <c:v>0.0396501119691778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912312"/>
        <c:axId val="-2144909272"/>
      </c:barChart>
      <c:catAx>
        <c:axId val="-2144912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44909272"/>
        <c:crosses val="autoZero"/>
        <c:auto val="1"/>
        <c:lblAlgn val="ctr"/>
        <c:lblOffset val="100"/>
        <c:noMultiLvlLbl val="0"/>
      </c:catAx>
      <c:valAx>
        <c:axId val="-2144909272"/>
        <c:scaling>
          <c:orientation val="minMax"/>
          <c:max val="0.4"/>
          <c:min val="-0.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44912312"/>
        <c:crosses val="autoZero"/>
        <c:crossBetween val="between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iter10_bop!$B$1</c:f>
              <c:strCache>
                <c:ptCount val="1"/>
                <c:pt idx="0">
                  <c:v>orig</c:v>
                </c:pt>
              </c:strCache>
            </c:strRef>
          </c:tx>
          <c:xVal>
            <c:numRef>
              <c:f>iter10_bop!$A$2:$A$11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xVal>
          <c:yVal>
            <c:numRef>
              <c:f>iter10_bop!$B$2:$B$11</c:f>
              <c:numCache>
                <c:formatCode>General</c:formatCode>
                <c:ptCount val="10"/>
                <c:pt idx="0">
                  <c:v>101.0</c:v>
                </c:pt>
                <c:pt idx="1">
                  <c:v>201.0</c:v>
                </c:pt>
                <c:pt idx="2">
                  <c:v>301.0</c:v>
                </c:pt>
                <c:pt idx="3">
                  <c:v>401.0</c:v>
                </c:pt>
                <c:pt idx="4">
                  <c:v>501.0</c:v>
                </c:pt>
                <c:pt idx="5">
                  <c:v>601.0</c:v>
                </c:pt>
                <c:pt idx="6">
                  <c:v>701.0</c:v>
                </c:pt>
                <c:pt idx="7">
                  <c:v>801.0</c:v>
                </c:pt>
                <c:pt idx="8">
                  <c:v>901.0</c:v>
                </c:pt>
                <c:pt idx="9">
                  <c:v>1001.0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iter10_bop!$C$1</c:f>
              <c:strCache>
                <c:ptCount val="1"/>
                <c:pt idx="0">
                  <c:v>key</c:v>
                </c:pt>
              </c:strCache>
            </c:strRef>
          </c:tx>
          <c:xVal>
            <c:numRef>
              <c:f>iter10_bop!$A$2:$A$11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xVal>
          <c:yVal>
            <c:numRef>
              <c:f>iter10_bop!$C$2:$C$11</c:f>
              <c:numCache>
                <c:formatCode>General</c:formatCode>
                <c:ptCount val="10"/>
                <c:pt idx="0">
                  <c:v>201.0</c:v>
                </c:pt>
                <c:pt idx="1">
                  <c:v>401.0</c:v>
                </c:pt>
                <c:pt idx="2">
                  <c:v>601.0</c:v>
                </c:pt>
                <c:pt idx="3">
                  <c:v>801.0</c:v>
                </c:pt>
                <c:pt idx="4">
                  <c:v>1001.0</c:v>
                </c:pt>
                <c:pt idx="5">
                  <c:v>1201.0</c:v>
                </c:pt>
                <c:pt idx="6">
                  <c:v>1400.0</c:v>
                </c:pt>
                <c:pt idx="7">
                  <c:v>1601.0</c:v>
                </c:pt>
                <c:pt idx="8">
                  <c:v>1801.0</c:v>
                </c:pt>
                <c:pt idx="9">
                  <c:v>2001.0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iter10_bop!$D$1</c:f>
              <c:strCache>
                <c:ptCount val="1"/>
                <c:pt idx="0">
                  <c:v>stm</c:v>
                </c:pt>
              </c:strCache>
            </c:strRef>
          </c:tx>
          <c:xVal>
            <c:numRef>
              <c:f>iter10_bop!$A$2:$A$11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xVal>
          <c:yVal>
            <c:numRef>
              <c:f>iter10_bop!$D$2:$D$11</c:f>
              <c:numCache>
                <c:formatCode>General</c:formatCode>
                <c:ptCount val="10"/>
                <c:pt idx="0">
                  <c:v>120.0</c:v>
                </c:pt>
                <c:pt idx="1">
                  <c:v>249.0</c:v>
                </c:pt>
                <c:pt idx="2">
                  <c:v>340.0</c:v>
                </c:pt>
                <c:pt idx="3">
                  <c:v>850.0</c:v>
                </c:pt>
                <c:pt idx="4">
                  <c:v>930.0</c:v>
                </c:pt>
                <c:pt idx="5">
                  <c:v>1400.0</c:v>
                </c:pt>
                <c:pt idx="6">
                  <c:v>1820.0</c:v>
                </c:pt>
                <c:pt idx="7">
                  <c:v>1900.0</c:v>
                </c:pt>
                <c:pt idx="8">
                  <c:v>1912.0</c:v>
                </c:pt>
                <c:pt idx="9">
                  <c:v>2050.0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iter10_bop!$E$1</c:f>
              <c:strCache>
                <c:ptCount val="1"/>
                <c:pt idx="0">
                  <c:v>warp</c:v>
                </c:pt>
              </c:strCache>
            </c:strRef>
          </c:tx>
          <c:xVal>
            <c:numRef>
              <c:f>iter10_bop!$A$2:$A$11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xVal>
          <c:yVal>
            <c:numRef>
              <c:f>iter10_bop!$E$2:$E$11</c:f>
              <c:numCache>
                <c:formatCode>General</c:formatCode>
                <c:ptCount val="10"/>
                <c:pt idx="0">
                  <c:v>102.0</c:v>
                </c:pt>
                <c:pt idx="1">
                  <c:v>202.0</c:v>
                </c:pt>
                <c:pt idx="2">
                  <c:v>302.0</c:v>
                </c:pt>
                <c:pt idx="3">
                  <c:v>402.0</c:v>
                </c:pt>
                <c:pt idx="4">
                  <c:v>502.0</c:v>
                </c:pt>
                <c:pt idx="5">
                  <c:v>602.0</c:v>
                </c:pt>
                <c:pt idx="6">
                  <c:v>702.0</c:v>
                </c:pt>
                <c:pt idx="7">
                  <c:v>802.0</c:v>
                </c:pt>
                <c:pt idx="8">
                  <c:v>902.0</c:v>
                </c:pt>
                <c:pt idx="9">
                  <c:v>1002.0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873640"/>
        <c:axId val="2105876776"/>
      </c:scatterChart>
      <c:valAx>
        <c:axId val="2105873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5876776"/>
        <c:crosses val="autoZero"/>
        <c:crossBetween val="midCat"/>
      </c:valAx>
      <c:valAx>
        <c:axId val="2105876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8736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4360892388451"/>
          <c:y val="0.0933428113152522"/>
          <c:w val="0.166194663167104"/>
          <c:h val="0.424425488480607"/>
        </c:manualLayout>
      </c:layout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case2_varyTherads!$F$1</c:f>
              <c:strCache>
                <c:ptCount val="1"/>
                <c:pt idx="0">
                  <c:v>lock</c:v>
                </c:pt>
              </c:strCache>
            </c:strRef>
          </c:tx>
          <c:cat>
            <c:strRef>
              <c:f>case2_varyTherads!$E$1:$E$18</c:f>
              <c:strCache>
                <c:ptCount val="18"/>
                <c:pt idx="0">
                  <c:v>threads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strCache>
            </c:strRef>
          </c:cat>
          <c:val>
            <c:numRef>
              <c:f>case2_varyTherads!$F$2:$F$18</c:f>
              <c:numCache>
                <c:formatCode>General</c:formatCode>
                <c:ptCount val="17"/>
                <c:pt idx="0">
                  <c:v>0.826103304327095</c:v>
                </c:pt>
                <c:pt idx="1">
                  <c:v>0.884932671137414</c:v>
                </c:pt>
                <c:pt idx="2">
                  <c:v>0.937068906992194</c:v>
                </c:pt>
                <c:pt idx="3">
                  <c:v>0.965371982443172</c:v>
                </c:pt>
                <c:pt idx="4">
                  <c:v>0.984412915753398</c:v>
                </c:pt>
                <c:pt idx="5">
                  <c:v>0.998887415849733</c:v>
                </c:pt>
                <c:pt idx="6">
                  <c:v>1.009672127222762</c:v>
                </c:pt>
                <c:pt idx="7">
                  <c:v>1.018995054506476</c:v>
                </c:pt>
                <c:pt idx="8">
                  <c:v>1.027062194206608</c:v>
                </c:pt>
                <c:pt idx="9">
                  <c:v>1.031335450165407</c:v>
                </c:pt>
                <c:pt idx="10">
                  <c:v>1.03998252875547</c:v>
                </c:pt>
                <c:pt idx="11">
                  <c:v>1.0451686492462</c:v>
                </c:pt>
                <c:pt idx="12">
                  <c:v>1.05054287332577</c:v>
                </c:pt>
                <c:pt idx="13">
                  <c:v>1.054713776932721</c:v>
                </c:pt>
                <c:pt idx="14">
                  <c:v>1.059026973821298</c:v>
                </c:pt>
                <c:pt idx="15">
                  <c:v>1.062862538128244</c:v>
                </c:pt>
                <c:pt idx="16">
                  <c:v>1.066197620300335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case2_varyTherads!$G$1</c:f>
              <c:strCache>
                <c:ptCount val="1"/>
                <c:pt idx="0">
                  <c:v>warp</c:v>
                </c:pt>
              </c:strCache>
            </c:strRef>
          </c:tx>
          <c:cat>
            <c:strRef>
              <c:f>case2_varyTherads!$E$1:$E$18</c:f>
              <c:strCache>
                <c:ptCount val="18"/>
                <c:pt idx="0">
                  <c:v>threads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strCache>
            </c:strRef>
          </c:cat>
          <c:val>
            <c:numRef>
              <c:f>case2_varyTherads!$G$2:$G$18</c:f>
              <c:numCache>
                <c:formatCode>General</c:formatCode>
                <c:ptCount val="17"/>
                <c:pt idx="0">
                  <c:v>0.827880848076942</c:v>
                </c:pt>
                <c:pt idx="1">
                  <c:v>0.829618120553243</c:v>
                </c:pt>
                <c:pt idx="2">
                  <c:v>0.832978394452513</c:v>
                </c:pt>
                <c:pt idx="3">
                  <c:v>0.836196277261477</c:v>
                </c:pt>
                <c:pt idx="4">
                  <c:v>0.841516795816203</c:v>
                </c:pt>
                <c:pt idx="5">
                  <c:v>0.836979792590577</c:v>
                </c:pt>
                <c:pt idx="6">
                  <c:v>0.840779440181881</c:v>
                </c:pt>
                <c:pt idx="7">
                  <c:v>0.842246946242896</c:v>
                </c:pt>
                <c:pt idx="8">
                  <c:v>0.841516795816203</c:v>
                </c:pt>
                <c:pt idx="9">
                  <c:v>0.846483572919876</c:v>
                </c:pt>
                <c:pt idx="10">
                  <c:v>0.852415398064557</c:v>
                </c:pt>
                <c:pt idx="11">
                  <c:v>0.851137958018228</c:v>
                </c:pt>
                <c:pt idx="12">
                  <c:v>0.860213841309364</c:v>
                </c:pt>
                <c:pt idx="13">
                  <c:v>0.862453533677776</c:v>
                </c:pt>
                <c:pt idx="14">
                  <c:v>0.865687184768232</c:v>
                </c:pt>
                <c:pt idx="15">
                  <c:v>0.876874644945889</c:v>
                </c:pt>
                <c:pt idx="16">
                  <c:v>0.868780607021775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case2_varyTherads!$H$1</c:f>
              <c:strCache>
                <c:ptCount val="1"/>
                <c:pt idx="0">
                  <c:v>stm</c:v>
                </c:pt>
              </c:strCache>
            </c:strRef>
          </c:tx>
          <c:cat>
            <c:strRef>
              <c:f>case2_varyTherads!$E$1:$E$18</c:f>
              <c:strCache>
                <c:ptCount val="18"/>
                <c:pt idx="0">
                  <c:v>threads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strCache>
            </c:strRef>
          </c:cat>
          <c:val>
            <c:numRef>
              <c:f>case2_varyTherads!$H$2:$H$18</c:f>
              <c:numCache>
                <c:formatCode>General</c:formatCode>
                <c:ptCount val="17"/>
                <c:pt idx="0">
                  <c:v>0.858487179872985</c:v>
                </c:pt>
                <c:pt idx="1">
                  <c:v>0.908096507655501</c:v>
                </c:pt>
                <c:pt idx="2">
                  <c:v>0.933928173325638</c:v>
                </c:pt>
                <c:pt idx="3">
                  <c:v>0.9505991010302</c:v>
                </c:pt>
                <c:pt idx="4">
                  <c:v>0.968124233514518</c:v>
                </c:pt>
                <c:pt idx="5">
                  <c:v>0.976426797590873</c:v>
                </c:pt>
                <c:pt idx="6">
                  <c:v>0.985455946234032</c:v>
                </c:pt>
                <c:pt idx="7">
                  <c:v>0.994940229128773</c:v>
                </c:pt>
                <c:pt idx="8">
                  <c:v>1.002744523097797</c:v>
                </c:pt>
                <c:pt idx="9">
                  <c:v>1.007955717850825</c:v>
                </c:pt>
                <c:pt idx="10">
                  <c:v>1.013950183853597</c:v>
                </c:pt>
                <c:pt idx="11">
                  <c:v>1.017690204135323</c:v>
                </c:pt>
                <c:pt idx="12">
                  <c:v>1.023638299435847</c:v>
                </c:pt>
                <c:pt idx="13">
                  <c:v>1.028046836372686</c:v>
                </c:pt>
                <c:pt idx="14">
                  <c:v>1.033133738729052</c:v>
                </c:pt>
                <c:pt idx="15">
                  <c:v>1.039436166380914</c:v>
                </c:pt>
                <c:pt idx="16">
                  <c:v>1.042574620485409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917896"/>
        <c:axId val="2105920872"/>
      </c:lineChart>
      <c:catAx>
        <c:axId val="210591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920872"/>
        <c:crosses val="autoZero"/>
        <c:auto val="1"/>
        <c:lblAlgn val="ctr"/>
        <c:lblOffset val="100"/>
        <c:noMultiLvlLbl val="0"/>
      </c:catAx>
      <c:valAx>
        <c:axId val="2105920872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917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case2_varyTherads!$J$1</c:f>
              <c:strCache>
                <c:ptCount val="1"/>
                <c:pt idx="0">
                  <c:v>warp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numRef>
              <c:f>case2_varyTherads!$I$3:$I$18</c:f>
              <c:numCache>
                <c:formatCode>General</c:formatCode>
                <c:ptCount val="1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</c:numCache>
            </c:numRef>
          </c:cat>
          <c:val>
            <c:numRef>
              <c:f>case2_varyTherads!$J$3:$J$18</c:f>
              <c:numCache>
                <c:formatCode>0.0%</c:formatCode>
                <c:ptCount val="16"/>
                <c:pt idx="0">
                  <c:v>0.119589021582093</c:v>
                </c:pt>
                <c:pt idx="1">
                  <c:v>0.213118223649184</c:v>
                </c:pt>
                <c:pt idx="2">
                  <c:v>0.257281409111037</c:v>
                </c:pt>
                <c:pt idx="3">
                  <c:v>0.280378914481588</c:v>
                </c:pt>
                <c:pt idx="4">
                  <c:v>0.311201208078382</c:v>
                </c:pt>
                <c:pt idx="5">
                  <c:v>0.322191028367576</c:v>
                </c:pt>
                <c:pt idx="6">
                  <c:v>0.334340872011034</c:v>
                </c:pt>
                <c:pt idx="7">
                  <c:v>0.347689151004449</c:v>
                </c:pt>
                <c:pt idx="8">
                  <c:v>0.346646649227485</c:v>
                </c:pt>
                <c:pt idx="9">
                  <c:v>0.350718738265855</c:v>
                </c:pt>
                <c:pt idx="10">
                  <c:v>0.360310372445943</c:v>
                </c:pt>
                <c:pt idx="11">
                  <c:v>0.3548347489903</c:v>
                </c:pt>
                <c:pt idx="12">
                  <c:v>0.35769728651818</c:v>
                </c:pt>
                <c:pt idx="13">
                  <c:v>0.359291905229125</c:v>
                </c:pt>
                <c:pt idx="14">
                  <c:v>0.34835344025566</c:v>
                </c:pt>
                <c:pt idx="15">
                  <c:v>0.365278825552697</c:v>
                </c:pt>
              </c:numCache>
            </c:numRef>
          </c:val>
        </c:ser>
        <c:ser>
          <c:idx val="2"/>
          <c:order val="1"/>
          <c:tx>
            <c:strRef>
              <c:f>case2_varyTherads!$K$1</c:f>
              <c:strCache>
                <c:ptCount val="1"/>
                <c:pt idx="0">
                  <c:v>stm</c:v>
                </c:pt>
              </c:strCache>
            </c:strRef>
          </c:tx>
          <c:spPr>
            <a:solidFill>
              <a:schemeClr val="bg2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case2_varyTherads!$I$3:$I$18</c:f>
              <c:numCache>
                <c:formatCode>General</c:formatCode>
                <c:ptCount val="1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</c:numCache>
            </c:numRef>
          </c:cat>
          <c:val>
            <c:numRef>
              <c:f>case2_varyTherads!$K$3:$K$18</c:f>
              <c:numCache>
                <c:formatCode>0.0%</c:formatCode>
                <c:ptCount val="16"/>
                <c:pt idx="0">
                  <c:v>-0.0547847362748465</c:v>
                </c:pt>
                <c:pt idx="1">
                  <c:v>0.00720571993116454</c:v>
                </c:pt>
                <c:pt idx="2">
                  <c:v>0.0334437830411366</c:v>
                </c:pt>
                <c:pt idx="3">
                  <c:v>0.0368114355050278</c:v>
                </c:pt>
                <c:pt idx="4">
                  <c:v>0.050402895416771</c:v>
                </c:pt>
                <c:pt idx="5">
                  <c:v>0.0542337347427766</c:v>
                </c:pt>
                <c:pt idx="6">
                  <c:v>0.0538822841660705</c:v>
                </c:pt>
                <c:pt idx="7">
                  <c:v>0.0544547246960066</c:v>
                </c:pt>
                <c:pt idx="8">
                  <c:v>0.0524104390909485</c:v>
                </c:pt>
                <c:pt idx="9">
                  <c:v>0.0581805498718092</c:v>
                </c:pt>
                <c:pt idx="10">
                  <c:v>0.0613113755217477</c:v>
                </c:pt>
                <c:pt idx="11">
                  <c:v>0.0600701844106886</c:v>
                </c:pt>
                <c:pt idx="12">
                  <c:v>0.0595557413770322</c:v>
                </c:pt>
                <c:pt idx="13">
                  <c:v>0.0578788253158361</c:v>
                </c:pt>
                <c:pt idx="14">
                  <c:v>0.0525121964662893</c:v>
                </c:pt>
                <c:pt idx="15">
                  <c:v>0.0529410771807964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949640"/>
        <c:axId val="2105952680"/>
      </c:barChart>
      <c:catAx>
        <c:axId val="2105949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5952680"/>
        <c:crosses val="autoZero"/>
        <c:auto val="1"/>
        <c:lblAlgn val="ctr"/>
        <c:lblOffset val="100"/>
        <c:noMultiLvlLbl val="0"/>
      </c:catAx>
      <c:valAx>
        <c:axId val="2105952680"/>
        <c:scaling>
          <c:orientation val="minMax"/>
          <c:max val="0.4"/>
          <c:min val="-0.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5949640"/>
        <c:crosses val="autoZero"/>
        <c:crossBetween val="between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case3_varyIter!$F$1</c:f>
              <c:strCache>
                <c:ptCount val="1"/>
                <c:pt idx="0">
                  <c:v>lock</c:v>
                </c:pt>
              </c:strCache>
            </c:strRef>
          </c:tx>
          <c:cat>
            <c:strRef>
              <c:f>case3_varyIter!$E$1:$E$11</c:f>
              <c:strCache>
                <c:ptCount val="11"/>
                <c:pt idx="0">
                  <c:v>iterations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case3_varyIter!$F$2:$F$11</c:f>
              <c:numCache>
                <c:formatCode>General</c:formatCode>
                <c:ptCount val="10"/>
                <c:pt idx="0">
                  <c:v>0.802078982851745</c:v>
                </c:pt>
                <c:pt idx="1">
                  <c:v>0.865158295269174</c:v>
                </c:pt>
                <c:pt idx="2">
                  <c:v>0.898335092051186</c:v>
                </c:pt>
                <c:pt idx="3">
                  <c:v>0.919988246684343</c:v>
                </c:pt>
                <c:pt idx="4">
                  <c:v>0.937068906992194</c:v>
                </c:pt>
                <c:pt idx="5">
                  <c:v>0.9505991010302</c:v>
                </c:pt>
                <c:pt idx="6">
                  <c:v>0.961409091211656</c:v>
                </c:pt>
                <c:pt idx="7">
                  <c:v>0.96950574865942</c:v>
                </c:pt>
                <c:pt idx="8">
                  <c:v>0.977351008101233</c:v>
                </c:pt>
                <c:pt idx="9">
                  <c:v>0.984169455491024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case3_varyIter!$G$1</c:f>
              <c:strCache>
                <c:ptCount val="1"/>
                <c:pt idx="0">
                  <c:v>warp</c:v>
                </c:pt>
              </c:strCache>
            </c:strRef>
          </c:tx>
          <c:cat>
            <c:strRef>
              <c:f>case3_varyIter!$E$1:$E$11</c:f>
              <c:strCache>
                <c:ptCount val="11"/>
                <c:pt idx="0">
                  <c:v>iterations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case3_varyIter!$G$2:$G$11</c:f>
              <c:numCache>
                <c:formatCode>General</c:formatCode>
                <c:ptCount val="10"/>
                <c:pt idx="0">
                  <c:v>0.672138487346284</c:v>
                </c:pt>
                <c:pt idx="1">
                  <c:v>0.706501250164703</c:v>
                </c:pt>
                <c:pt idx="2">
                  <c:v>0.742219229716418</c:v>
                </c:pt>
                <c:pt idx="3">
                  <c:v>0.757996978157317</c:v>
                </c:pt>
                <c:pt idx="4">
                  <c:v>0.784436323234734</c:v>
                </c:pt>
                <c:pt idx="5">
                  <c:v>0.791678339781009</c:v>
                </c:pt>
                <c:pt idx="6">
                  <c:v>0.812368683647225</c:v>
                </c:pt>
                <c:pt idx="7">
                  <c:v>0.822420223318306</c:v>
                </c:pt>
                <c:pt idx="8">
                  <c:v>0.828754412080579</c:v>
                </c:pt>
                <c:pt idx="9">
                  <c:v>0.832978394452513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case3_varyIter!$H$1</c:f>
              <c:strCache>
                <c:ptCount val="1"/>
                <c:pt idx="0">
                  <c:v>stm</c:v>
                </c:pt>
              </c:strCache>
            </c:strRef>
          </c:tx>
          <c:cat>
            <c:strRef>
              <c:f>case3_varyIter!$E$1:$E$11</c:f>
              <c:strCache>
                <c:ptCount val="11"/>
                <c:pt idx="0">
                  <c:v>iterations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case3_varyIter!$H$2:$H$11</c:f>
              <c:numCache>
                <c:formatCode>General</c:formatCode>
                <c:ptCount val="10"/>
                <c:pt idx="0">
                  <c:v>0.79704490201174</c:v>
                </c:pt>
                <c:pt idx="1">
                  <c:v>0.799601099546103</c:v>
                </c:pt>
                <c:pt idx="2">
                  <c:v>0.838522791840994</c:v>
                </c:pt>
                <c:pt idx="3">
                  <c:v>0.836196277261477</c:v>
                </c:pt>
                <c:pt idx="4">
                  <c:v>0.834604430143765</c:v>
                </c:pt>
                <c:pt idx="5">
                  <c:v>0.854905218085896</c:v>
                </c:pt>
                <c:pt idx="6">
                  <c:v>0.851779461941695</c:v>
                </c:pt>
                <c:pt idx="7">
                  <c:v>0.865158295269174</c:v>
                </c:pt>
                <c:pt idx="8">
                  <c:v>0.868274295450365</c:v>
                </c:pt>
                <c:pt idx="9">
                  <c:v>0.870278194238214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867768"/>
        <c:axId val="-2144864792"/>
      </c:lineChart>
      <c:catAx>
        <c:axId val="-2144867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864792"/>
        <c:crosses val="autoZero"/>
        <c:auto val="1"/>
        <c:lblAlgn val="ctr"/>
        <c:lblOffset val="100"/>
        <c:noMultiLvlLbl val="0"/>
      </c:catAx>
      <c:valAx>
        <c:axId val="-2144864792"/>
        <c:scaling>
          <c:orientation val="minMax"/>
          <c:max val="1.0"/>
          <c:min val="0.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867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case3_varyIter!$J$1</c:f>
              <c:strCache>
                <c:ptCount val="1"/>
                <c:pt idx="0">
                  <c:v>warp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numRef>
              <c:f>case3_varyIter!$I$2:$I$11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case3_varyIter!$J$2:$J$11</c:f>
              <c:numCache>
                <c:formatCode>0.0%</c:formatCode>
                <c:ptCount val="10"/>
                <c:pt idx="0">
                  <c:v>0.258588181738937</c:v>
                </c:pt>
                <c:pt idx="1">
                  <c:v>0.306026391263797</c:v>
                </c:pt>
                <c:pt idx="2">
                  <c:v>0.301953847532427</c:v>
                </c:pt>
                <c:pt idx="3">
                  <c:v>0.31133385819001</c:v>
                </c:pt>
                <c:pt idx="4">
                  <c:v>0.296332624222158</c:v>
                </c:pt>
                <c:pt idx="5">
                  <c:v>0.306447664152135</c:v>
                </c:pt>
                <c:pt idx="6">
                  <c:v>0.29048824939753</c:v>
                </c:pt>
                <c:pt idx="7">
                  <c:v>0.28728733775381</c:v>
                </c:pt>
                <c:pt idx="8">
                  <c:v>0.289762818915945</c:v>
                </c:pt>
                <c:pt idx="9">
                  <c:v>0.293993110714133</c:v>
                </c:pt>
              </c:numCache>
            </c:numRef>
          </c:val>
        </c:ser>
        <c:ser>
          <c:idx val="2"/>
          <c:order val="1"/>
          <c:tx>
            <c:strRef>
              <c:f>case3_varyIter!$K$1</c:f>
              <c:strCache>
                <c:ptCount val="1"/>
                <c:pt idx="0">
                  <c:v>stm</c:v>
                </c:pt>
              </c:strCache>
            </c:strRef>
          </c:tx>
          <c:spPr>
            <a:solidFill>
              <a:schemeClr val="bg2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case3_varyIter!$I$2:$I$11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case3_varyIter!$K$2:$K$11</c:f>
              <c:numCache>
                <c:formatCode>0.0%</c:formatCode>
                <c:ptCount val="10"/>
                <c:pt idx="0">
                  <c:v>0.0115244780486099</c:v>
                </c:pt>
                <c:pt idx="1">
                  <c:v>0.14011018635389</c:v>
                </c:pt>
                <c:pt idx="2">
                  <c:v>0.128659902807016</c:v>
                </c:pt>
                <c:pt idx="3">
                  <c:v>0.175467021585777</c:v>
                </c:pt>
                <c:pt idx="4">
                  <c:v>0.210166548752457</c:v>
                </c:pt>
                <c:pt idx="5">
                  <c:v>0.197756666161258</c:v>
                </c:pt>
                <c:pt idx="6">
                  <c:v>0.223090609616434</c:v>
                </c:pt>
                <c:pt idx="7">
                  <c:v>0.21358362738978</c:v>
                </c:pt>
                <c:pt idx="8">
                  <c:v>0.222100867181647</c:v>
                </c:pt>
                <c:pt idx="9">
                  <c:v>0.230676960555338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835336"/>
        <c:axId val="-2144832296"/>
      </c:barChart>
      <c:catAx>
        <c:axId val="-2144835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44832296"/>
        <c:crosses val="autoZero"/>
        <c:auto val="1"/>
        <c:lblAlgn val="ctr"/>
        <c:lblOffset val="100"/>
        <c:noMultiLvlLbl val="0"/>
      </c:catAx>
      <c:valAx>
        <c:axId val="-2144832296"/>
        <c:scaling>
          <c:orientation val="minMax"/>
          <c:max val="0.4"/>
          <c:min val="-0.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-2144835336"/>
        <c:crosses val="autoZero"/>
        <c:crossBetween val="between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case3_varyThreads!$F$1</c:f>
              <c:strCache>
                <c:ptCount val="1"/>
                <c:pt idx="0">
                  <c:v>lock</c:v>
                </c:pt>
              </c:strCache>
            </c:strRef>
          </c:tx>
          <c:cat>
            <c:strRef>
              <c:f>case3_varyThreads!$E$1:$E$18</c:f>
              <c:strCache>
                <c:ptCount val="18"/>
                <c:pt idx="0">
                  <c:v>threads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strCache>
            </c:strRef>
          </c:cat>
          <c:val>
            <c:numRef>
              <c:f>case3_varyThreads!$F$2:$F$18</c:f>
              <c:numCache>
                <c:formatCode>General</c:formatCode>
                <c:ptCount val="17"/>
                <c:pt idx="0">
                  <c:v>0.826997217909623</c:v>
                </c:pt>
                <c:pt idx="1">
                  <c:v>0.88453119164744</c:v>
                </c:pt>
                <c:pt idx="2">
                  <c:v>0.937607053539797</c:v>
                </c:pt>
                <c:pt idx="3">
                  <c:v>0.965484591575061</c:v>
                </c:pt>
                <c:pt idx="4">
                  <c:v>0.984735905895693</c:v>
                </c:pt>
                <c:pt idx="5">
                  <c:v>0.99894982186996</c:v>
                </c:pt>
                <c:pt idx="6">
                  <c:v>1.009518334594391</c:v>
                </c:pt>
                <c:pt idx="7">
                  <c:v>1.018909061594849</c:v>
                </c:pt>
                <c:pt idx="8">
                  <c:v>1.026914716731063</c:v>
                </c:pt>
                <c:pt idx="9">
                  <c:v>1.033977577704149</c:v>
                </c:pt>
                <c:pt idx="10">
                  <c:v>1.040239283603979</c:v>
                </c:pt>
                <c:pt idx="11">
                  <c:v>1.045348892443719</c:v>
                </c:pt>
                <c:pt idx="12">
                  <c:v>1.050264271698936</c:v>
                </c:pt>
                <c:pt idx="13">
                  <c:v>1.054756299030566</c:v>
                </c:pt>
                <c:pt idx="14">
                  <c:v>1.058734032923363</c:v>
                </c:pt>
                <c:pt idx="15">
                  <c:v>1.062610063387182</c:v>
                </c:pt>
                <c:pt idx="16">
                  <c:v>1.066197620300335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case3_varyThreads!$G$1</c:f>
              <c:strCache>
                <c:ptCount val="1"/>
                <c:pt idx="0">
                  <c:v>warp</c:v>
                </c:pt>
              </c:strCache>
            </c:strRef>
          </c:tx>
          <c:cat>
            <c:strRef>
              <c:f>case3_varyThreads!$E$1:$E$18</c:f>
              <c:strCache>
                <c:ptCount val="18"/>
                <c:pt idx="0">
                  <c:v>threads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strCache>
            </c:strRef>
          </c:cat>
          <c:val>
            <c:numRef>
              <c:f>case3_varyThreads!$G$2:$G$18</c:f>
              <c:numCache>
                <c:formatCode>General</c:formatCode>
                <c:ptCount val="17"/>
                <c:pt idx="0">
                  <c:v>0.828754412080579</c:v>
                </c:pt>
                <c:pt idx="1">
                  <c:v>0.832978394452513</c:v>
                </c:pt>
                <c:pt idx="2">
                  <c:v>0.834604430143765</c:v>
                </c:pt>
                <c:pt idx="3">
                  <c:v>0.836979792590577</c:v>
                </c:pt>
                <c:pt idx="4">
                  <c:v>0.833795770751736</c:v>
                </c:pt>
                <c:pt idx="5">
                  <c:v>0.840779440181881</c:v>
                </c:pt>
                <c:pt idx="6">
                  <c:v>0.837755246567783</c:v>
                </c:pt>
                <c:pt idx="7">
                  <c:v>0.841516795816203</c:v>
                </c:pt>
                <c:pt idx="8">
                  <c:v>0.838522791840994</c:v>
                </c:pt>
                <c:pt idx="9">
                  <c:v>0.842970021165643</c:v>
                </c:pt>
                <c:pt idx="10">
                  <c:v>0.849179114938508</c:v>
                </c:pt>
                <c:pt idx="11">
                  <c:v>0.856118945362799</c:v>
                </c:pt>
                <c:pt idx="12">
                  <c:v>0.854290681445014</c:v>
                </c:pt>
                <c:pt idx="13">
                  <c:v>0.864625459570509</c:v>
                </c:pt>
                <c:pt idx="14">
                  <c:v>0.860780332870771</c:v>
                </c:pt>
                <c:pt idx="15">
                  <c:v>0.861342403132591</c:v>
                </c:pt>
                <c:pt idx="16">
                  <c:v>0.869782509741012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case3_varyThreads!$H$1</c:f>
              <c:strCache>
                <c:ptCount val="1"/>
                <c:pt idx="0">
                  <c:v>stm</c:v>
                </c:pt>
              </c:strCache>
            </c:strRef>
          </c:tx>
          <c:cat>
            <c:strRef>
              <c:f>case3_varyThreads!$E$1:$E$18</c:f>
              <c:strCache>
                <c:ptCount val="18"/>
                <c:pt idx="0">
                  <c:v>threads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strCache>
            </c:strRef>
          </c:cat>
          <c:val>
            <c:numRef>
              <c:f>case3_varyThreads!$H$2:$H$18</c:f>
              <c:numCache>
                <c:formatCode>General</c:formatCode>
                <c:ptCount val="17"/>
                <c:pt idx="0">
                  <c:v>0.8630027176215</c:v>
                </c:pt>
                <c:pt idx="1">
                  <c:v>0.880382343095381</c:v>
                </c:pt>
                <c:pt idx="2">
                  <c:v>0.871744721996809</c:v>
                </c:pt>
                <c:pt idx="3">
                  <c:v>0.872226868243244</c:v>
                </c:pt>
                <c:pt idx="4">
                  <c:v>0.875512384907186</c:v>
                </c:pt>
                <c:pt idx="5">
                  <c:v>0.876423501710169</c:v>
                </c:pt>
                <c:pt idx="6">
                  <c:v>0.876874644945889</c:v>
                </c:pt>
                <c:pt idx="7">
                  <c:v>0.878650595509184</c:v>
                </c:pt>
                <c:pt idx="8">
                  <c:v>0.88123227392878</c:v>
                </c:pt>
                <c:pt idx="9">
                  <c:v>0.883721136105632</c:v>
                </c:pt>
                <c:pt idx="10">
                  <c:v>0.884932671137414</c:v>
                </c:pt>
                <c:pt idx="11">
                  <c:v>0.88767913163221</c:v>
                </c:pt>
                <c:pt idx="12">
                  <c:v>0.88920042160699</c:v>
                </c:pt>
                <c:pt idx="13">
                  <c:v>0.88767913163221</c:v>
                </c:pt>
                <c:pt idx="14">
                  <c:v>0.903699051593753</c:v>
                </c:pt>
                <c:pt idx="15">
                  <c:v>0.901228541434419</c:v>
                </c:pt>
                <c:pt idx="16">
                  <c:v>0.904900635430589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783736"/>
        <c:axId val="-2144780760"/>
      </c:lineChart>
      <c:catAx>
        <c:axId val="-2144783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780760"/>
        <c:crosses val="autoZero"/>
        <c:auto val="1"/>
        <c:lblAlgn val="ctr"/>
        <c:lblOffset val="100"/>
        <c:noMultiLvlLbl val="0"/>
      </c:catAx>
      <c:valAx>
        <c:axId val="-2144780760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783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case3_varyThreads!$J$1</c:f>
              <c:strCache>
                <c:ptCount val="1"/>
                <c:pt idx="0">
                  <c:v>warp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numRef>
              <c:f>case3_varyThreads!$I$3:$I$18</c:f>
              <c:numCache>
                <c:formatCode>General</c:formatCode>
                <c:ptCount val="1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</c:numCache>
            </c:numRef>
          </c:cat>
          <c:val>
            <c:numRef>
              <c:f>case3_varyThreads!$J$3:$J$18</c:f>
              <c:numCache>
                <c:formatCode>0.0%</c:formatCode>
                <c:ptCount val="16"/>
                <c:pt idx="0">
                  <c:v>0.111929992944476</c:v>
                </c:pt>
                <c:pt idx="1">
                  <c:v>0.211144647549638</c:v>
                </c:pt>
                <c:pt idx="2">
                  <c:v>0.256133156918635</c:v>
                </c:pt>
                <c:pt idx="3">
                  <c:v>0.293585077442318</c:v>
                </c:pt>
                <c:pt idx="4">
                  <c:v>0.305248299714448</c:v>
                </c:pt>
                <c:pt idx="5">
                  <c:v>0.326656128083738</c:v>
                </c:pt>
                <c:pt idx="6">
                  <c:v>0.335327464078676</c:v>
                </c:pt>
                <c:pt idx="7">
                  <c:v>0.351950656331471</c:v>
                </c:pt>
                <c:pt idx="8">
                  <c:v>0.355841942657421</c:v>
                </c:pt>
                <c:pt idx="9">
                  <c:v>0.355919973749637</c:v>
                </c:pt>
                <c:pt idx="10">
                  <c:v>0.353199937918446</c:v>
                </c:pt>
                <c:pt idx="11">
                  <c:v>0.363165753941139</c:v>
                </c:pt>
                <c:pt idx="12">
                  <c:v>0.354540257265194</c:v>
                </c:pt>
                <c:pt idx="13">
                  <c:v>0.366062708564256</c:v>
                </c:pt>
                <c:pt idx="14">
                  <c:v>0.370881668889965</c:v>
                </c:pt>
                <c:pt idx="15">
                  <c:v>0.363812854892707</c:v>
                </c:pt>
              </c:numCache>
            </c:numRef>
          </c:val>
        </c:ser>
        <c:ser>
          <c:idx val="2"/>
          <c:order val="1"/>
          <c:tx>
            <c:strRef>
              <c:f>case3_varyThreads!$K$1</c:f>
              <c:strCache>
                <c:ptCount val="1"/>
                <c:pt idx="0">
                  <c:v>stm</c:v>
                </c:pt>
              </c:strCache>
            </c:strRef>
          </c:tx>
          <c:spPr>
            <a:solidFill>
              <a:schemeClr val="bg2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case3_varyThreads!$I$3:$I$18</c:f>
              <c:numCache>
                <c:formatCode>General</c:formatCode>
                <c:ptCount val="1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</c:numCache>
            </c:numRef>
          </c:cat>
          <c:val>
            <c:numRef>
              <c:f>case3_varyThreads!$K$3:$K$18</c:f>
              <c:numCache>
                <c:formatCode>0.0%</c:formatCode>
                <c:ptCount val="16"/>
                <c:pt idx="0">
                  <c:v>0.00950759114857657</c:v>
                </c:pt>
                <c:pt idx="1">
                  <c:v>0.140714133768535</c:v>
                </c:pt>
                <c:pt idx="2">
                  <c:v>0.193243865046571</c:v>
                </c:pt>
                <c:pt idx="3">
                  <c:v>0.222363782744962</c:v>
                </c:pt>
                <c:pt idx="4">
                  <c:v>0.245822312029455</c:v>
                </c:pt>
                <c:pt idx="5">
                  <c:v>0.263188644662808</c:v>
                </c:pt>
                <c:pt idx="6">
                  <c:v>0.275995052586033</c:v>
                </c:pt>
                <c:pt idx="7">
                  <c:v>0.284981041394501</c:v>
                </c:pt>
                <c:pt idx="8">
                  <c:v>0.292472119059232</c:v>
                </c:pt>
                <c:pt idx="9">
                  <c:v>0.300651918980263</c:v>
                </c:pt>
                <c:pt idx="10">
                  <c:v>0.304446982269067</c:v>
                </c:pt>
                <c:pt idx="11">
                  <c:v>0.309861667942628</c:v>
                </c:pt>
                <c:pt idx="12">
                  <c:v>0.319351592724221</c:v>
                </c:pt>
                <c:pt idx="13">
                  <c:v>0.300214372242376</c:v>
                </c:pt>
                <c:pt idx="14">
                  <c:v>0.310366296424895</c:v>
                </c:pt>
                <c:pt idx="15">
                  <c:v>0.310232043519158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751720"/>
        <c:axId val="-2144748680"/>
      </c:barChart>
      <c:catAx>
        <c:axId val="-2144751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44748680"/>
        <c:crosses val="autoZero"/>
        <c:auto val="1"/>
        <c:lblAlgn val="ctr"/>
        <c:lblOffset val="100"/>
        <c:noMultiLvlLbl val="0"/>
      </c:catAx>
      <c:valAx>
        <c:axId val="-2144748680"/>
        <c:scaling>
          <c:orientation val="minMax"/>
          <c:max val="0.4"/>
          <c:min val="-0.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44751720"/>
        <c:crosses val="autoZero"/>
        <c:crossBetween val="between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13</xdr:row>
      <xdr:rowOff>69850</xdr:rowOff>
    </xdr:from>
    <xdr:to>
      <xdr:col>16</xdr:col>
      <xdr:colOff>203200</xdr:colOff>
      <xdr:row>28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660400</xdr:colOff>
      <xdr:row>22</xdr:row>
      <xdr:rowOff>82550</xdr:rowOff>
    </xdr:from>
    <xdr:to>
      <xdr:col>7</xdr:col>
      <xdr:colOff>520700</xdr:colOff>
      <xdr:row>37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14</xdr:row>
      <xdr:rowOff>138112</xdr:rowOff>
    </xdr:from>
    <xdr:to>
      <xdr:col>16</xdr:col>
      <xdr:colOff>361950</xdr:colOff>
      <xdr:row>30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508000</xdr:colOff>
      <xdr:row>3</xdr:row>
      <xdr:rowOff>44450</xdr:rowOff>
    </xdr:from>
    <xdr:to>
      <xdr:col>22</xdr:col>
      <xdr:colOff>368300</xdr:colOff>
      <xdr:row>18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279400</xdr:colOff>
      <xdr:row>20</xdr:row>
      <xdr:rowOff>171450</xdr:rowOff>
    </xdr:from>
    <xdr:to>
      <xdr:col>14</xdr:col>
      <xdr:colOff>139700</xdr:colOff>
      <xdr:row>36</xdr:row>
      <xdr:rowOff>69850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13</xdr:row>
      <xdr:rowOff>69850</xdr:rowOff>
    </xdr:from>
    <xdr:to>
      <xdr:col>16</xdr:col>
      <xdr:colOff>203200</xdr:colOff>
      <xdr:row>28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660400</xdr:colOff>
      <xdr:row>13</xdr:row>
      <xdr:rowOff>95250</xdr:rowOff>
    </xdr:from>
    <xdr:to>
      <xdr:col>7</xdr:col>
      <xdr:colOff>520700</xdr:colOff>
      <xdr:row>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19</xdr:row>
      <xdr:rowOff>158750</xdr:rowOff>
    </xdr:from>
    <xdr:to>
      <xdr:col>9</xdr:col>
      <xdr:colOff>609600</xdr:colOff>
      <xdr:row>35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317500</xdr:colOff>
      <xdr:row>13</xdr:row>
      <xdr:rowOff>31750</xdr:rowOff>
    </xdr:from>
    <xdr:to>
      <xdr:col>19</xdr:col>
      <xdr:colOff>177800</xdr:colOff>
      <xdr:row>28</xdr:row>
      <xdr:rowOff>107950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13</xdr:row>
      <xdr:rowOff>69850</xdr:rowOff>
    </xdr:from>
    <xdr:to>
      <xdr:col>16</xdr:col>
      <xdr:colOff>203200</xdr:colOff>
      <xdr:row>28</xdr:row>
      <xdr:rowOff>146050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63500</xdr:colOff>
      <xdr:row>13</xdr:row>
      <xdr:rowOff>146050</xdr:rowOff>
    </xdr:from>
    <xdr:to>
      <xdr:col>7</xdr:col>
      <xdr:colOff>596900</xdr:colOff>
      <xdr:row>29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241300</xdr:colOff>
      <xdr:row>0</xdr:row>
      <xdr:rowOff>133350</xdr:rowOff>
    </xdr:from>
    <xdr:to>
      <xdr:col>23</xdr:col>
      <xdr:colOff>101600</xdr:colOff>
      <xdr:row>16</xdr:row>
      <xdr:rowOff>31750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444500</xdr:colOff>
      <xdr:row>17</xdr:row>
      <xdr:rowOff>146050</xdr:rowOff>
    </xdr:from>
    <xdr:to>
      <xdr:col>18</xdr:col>
      <xdr:colOff>304800</xdr:colOff>
      <xdr:row>33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13</xdr:row>
      <xdr:rowOff>69850</xdr:rowOff>
    </xdr:from>
    <xdr:to>
      <xdr:col>16</xdr:col>
      <xdr:colOff>203200</xdr:colOff>
      <xdr:row>28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215900</xdr:colOff>
      <xdr:row>13</xdr:row>
      <xdr:rowOff>6350</xdr:rowOff>
    </xdr:from>
    <xdr:to>
      <xdr:col>8</xdr:col>
      <xdr:colOff>76200</xdr:colOff>
      <xdr:row>28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50800</xdr:colOff>
      <xdr:row>0</xdr:row>
      <xdr:rowOff>82550</xdr:rowOff>
    </xdr:from>
    <xdr:to>
      <xdr:col>21</xdr:col>
      <xdr:colOff>584200</xdr:colOff>
      <xdr:row>15</xdr:row>
      <xdr:rowOff>158750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165100</xdr:colOff>
      <xdr:row>18</xdr:row>
      <xdr:rowOff>133350</xdr:rowOff>
    </xdr:from>
    <xdr:to>
      <xdr:col>20</xdr:col>
      <xdr:colOff>25400</xdr:colOff>
      <xdr:row>34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topLeftCell="A12" workbookViewId="0">
      <selection activeCell="I39" sqref="I39"/>
    </sheetView>
  </sheetViews>
  <sheetFormatPr baseColWidth="10" defaultColWidth="8.83203125" defaultRowHeight="14" x14ac:dyDescent="0"/>
  <sheetData>
    <row r="1" spans="1:11">
      <c r="A1" t="s">
        <v>0</v>
      </c>
      <c r="B1" t="s">
        <v>11</v>
      </c>
      <c r="C1" t="s">
        <v>12</v>
      </c>
      <c r="D1" t="s">
        <v>13</v>
      </c>
      <c r="E1" t="s">
        <v>0</v>
      </c>
      <c r="F1" t="s">
        <v>11</v>
      </c>
      <c r="G1" t="s">
        <v>12</v>
      </c>
      <c r="H1" t="s">
        <v>13</v>
      </c>
      <c r="I1" t="s">
        <v>0</v>
      </c>
      <c r="J1" t="s">
        <v>12</v>
      </c>
      <c r="K1" t="s">
        <v>13</v>
      </c>
    </row>
    <row r="2" spans="1:11">
      <c r="A2">
        <v>10</v>
      </c>
      <c r="B2">
        <v>6.4429434958487288</v>
      </c>
      <c r="C2">
        <v>4.8073549220576037</v>
      </c>
      <c r="D2">
        <v>7.0660891904577721</v>
      </c>
      <c r="E2">
        <v>10</v>
      </c>
      <c r="F2">
        <f>LOG(B2)</f>
        <v>0.80908432263166274</v>
      </c>
      <c r="G2">
        <f t="shared" ref="G2:G11" si="0">LOG(C2)</f>
        <v>0.68190618682616277</v>
      </c>
      <c r="H2">
        <f t="shared" ref="H2:H11" si="1">LOG(D2)</f>
        <v>0.84917911493850762</v>
      </c>
      <c r="I2">
        <v>10</v>
      </c>
      <c r="J2" s="1">
        <f>($B2-C2)/$B2</f>
        <v>0.25385735182140828</v>
      </c>
      <c r="K2" s="1">
        <f t="shared" ref="K2:K11" si="2">($B2-D2)/$B2</f>
        <v>-9.6717547656679587E-2</v>
      </c>
    </row>
    <row r="3" spans="1:11">
      <c r="A3">
        <v>20</v>
      </c>
      <c r="B3">
        <v>7.3575520046180847</v>
      </c>
      <c r="C3">
        <v>5.2479275134435852</v>
      </c>
      <c r="D3">
        <v>7.4676055500829976</v>
      </c>
      <c r="E3">
        <v>20</v>
      </c>
      <c r="F3">
        <f t="shared" ref="F3:F11" si="3">LOG(B3)</f>
        <v>0.86673334046092465</v>
      </c>
      <c r="G3">
        <f t="shared" si="0"/>
        <v>0.71998782775310821</v>
      </c>
      <c r="H3">
        <f t="shared" si="1"/>
        <v>0.87318136980909522</v>
      </c>
      <c r="I3">
        <v>20</v>
      </c>
      <c r="J3" s="1">
        <f t="shared" ref="J3:J11" si="4">($B3-C3)/$B3</f>
        <v>0.28672913081013357</v>
      </c>
      <c r="K3" s="1">
        <f t="shared" si="2"/>
        <v>-1.4957902492002247E-2</v>
      </c>
    </row>
    <row r="4" spans="1:11">
      <c r="A4">
        <v>30</v>
      </c>
      <c r="B4">
        <v>7.9068905956085187</v>
      </c>
      <c r="C4">
        <v>5.6147098441152083</v>
      </c>
      <c r="D4">
        <v>7.8073549220576037</v>
      </c>
      <c r="E4">
        <v>30</v>
      </c>
      <c r="F4">
        <f t="shared" si="3"/>
        <v>0.89800572968504067</v>
      </c>
      <c r="G4">
        <f t="shared" si="0"/>
        <v>0.74932731779148531</v>
      </c>
      <c r="H4">
        <f t="shared" si="1"/>
        <v>0.89250392282407731</v>
      </c>
      <c r="I4">
        <v>30</v>
      </c>
      <c r="J4" s="1">
        <f t="shared" si="4"/>
        <v>0.28989660648224802</v>
      </c>
      <c r="K4" s="1">
        <f t="shared" si="2"/>
        <v>1.2588472339075618E-2</v>
      </c>
    </row>
    <row r="5" spans="1:11">
      <c r="A5">
        <v>40</v>
      </c>
      <c r="B5">
        <v>8.3219280948873617</v>
      </c>
      <c r="C5">
        <v>5.7548875021634691</v>
      </c>
      <c r="D5">
        <v>8.0552824355011907</v>
      </c>
      <c r="E5">
        <v>40</v>
      </c>
      <c r="F5">
        <f t="shared" si="3"/>
        <v>0.92022395897813125</v>
      </c>
      <c r="G5">
        <f t="shared" si="0"/>
        <v>0.76003683836248059</v>
      </c>
      <c r="H5">
        <f t="shared" si="1"/>
        <v>0.9060807723193921</v>
      </c>
      <c r="I5">
        <v>40</v>
      </c>
      <c r="J5" s="1">
        <f t="shared" si="4"/>
        <v>0.30846704795502533</v>
      </c>
      <c r="K5" s="1">
        <f t="shared" si="2"/>
        <v>3.2041331809870691E-2</v>
      </c>
    </row>
    <row r="6" spans="1:11">
      <c r="A6">
        <v>50</v>
      </c>
      <c r="B6">
        <v>8.6402449362223468</v>
      </c>
      <c r="C6">
        <v>6.3398500028846252</v>
      </c>
      <c r="D6">
        <v>8.4553272203045609</v>
      </c>
      <c r="E6">
        <v>50</v>
      </c>
      <c r="F6">
        <f t="shared" si="3"/>
        <v>0.93652605416199541</v>
      </c>
      <c r="G6">
        <f t="shared" si="0"/>
        <v>0.80207898285174462</v>
      </c>
      <c r="H6">
        <f t="shared" si="1"/>
        <v>0.9271304194113219</v>
      </c>
      <c r="I6">
        <v>50</v>
      </c>
      <c r="J6" s="1">
        <f t="shared" si="4"/>
        <v>0.26624186586352622</v>
      </c>
      <c r="K6" s="1">
        <f t="shared" si="2"/>
        <v>2.1401906691621512E-2</v>
      </c>
    </row>
    <row r="7" spans="1:11">
      <c r="A7">
        <v>60</v>
      </c>
      <c r="B7">
        <v>8.9038818457361799</v>
      </c>
      <c r="C7">
        <v>6.2288186904958804</v>
      </c>
      <c r="D7">
        <v>8.6147098441152075</v>
      </c>
      <c r="E7">
        <v>60</v>
      </c>
      <c r="F7">
        <f t="shared" si="3"/>
        <v>0.94957938828922439</v>
      </c>
      <c r="G7">
        <f t="shared" si="0"/>
        <v>0.79440568954115687</v>
      </c>
      <c r="H7">
        <f t="shared" si="1"/>
        <v>0.9352406543642231</v>
      </c>
      <c r="I7">
        <v>60</v>
      </c>
      <c r="J7" s="1">
        <f t="shared" si="4"/>
        <v>0.3004378541390138</v>
      </c>
      <c r="K7" s="1">
        <f t="shared" si="2"/>
        <v>3.247707085864452E-2</v>
      </c>
    </row>
    <row r="8" spans="1:11">
      <c r="A8">
        <v>70</v>
      </c>
      <c r="B8">
        <v>9.1267044728431905</v>
      </c>
      <c r="C8">
        <v>6.4262647547020979</v>
      </c>
      <c r="D8">
        <v>8.8073549220576037</v>
      </c>
      <c r="E8">
        <v>70</v>
      </c>
      <c r="F8">
        <f t="shared" si="3"/>
        <v>0.96031398808997848</v>
      </c>
      <c r="G8">
        <f t="shared" si="0"/>
        <v>0.80795861401624525</v>
      </c>
      <c r="H8">
        <f t="shared" si="1"/>
        <v>0.94484549805608919</v>
      </c>
      <c r="I8">
        <v>70</v>
      </c>
      <c r="J8" s="1">
        <f t="shared" si="4"/>
        <v>0.29588333074400952</v>
      </c>
      <c r="K8" s="1">
        <f t="shared" si="2"/>
        <v>3.4990675082755433E-2</v>
      </c>
    </row>
    <row r="9" spans="1:11">
      <c r="A9">
        <v>80</v>
      </c>
      <c r="B9">
        <v>9.3174126137648692</v>
      </c>
      <c r="C9">
        <v>6.5999128421871278</v>
      </c>
      <c r="D9">
        <v>8.912889336229961</v>
      </c>
      <c r="E9">
        <v>80</v>
      </c>
      <c r="F9">
        <f t="shared" si="3"/>
        <v>0.96929532827989606</v>
      </c>
      <c r="G9">
        <f t="shared" si="0"/>
        <v>0.81953820032866864</v>
      </c>
      <c r="H9">
        <f t="shared" si="1"/>
        <v>0.95001851429141382</v>
      </c>
      <c r="I9">
        <v>80</v>
      </c>
      <c r="J9" s="1">
        <f t="shared" si="4"/>
        <v>0.29165819785238495</v>
      </c>
      <c r="K9" s="1">
        <f t="shared" si="2"/>
        <v>4.3415838098368083E-2</v>
      </c>
    </row>
    <row r="10" spans="1:11">
      <c r="A10">
        <v>90</v>
      </c>
      <c r="B10">
        <v>9.4898479604392989</v>
      </c>
      <c r="C10">
        <v>6.7548875021634691</v>
      </c>
      <c r="D10">
        <v>9.0687782779854125</v>
      </c>
      <c r="E10">
        <v>90</v>
      </c>
      <c r="F10">
        <f t="shared" si="3"/>
        <v>0.97725925452727336</v>
      </c>
      <c r="G10">
        <f t="shared" si="0"/>
        <v>0.82961812055324258</v>
      </c>
      <c r="H10">
        <f t="shared" si="1"/>
        <v>0.95754878398761423</v>
      </c>
      <c r="I10">
        <v>90</v>
      </c>
      <c r="J10" s="1">
        <f t="shared" si="4"/>
        <v>0.28819855383112214</v>
      </c>
      <c r="K10" s="1">
        <f t="shared" si="2"/>
        <v>4.4370540414263339E-2</v>
      </c>
    </row>
    <row r="11" spans="1:11">
      <c r="A11">
        <v>100</v>
      </c>
      <c r="B11">
        <v>9.6420516929279767</v>
      </c>
      <c r="C11">
        <v>6.8826430493618416</v>
      </c>
      <c r="D11">
        <v>9.2597432636907815</v>
      </c>
      <c r="E11">
        <v>100</v>
      </c>
      <c r="F11">
        <f t="shared" si="3"/>
        <v>0.98416945549102408</v>
      </c>
      <c r="G11">
        <f t="shared" si="0"/>
        <v>0.837755246567783</v>
      </c>
      <c r="H11">
        <f t="shared" si="1"/>
        <v>0.96659894556874859</v>
      </c>
      <c r="I11">
        <v>100</v>
      </c>
      <c r="J11" s="1">
        <f t="shared" si="4"/>
        <v>0.2861848008541627</v>
      </c>
      <c r="K11" s="1">
        <f t="shared" si="2"/>
        <v>3.9650111969177858E-2</v>
      </c>
    </row>
    <row r="15" spans="1:11">
      <c r="B15" t="s">
        <v>15</v>
      </c>
    </row>
    <row r="16" spans="1:11">
      <c r="B16" t="s">
        <v>16</v>
      </c>
    </row>
    <row r="17" spans="2:2">
      <c r="B17" t="s">
        <v>17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U14" sqref="U14"/>
    </sheetView>
  </sheetViews>
  <sheetFormatPr baseColWidth="10" defaultColWidth="8.83203125" defaultRowHeight="14" x14ac:dyDescent="0"/>
  <sheetData>
    <row r="1" spans="1:9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</v>
      </c>
      <c r="G1" t="s">
        <v>2</v>
      </c>
      <c r="H1" t="s">
        <v>3</v>
      </c>
      <c r="I1" t="s">
        <v>4</v>
      </c>
    </row>
    <row r="2" spans="1:9">
      <c r="A2">
        <v>10</v>
      </c>
      <c r="B2">
        <v>101</v>
      </c>
      <c r="C2">
        <v>201</v>
      </c>
      <c r="D2">
        <v>120</v>
      </c>
      <c r="E2">
        <v>102</v>
      </c>
      <c r="F2">
        <v>102</v>
      </c>
      <c r="G2">
        <v>203</v>
      </c>
      <c r="H2">
        <v>127</v>
      </c>
      <c r="I2">
        <v>103</v>
      </c>
    </row>
    <row r="3" spans="1:9">
      <c r="A3">
        <v>20</v>
      </c>
      <c r="B3">
        <v>201</v>
      </c>
      <c r="C3">
        <v>401</v>
      </c>
      <c r="D3">
        <v>249</v>
      </c>
      <c r="E3">
        <v>202</v>
      </c>
      <c r="H3">
        <v>256</v>
      </c>
    </row>
    <row r="4" spans="1:9">
      <c r="A4">
        <v>30</v>
      </c>
      <c r="B4">
        <v>301</v>
      </c>
      <c r="C4">
        <v>601</v>
      </c>
      <c r="D4">
        <v>340</v>
      </c>
      <c r="E4">
        <v>302</v>
      </c>
      <c r="H4">
        <v>340</v>
      </c>
    </row>
    <row r="5" spans="1:9">
      <c r="A5">
        <v>40</v>
      </c>
      <c r="B5">
        <v>401</v>
      </c>
      <c r="C5">
        <v>801</v>
      </c>
      <c r="D5">
        <v>850</v>
      </c>
      <c r="E5">
        <v>402</v>
      </c>
      <c r="H5">
        <v>847</v>
      </c>
    </row>
    <row r="6" spans="1:9">
      <c r="A6">
        <v>50</v>
      </c>
      <c r="B6">
        <v>501</v>
      </c>
      <c r="C6">
        <v>1001</v>
      </c>
      <c r="D6">
        <v>930</v>
      </c>
      <c r="E6">
        <v>502</v>
      </c>
      <c r="H6">
        <v>501</v>
      </c>
    </row>
    <row r="7" spans="1:9">
      <c r="A7">
        <v>60</v>
      </c>
      <c r="B7">
        <v>601</v>
      </c>
      <c r="C7">
        <v>1201</v>
      </c>
      <c r="D7">
        <v>1400</v>
      </c>
      <c r="E7">
        <v>602</v>
      </c>
      <c r="H7">
        <v>1300</v>
      </c>
    </row>
    <row r="8" spans="1:9">
      <c r="A8">
        <v>70</v>
      </c>
      <c r="B8">
        <v>701</v>
      </c>
      <c r="C8">
        <v>1400</v>
      </c>
      <c r="D8">
        <v>1820</v>
      </c>
      <c r="E8">
        <v>702</v>
      </c>
      <c r="H8">
        <v>1752</v>
      </c>
    </row>
    <row r="9" spans="1:9">
      <c r="A9">
        <v>80</v>
      </c>
      <c r="B9">
        <v>801</v>
      </c>
      <c r="C9">
        <v>1601</v>
      </c>
      <c r="D9">
        <v>1900</v>
      </c>
      <c r="E9">
        <v>802</v>
      </c>
      <c r="H9">
        <v>1930</v>
      </c>
    </row>
    <row r="10" spans="1:9">
      <c r="A10">
        <v>90</v>
      </c>
      <c r="B10">
        <v>901</v>
      </c>
      <c r="C10">
        <v>1801</v>
      </c>
      <c r="D10">
        <v>1912</v>
      </c>
      <c r="E10">
        <v>902</v>
      </c>
      <c r="H10">
        <v>1950</v>
      </c>
    </row>
    <row r="11" spans="1:9">
      <c r="A11">
        <v>100</v>
      </c>
      <c r="B11">
        <v>1001</v>
      </c>
      <c r="C11">
        <v>2001</v>
      </c>
      <c r="D11">
        <v>2050</v>
      </c>
      <c r="E11">
        <v>1002</v>
      </c>
      <c r="F11">
        <v>1003</v>
      </c>
      <c r="G11">
        <v>2002</v>
      </c>
      <c r="H11">
        <v>2100</v>
      </c>
      <c r="I11">
        <v>1003</v>
      </c>
    </row>
    <row r="13" spans="1:9">
      <c r="D13" t="s">
        <v>10</v>
      </c>
    </row>
  </sheetData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A8" workbookViewId="0">
      <selection activeCell="P32" sqref="P32"/>
    </sheetView>
  </sheetViews>
  <sheetFormatPr baseColWidth="10" defaultColWidth="8.83203125" defaultRowHeight="14" x14ac:dyDescent="0"/>
  <sheetData>
    <row r="1" spans="1:11">
      <c r="A1" t="s">
        <v>14</v>
      </c>
      <c r="B1" t="s">
        <v>11</v>
      </c>
      <c r="C1" t="s">
        <v>12</v>
      </c>
      <c r="D1" t="s">
        <v>13</v>
      </c>
      <c r="E1" t="s">
        <v>14</v>
      </c>
      <c r="F1" t="s">
        <v>11</v>
      </c>
      <c r="G1" t="s">
        <v>12</v>
      </c>
      <c r="H1" t="s">
        <v>13</v>
      </c>
      <c r="I1" t="s">
        <v>14</v>
      </c>
      <c r="J1" t="s">
        <v>12</v>
      </c>
      <c r="K1" t="s">
        <v>13</v>
      </c>
    </row>
    <row r="2" spans="1:11">
      <c r="A2">
        <v>1</v>
      </c>
      <c r="B2">
        <v>6.7004397181410917</v>
      </c>
      <c r="C2">
        <v>6.7279204545631988</v>
      </c>
      <c r="D2">
        <v>7.2191685204621621</v>
      </c>
      <c r="E2">
        <v>1</v>
      </c>
      <c r="F2">
        <f>LOG(B2)</f>
        <v>0.82610330432709456</v>
      </c>
      <c r="G2">
        <f t="shared" ref="G2:G18" si="0">LOG(C2)</f>
        <v>0.82788084807694173</v>
      </c>
      <c r="H2">
        <f t="shared" ref="H2:H18" si="1">LOG(D2)</f>
        <v>0.85848717987298495</v>
      </c>
      <c r="I2">
        <v>1</v>
      </c>
      <c r="J2" s="1">
        <f>($B2-C2)/$B2</f>
        <v>-4.1013332823074816E-3</v>
      </c>
      <c r="K2" s="1">
        <f t="shared" ref="K2:K18" si="2">($B2-D2)/$B2</f>
        <v>-7.7417128448546313E-2</v>
      </c>
    </row>
    <row r="3" spans="1:11">
      <c r="A3">
        <v>2</v>
      </c>
      <c r="B3">
        <v>7.6724253419714952</v>
      </c>
      <c r="C3">
        <v>6.7548875021634691</v>
      </c>
      <c r="D3">
        <v>8.0927571409198524</v>
      </c>
      <c r="E3">
        <v>2</v>
      </c>
      <c r="F3">
        <f t="shared" ref="F3:F18" si="3">LOG(B3)</f>
        <v>0.8849326711374137</v>
      </c>
      <c r="G3">
        <f t="shared" si="0"/>
        <v>0.82961812055324258</v>
      </c>
      <c r="H3">
        <f t="shared" si="1"/>
        <v>0.90809650765550098</v>
      </c>
      <c r="I3">
        <v>2</v>
      </c>
      <c r="J3" s="1">
        <f t="shared" ref="J3:J18" si="4">($B3-C3)/$B3</f>
        <v>0.11958902158209296</v>
      </c>
      <c r="K3" s="1">
        <f t="shared" si="2"/>
        <v>-5.4784736274846493E-2</v>
      </c>
    </row>
    <row r="4" spans="1:11">
      <c r="A4">
        <v>4</v>
      </c>
      <c r="B4">
        <v>8.6510516911789281</v>
      </c>
      <c r="C4">
        <v>6.8073549220576037</v>
      </c>
      <c r="D4">
        <v>8.5887146355822654</v>
      </c>
      <c r="E4">
        <v>4</v>
      </c>
      <c r="F4">
        <f t="shared" si="3"/>
        <v>0.93706890699219447</v>
      </c>
      <c r="G4">
        <f t="shared" si="0"/>
        <v>0.83297839445251343</v>
      </c>
      <c r="H4">
        <f t="shared" si="1"/>
        <v>0.93392817332563804</v>
      </c>
      <c r="I4">
        <v>4</v>
      </c>
      <c r="J4" s="1">
        <f t="shared" si="4"/>
        <v>0.21311822364918426</v>
      </c>
      <c r="K4" s="1">
        <f t="shared" si="2"/>
        <v>7.2057199311645389E-3</v>
      </c>
    </row>
    <row r="5" spans="1:11">
      <c r="A5">
        <v>6</v>
      </c>
      <c r="B5">
        <v>9.2336196767597016</v>
      </c>
      <c r="C5">
        <v>6.8579809951275719</v>
      </c>
      <c r="D5">
        <v>8.9248125036057804</v>
      </c>
      <c r="E5">
        <v>6</v>
      </c>
      <c r="F5">
        <f t="shared" si="3"/>
        <v>0.96537198244317168</v>
      </c>
      <c r="G5">
        <f t="shared" si="0"/>
        <v>0.83619627726147694</v>
      </c>
      <c r="H5">
        <f t="shared" si="1"/>
        <v>0.95059910103020007</v>
      </c>
      <c r="I5">
        <v>6</v>
      </c>
      <c r="J5" s="1">
        <f t="shared" si="4"/>
        <v>0.25728140911103653</v>
      </c>
      <c r="K5" s="1">
        <f t="shared" si="2"/>
        <v>3.3443783041136592E-2</v>
      </c>
    </row>
    <row r="6" spans="1:11">
      <c r="A6">
        <v>8</v>
      </c>
      <c r="B6">
        <v>9.6474584264549215</v>
      </c>
      <c r="C6">
        <v>6.9425145053392399</v>
      </c>
      <c r="D6">
        <v>9.2923216328020395</v>
      </c>
      <c r="E6">
        <v>8</v>
      </c>
      <c r="F6">
        <f t="shared" si="3"/>
        <v>0.98441291575339818</v>
      </c>
      <c r="G6">
        <f t="shared" si="0"/>
        <v>0.84151679581620353</v>
      </c>
      <c r="H6">
        <f t="shared" si="1"/>
        <v>0.96812423351451771</v>
      </c>
      <c r="I6">
        <v>8</v>
      </c>
      <c r="J6" s="1">
        <f t="shared" si="4"/>
        <v>0.28037891448158819</v>
      </c>
      <c r="K6" s="1">
        <f t="shared" si="2"/>
        <v>3.6811435505027766E-2</v>
      </c>
    </row>
    <row r="7" spans="1:11">
      <c r="A7">
        <v>10</v>
      </c>
      <c r="B7">
        <v>9.9744145898055283</v>
      </c>
      <c r="C7">
        <v>6.8703647195834048</v>
      </c>
      <c r="D7">
        <v>9.4716752143920449</v>
      </c>
      <c r="E7">
        <v>10</v>
      </c>
      <c r="F7">
        <f t="shared" si="3"/>
        <v>0.9988874158497334</v>
      </c>
      <c r="G7">
        <f t="shared" si="0"/>
        <v>0.83697979259057664</v>
      </c>
      <c r="H7">
        <f t="shared" si="1"/>
        <v>0.9764267975908727</v>
      </c>
      <c r="I7">
        <v>10</v>
      </c>
      <c r="J7" s="1">
        <f t="shared" si="4"/>
        <v>0.31120120807838242</v>
      </c>
      <c r="K7" s="1">
        <f t="shared" si="2"/>
        <v>5.0402895416771058E-2</v>
      </c>
    </row>
    <row r="8" spans="1:11">
      <c r="A8">
        <v>12</v>
      </c>
      <c r="B8">
        <v>10.225207436943501</v>
      </c>
      <c r="C8">
        <v>6.9307373375628867</v>
      </c>
      <c r="D8">
        <v>9.6706562491184407</v>
      </c>
      <c r="E8">
        <v>12</v>
      </c>
      <c r="F8">
        <f t="shared" si="3"/>
        <v>1.0096721272227624</v>
      </c>
      <c r="G8">
        <f t="shared" si="0"/>
        <v>0.84077944018188067</v>
      </c>
      <c r="H8">
        <f t="shared" si="1"/>
        <v>0.98545594623403221</v>
      </c>
      <c r="I8">
        <v>12</v>
      </c>
      <c r="J8" s="1">
        <f t="shared" si="4"/>
        <v>0.32219102836757618</v>
      </c>
      <c r="K8" s="1">
        <f t="shared" si="2"/>
        <v>5.4233734742776596E-2</v>
      </c>
    </row>
    <row r="9" spans="1:11">
      <c r="A9">
        <v>14</v>
      </c>
      <c r="B9">
        <v>10.447083226209653</v>
      </c>
      <c r="C9">
        <v>6.9541963103868758</v>
      </c>
      <c r="D9">
        <v>9.8841705191084355</v>
      </c>
      <c r="E9">
        <v>14</v>
      </c>
      <c r="F9">
        <f t="shared" si="3"/>
        <v>1.0189950545064757</v>
      </c>
      <c r="G9">
        <f t="shared" si="0"/>
        <v>0.84224694624289587</v>
      </c>
      <c r="H9">
        <f t="shared" si="1"/>
        <v>0.99494022912877267</v>
      </c>
      <c r="I9">
        <v>14</v>
      </c>
      <c r="J9" s="1">
        <f t="shared" si="4"/>
        <v>0.33434087201103357</v>
      </c>
      <c r="K9" s="1">
        <f t="shared" si="2"/>
        <v>5.3882284166070535E-2</v>
      </c>
    </row>
    <row r="10" spans="1:11">
      <c r="A10">
        <v>16</v>
      </c>
      <c r="B10">
        <v>10.642954223480332</v>
      </c>
      <c r="C10">
        <v>6.9425145053392399</v>
      </c>
      <c r="D10">
        <v>10.06339508128851</v>
      </c>
      <c r="E10">
        <v>16</v>
      </c>
      <c r="F10">
        <f t="shared" si="3"/>
        <v>1.027062194206608</v>
      </c>
      <c r="G10">
        <f t="shared" si="0"/>
        <v>0.84151679581620353</v>
      </c>
      <c r="H10">
        <f t="shared" si="1"/>
        <v>1.0027445230977974</v>
      </c>
      <c r="I10">
        <v>16</v>
      </c>
      <c r="J10" s="1">
        <f t="shared" si="4"/>
        <v>0.34768915100444908</v>
      </c>
      <c r="K10" s="1">
        <f t="shared" si="2"/>
        <v>5.4454724696006623E-2</v>
      </c>
    </row>
    <row r="11" spans="1:11">
      <c r="A11">
        <v>18</v>
      </c>
      <c r="B11">
        <v>10.74819284958946</v>
      </c>
      <c r="C11">
        <v>7.0223678130284544</v>
      </c>
      <c r="D11">
        <v>10.184875342908283</v>
      </c>
      <c r="E11">
        <v>18</v>
      </c>
      <c r="F11">
        <f t="shared" si="3"/>
        <v>1.0313354501654071</v>
      </c>
      <c r="G11">
        <f t="shared" si="0"/>
        <v>0.8464835729198763</v>
      </c>
      <c r="H11">
        <f t="shared" si="1"/>
        <v>1.0079557178508252</v>
      </c>
      <c r="I11">
        <v>18</v>
      </c>
      <c r="J11" s="1">
        <f t="shared" si="4"/>
        <v>0.3466466492274855</v>
      </c>
      <c r="K11" s="1">
        <f t="shared" si="2"/>
        <v>5.2410439090948509E-2</v>
      </c>
    </row>
    <row r="12" spans="1:11">
      <c r="A12">
        <v>20</v>
      </c>
      <c r="B12">
        <v>10.964340867792417</v>
      </c>
      <c r="C12">
        <v>7.1189410727235076</v>
      </c>
      <c r="D12">
        <v>10.326429487122304</v>
      </c>
      <c r="E12">
        <v>20</v>
      </c>
      <c r="F12">
        <f t="shared" si="3"/>
        <v>1.0399825287554705</v>
      </c>
      <c r="G12">
        <f t="shared" si="0"/>
        <v>0.85241539806455691</v>
      </c>
      <c r="H12">
        <f t="shared" si="1"/>
        <v>1.0139501838535967</v>
      </c>
      <c r="I12">
        <v>20</v>
      </c>
      <c r="J12" s="1">
        <f t="shared" si="4"/>
        <v>0.35071873826585531</v>
      </c>
      <c r="K12" s="1">
        <f t="shared" si="2"/>
        <v>5.8180549871809255E-2</v>
      </c>
    </row>
    <row r="13" spans="1:11">
      <c r="A13">
        <v>22</v>
      </c>
      <c r="B13">
        <v>11.096056239180946</v>
      </c>
      <c r="C13">
        <v>7.0980320829605272</v>
      </c>
      <c r="D13">
        <v>10.415741768290092</v>
      </c>
      <c r="E13">
        <v>22</v>
      </c>
      <c r="F13">
        <f t="shared" si="3"/>
        <v>1.0451686492461996</v>
      </c>
      <c r="G13">
        <f t="shared" si="0"/>
        <v>0.85113795801822811</v>
      </c>
      <c r="H13">
        <f t="shared" si="1"/>
        <v>1.0176902041353233</v>
      </c>
      <c r="I13">
        <v>22</v>
      </c>
      <c r="J13" s="1">
        <f t="shared" si="4"/>
        <v>0.36031037244594322</v>
      </c>
      <c r="K13" s="1">
        <f t="shared" si="2"/>
        <v>6.1311375521747688E-2</v>
      </c>
    </row>
    <row r="14" spans="1:11">
      <c r="A14">
        <v>24</v>
      </c>
      <c r="B14">
        <v>11.234218678238472</v>
      </c>
      <c r="C14">
        <v>7.2479275134435861</v>
      </c>
      <c r="D14">
        <v>10.559377090526684</v>
      </c>
      <c r="E14">
        <v>24</v>
      </c>
      <c r="F14">
        <f t="shared" si="3"/>
        <v>1.05054287332577</v>
      </c>
      <c r="G14">
        <f t="shared" si="0"/>
        <v>0.86021384130936362</v>
      </c>
      <c r="H14">
        <f t="shared" si="1"/>
        <v>1.0236382994358475</v>
      </c>
      <c r="I14">
        <v>24</v>
      </c>
      <c r="J14" s="1">
        <f t="shared" si="4"/>
        <v>0.35483474899029982</v>
      </c>
      <c r="K14" s="1">
        <f t="shared" si="2"/>
        <v>6.0070184410688614E-2</v>
      </c>
    </row>
    <row r="15" spans="1:11">
      <c r="A15">
        <v>26</v>
      </c>
      <c r="B15">
        <v>11.342630298678408</v>
      </c>
      <c r="C15">
        <v>7.2854022188622487</v>
      </c>
      <c r="D15">
        <v>10.667111542075027</v>
      </c>
      <c r="E15">
        <v>26</v>
      </c>
      <c r="F15">
        <f t="shared" si="3"/>
        <v>1.0547137769327206</v>
      </c>
      <c r="G15">
        <f t="shared" si="0"/>
        <v>0.86245353367777566</v>
      </c>
      <c r="H15">
        <f t="shared" si="1"/>
        <v>1.0280468363726858</v>
      </c>
      <c r="I15">
        <v>26</v>
      </c>
      <c r="J15" s="1">
        <f t="shared" si="4"/>
        <v>0.35769728651817995</v>
      </c>
      <c r="K15" s="1">
        <f t="shared" si="2"/>
        <v>5.9555741377032234E-2</v>
      </c>
    </row>
    <row r="16" spans="1:11">
      <c r="A16">
        <v>28</v>
      </c>
      <c r="B16">
        <v>11.455840909126399</v>
      </c>
      <c r="C16">
        <v>7.3398500028846243</v>
      </c>
      <c r="D16">
        <v>10.792790294301064</v>
      </c>
      <c r="E16">
        <v>28</v>
      </c>
      <c r="F16">
        <f t="shared" si="3"/>
        <v>1.0590269738212981</v>
      </c>
      <c r="G16">
        <f t="shared" si="0"/>
        <v>0.86568718476823203</v>
      </c>
      <c r="H16">
        <f t="shared" si="1"/>
        <v>1.0331337387290525</v>
      </c>
      <c r="I16">
        <v>28</v>
      </c>
      <c r="J16" s="1">
        <f t="shared" si="4"/>
        <v>0.35929190522912496</v>
      </c>
      <c r="K16" s="1">
        <f t="shared" si="2"/>
        <v>5.7878825315836081E-2</v>
      </c>
    </row>
    <row r="17" spans="1:11">
      <c r="A17">
        <v>30</v>
      </c>
      <c r="B17">
        <v>11.557463701597824</v>
      </c>
      <c r="C17">
        <v>7.5313814605163119</v>
      </c>
      <c r="D17">
        <v>10.950555897047511</v>
      </c>
      <c r="E17">
        <v>30</v>
      </c>
      <c r="F17">
        <f t="shared" si="3"/>
        <v>1.0628625381282442</v>
      </c>
      <c r="G17">
        <f t="shared" si="0"/>
        <v>0.87687464494588929</v>
      </c>
      <c r="H17">
        <f t="shared" si="1"/>
        <v>1.0394361663809137</v>
      </c>
      <c r="I17">
        <v>30</v>
      </c>
      <c r="J17" s="1">
        <f t="shared" si="4"/>
        <v>0.34835344025565956</v>
      </c>
      <c r="K17" s="1">
        <f t="shared" si="2"/>
        <v>5.251219646628931E-2</v>
      </c>
    </row>
    <row r="18" spans="1:11">
      <c r="A18">
        <v>32</v>
      </c>
      <c r="B18">
        <v>11.646558710154547</v>
      </c>
      <c r="C18">
        <v>7.3923174227787607</v>
      </c>
      <c r="D18">
        <v>11.029977346589579</v>
      </c>
      <c r="E18">
        <v>32</v>
      </c>
      <c r="F18">
        <f t="shared" si="3"/>
        <v>1.0661976203003354</v>
      </c>
      <c r="G18">
        <f t="shared" si="0"/>
        <v>0.86878060702177551</v>
      </c>
      <c r="H18">
        <f t="shared" si="1"/>
        <v>1.0425746204854087</v>
      </c>
      <c r="I18">
        <v>32</v>
      </c>
      <c r="J18" s="1">
        <f t="shared" si="4"/>
        <v>0.36527882555269697</v>
      </c>
      <c r="K18" s="1">
        <f t="shared" si="2"/>
        <v>5.2941077180796395E-2</v>
      </c>
    </row>
    <row r="22" spans="1:11">
      <c r="C22" t="s">
        <v>18</v>
      </c>
    </row>
    <row r="23" spans="1:11">
      <c r="C23" t="s">
        <v>20</v>
      </c>
    </row>
    <row r="24" spans="1:11">
      <c r="C24" t="s">
        <v>19</v>
      </c>
    </row>
  </sheetData>
  <phoneticPr fontId="1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I18" sqref="I18"/>
    </sheetView>
  </sheetViews>
  <sheetFormatPr baseColWidth="10" defaultColWidth="8.83203125" defaultRowHeight="14" x14ac:dyDescent="0"/>
  <sheetData>
    <row r="1" spans="1:15">
      <c r="A1" t="s">
        <v>21</v>
      </c>
      <c r="B1" t="s">
        <v>11</v>
      </c>
      <c r="C1" t="s">
        <v>12</v>
      </c>
      <c r="D1" t="s">
        <v>13</v>
      </c>
      <c r="E1" t="s">
        <v>21</v>
      </c>
      <c r="F1" t="s">
        <v>11</v>
      </c>
      <c r="G1" t="s">
        <v>12</v>
      </c>
      <c r="H1" t="s">
        <v>13</v>
      </c>
      <c r="I1" t="s">
        <v>21</v>
      </c>
      <c r="J1" t="s">
        <v>12</v>
      </c>
      <c r="K1" t="s">
        <v>13</v>
      </c>
    </row>
    <row r="2" spans="1:15">
      <c r="A2">
        <v>10</v>
      </c>
      <c r="B2">
        <v>6.3398500028846252</v>
      </c>
      <c r="C2">
        <v>4.7004397181410926</v>
      </c>
      <c r="D2">
        <v>6.2667865406949019</v>
      </c>
      <c r="E2">
        <v>10</v>
      </c>
      <c r="F2">
        <f>LOG(B2)</f>
        <v>0.80207898285174462</v>
      </c>
      <c r="G2">
        <f t="shared" ref="G2:G11" si="0">LOG(C2)</f>
        <v>0.67213848734628434</v>
      </c>
      <c r="H2">
        <f t="shared" ref="H2:H11" si="1">LOG(D2)</f>
        <v>0.79704490201174016</v>
      </c>
      <c r="I2">
        <v>10</v>
      </c>
      <c r="J2" s="1">
        <f>($B2-C2)/$B2</f>
        <v>0.25858818173893744</v>
      </c>
      <c r="K2" s="1">
        <f t="shared" ref="K2:K11" si="2">($B2-D2)/$B2</f>
        <v>1.1524478048609899E-2</v>
      </c>
    </row>
    <row r="3" spans="1:15">
      <c r="A3">
        <v>20</v>
      </c>
      <c r="B3">
        <v>7.3309168781146177</v>
      </c>
      <c r="C3">
        <v>5.08746284125034</v>
      </c>
      <c r="D3">
        <v>6.3037807481771031</v>
      </c>
      <c r="E3">
        <v>20</v>
      </c>
      <c r="F3">
        <f t="shared" ref="F3:F11" si="3">LOG(B3)</f>
        <v>0.86515829526917409</v>
      </c>
      <c r="G3">
        <f t="shared" si="0"/>
        <v>0.70650125016470311</v>
      </c>
      <c r="H3">
        <f t="shared" si="1"/>
        <v>0.79960109954610337</v>
      </c>
      <c r="I3">
        <v>20</v>
      </c>
      <c r="J3" s="1">
        <f t="shared" ref="J3:J11" si="4">($B3-C3)/$B3</f>
        <v>0.30602639126379705</v>
      </c>
      <c r="K3" s="1">
        <f t="shared" si="2"/>
        <v>0.14011018635388972</v>
      </c>
    </row>
    <row r="4" spans="1:15">
      <c r="A4">
        <v>30</v>
      </c>
      <c r="B4">
        <v>7.9128893362299619</v>
      </c>
      <c r="C4">
        <v>5.5235619560570131</v>
      </c>
      <c r="D4">
        <v>6.8948177633079437</v>
      </c>
      <c r="E4">
        <v>30</v>
      </c>
      <c r="F4">
        <f t="shared" si="3"/>
        <v>0.89833509205118633</v>
      </c>
      <c r="G4">
        <f t="shared" si="0"/>
        <v>0.7422192297164184</v>
      </c>
      <c r="H4">
        <f t="shared" si="1"/>
        <v>0.83852279184099365</v>
      </c>
      <c r="I4">
        <v>30</v>
      </c>
      <c r="J4" s="1">
        <f t="shared" si="4"/>
        <v>0.30195384753242693</v>
      </c>
      <c r="K4" s="1">
        <f t="shared" si="2"/>
        <v>0.12865990280701575</v>
      </c>
    </row>
    <row r="5" spans="1:15">
      <c r="A5">
        <v>40</v>
      </c>
      <c r="B5">
        <v>8.3174126137648692</v>
      </c>
      <c r="C5">
        <v>5.7279204545631996</v>
      </c>
      <c r="D5">
        <v>6.8579809951275719</v>
      </c>
      <c r="E5">
        <v>40</v>
      </c>
      <c r="F5">
        <f t="shared" si="3"/>
        <v>0.91998824668434342</v>
      </c>
      <c r="G5">
        <f t="shared" si="0"/>
        <v>0.75799697815731693</v>
      </c>
      <c r="H5">
        <f t="shared" si="1"/>
        <v>0.83619627726147694</v>
      </c>
      <c r="I5">
        <v>40</v>
      </c>
      <c r="J5" s="1">
        <f t="shared" si="4"/>
        <v>0.31133385819000969</v>
      </c>
      <c r="K5" s="1">
        <f t="shared" si="2"/>
        <v>0.17546702158577737</v>
      </c>
      <c r="O5" t="s">
        <v>22</v>
      </c>
    </row>
    <row r="6" spans="1:15">
      <c r="A6">
        <v>50</v>
      </c>
      <c r="B6">
        <v>8.6510516911789281</v>
      </c>
      <c r="C6">
        <v>6.08746284125034</v>
      </c>
      <c r="D6">
        <v>6.8328900141647422</v>
      </c>
      <c r="E6">
        <v>50</v>
      </c>
      <c r="F6">
        <f t="shared" si="3"/>
        <v>0.93706890699219447</v>
      </c>
      <c r="G6">
        <f t="shared" si="0"/>
        <v>0.78443632323473422</v>
      </c>
      <c r="H6">
        <f t="shared" si="1"/>
        <v>0.83460443014376529</v>
      </c>
      <c r="I6">
        <v>50</v>
      </c>
      <c r="J6" s="1">
        <f t="shared" si="4"/>
        <v>0.29633262422215784</v>
      </c>
      <c r="K6" s="1">
        <f t="shared" si="2"/>
        <v>0.21016654875245749</v>
      </c>
      <c r="O6" t="s">
        <v>23</v>
      </c>
    </row>
    <row r="7" spans="1:15">
      <c r="A7">
        <v>60</v>
      </c>
      <c r="B7">
        <v>8.9248125036057804</v>
      </c>
      <c r="C7">
        <v>6.1898245588800176</v>
      </c>
      <c r="D7">
        <v>7.1598713367783891</v>
      </c>
      <c r="E7">
        <v>60</v>
      </c>
      <c r="F7">
        <f t="shared" si="3"/>
        <v>0.95059910103020007</v>
      </c>
      <c r="G7">
        <f t="shared" si="0"/>
        <v>0.79167833978100877</v>
      </c>
      <c r="H7">
        <f t="shared" si="1"/>
        <v>0.85490521808589615</v>
      </c>
      <c r="I7">
        <v>60</v>
      </c>
      <c r="J7" s="1">
        <f t="shared" si="4"/>
        <v>0.30644766415213537</v>
      </c>
      <c r="K7" s="1">
        <f t="shared" si="2"/>
        <v>0.1977566661612582</v>
      </c>
    </row>
    <row r="8" spans="1:15">
      <c r="A8">
        <v>70</v>
      </c>
      <c r="B8">
        <v>9.1497471195046831</v>
      </c>
      <c r="C8">
        <v>6.4918530963296748</v>
      </c>
      <c r="D8">
        <v>7.10852445677817</v>
      </c>
      <c r="E8">
        <v>70</v>
      </c>
      <c r="F8">
        <f t="shared" si="3"/>
        <v>0.96140909121165619</v>
      </c>
      <c r="G8">
        <f t="shared" si="0"/>
        <v>0.81236868364722492</v>
      </c>
      <c r="H8">
        <f t="shared" si="1"/>
        <v>0.85177946194169463</v>
      </c>
      <c r="I8">
        <v>70</v>
      </c>
      <c r="J8" s="1">
        <f t="shared" si="4"/>
        <v>0.29048824939753004</v>
      </c>
      <c r="K8" s="1">
        <f t="shared" si="2"/>
        <v>0.22309060961643426</v>
      </c>
    </row>
    <row r="9" spans="1:15">
      <c r="A9">
        <v>80</v>
      </c>
      <c r="B9">
        <v>9.3219280948873617</v>
      </c>
      <c r="C9">
        <v>6.6438561897747253</v>
      </c>
      <c r="D9">
        <v>7.3309168781146177</v>
      </c>
      <c r="E9">
        <v>80</v>
      </c>
      <c r="F9">
        <f t="shared" si="3"/>
        <v>0.96950574865942041</v>
      </c>
      <c r="G9">
        <f t="shared" si="0"/>
        <v>0.822420223318306</v>
      </c>
      <c r="H9">
        <f t="shared" si="1"/>
        <v>0.86515829526917409</v>
      </c>
      <c r="I9">
        <v>80</v>
      </c>
      <c r="J9" s="1">
        <f t="shared" si="4"/>
        <v>0.28728733775381005</v>
      </c>
      <c r="K9" s="1">
        <f t="shared" si="2"/>
        <v>0.21358362738978001</v>
      </c>
    </row>
    <row r="10" spans="1:15">
      <c r="A10">
        <v>90</v>
      </c>
      <c r="B10">
        <v>9.4918530963296757</v>
      </c>
      <c r="C10">
        <v>6.7414669864011465</v>
      </c>
      <c r="D10">
        <v>7.3837042924740528</v>
      </c>
      <c r="E10">
        <v>90</v>
      </c>
      <c r="F10">
        <f t="shared" si="3"/>
        <v>0.97735100810123299</v>
      </c>
      <c r="G10">
        <f t="shared" si="0"/>
        <v>0.82875441208057943</v>
      </c>
      <c r="H10">
        <f t="shared" si="1"/>
        <v>0.86827429545036516</v>
      </c>
      <c r="I10">
        <v>90</v>
      </c>
      <c r="J10" s="1">
        <f t="shared" si="4"/>
        <v>0.28976281891594519</v>
      </c>
      <c r="K10" s="1">
        <f t="shared" si="2"/>
        <v>0.22210086718164707</v>
      </c>
    </row>
    <row r="11" spans="1:15">
      <c r="A11">
        <v>100</v>
      </c>
      <c r="B11">
        <v>9.6420516929279767</v>
      </c>
      <c r="C11">
        <v>6.8073549220576037</v>
      </c>
      <c r="D11">
        <v>7.4178525148858991</v>
      </c>
      <c r="E11">
        <v>100</v>
      </c>
      <c r="F11">
        <f t="shared" si="3"/>
        <v>0.98416945549102408</v>
      </c>
      <c r="G11">
        <f t="shared" si="0"/>
        <v>0.83297839445251343</v>
      </c>
      <c r="H11">
        <f t="shared" si="1"/>
        <v>0.8702781942382144</v>
      </c>
      <c r="I11">
        <v>100</v>
      </c>
      <c r="J11" s="1">
        <f t="shared" si="4"/>
        <v>0.29399311071413348</v>
      </c>
      <c r="K11" s="1">
        <f t="shared" si="2"/>
        <v>0.23067696055533807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opLeftCell="A3" workbookViewId="0">
      <selection activeCell="U25" sqref="U25"/>
    </sheetView>
  </sheetViews>
  <sheetFormatPr baseColWidth="10" defaultColWidth="8.83203125" defaultRowHeight="14" x14ac:dyDescent="0"/>
  <sheetData>
    <row r="1" spans="1:15">
      <c r="A1" t="s">
        <v>14</v>
      </c>
      <c r="B1" t="s">
        <v>11</v>
      </c>
      <c r="C1" t="s">
        <v>12</v>
      </c>
      <c r="D1" t="s">
        <v>13</v>
      </c>
      <c r="E1" t="s">
        <v>14</v>
      </c>
      <c r="F1" t="s">
        <v>11</v>
      </c>
      <c r="G1" t="s">
        <v>12</v>
      </c>
      <c r="H1" t="s">
        <v>13</v>
      </c>
      <c r="I1" t="s">
        <v>14</v>
      </c>
      <c r="J1" t="s">
        <v>12</v>
      </c>
      <c r="K1" t="s">
        <v>13</v>
      </c>
    </row>
    <row r="2" spans="1:15">
      <c r="A2">
        <v>1</v>
      </c>
      <c r="B2">
        <v>6.7142455176661224</v>
      </c>
      <c r="C2">
        <v>6.7414669864011465</v>
      </c>
      <c r="D2">
        <v>7.294620748891627</v>
      </c>
      <c r="E2">
        <v>1</v>
      </c>
      <c r="F2">
        <f>LOG(B2)</f>
        <v>0.82699721790962344</v>
      </c>
      <c r="G2">
        <f t="shared" ref="G2:G18" si="0">LOG(C2)</f>
        <v>0.82875441208057943</v>
      </c>
      <c r="H2">
        <f t="shared" ref="H2:H18" si="1">LOG(D2)</f>
        <v>0.86300271762150049</v>
      </c>
      <c r="I2">
        <v>1</v>
      </c>
      <c r="J2" s="1">
        <f>($B2-C2)/$B2</f>
        <v>-4.0542855728764402E-3</v>
      </c>
      <c r="K2" s="1">
        <f t="shared" ref="K2:K18" si="2">($B2-D2)/$B2</f>
        <v>-8.6439381714364771E-2</v>
      </c>
    </row>
    <row r="3" spans="1:15">
      <c r="A3">
        <v>2</v>
      </c>
      <c r="B3">
        <v>7.6653359171851765</v>
      </c>
      <c r="C3">
        <v>6.8073549220576037</v>
      </c>
      <c r="D3">
        <v>7.5924570372680806</v>
      </c>
      <c r="E3">
        <v>2</v>
      </c>
      <c r="F3">
        <f t="shared" ref="F3:F18" si="3">LOG(B3)</f>
        <v>0.88453119164743998</v>
      </c>
      <c r="G3">
        <f t="shared" si="0"/>
        <v>0.83297839445251343</v>
      </c>
      <c r="H3">
        <f t="shared" si="1"/>
        <v>0.88038234309538144</v>
      </c>
      <c r="I3">
        <v>2</v>
      </c>
      <c r="J3" s="1">
        <f t="shared" ref="J3:J18" si="4">($B3-C3)/$B3</f>
        <v>0.11192999294447567</v>
      </c>
      <c r="K3" s="1">
        <f t="shared" si="2"/>
        <v>9.5075911485765705E-3</v>
      </c>
    </row>
    <row r="4" spans="1:15">
      <c r="A4">
        <v>4</v>
      </c>
      <c r="B4">
        <v>8.661778097771986</v>
      </c>
      <c r="C4">
        <v>6.8328900141647422</v>
      </c>
      <c r="D4">
        <v>7.4429434958487288</v>
      </c>
      <c r="E4">
        <v>4</v>
      </c>
      <c r="F4">
        <f t="shared" si="3"/>
        <v>0.93760705353979679</v>
      </c>
      <c r="G4">
        <f t="shared" si="0"/>
        <v>0.83460443014376529</v>
      </c>
      <c r="H4">
        <f t="shared" si="1"/>
        <v>0.87174472199680919</v>
      </c>
      <c r="I4">
        <v>4</v>
      </c>
      <c r="J4" s="1">
        <f t="shared" si="4"/>
        <v>0.21114464754963846</v>
      </c>
      <c r="K4" s="1">
        <f t="shared" si="2"/>
        <v>0.14071413376853539</v>
      </c>
      <c r="O4" t="s">
        <v>24</v>
      </c>
    </row>
    <row r="5" spans="1:15">
      <c r="A5">
        <v>6</v>
      </c>
      <c r="B5">
        <v>9.236014191900086</v>
      </c>
      <c r="C5">
        <v>6.8703647195834048</v>
      </c>
      <c r="D5">
        <v>7.4512111118323299</v>
      </c>
      <c r="E5">
        <v>6</v>
      </c>
      <c r="F5">
        <f t="shared" si="3"/>
        <v>0.96548459157506072</v>
      </c>
      <c r="G5">
        <f t="shared" si="0"/>
        <v>0.83697979259057664</v>
      </c>
      <c r="H5">
        <f t="shared" si="1"/>
        <v>0.87222686824324414</v>
      </c>
      <c r="I5">
        <v>6</v>
      </c>
      <c r="J5" s="1">
        <f t="shared" si="4"/>
        <v>0.25613315691863464</v>
      </c>
      <c r="K5" s="1">
        <f t="shared" si="2"/>
        <v>0.19324386504657115</v>
      </c>
      <c r="O5" t="s">
        <v>25</v>
      </c>
    </row>
    <row r="6" spans="1:15">
      <c r="A6">
        <v>8</v>
      </c>
      <c r="B6">
        <v>9.6546360285279675</v>
      </c>
      <c r="C6">
        <v>6.8201789624151887</v>
      </c>
      <c r="D6">
        <v>7.5077946401986964</v>
      </c>
      <c r="E6">
        <v>8</v>
      </c>
      <c r="F6">
        <f t="shared" si="3"/>
        <v>0.98473590589569282</v>
      </c>
      <c r="G6">
        <f t="shared" si="0"/>
        <v>0.83379577075173594</v>
      </c>
      <c r="H6">
        <f t="shared" si="1"/>
        <v>0.8755123849071863</v>
      </c>
      <c r="I6">
        <v>8</v>
      </c>
      <c r="J6" s="1">
        <f t="shared" si="4"/>
        <v>0.29358507744231821</v>
      </c>
      <c r="K6" s="1">
        <f t="shared" si="2"/>
        <v>0.22236378274496152</v>
      </c>
    </row>
    <row r="7" spans="1:15">
      <c r="A7">
        <v>10</v>
      </c>
      <c r="B7">
        <v>9.9758479680067857</v>
      </c>
      <c r="C7">
        <v>6.9307373375628867</v>
      </c>
      <c r="D7">
        <v>7.5235619560570131</v>
      </c>
      <c r="E7">
        <v>10</v>
      </c>
      <c r="F7">
        <f t="shared" si="3"/>
        <v>0.99894982186996029</v>
      </c>
      <c r="G7">
        <f t="shared" si="0"/>
        <v>0.84077944018188067</v>
      </c>
      <c r="H7">
        <f t="shared" si="1"/>
        <v>0.87642350171016858</v>
      </c>
      <c r="I7">
        <v>10</v>
      </c>
      <c r="J7" s="1">
        <f t="shared" si="4"/>
        <v>0.30524829971444767</v>
      </c>
      <c r="K7" s="1">
        <f t="shared" si="2"/>
        <v>0.2458223120294554</v>
      </c>
    </row>
    <row r="8" spans="1:15">
      <c r="A8">
        <v>12</v>
      </c>
      <c r="B8">
        <v>10.221587121264806</v>
      </c>
      <c r="C8">
        <v>6.8826430493618416</v>
      </c>
      <c r="D8">
        <v>7.5313814605163119</v>
      </c>
      <c r="E8">
        <v>12</v>
      </c>
      <c r="F8">
        <f t="shared" si="3"/>
        <v>1.0095183345943914</v>
      </c>
      <c r="G8">
        <f t="shared" si="0"/>
        <v>0.837755246567783</v>
      </c>
      <c r="H8">
        <f t="shared" si="1"/>
        <v>0.87687464494588929</v>
      </c>
      <c r="I8">
        <v>12</v>
      </c>
      <c r="J8" s="1">
        <f t="shared" si="4"/>
        <v>0.32665612808373812</v>
      </c>
      <c r="K8" s="1">
        <f t="shared" si="2"/>
        <v>0.26318864466280767</v>
      </c>
    </row>
    <row r="9" spans="1:15">
      <c r="A9">
        <v>14</v>
      </c>
      <c r="B9">
        <v>10.445014845868425</v>
      </c>
      <c r="C9">
        <v>6.9425145053392399</v>
      </c>
      <c r="D9">
        <v>7.5622424242210728</v>
      </c>
      <c r="E9">
        <v>14</v>
      </c>
      <c r="F9">
        <f t="shared" si="3"/>
        <v>1.0189090615948486</v>
      </c>
      <c r="G9">
        <f t="shared" si="0"/>
        <v>0.84151679581620353</v>
      </c>
      <c r="H9">
        <f t="shared" si="1"/>
        <v>0.87865059550918367</v>
      </c>
      <c r="I9">
        <v>14</v>
      </c>
      <c r="J9" s="1">
        <f t="shared" si="4"/>
        <v>0.33532746407867631</v>
      </c>
      <c r="K9" s="1">
        <f t="shared" si="2"/>
        <v>0.27599505258603307</v>
      </c>
    </row>
    <row r="10" spans="1:15">
      <c r="A10">
        <v>16</v>
      </c>
      <c r="B10">
        <v>10.639340708652233</v>
      </c>
      <c r="C10">
        <v>6.8948177633079437</v>
      </c>
      <c r="D10">
        <v>7.6073303137496113</v>
      </c>
      <c r="E10">
        <v>16</v>
      </c>
      <c r="F10">
        <f t="shared" si="3"/>
        <v>1.0269147167310628</v>
      </c>
      <c r="G10">
        <f t="shared" si="0"/>
        <v>0.83852279184099365</v>
      </c>
      <c r="H10">
        <f t="shared" si="1"/>
        <v>0.88123227392878034</v>
      </c>
      <c r="I10">
        <v>16</v>
      </c>
      <c r="J10" s="1">
        <f t="shared" si="4"/>
        <v>0.35195065633147082</v>
      </c>
      <c r="K10" s="1">
        <f t="shared" si="2"/>
        <v>0.28498104139450098</v>
      </c>
    </row>
    <row r="11" spans="1:15">
      <c r="A11">
        <v>18</v>
      </c>
      <c r="B11">
        <v>10.813781191217037</v>
      </c>
      <c r="C11">
        <v>6.9657842846620879</v>
      </c>
      <c r="D11">
        <v>7.651051691178929</v>
      </c>
      <c r="E11">
        <v>18</v>
      </c>
      <c r="F11">
        <f t="shared" si="3"/>
        <v>1.0339775777041489</v>
      </c>
      <c r="G11">
        <f t="shared" si="0"/>
        <v>0.84297002116564301</v>
      </c>
      <c r="H11">
        <f t="shared" si="1"/>
        <v>0.8837211361056323</v>
      </c>
      <c r="I11">
        <v>18</v>
      </c>
      <c r="J11" s="1">
        <f t="shared" si="4"/>
        <v>0.35584194265742086</v>
      </c>
      <c r="K11" s="1">
        <f t="shared" si="2"/>
        <v>0.29247211905923159</v>
      </c>
    </row>
    <row r="12" spans="1:15">
      <c r="A12">
        <v>20</v>
      </c>
      <c r="B12">
        <v>10.970824901362617</v>
      </c>
      <c r="C12">
        <v>7.0660891904577721</v>
      </c>
      <c r="D12">
        <v>7.6724253419714952</v>
      </c>
      <c r="E12">
        <v>20</v>
      </c>
      <c r="F12">
        <f t="shared" si="3"/>
        <v>1.0402392836039789</v>
      </c>
      <c r="G12">
        <f t="shared" si="0"/>
        <v>0.84917911493850762</v>
      </c>
      <c r="H12">
        <f t="shared" si="1"/>
        <v>0.8849326711374137</v>
      </c>
      <c r="I12">
        <v>20</v>
      </c>
      <c r="J12" s="1">
        <f t="shared" si="4"/>
        <v>0.35591997374963685</v>
      </c>
      <c r="K12" s="1">
        <f t="shared" si="2"/>
        <v>0.30065191898026267</v>
      </c>
    </row>
    <row r="13" spans="1:15">
      <c r="A13">
        <v>22</v>
      </c>
      <c r="B13">
        <v>11.100662339005199</v>
      </c>
      <c r="C13">
        <v>7.1799090900149345</v>
      </c>
      <c r="D13">
        <v>7.7210991887071856</v>
      </c>
      <c r="E13">
        <v>22</v>
      </c>
      <c r="F13">
        <f t="shared" si="3"/>
        <v>1.0453488924437186</v>
      </c>
      <c r="G13">
        <f t="shared" si="0"/>
        <v>0.85611894536279953</v>
      </c>
      <c r="H13">
        <f t="shared" si="1"/>
        <v>0.88767913163220968</v>
      </c>
      <c r="I13">
        <v>22</v>
      </c>
      <c r="J13" s="1">
        <f t="shared" si="4"/>
        <v>0.35319993791844567</v>
      </c>
      <c r="K13" s="1">
        <f t="shared" si="2"/>
        <v>0.3044469822690668</v>
      </c>
    </row>
    <row r="14" spans="1:15">
      <c r="A14">
        <v>24</v>
      </c>
      <c r="B14">
        <v>11.227014193649135</v>
      </c>
      <c r="C14">
        <v>7.1497471195046822</v>
      </c>
      <c r="D14">
        <v>7.7481928495894596</v>
      </c>
      <c r="E14">
        <v>24</v>
      </c>
      <c r="F14">
        <f t="shared" si="3"/>
        <v>1.0502642716989357</v>
      </c>
      <c r="G14">
        <f t="shared" si="0"/>
        <v>0.85429068144501397</v>
      </c>
      <c r="H14">
        <f t="shared" si="1"/>
        <v>0.88920042160698987</v>
      </c>
      <c r="I14">
        <v>24</v>
      </c>
      <c r="J14" s="1">
        <f t="shared" si="4"/>
        <v>0.36316575394113859</v>
      </c>
      <c r="K14" s="1">
        <f t="shared" si="2"/>
        <v>0.30986166794262759</v>
      </c>
    </row>
    <row r="15" spans="1:15">
      <c r="A15">
        <v>26</v>
      </c>
      <c r="B15">
        <v>11.343740918472202</v>
      </c>
      <c r="C15">
        <v>7.3219280948873617</v>
      </c>
      <c r="D15">
        <v>7.7210991887071856</v>
      </c>
      <c r="E15">
        <v>26</v>
      </c>
      <c r="F15">
        <f t="shared" si="3"/>
        <v>1.0547562990305657</v>
      </c>
      <c r="G15">
        <f t="shared" si="0"/>
        <v>0.86462545957050863</v>
      </c>
      <c r="H15">
        <f t="shared" si="1"/>
        <v>0.88767913163220968</v>
      </c>
      <c r="I15">
        <v>26</v>
      </c>
      <c r="J15" s="1">
        <f t="shared" si="4"/>
        <v>0.35454025726519378</v>
      </c>
      <c r="K15" s="1">
        <f t="shared" si="2"/>
        <v>0.31935159272422109</v>
      </c>
    </row>
    <row r="16" spans="1:15">
      <c r="A16">
        <v>28</v>
      </c>
      <c r="B16">
        <v>11.448116305409464</v>
      </c>
      <c r="C16">
        <v>7.2573878426926521</v>
      </c>
      <c r="D16">
        <v>8.011227255423254</v>
      </c>
      <c r="E16">
        <v>28</v>
      </c>
      <c r="F16">
        <f t="shared" si="3"/>
        <v>1.0587340329233628</v>
      </c>
      <c r="G16">
        <f t="shared" si="0"/>
        <v>0.86078033287077071</v>
      </c>
      <c r="H16">
        <f t="shared" si="1"/>
        <v>0.90369905159375263</v>
      </c>
      <c r="I16">
        <v>28</v>
      </c>
      <c r="J16" s="1">
        <f t="shared" si="4"/>
        <v>0.36606270856425599</v>
      </c>
      <c r="K16" s="1">
        <f t="shared" si="2"/>
        <v>0.3002143722423759</v>
      </c>
    </row>
    <row r="17" spans="1:11">
      <c r="A17">
        <v>30</v>
      </c>
      <c r="B17">
        <v>11.550746785383243</v>
      </c>
      <c r="C17">
        <v>7.2667865406949019</v>
      </c>
      <c r="D17">
        <v>7.965784284662087</v>
      </c>
      <c r="E17">
        <v>30</v>
      </c>
      <c r="F17">
        <f t="shared" si="3"/>
        <v>1.062610063387182</v>
      </c>
      <c r="G17">
        <f t="shared" si="0"/>
        <v>0.86134240313259147</v>
      </c>
      <c r="H17">
        <f t="shared" si="1"/>
        <v>0.90122854143441911</v>
      </c>
      <c r="I17">
        <v>30</v>
      </c>
      <c r="J17" s="1">
        <f t="shared" si="4"/>
        <v>0.37088166888996549</v>
      </c>
      <c r="K17" s="1">
        <f t="shared" si="2"/>
        <v>0.31036629642489477</v>
      </c>
    </row>
    <row r="18" spans="1:11">
      <c r="A18">
        <v>32</v>
      </c>
      <c r="B18">
        <v>11.646558710154547</v>
      </c>
      <c r="C18">
        <v>7.4093909361377026</v>
      </c>
      <c r="D18">
        <v>8.0334230015374501</v>
      </c>
      <c r="E18">
        <v>32</v>
      </c>
      <c r="F18">
        <f t="shared" si="3"/>
        <v>1.0661976203003354</v>
      </c>
      <c r="G18">
        <f t="shared" si="0"/>
        <v>0.86978250974101168</v>
      </c>
      <c r="H18">
        <f t="shared" si="1"/>
        <v>0.90490063543058941</v>
      </c>
      <c r="I18">
        <v>32</v>
      </c>
      <c r="J18" s="1">
        <f t="shared" si="4"/>
        <v>0.36381285489270665</v>
      </c>
      <c r="K18" s="1">
        <f t="shared" si="2"/>
        <v>0.31023204351915828</v>
      </c>
    </row>
  </sheetData>
  <phoneticPr fontId="1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I26" sqref="I26"/>
    </sheetView>
  </sheetViews>
  <sheetFormatPr baseColWidth="10" defaultColWidth="8.83203125" defaultRowHeight="14" x14ac:dyDescent="0"/>
  <sheetData>
    <row r="1" spans="1:11">
      <c r="A1" t="s">
        <v>0</v>
      </c>
      <c r="B1" t="s">
        <v>11</v>
      </c>
      <c r="C1" t="s">
        <v>12</v>
      </c>
      <c r="D1" t="s">
        <v>13</v>
      </c>
      <c r="E1" t="s">
        <v>0</v>
      </c>
      <c r="F1" t="s">
        <v>11</v>
      </c>
      <c r="G1" t="s">
        <v>12</v>
      </c>
      <c r="H1" t="s">
        <v>13</v>
      </c>
      <c r="I1" t="s">
        <v>0</v>
      </c>
      <c r="J1" t="s">
        <v>12</v>
      </c>
      <c r="K1" t="s">
        <v>13</v>
      </c>
    </row>
    <row r="2" spans="1:11">
      <c r="A2">
        <v>10</v>
      </c>
      <c r="B2">
        <v>6.3923174227787598</v>
      </c>
      <c r="C2">
        <v>4.8073549220576037</v>
      </c>
      <c r="D2">
        <v>6.4918530963296748</v>
      </c>
      <c r="E2">
        <v>10</v>
      </c>
      <c r="F2">
        <f>LOG(B2)</f>
        <v>0.80565833256664565</v>
      </c>
      <c r="G2">
        <f t="shared" ref="G2:G11" si="0">LOG(C2)</f>
        <v>0.68190618682616277</v>
      </c>
      <c r="H2">
        <f t="shared" ref="H2:H11" si="1">LOG(D2)</f>
        <v>0.81236868364722492</v>
      </c>
      <c r="I2">
        <v>10</v>
      </c>
      <c r="J2" s="1">
        <f>($B2-C2)/$B2</f>
        <v>0.24794802821793666</v>
      </c>
      <c r="K2" s="1">
        <f t="shared" ref="K2:K11" si="2">($B2-D2)/$B2</f>
        <v>-1.5571140631443567E-2</v>
      </c>
    </row>
    <row r="3" spans="1:11">
      <c r="A3">
        <v>20</v>
      </c>
      <c r="B3">
        <v>7.3219280948873617</v>
      </c>
      <c r="C3">
        <v>5.2479275134435852</v>
      </c>
      <c r="D3">
        <v>6.5391588111080319</v>
      </c>
      <c r="E3">
        <v>20</v>
      </c>
      <c r="F3">
        <f t="shared" ref="F3:F11" si="3">LOG(B3)</f>
        <v>0.86462545957050863</v>
      </c>
      <c r="G3">
        <f t="shared" si="0"/>
        <v>0.71998782775310821</v>
      </c>
      <c r="H3">
        <f t="shared" si="1"/>
        <v>0.81552188483949739</v>
      </c>
      <c r="I3">
        <v>20</v>
      </c>
      <c r="J3" s="1">
        <f t="shared" ref="J3:J11" si="4">($B3-C3)/$B3</f>
        <v>0.28325880213054488</v>
      </c>
      <c r="K3" s="1">
        <f t="shared" si="2"/>
        <v>0.10690753496007553</v>
      </c>
    </row>
    <row r="4" spans="1:11">
      <c r="A4">
        <v>30</v>
      </c>
      <c r="B4">
        <v>7.9128893362299619</v>
      </c>
      <c r="C4">
        <v>5.3923174227787607</v>
      </c>
      <c r="D4">
        <v>6.8073549220576037</v>
      </c>
      <c r="E4">
        <v>30</v>
      </c>
      <c r="F4">
        <f t="shared" si="3"/>
        <v>0.89833509205118633</v>
      </c>
      <c r="G4">
        <f t="shared" si="0"/>
        <v>0.73177544934768235</v>
      </c>
      <c r="H4">
        <f t="shared" si="1"/>
        <v>0.83297839445251343</v>
      </c>
      <c r="I4">
        <v>30</v>
      </c>
      <c r="J4" s="1">
        <f t="shared" si="4"/>
        <v>0.31854001823461736</v>
      </c>
      <c r="K4" s="1">
        <f t="shared" si="2"/>
        <v>0.13971311453966093</v>
      </c>
    </row>
    <row r="5" spans="1:11">
      <c r="A5">
        <v>40</v>
      </c>
      <c r="B5">
        <v>8.3219280948873617</v>
      </c>
      <c r="C5">
        <v>5.7813597135246599</v>
      </c>
      <c r="D5">
        <v>6.768184324776926</v>
      </c>
      <c r="E5">
        <v>40</v>
      </c>
      <c r="F5">
        <f t="shared" si="3"/>
        <v>0.92022395897813125</v>
      </c>
      <c r="G5">
        <f t="shared" si="0"/>
        <v>0.76202999181737574</v>
      </c>
      <c r="H5">
        <f t="shared" si="1"/>
        <v>0.83047217777083548</v>
      </c>
      <c r="I5">
        <v>40</v>
      </c>
      <c r="J5" s="1">
        <f t="shared" si="4"/>
        <v>0.30528602895806306</v>
      </c>
      <c r="K5" s="1">
        <f t="shared" si="2"/>
        <v>0.18670478192006848</v>
      </c>
    </row>
    <row r="6" spans="1:11">
      <c r="A6">
        <v>50</v>
      </c>
      <c r="B6">
        <v>8.6582114827517955</v>
      </c>
      <c r="C6">
        <v>6.08746284125034</v>
      </c>
      <c r="D6">
        <v>6.9307373375628867</v>
      </c>
      <c r="E6">
        <v>50</v>
      </c>
      <c r="F6">
        <f t="shared" si="3"/>
        <v>0.93742818954717888</v>
      </c>
      <c r="G6">
        <f t="shared" si="0"/>
        <v>0.78443632323473422</v>
      </c>
      <c r="H6">
        <f t="shared" si="1"/>
        <v>0.84077944018188067</v>
      </c>
      <c r="I6">
        <v>50</v>
      </c>
      <c r="J6" s="1">
        <f t="shared" si="4"/>
        <v>0.29691451249749418</v>
      </c>
      <c r="K6" s="1">
        <f t="shared" si="2"/>
        <v>0.19951858979539208</v>
      </c>
    </row>
    <row r="7" spans="1:11">
      <c r="A7">
        <v>60</v>
      </c>
      <c r="B7">
        <v>8.9218409370744904</v>
      </c>
      <c r="C7">
        <v>6.209453365628951</v>
      </c>
      <c r="D7">
        <v>6.9886846867721664</v>
      </c>
      <c r="E7">
        <v>60</v>
      </c>
      <c r="F7">
        <f t="shared" si="3"/>
        <v>0.9504544761610767</v>
      </c>
      <c r="G7">
        <f t="shared" si="0"/>
        <v>0.79305336978364271</v>
      </c>
      <c r="H7">
        <f t="shared" si="1"/>
        <v>0.84439544655709065</v>
      </c>
      <c r="I7">
        <v>60</v>
      </c>
      <c r="J7" s="1">
        <f t="shared" si="4"/>
        <v>0.30401658027484885</v>
      </c>
      <c r="K7" s="1">
        <f t="shared" si="2"/>
        <v>0.21667683429202833</v>
      </c>
    </row>
    <row r="8" spans="1:11">
      <c r="A8">
        <v>70</v>
      </c>
      <c r="B8">
        <v>9.1267044728431905</v>
      </c>
      <c r="C8">
        <v>6.3575520046180847</v>
      </c>
      <c r="D8">
        <v>7.2384047393250794</v>
      </c>
      <c r="E8">
        <v>70</v>
      </c>
      <c r="F8">
        <f t="shared" si="3"/>
        <v>0.96031398808997848</v>
      </c>
      <c r="G8">
        <f t="shared" si="0"/>
        <v>0.80328992138039201</v>
      </c>
      <c r="H8">
        <f t="shared" si="1"/>
        <v>0.85964286326252215</v>
      </c>
      <c r="I8">
        <v>70</v>
      </c>
      <c r="J8" s="1">
        <f t="shared" si="4"/>
        <v>0.30341208882842763</v>
      </c>
      <c r="K8" s="1">
        <f t="shared" si="2"/>
        <v>0.2068983102429589</v>
      </c>
    </row>
    <row r="9" spans="1:11">
      <c r="A9">
        <v>80</v>
      </c>
      <c r="B9">
        <v>9.3174126137648692</v>
      </c>
      <c r="C9">
        <v>6.5999128421871278</v>
      </c>
      <c r="D9">
        <v>7.2761244052742384</v>
      </c>
      <c r="E9">
        <v>80</v>
      </c>
      <c r="F9">
        <f t="shared" si="3"/>
        <v>0.96929532827989606</v>
      </c>
      <c r="G9">
        <f t="shared" si="0"/>
        <v>0.81953820032866864</v>
      </c>
      <c r="H9">
        <f t="shared" si="1"/>
        <v>0.86190011590852067</v>
      </c>
      <c r="I9">
        <v>80</v>
      </c>
      <c r="J9" s="1">
        <f t="shared" si="4"/>
        <v>0.29165819785238495</v>
      </c>
      <c r="K9" s="1">
        <f t="shared" si="2"/>
        <v>0.21908316107789191</v>
      </c>
    </row>
    <row r="10" spans="1:11">
      <c r="A10">
        <v>90</v>
      </c>
      <c r="B10">
        <v>9.4978518369511189</v>
      </c>
      <c r="C10">
        <v>6.7142455176661224</v>
      </c>
      <c r="D10">
        <v>7.4676055500829976</v>
      </c>
      <c r="E10">
        <v>90</v>
      </c>
      <c r="F10">
        <f t="shared" si="3"/>
        <v>0.97762539046220942</v>
      </c>
      <c r="G10">
        <f t="shared" si="0"/>
        <v>0.82699721790962344</v>
      </c>
      <c r="H10">
        <f t="shared" si="1"/>
        <v>0.87318136980909522</v>
      </c>
      <c r="I10">
        <v>90</v>
      </c>
      <c r="J10" s="1">
        <f t="shared" si="4"/>
        <v>0.29307746289065661</v>
      </c>
      <c r="K10" s="1">
        <f t="shared" si="2"/>
        <v>0.21375847104389506</v>
      </c>
    </row>
    <row r="11" spans="1:11">
      <c r="A11">
        <v>100</v>
      </c>
      <c r="B11">
        <v>9.6420516929279767</v>
      </c>
      <c r="C11">
        <v>6.8454900509443757</v>
      </c>
      <c r="D11">
        <v>7.5077946401986964</v>
      </c>
      <c r="E11">
        <v>100</v>
      </c>
      <c r="F11">
        <f t="shared" si="3"/>
        <v>0.98416945549102408</v>
      </c>
      <c r="G11">
        <f t="shared" si="0"/>
        <v>0.83540454360265526</v>
      </c>
      <c r="H11">
        <f t="shared" si="1"/>
        <v>0.8755123849071863</v>
      </c>
      <c r="I11">
        <v>100</v>
      </c>
      <c r="J11" s="1">
        <f t="shared" si="4"/>
        <v>0.29003802624650488</v>
      </c>
      <c r="K11" s="1">
        <f t="shared" si="2"/>
        <v>0.22134884988167658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7" workbookViewId="0">
      <selection activeCell="K34" sqref="K34"/>
    </sheetView>
  </sheetViews>
  <sheetFormatPr baseColWidth="10" defaultColWidth="8.83203125" defaultRowHeight="14" x14ac:dyDescent="0"/>
  <sheetData>
    <row r="1" spans="1:11">
      <c r="A1" t="s">
        <v>14</v>
      </c>
      <c r="B1" t="s">
        <v>11</v>
      </c>
      <c r="C1" t="s">
        <v>12</v>
      </c>
      <c r="D1" t="s">
        <v>13</v>
      </c>
      <c r="E1" t="s">
        <v>14</v>
      </c>
      <c r="F1" t="s">
        <v>11</v>
      </c>
      <c r="G1" t="s">
        <v>12</v>
      </c>
      <c r="H1" t="s">
        <v>13</v>
      </c>
      <c r="I1" t="s">
        <v>14</v>
      </c>
      <c r="J1" t="s">
        <v>12</v>
      </c>
      <c r="K1" t="s">
        <v>13</v>
      </c>
    </row>
    <row r="2" spans="1:11">
      <c r="A2">
        <v>1</v>
      </c>
      <c r="B2">
        <v>6.7142455176661224</v>
      </c>
      <c r="C2">
        <v>6.7548875021634691</v>
      </c>
      <c r="D2">
        <v>7.2761244052742384</v>
      </c>
      <c r="E2">
        <v>1</v>
      </c>
      <c r="F2">
        <f t="shared" ref="F2:F18" si="0">LOG(B2)</f>
        <v>0.82699721790962344</v>
      </c>
      <c r="G2">
        <f t="shared" ref="G2:G18" si="1">LOG(C2)</f>
        <v>0.82961812055324258</v>
      </c>
      <c r="H2">
        <f t="shared" ref="H2:H18" si="2">LOG(D2)</f>
        <v>0.86190011590852067</v>
      </c>
      <c r="I2">
        <v>1</v>
      </c>
      <c r="J2" s="1">
        <f>($B2-C2)/$B2</f>
        <v>-6.0530977591468646E-3</v>
      </c>
      <c r="K2" s="1">
        <f t="shared" ref="K2:K18" si="3">($B2-D2)/$B2</f>
        <v>-8.3684590640859619E-2</v>
      </c>
    </row>
    <row r="3" spans="1:11">
      <c r="A3">
        <v>2</v>
      </c>
      <c r="B3">
        <v>7.6794800995054464</v>
      </c>
      <c r="C3">
        <v>6.768184324776926</v>
      </c>
      <c r="D3">
        <v>7.294620748891627</v>
      </c>
      <c r="E3">
        <v>2</v>
      </c>
      <c r="F3">
        <f t="shared" si="0"/>
        <v>0.88533181930771843</v>
      </c>
      <c r="G3">
        <f t="shared" si="1"/>
        <v>0.83047217777083548</v>
      </c>
      <c r="H3">
        <f t="shared" si="2"/>
        <v>0.86300271762150049</v>
      </c>
      <c r="I3">
        <v>2</v>
      </c>
      <c r="J3" s="1">
        <f t="shared" ref="J3:J18" si="4">($B3-C3)/$B3</f>
        <v>0.11866633716352847</v>
      </c>
      <c r="K3" s="1">
        <f t="shared" si="3"/>
        <v>5.011528718442855E-2</v>
      </c>
    </row>
    <row r="4" spans="1:11">
      <c r="A4">
        <v>4</v>
      </c>
      <c r="B4">
        <v>8.661778097771986</v>
      </c>
      <c r="C4">
        <v>6.7548875021634691</v>
      </c>
      <c r="D4">
        <v>7.4594316186372973</v>
      </c>
      <c r="E4">
        <v>4</v>
      </c>
      <c r="F4">
        <f t="shared" si="0"/>
        <v>0.93760705353979679</v>
      </c>
      <c r="G4">
        <f t="shared" si="1"/>
        <v>0.82961812055324258</v>
      </c>
      <c r="H4">
        <f t="shared" si="2"/>
        <v>0.87270573708479515</v>
      </c>
      <c r="I4">
        <v>4</v>
      </c>
      <c r="J4" s="1">
        <f t="shared" si="4"/>
        <v>0.22015001701544562</v>
      </c>
      <c r="K4" s="1">
        <f t="shared" si="3"/>
        <v>0.13881058433532956</v>
      </c>
    </row>
    <row r="5" spans="1:11">
      <c r="A5">
        <v>6</v>
      </c>
      <c r="B5">
        <v>9.236014191900086</v>
      </c>
      <c r="C5">
        <v>6.7944158663501062</v>
      </c>
      <c r="D5">
        <v>7.3750394313469254</v>
      </c>
      <c r="E5">
        <v>6</v>
      </c>
      <c r="F5">
        <f t="shared" si="0"/>
        <v>0.96548459157506072</v>
      </c>
      <c r="G5">
        <f t="shared" si="1"/>
        <v>0.83215212524429605</v>
      </c>
      <c r="H5">
        <f t="shared" si="2"/>
        <v>0.8677643466529944</v>
      </c>
      <c r="I5">
        <v>6</v>
      </c>
      <c r="J5" s="1">
        <f t="shared" si="4"/>
        <v>0.26435627694154507</v>
      </c>
      <c r="K5" s="1">
        <f t="shared" si="3"/>
        <v>0.2014911109800179</v>
      </c>
    </row>
    <row r="6" spans="1:11">
      <c r="A6">
        <v>8</v>
      </c>
      <c r="B6">
        <v>9.6564248632777812</v>
      </c>
      <c r="C6">
        <v>6.8328900141647422</v>
      </c>
      <c r="D6">
        <v>7.4838157772642564</v>
      </c>
      <c r="E6">
        <v>8</v>
      </c>
      <c r="F6">
        <f t="shared" si="0"/>
        <v>0.98481636559363028</v>
      </c>
      <c r="G6">
        <f t="shared" si="1"/>
        <v>0.83460443014376529</v>
      </c>
      <c r="H6">
        <f t="shared" si="2"/>
        <v>0.87412308830120888</v>
      </c>
      <c r="I6">
        <v>8</v>
      </c>
      <c r="J6" s="1">
        <f t="shared" si="4"/>
        <v>0.29239960845660401</v>
      </c>
      <c r="K6" s="1">
        <f t="shared" si="3"/>
        <v>0.22499104138175352</v>
      </c>
    </row>
    <row r="7" spans="1:11">
      <c r="A7">
        <v>10</v>
      </c>
      <c r="B7">
        <v>9.9628960053372619</v>
      </c>
      <c r="C7">
        <v>6.8579809951275719</v>
      </c>
      <c r="D7">
        <v>7.4918530963296748</v>
      </c>
      <c r="E7">
        <v>10</v>
      </c>
      <c r="F7">
        <f t="shared" si="0"/>
        <v>0.9983855970907175</v>
      </c>
      <c r="G7">
        <f t="shared" si="1"/>
        <v>0.83619627726147694</v>
      </c>
      <c r="H7">
        <f t="shared" si="2"/>
        <v>0.87458925294253587</v>
      </c>
      <c r="I7">
        <v>10</v>
      </c>
      <c r="J7" s="1">
        <f t="shared" si="4"/>
        <v>0.31164783899644682</v>
      </c>
      <c r="K7" s="1">
        <f t="shared" si="3"/>
        <v>0.24802456109988652</v>
      </c>
    </row>
    <row r="8" spans="1:11">
      <c r="A8">
        <v>12</v>
      </c>
      <c r="B8">
        <v>10.230020435705635</v>
      </c>
      <c r="C8">
        <v>6.8826430493618416</v>
      </c>
      <c r="D8">
        <v>7.4178525148858991</v>
      </c>
      <c r="E8">
        <v>12</v>
      </c>
      <c r="F8">
        <f t="shared" si="0"/>
        <v>1.0098765012688879</v>
      </c>
      <c r="G8">
        <f t="shared" si="1"/>
        <v>0.837755246567783</v>
      </c>
      <c r="H8">
        <f t="shared" si="2"/>
        <v>0.8702781942382144</v>
      </c>
      <c r="I8">
        <v>12</v>
      </c>
      <c r="J8" s="1">
        <f t="shared" si="4"/>
        <v>0.32721121207739812</v>
      </c>
      <c r="K8" s="1">
        <f t="shared" si="3"/>
        <v>0.27489367577453533</v>
      </c>
    </row>
    <row r="9" spans="1:11">
      <c r="A9">
        <v>14</v>
      </c>
      <c r="B9">
        <v>10.458406613236534</v>
      </c>
      <c r="C9">
        <v>6.8703647195834048</v>
      </c>
      <c r="D9">
        <v>7.4262647547020979</v>
      </c>
      <c r="E9">
        <v>14</v>
      </c>
      <c r="F9">
        <f t="shared" si="0"/>
        <v>1.0194655227921665</v>
      </c>
      <c r="G9">
        <f t="shared" si="1"/>
        <v>0.83697979259057664</v>
      </c>
      <c r="H9">
        <f t="shared" si="2"/>
        <v>0.87077042825353146</v>
      </c>
      <c r="I9">
        <v>14</v>
      </c>
      <c r="J9" s="1">
        <f t="shared" si="4"/>
        <v>0.34307729908989909</v>
      </c>
      <c r="K9" s="1">
        <f t="shared" si="3"/>
        <v>0.28992388330903568</v>
      </c>
    </row>
    <row r="10" spans="1:11">
      <c r="A10">
        <v>16</v>
      </c>
      <c r="B10">
        <v>10.647458426454921</v>
      </c>
      <c r="C10">
        <v>6.9068905956085187</v>
      </c>
      <c r="D10">
        <v>7.4998458870832057</v>
      </c>
      <c r="E10">
        <v>16</v>
      </c>
      <c r="F10">
        <f t="shared" si="0"/>
        <v>1.0272459530241176</v>
      </c>
      <c r="G10">
        <f t="shared" si="1"/>
        <v>0.83928257688354369</v>
      </c>
      <c r="H10">
        <f t="shared" si="2"/>
        <v>0.87505233924809755</v>
      </c>
      <c r="I10">
        <v>16</v>
      </c>
      <c r="J10" s="1">
        <f t="shared" si="4"/>
        <v>0.35131086509363602</v>
      </c>
      <c r="K10" s="1">
        <f t="shared" si="3"/>
        <v>0.29562102177840721</v>
      </c>
    </row>
    <row r="11" spans="1:11">
      <c r="A11">
        <v>18</v>
      </c>
      <c r="B11">
        <v>10.814582465906277</v>
      </c>
      <c r="C11">
        <v>6.9657842846620879</v>
      </c>
      <c r="D11">
        <v>7.5774288280357487</v>
      </c>
      <c r="E11">
        <v>18</v>
      </c>
      <c r="F11">
        <f t="shared" si="0"/>
        <v>1.0340097566689288</v>
      </c>
      <c r="G11">
        <f t="shared" si="1"/>
        <v>0.84297002116564301</v>
      </c>
      <c r="H11">
        <f t="shared" si="2"/>
        <v>0.87952186589264558</v>
      </c>
      <c r="I11">
        <v>18</v>
      </c>
      <c r="J11" s="1">
        <f t="shared" si="4"/>
        <v>0.35588966965463464</v>
      </c>
      <c r="K11" s="1">
        <f t="shared" si="3"/>
        <v>0.29933228102664899</v>
      </c>
    </row>
    <row r="12" spans="1:11">
      <c r="A12">
        <v>20</v>
      </c>
      <c r="B12">
        <v>10.962896005337262</v>
      </c>
      <c r="C12">
        <v>7.0443941193584534</v>
      </c>
      <c r="D12">
        <v>7.6794800995054464</v>
      </c>
      <c r="E12">
        <v>20</v>
      </c>
      <c r="F12">
        <f t="shared" si="0"/>
        <v>1.0399252943856387</v>
      </c>
      <c r="G12">
        <f t="shared" si="1"/>
        <v>0.84784364585775562</v>
      </c>
      <c r="H12">
        <f t="shared" si="2"/>
        <v>0.88533181930771843</v>
      </c>
      <c r="I12">
        <v>20</v>
      </c>
      <c r="J12" s="1">
        <f t="shared" si="4"/>
        <v>0.35743309834108566</v>
      </c>
      <c r="K12" s="1">
        <f t="shared" si="3"/>
        <v>0.29950260444259363</v>
      </c>
    </row>
    <row r="13" spans="1:11">
      <c r="A13">
        <v>22</v>
      </c>
      <c r="B13">
        <v>11.10852445677817</v>
      </c>
      <c r="C13">
        <v>7.08746284125034</v>
      </c>
      <c r="D13">
        <v>7.7210991887071856</v>
      </c>
      <c r="E13">
        <v>22</v>
      </c>
      <c r="F13">
        <f t="shared" si="0"/>
        <v>1.0456563755171786</v>
      </c>
      <c r="G13">
        <f t="shared" si="1"/>
        <v>0.85049079495108837</v>
      </c>
      <c r="H13">
        <f t="shared" si="2"/>
        <v>0.88767913163220968</v>
      </c>
      <c r="I13">
        <v>22</v>
      </c>
      <c r="J13" s="1">
        <f t="shared" si="4"/>
        <v>0.36197981389636941</v>
      </c>
      <c r="K13" s="1">
        <f t="shared" si="3"/>
        <v>0.30493926364847262</v>
      </c>
    </row>
    <row r="14" spans="1:11">
      <c r="A14">
        <v>24</v>
      </c>
      <c r="B14">
        <v>11.230620933129867</v>
      </c>
      <c r="C14">
        <v>7.0223678130284544</v>
      </c>
      <c r="D14">
        <v>7.7142455176661224</v>
      </c>
      <c r="E14">
        <v>24</v>
      </c>
      <c r="F14">
        <f t="shared" si="0"/>
        <v>1.050403768761629</v>
      </c>
      <c r="G14">
        <f t="shared" si="1"/>
        <v>0.8464835729198763</v>
      </c>
      <c r="H14">
        <f t="shared" si="2"/>
        <v>0.88729345683632399</v>
      </c>
      <c r="I14">
        <v>24</v>
      </c>
      <c r="J14" s="1">
        <f t="shared" si="4"/>
        <v>0.37471241751978646</v>
      </c>
      <c r="K14" s="1">
        <f t="shared" si="3"/>
        <v>0.31310605499029731</v>
      </c>
    </row>
    <row r="15" spans="1:11">
      <c r="A15">
        <v>26</v>
      </c>
      <c r="B15">
        <v>11.346513733165635</v>
      </c>
      <c r="C15">
        <v>7.2761244052742384</v>
      </c>
      <c r="D15">
        <v>7.7481928495894596</v>
      </c>
      <c r="E15">
        <v>26</v>
      </c>
      <c r="F15">
        <f t="shared" si="0"/>
        <v>1.0548624431126996</v>
      </c>
      <c r="G15">
        <f t="shared" si="1"/>
        <v>0.86190011590852067</v>
      </c>
      <c r="H15">
        <f t="shared" si="2"/>
        <v>0.88920042160698987</v>
      </c>
      <c r="I15">
        <v>26</v>
      </c>
      <c r="J15" s="1">
        <f t="shared" si="4"/>
        <v>0.35873479939426056</v>
      </c>
      <c r="K15" s="1">
        <f t="shared" si="3"/>
        <v>0.31713008666779774</v>
      </c>
    </row>
    <row r="16" spans="1:11">
      <c r="A16">
        <v>28</v>
      </c>
      <c r="B16">
        <v>11.451211111832329</v>
      </c>
      <c r="C16">
        <v>7.2191685204621621</v>
      </c>
      <c r="D16">
        <v>7.9128893362299619</v>
      </c>
      <c r="E16">
        <v>28</v>
      </c>
      <c r="F16">
        <f t="shared" si="0"/>
        <v>1.0588514212933966</v>
      </c>
      <c r="G16">
        <f t="shared" si="1"/>
        <v>0.85848717987298495</v>
      </c>
      <c r="H16">
        <f t="shared" si="2"/>
        <v>0.89833509205118633</v>
      </c>
      <c r="I16">
        <v>28</v>
      </c>
      <c r="J16" s="1">
        <f t="shared" si="4"/>
        <v>0.36957161561690832</v>
      </c>
      <c r="K16" s="1">
        <f t="shared" si="3"/>
        <v>0.30899105265348598</v>
      </c>
    </row>
    <row r="17" spans="1:11">
      <c r="A17">
        <v>30</v>
      </c>
      <c r="B17">
        <v>11.549303368513575</v>
      </c>
      <c r="C17">
        <v>7.3037807481771031</v>
      </c>
      <c r="D17">
        <v>7.965784284662087</v>
      </c>
      <c r="E17">
        <v>30</v>
      </c>
      <c r="F17">
        <f t="shared" si="0"/>
        <v>1.0625557892208297</v>
      </c>
      <c r="G17">
        <f t="shared" si="1"/>
        <v>0.86354772765794885</v>
      </c>
      <c r="H17">
        <f t="shared" si="2"/>
        <v>0.90122854143441911</v>
      </c>
      <c r="I17">
        <v>30</v>
      </c>
      <c r="J17" s="1">
        <f t="shared" si="4"/>
        <v>0.36759988761840634</v>
      </c>
      <c r="K17" s="1">
        <f t="shared" si="3"/>
        <v>0.3102801069042051</v>
      </c>
    </row>
    <row r="18" spans="1:11">
      <c r="A18">
        <v>32</v>
      </c>
      <c r="B18">
        <v>11.642503028780521</v>
      </c>
      <c r="C18">
        <v>7.4429434958487288</v>
      </c>
      <c r="D18">
        <v>7.9307373375628867</v>
      </c>
      <c r="E18">
        <v>32</v>
      </c>
      <c r="F18">
        <f t="shared" si="0"/>
        <v>1.0660463595858722</v>
      </c>
      <c r="G18">
        <f t="shared" si="1"/>
        <v>0.87174472199680919</v>
      </c>
      <c r="H18">
        <f t="shared" si="2"/>
        <v>0.89931356647883409</v>
      </c>
      <c r="I18">
        <v>32</v>
      </c>
      <c r="J18" s="1">
        <f t="shared" si="4"/>
        <v>0.36070933566007152</v>
      </c>
      <c r="K18" s="1">
        <f t="shared" si="3"/>
        <v>0.31881165777170667</v>
      </c>
    </row>
  </sheetData>
  <phoneticPr fontId="1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28" sqref="A28"/>
    </sheetView>
  </sheetViews>
  <sheetFormatPr baseColWidth="10" defaultColWidth="8.83203125" defaultRowHeight="14" x14ac:dyDescent="0"/>
  <sheetData>
    <row r="1" spans="1:11">
      <c r="A1" t="s">
        <v>0</v>
      </c>
      <c r="B1" t="s">
        <v>11</v>
      </c>
      <c r="C1" t="s">
        <v>12</v>
      </c>
      <c r="D1" t="s">
        <v>13</v>
      </c>
      <c r="E1" t="s">
        <v>0</v>
      </c>
      <c r="F1" t="s">
        <v>11</v>
      </c>
      <c r="G1" t="s">
        <v>12</v>
      </c>
      <c r="H1" t="s">
        <v>13</v>
      </c>
      <c r="I1" t="s">
        <v>0</v>
      </c>
      <c r="J1" t="s">
        <v>12</v>
      </c>
      <c r="K1" t="s">
        <v>13</v>
      </c>
    </row>
    <row r="2" spans="1:11">
      <c r="A2">
        <v>10</v>
      </c>
      <c r="B2">
        <v>6.3923174227787598</v>
      </c>
      <c r="C2">
        <v>4.2479275134435852</v>
      </c>
      <c r="D2">
        <v>6.0223678130284544</v>
      </c>
      <c r="E2">
        <v>10</v>
      </c>
      <c r="F2">
        <f>LOG(B2)</f>
        <v>0.80565833256664565</v>
      </c>
      <c r="G2">
        <f t="shared" ref="G2:G11" si="0">LOG(C2)</f>
        <v>0.62817709734364502</v>
      </c>
      <c r="H2">
        <f t="shared" ref="H2:H11" si="1">LOG(D2)</f>
        <v>0.77976727629971243</v>
      </c>
      <c r="I2">
        <v>10</v>
      </c>
      <c r="J2" s="1">
        <f>($B2-C2)/$B2</f>
        <v>0.33546361475945008</v>
      </c>
      <c r="K2" s="1">
        <f t="shared" ref="K2:K11" si="2">($B2-D2)/$B2</f>
        <v>5.7874098747350257E-2</v>
      </c>
    </row>
    <row r="3" spans="1:11">
      <c r="A3">
        <v>20</v>
      </c>
      <c r="B3">
        <v>7.3575520046180847</v>
      </c>
      <c r="C3">
        <v>4.8073549220576037</v>
      </c>
      <c r="D3">
        <v>6.10852445677817</v>
      </c>
      <c r="E3">
        <v>20</v>
      </c>
      <c r="F3">
        <f t="shared" ref="F3:F11" si="3">LOG(B3)</f>
        <v>0.86673334046092465</v>
      </c>
      <c r="G3">
        <f t="shared" si="0"/>
        <v>0.68190618682616277</v>
      </c>
      <c r="H3">
        <f t="shared" si="1"/>
        <v>0.78593631700697042</v>
      </c>
      <c r="I3">
        <v>20</v>
      </c>
      <c r="J3" s="1">
        <f t="shared" ref="J3:J11" si="4">($B3-C3)/$B3</f>
        <v>0.34660945392704112</v>
      </c>
      <c r="K3" s="1">
        <f t="shared" si="2"/>
        <v>0.16976129384555388</v>
      </c>
    </row>
    <row r="4" spans="1:11">
      <c r="A4">
        <v>30</v>
      </c>
      <c r="B4">
        <v>7.9248125036057813</v>
      </c>
      <c r="C4">
        <v>5.3575520046180838</v>
      </c>
      <c r="D4">
        <v>6.5391588111080319</v>
      </c>
      <c r="E4">
        <v>30</v>
      </c>
      <c r="F4">
        <f t="shared" si="3"/>
        <v>0.89898899585980108</v>
      </c>
      <c r="G4">
        <f t="shared" si="0"/>
        <v>0.72896639533851426</v>
      </c>
      <c r="H4">
        <f t="shared" si="1"/>
        <v>0.81552188483949739</v>
      </c>
      <c r="I4">
        <v>30</v>
      </c>
      <c r="J4" s="1">
        <f t="shared" si="4"/>
        <v>0.32395220679600895</v>
      </c>
      <c r="K4" s="1">
        <f t="shared" si="2"/>
        <v>0.17485002854859702</v>
      </c>
    </row>
    <row r="5" spans="1:11">
      <c r="A5">
        <v>40</v>
      </c>
      <c r="B5">
        <v>8.3353903546939243</v>
      </c>
      <c r="C5">
        <v>5.6438561897747244</v>
      </c>
      <c r="D5">
        <v>6.6865005271832185</v>
      </c>
      <c r="E5">
        <v>40</v>
      </c>
      <c r="F5">
        <f t="shared" si="3"/>
        <v>0.92092594308662645</v>
      </c>
      <c r="G5">
        <f t="shared" si="0"/>
        <v>0.75157593903287945</v>
      </c>
      <c r="H5">
        <f t="shared" si="1"/>
        <v>0.82519888318348877</v>
      </c>
      <c r="I5">
        <v>40</v>
      </c>
      <c r="J5" s="1">
        <f t="shared" si="4"/>
        <v>0.32290439324218467</v>
      </c>
      <c r="K5" s="1">
        <f t="shared" si="2"/>
        <v>0.19781794941159095</v>
      </c>
    </row>
    <row r="6" spans="1:11">
      <c r="A6">
        <v>50</v>
      </c>
      <c r="B6">
        <v>8.6546360285279675</v>
      </c>
      <c r="C6">
        <v>5.8826430493618416</v>
      </c>
      <c r="D6">
        <v>6.6724253419714952</v>
      </c>
      <c r="E6">
        <v>50</v>
      </c>
      <c r="F6">
        <f t="shared" si="3"/>
        <v>0.93724880830318991</v>
      </c>
      <c r="G6">
        <f t="shared" si="0"/>
        <v>0.76957249679886586</v>
      </c>
      <c r="H6">
        <f t="shared" si="1"/>
        <v>0.82428372314876175</v>
      </c>
      <c r="I6">
        <v>50</v>
      </c>
      <c r="J6" s="1">
        <f t="shared" si="4"/>
        <v>0.3202899544277662</v>
      </c>
      <c r="K6" s="1">
        <f t="shared" si="2"/>
        <v>0.2290345521201102</v>
      </c>
    </row>
    <row r="7" spans="1:11">
      <c r="A7">
        <v>60</v>
      </c>
      <c r="B7">
        <v>8.9188632372745946</v>
      </c>
      <c r="C7">
        <v>6.08746284125034</v>
      </c>
      <c r="D7">
        <v>6.8454900509443757</v>
      </c>
      <c r="E7">
        <v>60</v>
      </c>
      <c r="F7">
        <f t="shared" si="3"/>
        <v>0.95030950446139151</v>
      </c>
      <c r="G7">
        <f t="shared" si="0"/>
        <v>0.78443632323473422</v>
      </c>
      <c r="H7">
        <f t="shared" si="1"/>
        <v>0.83540454360265526</v>
      </c>
      <c r="I7">
        <v>60</v>
      </c>
      <c r="J7" s="1">
        <f t="shared" si="4"/>
        <v>0.31746202634781823</v>
      </c>
      <c r="K7" s="1">
        <f t="shared" si="2"/>
        <v>0.23247056616643394</v>
      </c>
    </row>
    <row r="8" spans="1:11">
      <c r="A8">
        <v>70</v>
      </c>
      <c r="B8">
        <v>9.1421070573025514</v>
      </c>
      <c r="C8">
        <v>6.3037807481771031</v>
      </c>
      <c r="D8">
        <v>6.9657842846620879</v>
      </c>
      <c r="E8">
        <v>70</v>
      </c>
      <c r="F8">
        <f t="shared" si="3"/>
        <v>0.96104630272486213</v>
      </c>
      <c r="G8">
        <f t="shared" si="0"/>
        <v>0.79960109954610337</v>
      </c>
      <c r="H8">
        <f t="shared" si="1"/>
        <v>0.84297002116564301</v>
      </c>
      <c r="I8">
        <v>70</v>
      </c>
      <c r="J8" s="1">
        <f t="shared" si="4"/>
        <v>0.31046741099561331</v>
      </c>
      <c r="K8" s="1">
        <f t="shared" si="2"/>
        <v>0.23805483342071079</v>
      </c>
    </row>
    <row r="9" spans="1:11">
      <c r="A9">
        <v>80</v>
      </c>
      <c r="B9">
        <v>9.3264294871223026</v>
      </c>
      <c r="C9">
        <v>6.5077946401986964</v>
      </c>
      <c r="D9">
        <v>7.0443941193584534</v>
      </c>
      <c r="E9">
        <v>80</v>
      </c>
      <c r="F9">
        <f t="shared" si="3"/>
        <v>0.96971541107477133</v>
      </c>
      <c r="G9">
        <f t="shared" si="0"/>
        <v>0.81343383989547857</v>
      </c>
      <c r="H9">
        <f t="shared" si="1"/>
        <v>0.84784364585775562</v>
      </c>
      <c r="I9">
        <v>80</v>
      </c>
      <c r="J9" s="1">
        <f t="shared" si="4"/>
        <v>0.30222014231871969</v>
      </c>
      <c r="K9" s="1">
        <f t="shared" si="2"/>
        <v>0.24468478220039361</v>
      </c>
    </row>
    <row r="10" spans="1:11">
      <c r="A10">
        <v>90</v>
      </c>
      <c r="B10">
        <v>9.4978518369511189</v>
      </c>
      <c r="C10">
        <v>6.6438561897747253</v>
      </c>
      <c r="D10">
        <v>7.3575520046180847</v>
      </c>
      <c r="E10">
        <v>90</v>
      </c>
      <c r="F10">
        <f t="shared" si="3"/>
        <v>0.97762539046220942</v>
      </c>
      <c r="G10">
        <f t="shared" si="0"/>
        <v>0.822420223318306</v>
      </c>
      <c r="H10">
        <f t="shared" si="1"/>
        <v>0.86673334046092465</v>
      </c>
      <c r="I10">
        <v>90</v>
      </c>
      <c r="J10" s="1">
        <f t="shared" si="4"/>
        <v>0.30048854163770022</v>
      </c>
      <c r="K10" s="1">
        <f t="shared" si="2"/>
        <v>0.22534567490369342</v>
      </c>
    </row>
    <row r="11" spans="1:11">
      <c r="A11">
        <v>100</v>
      </c>
      <c r="B11">
        <v>9.6528449730019794</v>
      </c>
      <c r="C11">
        <v>6.7548875021634691</v>
      </c>
      <c r="D11">
        <v>7.6147098441152075</v>
      </c>
      <c r="E11">
        <v>100</v>
      </c>
      <c r="F11">
        <f t="shared" si="3"/>
        <v>0.98465533137290673</v>
      </c>
      <c r="G11">
        <f t="shared" si="0"/>
        <v>0.82961812055324258</v>
      </c>
      <c r="H11">
        <f t="shared" si="1"/>
        <v>0.88165335934632671</v>
      </c>
      <c r="I11">
        <v>100</v>
      </c>
      <c r="J11" s="1">
        <f t="shared" si="4"/>
        <v>0.30021796464605005</v>
      </c>
      <c r="K11" s="1">
        <f t="shared" si="2"/>
        <v>0.21114346439699669</v>
      </c>
    </row>
  </sheetData>
  <phoneticPr fontId="1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5" workbookViewId="0">
      <selection activeCell="I31" sqref="I31"/>
    </sheetView>
  </sheetViews>
  <sheetFormatPr baseColWidth="10" defaultColWidth="8.83203125" defaultRowHeight="14" x14ac:dyDescent="0"/>
  <sheetData>
    <row r="1" spans="1:11">
      <c r="A1" t="s">
        <v>14</v>
      </c>
      <c r="B1" t="s">
        <v>11</v>
      </c>
      <c r="C1" t="s">
        <v>12</v>
      </c>
      <c r="D1" t="s">
        <v>13</v>
      </c>
      <c r="E1" t="s">
        <v>14</v>
      </c>
      <c r="F1" t="s">
        <v>11</v>
      </c>
      <c r="G1" t="s">
        <v>12</v>
      </c>
      <c r="H1" t="s">
        <v>13</v>
      </c>
      <c r="I1" t="s">
        <v>14</v>
      </c>
      <c r="J1" t="s">
        <v>12</v>
      </c>
      <c r="K1" t="s">
        <v>13</v>
      </c>
    </row>
    <row r="2" spans="1:11">
      <c r="A2">
        <v>1</v>
      </c>
      <c r="B2">
        <v>6.6724253419714952</v>
      </c>
      <c r="C2">
        <v>6.6865005271832185</v>
      </c>
      <c r="D2">
        <v>7.1497471195046822</v>
      </c>
      <c r="E2">
        <v>1</v>
      </c>
      <c r="F2">
        <f t="shared" ref="F2:F18" si="0">LOG(B2)</f>
        <v>0.82428372314876175</v>
      </c>
      <c r="G2">
        <f t="shared" ref="G2:G18" si="1">LOG(C2)</f>
        <v>0.82519888318348877</v>
      </c>
      <c r="H2">
        <f t="shared" ref="H2:H18" si="2">LOG(D2)</f>
        <v>0.85429068144501397</v>
      </c>
      <c r="I2">
        <v>1</v>
      </c>
      <c r="J2" s="1">
        <f>($B2-C2)/$B2</f>
        <v>-2.1094556312509553E-3</v>
      </c>
      <c r="K2" s="1">
        <f t="shared" ref="K2:K18" si="3">($B2-D2)/$B2</f>
        <v>-7.1536473331622663E-2</v>
      </c>
    </row>
    <row r="3" spans="1:11">
      <c r="A3">
        <v>2</v>
      </c>
      <c r="B3">
        <v>7.6653359171851765</v>
      </c>
      <c r="C3">
        <v>6.7004397181410917</v>
      </c>
      <c r="D3">
        <v>7.2094533656289492</v>
      </c>
      <c r="E3">
        <v>2</v>
      </c>
      <c r="F3">
        <f t="shared" si="0"/>
        <v>0.88453119164743998</v>
      </c>
      <c r="G3">
        <f t="shared" si="1"/>
        <v>0.82610330432709456</v>
      </c>
      <c r="H3">
        <f t="shared" si="2"/>
        <v>0.85790233693984408</v>
      </c>
      <c r="I3">
        <v>2</v>
      </c>
      <c r="J3" s="1">
        <f t="shared" ref="J3:J18" si="4">($B3-C3)/$B3</f>
        <v>0.12587787534279499</v>
      </c>
      <c r="K3" s="1">
        <f t="shared" si="3"/>
        <v>5.9473264639866429E-2</v>
      </c>
    </row>
    <row r="4" spans="1:11">
      <c r="A4">
        <v>4</v>
      </c>
      <c r="B4">
        <v>8.6546360285279675</v>
      </c>
      <c r="C4">
        <v>6.7279204545631988</v>
      </c>
      <c r="D4">
        <v>7.3219280948873617</v>
      </c>
      <c r="E4">
        <v>4</v>
      </c>
      <c r="F4">
        <f t="shared" si="0"/>
        <v>0.93724880830318991</v>
      </c>
      <c r="G4">
        <f t="shared" si="1"/>
        <v>0.82788084807694173</v>
      </c>
      <c r="H4">
        <f t="shared" si="2"/>
        <v>0.86462545957050863</v>
      </c>
      <c r="I4">
        <v>4</v>
      </c>
      <c r="J4" s="1">
        <f t="shared" si="4"/>
        <v>0.22262236882219022</v>
      </c>
      <c r="K4" s="1">
        <f t="shared" si="3"/>
        <v>0.15398775052441815</v>
      </c>
    </row>
    <row r="5" spans="1:11">
      <c r="A5">
        <v>6</v>
      </c>
      <c r="B5">
        <v>9.247927513443587</v>
      </c>
      <c r="C5">
        <v>6.7813597135246599</v>
      </c>
      <c r="D5">
        <v>7.3037807481771031</v>
      </c>
      <c r="E5">
        <v>6</v>
      </c>
      <c r="F5">
        <f t="shared" si="0"/>
        <v>0.96604441702856925</v>
      </c>
      <c r="G5">
        <f t="shared" si="1"/>
        <v>0.83131678190177105</v>
      </c>
      <c r="H5">
        <f t="shared" si="2"/>
        <v>0.86354772765794885</v>
      </c>
      <c r="I5">
        <v>6</v>
      </c>
      <c r="J5" s="1">
        <f t="shared" si="4"/>
        <v>0.26671573672407262</v>
      </c>
      <c r="K5" s="1">
        <f t="shared" si="3"/>
        <v>0.21022513016460218</v>
      </c>
    </row>
    <row r="6" spans="1:11">
      <c r="A6">
        <v>8</v>
      </c>
      <c r="B6">
        <v>9.6510516911789299</v>
      </c>
      <c r="C6">
        <v>6.768184324776926</v>
      </c>
      <c r="D6">
        <v>7.3663222142458151</v>
      </c>
      <c r="E6">
        <v>8</v>
      </c>
      <c r="F6">
        <f t="shared" si="0"/>
        <v>0.98457464171567977</v>
      </c>
      <c r="G6">
        <f t="shared" si="1"/>
        <v>0.83047217777083548</v>
      </c>
      <c r="H6">
        <f t="shared" si="2"/>
        <v>0.86725071164194578</v>
      </c>
      <c r="I6">
        <v>8</v>
      </c>
      <c r="J6" s="1">
        <f t="shared" si="4"/>
        <v>0.29871017777647457</v>
      </c>
      <c r="K6" s="1">
        <f t="shared" si="3"/>
        <v>0.23673373120790137</v>
      </c>
    </row>
    <row r="7" spans="1:11">
      <c r="A7">
        <v>10</v>
      </c>
      <c r="B7">
        <v>9.9701058906121816</v>
      </c>
      <c r="C7">
        <v>6.8073549220576037</v>
      </c>
      <c r="D7">
        <v>7.2288186904958804</v>
      </c>
      <c r="E7">
        <v>10</v>
      </c>
      <c r="F7">
        <f t="shared" si="0"/>
        <v>0.99869977089584239</v>
      </c>
      <c r="G7">
        <f t="shared" si="1"/>
        <v>0.83297839445251343</v>
      </c>
      <c r="H7">
        <f t="shared" si="2"/>
        <v>0.85906733213324304</v>
      </c>
      <c r="I7">
        <v>10</v>
      </c>
      <c r="J7" s="1">
        <f t="shared" si="4"/>
        <v>0.31722340798131476</v>
      </c>
      <c r="K7" s="1">
        <f t="shared" si="3"/>
        <v>0.27495066052382533</v>
      </c>
    </row>
    <row r="8" spans="1:11">
      <c r="A8">
        <v>12</v>
      </c>
      <c r="B8">
        <v>10.23840473932508</v>
      </c>
      <c r="C8">
        <v>6.9541963103868758</v>
      </c>
      <c r="D8">
        <v>7.3575520046180847</v>
      </c>
      <c r="E8">
        <v>12</v>
      </c>
      <c r="F8">
        <f t="shared" si="0"/>
        <v>1.0102322938586006</v>
      </c>
      <c r="G8">
        <f t="shared" si="1"/>
        <v>0.84224694624289587</v>
      </c>
      <c r="H8">
        <f t="shared" si="2"/>
        <v>0.86673334046092465</v>
      </c>
      <c r="I8">
        <v>12</v>
      </c>
      <c r="J8" s="1">
        <f t="shared" si="4"/>
        <v>0.32077345177845557</v>
      </c>
      <c r="K8" s="1">
        <f t="shared" si="3"/>
        <v>0.28137710981885861</v>
      </c>
    </row>
    <row r="9" spans="1:11">
      <c r="A9">
        <v>14</v>
      </c>
      <c r="B9">
        <v>10.456354415108288</v>
      </c>
      <c r="C9">
        <v>6.8328900141647422</v>
      </c>
      <c r="D9">
        <v>7.4008794362821844</v>
      </c>
      <c r="E9">
        <v>14</v>
      </c>
      <c r="F9">
        <f t="shared" si="0"/>
        <v>1.0193802951078033</v>
      </c>
      <c r="G9">
        <f t="shared" si="1"/>
        <v>0.83460443014376529</v>
      </c>
      <c r="H9">
        <f t="shared" si="2"/>
        <v>0.86928332941087827</v>
      </c>
      <c r="I9">
        <v>14</v>
      </c>
      <c r="J9" s="1">
        <f t="shared" si="4"/>
        <v>0.34653228621516852</v>
      </c>
      <c r="K9" s="1">
        <f t="shared" si="3"/>
        <v>0.29221226227864627</v>
      </c>
    </row>
    <row r="10" spans="1:11">
      <c r="A10">
        <v>16</v>
      </c>
      <c r="B10">
        <v>10.654636028527968</v>
      </c>
      <c r="C10">
        <v>6.8579809951275719</v>
      </c>
      <c r="D10">
        <v>7.3219280948873617</v>
      </c>
      <c r="E10">
        <v>16</v>
      </c>
      <c r="F10">
        <f t="shared" si="0"/>
        <v>1.0275386184329744</v>
      </c>
      <c r="G10">
        <f t="shared" si="1"/>
        <v>0.83619627726147694</v>
      </c>
      <c r="H10">
        <f t="shared" si="2"/>
        <v>0.86462545957050863</v>
      </c>
      <c r="I10">
        <v>16</v>
      </c>
      <c r="J10" s="1">
        <f t="shared" si="4"/>
        <v>0.35633831350360423</v>
      </c>
      <c r="K10" s="1">
        <f t="shared" si="3"/>
        <v>0.31279416065618987</v>
      </c>
    </row>
    <row r="11" spans="1:11">
      <c r="A11">
        <v>18</v>
      </c>
      <c r="B11">
        <v>10.813781191217037</v>
      </c>
      <c r="C11">
        <v>6.8948177633079437</v>
      </c>
      <c r="D11">
        <v>7.4178525148858991</v>
      </c>
      <c r="E11">
        <v>18</v>
      </c>
      <c r="F11">
        <f t="shared" si="0"/>
        <v>1.0339775777041489</v>
      </c>
      <c r="G11">
        <f t="shared" si="1"/>
        <v>0.83852279184099365</v>
      </c>
      <c r="H11">
        <f t="shared" si="2"/>
        <v>0.8702781942382144</v>
      </c>
      <c r="I11">
        <v>18</v>
      </c>
      <c r="J11" s="1">
        <f t="shared" si="4"/>
        <v>0.36240454274144912</v>
      </c>
      <c r="K11" s="1">
        <f t="shared" si="3"/>
        <v>0.3140371176632753</v>
      </c>
    </row>
    <row r="12" spans="1:11">
      <c r="A12">
        <v>20</v>
      </c>
      <c r="B12">
        <v>10.974414589805528</v>
      </c>
      <c r="C12">
        <v>6.9068905956085187</v>
      </c>
      <c r="D12">
        <v>7.4512111118323299</v>
      </c>
      <c r="E12">
        <v>20</v>
      </c>
      <c r="F12">
        <f t="shared" si="0"/>
        <v>1.0403813628824519</v>
      </c>
      <c r="G12">
        <f t="shared" si="1"/>
        <v>0.83928257688354369</v>
      </c>
      <c r="H12">
        <f t="shared" si="2"/>
        <v>0.87222686824324414</v>
      </c>
      <c r="I12">
        <v>20</v>
      </c>
      <c r="J12" s="1">
        <f t="shared" si="4"/>
        <v>0.37063699032980385</v>
      </c>
      <c r="K12" s="1">
        <f t="shared" si="3"/>
        <v>0.32103794231047283</v>
      </c>
    </row>
    <row r="13" spans="1:11">
      <c r="A13">
        <v>22</v>
      </c>
      <c r="B13">
        <v>11.106562940444883</v>
      </c>
      <c r="C13">
        <v>6.9425145053392399</v>
      </c>
      <c r="D13">
        <v>7.5235619560570131</v>
      </c>
      <c r="E13">
        <v>22</v>
      </c>
      <c r="F13">
        <f t="shared" si="0"/>
        <v>1.0455796820784635</v>
      </c>
      <c r="G13">
        <f t="shared" si="1"/>
        <v>0.84151679581620353</v>
      </c>
      <c r="H13">
        <f t="shared" si="2"/>
        <v>0.87642350171016858</v>
      </c>
      <c r="I13">
        <v>22</v>
      </c>
      <c r="J13" s="1">
        <f t="shared" si="4"/>
        <v>0.374917826282885</v>
      </c>
      <c r="K13" s="1">
        <f t="shared" si="3"/>
        <v>0.32260214105844248</v>
      </c>
    </row>
    <row r="14" spans="1:11">
      <c r="A14">
        <v>24</v>
      </c>
      <c r="B14">
        <v>11.230020435705635</v>
      </c>
      <c r="C14">
        <v>7.0334230015374501</v>
      </c>
      <c r="D14">
        <v>7.4676055500829976</v>
      </c>
      <c r="E14">
        <v>24</v>
      </c>
      <c r="F14">
        <f t="shared" si="0"/>
        <v>1.0503805465647629</v>
      </c>
      <c r="G14">
        <f t="shared" si="1"/>
        <v>0.84716673737774773</v>
      </c>
      <c r="H14">
        <f t="shared" si="2"/>
        <v>0.87318136980909522</v>
      </c>
      <c r="I14">
        <v>24</v>
      </c>
      <c r="J14" s="1">
        <f t="shared" si="4"/>
        <v>0.37369455008516134</v>
      </c>
      <c r="K14" s="1">
        <f t="shared" si="3"/>
        <v>0.33503188236952008</v>
      </c>
    </row>
    <row r="15" spans="1:11">
      <c r="A15">
        <v>26</v>
      </c>
      <c r="B15">
        <v>11.345959596404112</v>
      </c>
      <c r="C15">
        <v>7.1996723448363644</v>
      </c>
      <c r="D15">
        <v>7.4512111118323299</v>
      </c>
      <c r="E15">
        <v>26</v>
      </c>
      <c r="F15">
        <f t="shared" si="0"/>
        <v>1.054841232684528</v>
      </c>
      <c r="G15">
        <f t="shared" si="1"/>
        <v>0.85731273225523019</v>
      </c>
      <c r="H15">
        <f t="shared" si="2"/>
        <v>0.87222686824324414</v>
      </c>
      <c r="I15">
        <v>26</v>
      </c>
      <c r="J15" s="1">
        <f t="shared" si="4"/>
        <v>0.36544174305731136</v>
      </c>
      <c r="K15" s="1">
        <f t="shared" si="3"/>
        <v>0.34327184505452935</v>
      </c>
    </row>
    <row r="16" spans="1:11">
      <c r="A16">
        <v>28</v>
      </c>
      <c r="B16">
        <v>11.453270634010623</v>
      </c>
      <c r="C16">
        <v>7.0443941193584534</v>
      </c>
      <c r="D16">
        <v>7.6934869574993252</v>
      </c>
      <c r="E16">
        <v>28</v>
      </c>
      <c r="F16">
        <f t="shared" si="0"/>
        <v>1.0589295229618585</v>
      </c>
      <c r="G16">
        <f t="shared" si="1"/>
        <v>0.84784364585775562</v>
      </c>
      <c r="H16">
        <f t="shared" si="2"/>
        <v>0.88612322187773884</v>
      </c>
      <c r="I16">
        <v>28</v>
      </c>
      <c r="J16" s="1">
        <f t="shared" si="4"/>
        <v>0.3849447599325872</v>
      </c>
      <c r="K16" s="1">
        <f t="shared" si="3"/>
        <v>0.32827161748422984</v>
      </c>
    </row>
    <row r="17" spans="1:11">
      <c r="A17">
        <v>30</v>
      </c>
      <c r="B17">
        <v>11.553629293916366</v>
      </c>
      <c r="C17">
        <v>7.2191685204621621</v>
      </c>
      <c r="D17">
        <v>7.7813597135246608</v>
      </c>
      <c r="E17">
        <v>30</v>
      </c>
      <c r="F17">
        <f t="shared" si="0"/>
        <v>1.0627184287939926</v>
      </c>
      <c r="G17">
        <f t="shared" si="1"/>
        <v>0.85848717987298495</v>
      </c>
      <c r="H17">
        <f t="shared" si="2"/>
        <v>0.89105549216763014</v>
      </c>
      <c r="I17">
        <v>30</v>
      </c>
      <c r="J17" s="1">
        <f t="shared" si="4"/>
        <v>0.37516010451681536</v>
      </c>
      <c r="K17" s="1">
        <f t="shared" si="3"/>
        <v>0.32650083228635496</v>
      </c>
    </row>
    <row r="18" spans="1:11">
      <c r="A18">
        <v>32</v>
      </c>
      <c r="B18">
        <v>11.645208082774683</v>
      </c>
      <c r="C18">
        <v>7.2384047393250794</v>
      </c>
      <c r="D18">
        <v>7.8265484872909159</v>
      </c>
      <c r="E18">
        <v>32</v>
      </c>
      <c r="F18">
        <f t="shared" si="0"/>
        <v>1.0661472531449319</v>
      </c>
      <c r="G18">
        <f t="shared" si="1"/>
        <v>0.85964286326252215</v>
      </c>
      <c r="H18">
        <f t="shared" si="2"/>
        <v>0.89357028014233808</v>
      </c>
      <c r="I18">
        <v>32</v>
      </c>
      <c r="J18" s="1">
        <f t="shared" si="4"/>
        <v>0.37842203523765655</v>
      </c>
      <c r="K18" s="1">
        <f t="shared" si="3"/>
        <v>0.32791681937673905</v>
      </c>
    </row>
  </sheetData>
  <phoneticPr fontId="1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case2_varyIter</vt:lpstr>
      <vt:lpstr>iter10_bop</vt:lpstr>
      <vt:lpstr>case2_varyTherads</vt:lpstr>
      <vt:lpstr>case3_varyIter</vt:lpstr>
      <vt:lpstr>case3_varyThreads</vt:lpstr>
      <vt:lpstr>case4_varyIter</vt:lpstr>
      <vt:lpstr>case4_varyThreads</vt:lpstr>
      <vt:lpstr>case5_varyIter</vt:lpstr>
      <vt:lpstr>case5_varyThreads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2015-09-25T20:44:51Z</cp:lastPrinted>
  <dcterms:created xsi:type="dcterms:W3CDTF">2006-09-16T00:00:00Z</dcterms:created>
  <dcterms:modified xsi:type="dcterms:W3CDTF">2015-09-28T18:13:07Z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f8f8c325-d1b4-4b46-9d38-3c89861a7f9b</vt:lpwstr>
  </property>
</Properties>
</file>