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mesan\Agile\Stefanini\Stefanini.Clientes\Stefanini.Cliente.Experian\"/>
    </mc:Choice>
  </mc:AlternateContent>
  <bookViews>
    <workbookView xWindow="0" yWindow="0" windowWidth="20430" windowHeight="7485" activeTab="5"/>
  </bookViews>
  <sheets>
    <sheet name="Reporte Horas" sheetId="2" r:id="rId1"/>
    <sheet name="Planeacion" sheetId="3" r:id="rId2"/>
    <sheet name="Hoja4" sheetId="8" r:id="rId3"/>
    <sheet name="Hoja5" sheetId="9" r:id="rId4"/>
    <sheet name="Hoja6" sheetId="10" r:id="rId5"/>
    <sheet name="Ejecutado" sheetId="4" r:id="rId6"/>
    <sheet name="Resumen Plan Ejecutado" sheetId="5" r:id="rId7"/>
  </sheets>
  <definedNames>
    <definedName name="_xlnm._FilterDatabase" localSheetId="5" hidden="1">Ejecutado!$B$38:$F$74</definedName>
  </definedNames>
  <calcPr calcId="179017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2" l="1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S9" i="2"/>
  <c r="T9" i="2" s="1"/>
  <c r="U9" i="2" s="1"/>
  <c r="V9" i="2" s="1"/>
  <c r="N9" i="2"/>
  <c r="O9" i="2" s="1"/>
  <c r="P9" i="2" s="1"/>
  <c r="Q9" i="2" s="1"/>
  <c r="I9" i="2"/>
  <c r="J9" i="2" s="1"/>
  <c r="K9" i="2" s="1"/>
  <c r="L9" i="2" s="1"/>
  <c r="D16" i="2"/>
  <c r="C16" i="2"/>
  <c r="G16" i="2"/>
  <c r="F16" i="2"/>
  <c r="E16" i="2"/>
  <c r="G9" i="2"/>
  <c r="F9" i="2"/>
  <c r="E9" i="2"/>
  <c r="D9" i="2"/>
  <c r="E165" i="4" l="1"/>
  <c r="E149" i="4"/>
  <c r="E130" i="4" l="1"/>
  <c r="J94" i="4" l="1"/>
  <c r="E99" i="4"/>
  <c r="E49" i="3"/>
  <c r="Y2" i="2"/>
  <c r="V2" i="2"/>
  <c r="W2" i="2" s="1"/>
  <c r="X2" i="2" s="1"/>
  <c r="F18" i="5" l="1"/>
  <c r="E35" i="4"/>
  <c r="F9" i="5"/>
  <c r="E74" i="4" l="1"/>
  <c r="E5" i="4"/>
  <c r="Q2" i="2" l="1"/>
  <c r="R2" i="2" s="1"/>
  <c r="S2" i="2" s="1"/>
  <c r="T2" i="2" s="1"/>
  <c r="L2" i="2"/>
  <c r="M2" i="2" s="1"/>
  <c r="N2" i="2" s="1"/>
  <c r="O2" i="2" s="1"/>
  <c r="G2" i="2"/>
  <c r="H2" i="2" s="1"/>
  <c r="I2" i="2" s="1"/>
  <c r="J2" i="2" s="1"/>
  <c r="E2" i="2"/>
  <c r="D2" i="2"/>
</calcChain>
</file>

<file path=xl/sharedStrings.xml><?xml version="1.0" encoding="utf-8"?>
<sst xmlns="http://schemas.openxmlformats.org/spreadsheetml/2006/main" count="701" uniqueCount="240">
  <si>
    <t>Inmersion Equipo Seguridad</t>
  </si>
  <si>
    <t>Rene Ome</t>
  </si>
  <si>
    <t>Marcela Vergara</t>
  </si>
  <si>
    <t>Yohana Suarez</t>
  </si>
  <si>
    <t>Acompañamiento PI Planing Cuenta de Ahorros</t>
  </si>
  <si>
    <t>Tiempo</t>
  </si>
  <si>
    <t>Actividad</t>
  </si>
  <si>
    <t>Fecha</t>
  </si>
  <si>
    <t>Preparacion Taller Agilidad a VP</t>
  </si>
  <si>
    <t>Objetivo</t>
  </si>
  <si>
    <t>Revision ciclo de vida desarrollo</t>
  </si>
  <si>
    <t>Coach</t>
  </si>
  <si>
    <t>Capacitaciones Internas</t>
  </si>
  <si>
    <t>Reunion Inmersion Equipo Decisor</t>
  </si>
  <si>
    <t>Planeacion de Actividades inmersion Equipos</t>
  </si>
  <si>
    <t>Reunion Inmersion Equipo Celula de Datos</t>
  </si>
  <si>
    <t>Reunion Inmersion Equipo Mi data al dia</t>
  </si>
  <si>
    <t>Agendamiento de Reuniones de Inmersion equipos Seguros, Antifraude, App</t>
  </si>
  <si>
    <t>Preparacion Reunion kick off a la PMO</t>
  </si>
  <si>
    <t>Inmersion Equipo Validador Ingresos</t>
  </si>
  <si>
    <t>Analisis de Artefactos de Inmersion de los Equipos</t>
  </si>
  <si>
    <t>Inmersion Equipo Seguro</t>
  </si>
  <si>
    <t>Inmersion Equipo Antifraude</t>
  </si>
  <si>
    <t>Entrevista PM Ebyington</t>
  </si>
  <si>
    <t>Reunion kick off a la PMO</t>
  </si>
  <si>
    <t>Coach Creacion de Kanban Equipo Seguros</t>
  </si>
  <si>
    <t>Reunion comunicación (divulgacion Proyecto Agiles UVT)</t>
  </si>
  <si>
    <t>Elaboracion de Plan semanal 17-21</t>
  </si>
  <si>
    <t>Analisis de Artefactos de Inmersion de los Equipos Seguro, Antifraude</t>
  </si>
  <si>
    <t>Acompañamiento revision de Inception Facturacion Electronica</t>
  </si>
  <si>
    <t>analisis Inicial del los equipos</t>
  </si>
  <si>
    <t>Preparacion de entrevistas PM contextalizacion de sus proyectos</t>
  </si>
  <si>
    <t>Reunion taller de Agiliad Lideres Experian</t>
  </si>
  <si>
    <t>Entrevista PM Celula de Datos</t>
  </si>
  <si>
    <t>Reunion de Revision PI Planing Cuenta de Ahorros</t>
  </si>
  <si>
    <t>Facilitacion Inception Facturacion Electronica</t>
  </si>
  <si>
    <t>Daily Equipo Mi data al Dia</t>
  </si>
  <si>
    <t xml:space="preserve">reunion equipo QA, presentacion proyecto de coach </t>
  </si>
  <si>
    <t>Revision de HU Equipo Celula Datos</t>
  </si>
  <si>
    <t>Inmersion Equipo Validador Ingreso</t>
  </si>
  <si>
    <t>Facilitacion Inception Facturacion Electronica Sesion 2</t>
  </si>
  <si>
    <t>Revision de HU Equipo seguros</t>
  </si>
  <si>
    <t>Revision de HU Equipo Decisor</t>
  </si>
  <si>
    <t>Analisis de Datos Entrevistas PM</t>
  </si>
  <si>
    <t>Inception Nucleo de Transformacion</t>
  </si>
  <si>
    <t>Reunion Revision PI Celula Datos</t>
  </si>
  <si>
    <t>Reunion DevOps / PaaS Spanish Latam</t>
  </si>
  <si>
    <t>reunion de concluciones Inception Sandra Hernadez</t>
  </si>
  <si>
    <t>Autenticacion Acuerdos de Confidencialidad</t>
  </si>
  <si>
    <t>Revision de Artefactos Inception Nucleo transformacion</t>
  </si>
  <si>
    <t>Inmersion Equipo Seguro y bus</t>
  </si>
  <si>
    <t>Planeacion de reuniones Inmersion Equipos No Bancalizados, Seguridad, SME,SGID, Reconocer</t>
  </si>
  <si>
    <t>Analisis de Informacion equipo</t>
  </si>
  <si>
    <t>Elaboracion plan de Trabajo semana 24 -28 sep</t>
  </si>
  <si>
    <t>Elaboracion Informe Inception Nucleo Transformacion</t>
  </si>
  <si>
    <t>Reunion demo Equipo mi Data Al dia</t>
  </si>
  <si>
    <t>Reunion PM Nucleo Transformacion</t>
  </si>
  <si>
    <t>Reunion de Revision Taller lideres</t>
  </si>
  <si>
    <t>Reporte de Plan ejecutado semana 17 - 21</t>
  </si>
  <si>
    <t xml:space="preserve">Definicion de Formatos de entregables Semanales </t>
  </si>
  <si>
    <t>Reporte Inception Nucleo Transformacion</t>
  </si>
  <si>
    <t>Inmersion</t>
  </si>
  <si>
    <t>Analisis de Informacion</t>
  </si>
  <si>
    <t>coaching</t>
  </si>
  <si>
    <t>Formacion</t>
  </si>
  <si>
    <t>Administrativo</t>
  </si>
  <si>
    <t>Admistrativo</t>
  </si>
  <si>
    <t>Gestion Cambio</t>
  </si>
  <si>
    <t>Coaching</t>
  </si>
  <si>
    <t>Gestion del Cambio</t>
  </si>
  <si>
    <t>Analisis de Datos</t>
  </si>
  <si>
    <t>Inmersion Equipo SGID</t>
  </si>
  <si>
    <t>Creacion de Kanban de Proyectos X Celula</t>
  </si>
  <si>
    <t>Inmersion Equipo No Bancalizado</t>
  </si>
  <si>
    <t>Inmersion Equipo Ebyington</t>
  </si>
  <si>
    <t>Revision Taller Vicepresidentes</t>
  </si>
  <si>
    <t>Reunion de Seguimiento Capacitacion Vicepresidentes</t>
  </si>
  <si>
    <t>Inmersion Equipo SME</t>
  </si>
  <si>
    <t>Revision de Datos Inmersion Equipo</t>
  </si>
  <si>
    <t>Definicion de Radares de Equipos</t>
  </si>
  <si>
    <t>Creacion de informe por equipos 4</t>
  </si>
  <si>
    <t>Diseño Plan semanal</t>
  </si>
  <si>
    <t>Inmersion Celula Antifraude</t>
  </si>
  <si>
    <t>Entrevista PM Mi Data Al Dia</t>
  </si>
  <si>
    <t>Revisión Contenido Charla VP</t>
  </si>
  <si>
    <t>Ajustes y preparación Contenido</t>
  </si>
  <si>
    <t>Construcción de Radares/Elaboración Informes</t>
  </si>
  <si>
    <t>Contextualización equipos y proyecto</t>
  </si>
  <si>
    <t>Reunion inicio Erika Hidalgo</t>
  </si>
  <si>
    <t>Inception Facturacion Electrónica</t>
  </si>
  <si>
    <t>Analisis Información inicial de equipos</t>
  </si>
  <si>
    <t>Semana 3 (24 sep - 28 sep)</t>
  </si>
  <si>
    <t>Inception de Proyecto Transformación ágil</t>
  </si>
  <si>
    <t>Temas Administrativos (Tarjetas Equipo)</t>
  </si>
  <si>
    <t xml:space="preserve">Revisión contenido y reunión Charla </t>
  </si>
  <si>
    <t>Revision Entregables Planeacion y Ejecución</t>
  </si>
  <si>
    <t>Semana 0 (5 sep - 7 sep)</t>
  </si>
  <si>
    <t>Semana 1 (10 sep - 14 sep)</t>
  </si>
  <si>
    <t>Semana 2 (17 sep - 21 sep)</t>
  </si>
  <si>
    <t>Total horas (Semana 2)</t>
  </si>
  <si>
    <t>Total horas (Semana 1)</t>
  </si>
  <si>
    <t>Total horas (Semana 0)</t>
  </si>
  <si>
    <t>Defincion de Lineamiento del proyecto</t>
  </si>
  <si>
    <t>Etiquetas de fila</t>
  </si>
  <si>
    <t>Suma de Tiempo</t>
  </si>
  <si>
    <t>Total general</t>
  </si>
  <si>
    <t>Cuenta de Actividad</t>
  </si>
  <si>
    <t>Objetivos</t>
  </si>
  <si>
    <t>Etiquetas de columna</t>
  </si>
  <si>
    <t>Capacitaciones Internas y Administrativo</t>
  </si>
  <si>
    <t>Inmersion Equipos Decisor, Celula de Datos,  Mi data al dia, Validador Ingresos,Seguro, Antifraude</t>
  </si>
  <si>
    <t>gestion y kick off proyecto coach Agile</t>
  </si>
  <si>
    <t>Analisis de informacion recolectada de los equipos</t>
  </si>
  <si>
    <t xml:space="preserve">Objetivos </t>
  </si>
  <si>
    <t>Horas</t>
  </si>
  <si>
    <t>Planeacion semanal, recepcion de equipo, accesos instalaciones y Acuerdos de Confidencialidad</t>
  </si>
  <si>
    <t>Revision de HU Equipo Antifraude</t>
  </si>
  <si>
    <t xml:space="preserve">Inmersion equipos Celula de Datos,  Validador Ingreso, Mi data al Dia, seguros,  Decisor, Antifraude,  bus </t>
  </si>
  <si>
    <t>Inception Nucleo de Transformacion, Revisión contenido y reunión Charla , Reuniones de contextalizacion del proyecto de Transformacion lideres de QA, Desarrollo, PMP, planecion taller Comité Colombia</t>
  </si>
  <si>
    <t>Preparacion Inception Facturacion Electrónica</t>
  </si>
  <si>
    <t>Semana 1 (17 sep - 21 sep)</t>
  </si>
  <si>
    <t>Analisis de Datos, revision de artefactos, Informe Incpetion</t>
  </si>
  <si>
    <t>Capacitaciones Internas de Ingreso, Capacitación global sobre anticorrupción de Experian, Security Essentials, Habeas Data Financiero, Guie People Express, Ley general de Protección de Datos, Security Essentials</t>
  </si>
  <si>
    <t>Planeacion de Actividades para la inmersion con los Equipos</t>
  </si>
  <si>
    <t>Planeacion Inception Equipo Celula Datos</t>
  </si>
  <si>
    <t>Revisión Info Proyectos BAU, Diana Paez</t>
  </si>
  <si>
    <t>inmersion</t>
  </si>
  <si>
    <t>Creacion de Radares Equipos Mi Data Al Dia, Decisor, Celula Datos, Seguros</t>
  </si>
  <si>
    <t xml:space="preserve">Reunion equipo Calidad </t>
  </si>
  <si>
    <t>Informe General de Hallazgos</t>
  </si>
  <si>
    <t>Preparacion Reporte Nucleo tranformacion Avances del proyecto</t>
  </si>
  <si>
    <t>Preparacion Actividades Reunion Seguimiento del Nucleo de Transformacion</t>
  </si>
  <si>
    <t>Reunion de Comité Agile</t>
  </si>
  <si>
    <t>Facilitacion Inception Celula Datos Req marcación TEC y  Garantías Mobiliarias</t>
  </si>
  <si>
    <t>Creacion de reporte equipos Mi Data Al Dia, Decisor, Celula Datos, Seguros, Validador de Ingreso</t>
  </si>
  <si>
    <t>Creacion de Radares Equipos Antifraude, Ebyington, Seguridad, SME, SGID, Bus</t>
  </si>
  <si>
    <t>Entrevista PO de Equipos Mi Data Al Dia, Decisor, Celula Datos, Seguros, Antifraude, Ebyington, Seguridad, SME, SGID, Bus</t>
  </si>
  <si>
    <t xml:space="preserve">Capacitacion interna de  Seguridad </t>
  </si>
  <si>
    <t>administrativo</t>
  </si>
  <si>
    <t>Analisis de proceso desarrollo</t>
  </si>
  <si>
    <t>Inmersion del proceso de Desarrollo, Despliegue, testing</t>
  </si>
  <si>
    <t>Analisis y Reportes Finales de Inmersion Experian</t>
  </si>
  <si>
    <t>Planeacion Semana 5</t>
  </si>
  <si>
    <t>definicion de Actividades Sprint planing Nucleo Transformacion</t>
  </si>
  <si>
    <t>Revision y Analisis de informes Inmersion</t>
  </si>
  <si>
    <t>Total Horas</t>
  </si>
  <si>
    <t>informe Inception Nucleo Transfromacion</t>
  </si>
  <si>
    <t>Acompañamiento PI Planing Celula Datos Req Cuenta Ahorros</t>
  </si>
  <si>
    <t>Reunion plan comunicación proyecto en agilidad</t>
  </si>
  <si>
    <t>Inmersion Equipo de Seguridad</t>
  </si>
  <si>
    <t>Revision Estado Actual de proyectos en curso</t>
  </si>
  <si>
    <t>Inmersion Equipo de Ebyington</t>
  </si>
  <si>
    <t>Diseño de encuentas as product Owners</t>
  </si>
  <si>
    <t>Preparacion de taller de Agilidad Lideres Experian</t>
  </si>
  <si>
    <t>Diseño de Plantilla de Radares Equipo</t>
  </si>
  <si>
    <t>reunion de Revision con Equipo Experian taller de Agilidad Lideres</t>
  </si>
  <si>
    <t>Inmersion Equipo Sme</t>
  </si>
  <si>
    <t>refinamiento taller de Agilidad Lideres Experian</t>
  </si>
  <si>
    <t>reunion DevOps / PaaS Spanish Latam  Diego Fernadez, Fabian Salazar</t>
  </si>
  <si>
    <t>Consolidacion de Informacion de Todos los Equipos de Inmersion</t>
  </si>
  <si>
    <t>Semana 4 (01 Oct - 05 Oct)</t>
  </si>
  <si>
    <t>Semana 5 (01 Oct - 05 Oct)</t>
  </si>
  <si>
    <t>Semana 4 (01 oct - 05 oct)</t>
  </si>
  <si>
    <t>coaching planeacion inception Celula Datos</t>
  </si>
  <si>
    <t>reunion revision plan de comunicación de proyectos Vau</t>
  </si>
  <si>
    <t>informe de planeacion ejecutada semana 3</t>
  </si>
  <si>
    <t>consolidacion de datos recogidos en el inmersion de los 15 equipos</t>
  </si>
  <si>
    <t>inmersion equipo SGID</t>
  </si>
  <si>
    <t>inmersion equipo Infraestructura</t>
  </si>
  <si>
    <t>coaching daily, tablero kanban equipo antifradude</t>
  </si>
  <si>
    <t>Diseño y contruccion encuesta Equipo</t>
  </si>
  <si>
    <t>Diseño y construccion de encuesta PO</t>
  </si>
  <si>
    <t>Diseño de tarjetas valores Experian Way - Valores Agiles</t>
  </si>
  <si>
    <t>reunion de revsion del taller de Agilidad Experian Evoluciona</t>
  </si>
  <si>
    <t>informe general de hallazgos</t>
  </si>
  <si>
    <t>reporte nueclo de transformacion</t>
  </si>
  <si>
    <t>encuentas PO</t>
  </si>
  <si>
    <t>encuestas Equipo</t>
  </si>
  <si>
    <t>Creacion de Radares x Equipo</t>
  </si>
  <si>
    <t>Inmersion Equipo App</t>
  </si>
  <si>
    <t>acompañamiento inception Celula Datos (Mercacion Tec, Garantias Moviliarias)</t>
  </si>
  <si>
    <t>informe general Inmersion</t>
  </si>
  <si>
    <t>Diseño Radar Adopcion Safe</t>
  </si>
  <si>
    <t>Evaluacion de Adopcion Safe</t>
  </si>
  <si>
    <t>revison reporte de inmersion, Radares, Informe, hallazgos</t>
  </si>
  <si>
    <t>review Inmersion Experia</t>
  </si>
  <si>
    <t>marcela vergara</t>
  </si>
  <si>
    <t>preparacion de actividades para taller de lideres Experian</t>
  </si>
  <si>
    <t>Rene Ome/ Marcela Vergara</t>
  </si>
  <si>
    <t>Semana 5 (08 oct - 12 oct)</t>
  </si>
  <si>
    <t>Reunion de sincronizacion Celula Agile</t>
  </si>
  <si>
    <t>Preparacion taller legos Comprension Agile</t>
  </si>
  <si>
    <t>Ajustes presentacion Taller de Agilidad</t>
  </si>
  <si>
    <t>preparacion de actividades taller Agile lideres</t>
  </si>
  <si>
    <t>Facilitacion Inception No Bancalizados</t>
  </si>
  <si>
    <t>Revision con equipo experian avances del taller de lideres</t>
  </si>
  <si>
    <t>preparacion Taller de lideres Experian</t>
  </si>
  <si>
    <t>Sesion 1 de planing proyecto coach agile</t>
  </si>
  <si>
    <t>preparacion Actividades planing proyecto coach agile</t>
  </si>
  <si>
    <t>Semana 6 15 oct - 19 oct)</t>
  </si>
  <si>
    <t>ensayo presentacion taller de lideres</t>
  </si>
  <si>
    <t>preparacion ensayo taller taller lideres</t>
  </si>
  <si>
    <t>ensayo taller lego enfoque agile y tradicional</t>
  </si>
  <si>
    <t>segunda sesion hallazgos inmersion</t>
  </si>
  <si>
    <t xml:space="preserve">reunion de Coordinación actividades taller Líderes </t>
  </si>
  <si>
    <t>ajustes presentacion - taller de lideres Experian</t>
  </si>
  <si>
    <t xml:space="preserve">ajustes finales taller lideres </t>
  </si>
  <si>
    <t>preparacion de auditorio para taller de lideres 19 de Octubre</t>
  </si>
  <si>
    <t>Nuestra Cultura Evoluciona - Primer Taller de Lideres</t>
  </si>
  <si>
    <t>Proyecto Transformacion</t>
  </si>
  <si>
    <t>Planeacion semanal</t>
  </si>
  <si>
    <t>Reporte de actividades planeadas</t>
  </si>
  <si>
    <t>Tercera Sesion Hallazgos Transformacion Agil</t>
  </si>
  <si>
    <t>acompañamiento demos mi data al dia</t>
  </si>
  <si>
    <t>Retrospectiva Taller de lideres</t>
  </si>
  <si>
    <t>evaluacion Proyecto Billing - marcos Agiles</t>
  </si>
  <si>
    <t>2 sesion Nuestra Cultura evoluciona</t>
  </si>
  <si>
    <t>planeacion PI - celula Decisor- proyecto Ingreso real</t>
  </si>
  <si>
    <t>preparacion sesion 2 Taller lideres</t>
  </si>
  <si>
    <t>Informe de planing 2 Iteracion Proyecto Coach Agile</t>
  </si>
  <si>
    <t>Preparacion informe planeacion Segunda Iteracion</t>
  </si>
  <si>
    <t>preparacion actividades taller lideres Experian</t>
  </si>
  <si>
    <t>Agendar Plan capacitacion TI</t>
  </si>
  <si>
    <t>reunion de planeacion acompañamiento Mi Data al Día</t>
  </si>
  <si>
    <t>reunion de planeacion acompañamiento Célula Decisor</t>
  </si>
  <si>
    <t>reunion de planeacion acompañamiento Seguros</t>
  </si>
  <si>
    <t>reunion de planeacion acompañamiento No bancarizado</t>
  </si>
  <si>
    <t>Charla Cultura Agile</t>
  </si>
  <si>
    <t>Refinamiento Backlog sprint 2</t>
  </si>
  <si>
    <t>Creacion Kamban Proyecto Transformacion Agile</t>
  </si>
  <si>
    <t>creacion de radar Visual equipos Priorizados</t>
  </si>
  <si>
    <t>Experian</t>
  </si>
  <si>
    <t>Proceso de ingreso</t>
  </si>
  <si>
    <t>Revison de Documentacion de procesos PMO</t>
  </si>
  <si>
    <t>Devops</t>
  </si>
  <si>
    <t>Cavipetrol</t>
  </si>
  <si>
    <t>Total</t>
  </si>
  <si>
    <t>Diplomado UTP</t>
  </si>
  <si>
    <t>Certificacion Safe</t>
  </si>
  <si>
    <t>Cierre proyecto colpensiones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</si>
</sst>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  <xf numFmtId="16" fontId="1" fillId="0" borderId="1" xfId="0" applyNumberFormat="1" applyFont="1" applyBorder="1"/>
    <xf numFmtId="16" fontId="1" fillId="2" borderId="1" xfId="0" applyNumberFormat="1" applyFont="1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14" fontId="0" fillId="0" borderId="0" xfId="0" applyNumberFormat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3" fillId="7" borderId="1" xfId="0" applyFont="1" applyFill="1" applyBorder="1"/>
    <xf numFmtId="0" fontId="0" fillId="6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3" xfId="0" applyFill="1" applyBorder="1"/>
    <xf numFmtId="0" fontId="1" fillId="0" borderId="10" xfId="0" applyFont="1" applyBorder="1"/>
    <xf numFmtId="0" fontId="0" fillId="0" borderId="7" xfId="0" applyFill="1" applyBorder="1"/>
    <xf numFmtId="14" fontId="0" fillId="0" borderId="2" xfId="0" applyNumberFormat="1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0" fillId="8" borderId="1" xfId="0" applyNumberFormat="1" applyFont="1" applyFill="1" applyBorder="1"/>
    <xf numFmtId="0" fontId="0" fillId="8" borderId="1" xfId="0" applyFont="1" applyFill="1" applyBorder="1" applyAlignment="1">
      <alignment wrapText="1"/>
    </xf>
    <xf numFmtId="0" fontId="0" fillId="8" borderId="1" xfId="0" applyFont="1" applyFill="1" applyBorder="1"/>
    <xf numFmtId="14" fontId="0" fillId="6" borderId="1" xfId="0" applyNumberFormat="1" applyFont="1" applyFill="1" applyBorder="1"/>
    <xf numFmtId="0" fontId="0" fillId="8" borderId="11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14" fontId="0" fillId="0" borderId="1" xfId="0" applyNumberForma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Fill="1" applyBorder="1" applyAlignment="1">
      <alignment horizontal="right"/>
    </xf>
    <xf numFmtId="0" fontId="0" fillId="0" borderId="1" xfId="0" applyFont="1" applyFill="1" applyBorder="1"/>
    <xf numFmtId="0" fontId="1" fillId="0" borderId="12" xfId="0" applyFont="1" applyFill="1" applyBorder="1"/>
    <xf numFmtId="0" fontId="0" fillId="0" borderId="12" xfId="0" applyFill="1" applyBorder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indent="1"/>
    </xf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[Informes.xlsx]Hoja4!TablaDinámica20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Hoja4!$A$4:$A$10</c:f>
              <c:strCache>
                <c:ptCount val="6"/>
                <c:pt idx="0">
                  <c:v>Admistrativo</c:v>
                </c:pt>
                <c:pt idx="1">
                  <c:v>Analisis de Informacion</c:v>
                </c:pt>
                <c:pt idx="2">
                  <c:v>Coaching</c:v>
                </c:pt>
                <c:pt idx="3">
                  <c:v>Formacion</c:v>
                </c:pt>
                <c:pt idx="4">
                  <c:v>Gestion Cambio</c:v>
                </c:pt>
                <c:pt idx="5">
                  <c:v>Inmersion</c:v>
                </c:pt>
              </c:strCache>
            </c:strRef>
          </c:cat>
          <c:val>
            <c:numRef>
              <c:f>Hoja4!$B$4:$B$10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5-4FE5-B21B-D51CFA319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5191119"/>
        <c:axId val="864636831"/>
      </c:barChart>
      <c:catAx>
        <c:axId val="86519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4636831"/>
        <c:crosses val="autoZero"/>
        <c:auto val="1"/>
        <c:lblAlgn val="ctr"/>
        <c:lblOffset val="100"/>
        <c:noMultiLvlLbl val="0"/>
      </c:catAx>
      <c:valAx>
        <c:axId val="8646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51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376236</xdr:colOff>
      <xdr:row>1</xdr:row>
      <xdr:rowOff>90486</xdr:rowOff>
    </xdr:from>
    <xdr:to>
      <xdr:col>13</xdr:col>
      <xdr:colOff>238125</xdr:colOff>
      <xdr:row>33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92360C-8818-4C81-B813-C035175D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e, Erwin" refreshedDate="43371.369307870373" createdVersion="6" refreshedVersion="6" minRefreshableVersion="3" recordCount="26">
  <cacheSource type="worksheet">
    <worksheetSource ref="B8:F34" sheet="Ejecutado"/>
  </cacheSource>
  <cacheFields count="5">
    <cacheField name="Coach" numFmtId="0">
      <sharedItems/>
    </cacheField>
    <cacheField name="Fecha" numFmtId="14">
      <sharedItems containsSemiMixedTypes="0" containsNonDate="0" containsDate="1" containsString="0" minDate="2018-09-10T00:00:00" maxDate="2018-09-15T00:00:00"/>
    </cacheField>
    <cacheField name="Actividad" numFmtId="0">
      <sharedItems count="26">
        <s v="Capacitaciones Internas"/>
        <s v="Planeacion de Actividades inmersion Equipos"/>
        <s v="Reunion Inmersion Equipo Decisor"/>
        <s v="Reunion Inmersion Equipo Celula de Datos"/>
        <s v="Reunion Inmersion Equipo Mi data al dia"/>
        <s v="Agendamiento de Reuniones de Inmersion equipos Seguros, Antifraude, App"/>
        <s v="Preparacion Reunion kick off a la PMO"/>
        <s v="Inmersion Equipo Validador Ingresos"/>
        <s v="Analisis de Artefactos de Inmersion de los Equipos"/>
        <s v="Inmersion Equipo Seguro"/>
        <s v="Inmersion Equipo Antifraude"/>
        <s v="Entrevista PM Ebyington"/>
        <s v="Reunion kick off a la PMO"/>
        <s v="Coach Creacion de Kanban Equipo Seguros"/>
        <s v="Reunion comunicación (divulgacion Proyecto Agiles UVT)"/>
        <s v="Acompañamiento revision de Inception Facturacion Electronica"/>
        <s v="Elaboracion de Plan semanal 17-21"/>
        <s v="Analisis de Artefactos de Inmersion de los Equipos Seguro, Antifraude"/>
        <s v="analisis Inicial del los equipos"/>
        <s v="Preparacion de entrevistas PM contextalizacion de sus proyectos"/>
        <s v="Inmersion Celula Antifraude"/>
        <s v="Entrevista PM Mi Data Al Dia"/>
        <s v="Analisis de Datos"/>
        <s v="Analisis Información inicial de equipos"/>
        <s v="Inception Facturacion Electrónica"/>
        <s v="Defincion de Lineamiento del proyecto"/>
      </sharedItems>
    </cacheField>
    <cacheField name="Tiempo" numFmtId="0">
      <sharedItems containsSemiMixedTypes="0" containsString="0" containsNumber="1" minValue="1" maxValue="6"/>
    </cacheField>
    <cacheField name="Objetivos" numFmtId="0">
      <sharedItems count="6">
        <s v="Admistrativo"/>
        <s v="Inmersion"/>
        <s v="Analisis de Informacion"/>
        <s v="Formacion"/>
        <s v="Gestion Cambio"/>
        <s v="Coach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me, Erwin" refreshedDate="43371.374114467595" createdVersion="6" refreshedVersion="6" minRefreshableVersion="3" recordCount="26">
  <cacheSource type="worksheet">
    <worksheetSource ref="B8:F34" sheet="Ejecutado"/>
  </cacheSource>
  <cacheFields count="5">
    <cacheField name="Coach" numFmtId="0">
      <sharedItems/>
    </cacheField>
    <cacheField name="Fecha" numFmtId="14">
      <sharedItems containsSemiMixedTypes="0" containsNonDate="0" containsDate="1" containsString="0" minDate="2018-09-10T00:00:00" maxDate="2018-09-15T00:00:00"/>
    </cacheField>
    <cacheField name="Actividad" numFmtId="0">
      <sharedItems/>
    </cacheField>
    <cacheField name="Tiempo" numFmtId="0">
      <sharedItems containsSemiMixedTypes="0" containsString="0" containsNumber="1" minValue="1" maxValue="6"/>
    </cacheField>
    <cacheField name="Objetivos" numFmtId="0">
      <sharedItems count="6">
        <s v="Admistrativo"/>
        <s v="Inmersion"/>
        <s v="Analisis de Informacion"/>
        <s v="Formacion"/>
        <s v="Gestion Cambio"/>
        <s v="Coach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me, Erwin" refreshedDate="43371.374483680556" createdVersion="6" refreshedVersion="6" minRefreshableVersion="3" recordCount="26">
  <cacheSource type="worksheet">
    <worksheetSource ref="B8:F34" sheet="Ejecutado"/>
  </cacheSource>
  <cacheFields count="5">
    <cacheField name="Coach" numFmtId="0">
      <sharedItems count="2">
        <s v="Rene Ome"/>
        <s v="Marcela Vergara"/>
      </sharedItems>
    </cacheField>
    <cacheField name="Fecha" numFmtId="14">
      <sharedItems containsSemiMixedTypes="0" containsNonDate="0" containsDate="1" containsString="0" minDate="2018-09-10T00:00:00" maxDate="2018-09-15T00:00:00"/>
    </cacheField>
    <cacheField name="Actividad" numFmtId="0">
      <sharedItems count="26">
        <s v="Capacitaciones Internas"/>
        <s v="Planeacion de Actividades inmersion Equipos"/>
        <s v="Reunion Inmersion Equipo Decisor"/>
        <s v="Reunion Inmersion Equipo Celula de Datos"/>
        <s v="Reunion Inmersion Equipo Mi data al dia"/>
        <s v="Agendamiento de Reuniones de Inmersion equipos Seguros, Antifraude, App"/>
        <s v="Preparacion Reunion kick off a la PMO"/>
        <s v="Inmersion Equipo Validador Ingresos"/>
        <s v="Analisis de Artefactos de Inmersion de los Equipos"/>
        <s v="Inmersion Equipo Seguro"/>
        <s v="Inmersion Equipo Antifraude"/>
        <s v="Entrevista PM Ebyington"/>
        <s v="Reunion kick off a la PMO"/>
        <s v="Coach Creacion de Kanban Equipo Seguros"/>
        <s v="Reunion comunicación (divulgacion Proyecto Agiles UVT)"/>
        <s v="Acompañamiento revision de Inception Facturacion Electronica"/>
        <s v="Elaboracion de Plan semanal 17-21"/>
        <s v="Analisis de Artefactos de Inmersion de los Equipos Seguro, Antifraude"/>
        <s v="analisis Inicial del los equipos"/>
        <s v="Preparacion de entrevistas PM contextalizacion de sus proyectos"/>
        <s v="Inmersion Celula Antifraude"/>
        <s v="Entrevista PM Mi Data Al Dia"/>
        <s v="Analisis de Datos"/>
        <s v="Analisis Información inicial de equipos"/>
        <s v="Inception Facturacion Electrónica"/>
        <s v="Defincion de Lineamiento del proyecto"/>
      </sharedItems>
    </cacheField>
    <cacheField name="Tiempo" numFmtId="0">
      <sharedItems containsSemiMixedTypes="0" containsString="0" containsNumber="1" minValue="1" maxValue="6"/>
    </cacheField>
    <cacheField name="Objetivos" numFmtId="0">
      <sharedItems count="6">
        <s v="Admistrativo"/>
        <s v="Inmersion"/>
        <s v="Analisis de Informacion"/>
        <s v="Formacion"/>
        <s v="Gestion Cambio"/>
        <s v="Coach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Rene Ome"/>
    <d v="2018-09-10T00:00:00"/>
    <x v="0"/>
    <n v="6"/>
    <x v="0"/>
  </r>
  <r>
    <s v="Rene Ome"/>
    <d v="2018-09-10T00:00:00"/>
    <x v="1"/>
    <n v="2"/>
    <x v="1"/>
  </r>
  <r>
    <s v="Rene Ome"/>
    <d v="2018-09-10T00:00:00"/>
    <x v="2"/>
    <n v="1"/>
    <x v="1"/>
  </r>
  <r>
    <s v="Rene Ome"/>
    <d v="2018-09-11T00:00:00"/>
    <x v="3"/>
    <n v="2"/>
    <x v="1"/>
  </r>
  <r>
    <s v="Rene Ome"/>
    <d v="2018-09-11T00:00:00"/>
    <x v="4"/>
    <n v="2"/>
    <x v="1"/>
  </r>
  <r>
    <s v="Rene Ome"/>
    <d v="2018-09-11T00:00:00"/>
    <x v="5"/>
    <n v="1"/>
    <x v="1"/>
  </r>
  <r>
    <s v="Rene Ome"/>
    <d v="2018-09-11T00:00:00"/>
    <x v="6"/>
    <n v="1"/>
    <x v="1"/>
  </r>
  <r>
    <s v="Rene Ome"/>
    <d v="2018-09-11T00:00:00"/>
    <x v="7"/>
    <n v="2"/>
    <x v="1"/>
  </r>
  <r>
    <s v="Rene Ome"/>
    <d v="2018-09-11T00:00:00"/>
    <x v="8"/>
    <n v="1"/>
    <x v="2"/>
  </r>
  <r>
    <s v="Rene Ome"/>
    <d v="2018-09-12T00:00:00"/>
    <x v="9"/>
    <n v="1.5"/>
    <x v="1"/>
  </r>
  <r>
    <s v="Rene Ome"/>
    <d v="2018-09-12T00:00:00"/>
    <x v="10"/>
    <n v="1.5"/>
    <x v="1"/>
  </r>
  <r>
    <s v="Rene Ome"/>
    <d v="2018-09-12T00:00:00"/>
    <x v="11"/>
    <n v="1"/>
    <x v="1"/>
  </r>
  <r>
    <s v="Rene Ome"/>
    <d v="2018-09-12T00:00:00"/>
    <x v="12"/>
    <n v="3"/>
    <x v="1"/>
  </r>
  <r>
    <s v="Rene Ome"/>
    <d v="2018-09-12T00:00:00"/>
    <x v="13"/>
    <n v="2"/>
    <x v="3"/>
  </r>
  <r>
    <s v="Rene Ome"/>
    <d v="2018-09-13T00:00:00"/>
    <x v="14"/>
    <n v="1"/>
    <x v="4"/>
  </r>
  <r>
    <s v="Rene Ome"/>
    <d v="2018-09-13T00:00:00"/>
    <x v="15"/>
    <n v="2"/>
    <x v="5"/>
  </r>
  <r>
    <s v="Rene Ome"/>
    <d v="2018-09-13T00:00:00"/>
    <x v="16"/>
    <n v="1"/>
    <x v="0"/>
  </r>
  <r>
    <s v="Rene Ome"/>
    <d v="2018-09-13T00:00:00"/>
    <x v="17"/>
    <n v="2"/>
    <x v="2"/>
  </r>
  <r>
    <s v="Rene Ome"/>
    <d v="2018-09-13T00:00:00"/>
    <x v="18"/>
    <n v="2"/>
    <x v="2"/>
  </r>
  <r>
    <s v="Rene Ome"/>
    <d v="2018-09-13T00:00:00"/>
    <x v="19"/>
    <n v="1"/>
    <x v="1"/>
  </r>
  <r>
    <s v="Rene Ome"/>
    <d v="2018-09-14T00:00:00"/>
    <x v="20"/>
    <n v="2"/>
    <x v="1"/>
  </r>
  <r>
    <s v="Rene Ome"/>
    <d v="2018-09-14T00:00:00"/>
    <x v="21"/>
    <n v="1"/>
    <x v="1"/>
  </r>
  <r>
    <s v="Rene Ome"/>
    <d v="2018-09-14T00:00:00"/>
    <x v="22"/>
    <n v="1"/>
    <x v="1"/>
  </r>
  <r>
    <s v="Marcela Vergara"/>
    <d v="2018-09-13T00:00:00"/>
    <x v="23"/>
    <n v="4"/>
    <x v="1"/>
  </r>
  <r>
    <s v="Marcela Vergara"/>
    <d v="2018-09-13T00:00:00"/>
    <x v="24"/>
    <n v="2"/>
    <x v="5"/>
  </r>
  <r>
    <s v="Marcela Vergara"/>
    <d v="2018-09-13T00:00:00"/>
    <x v="25"/>
    <n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Rene Ome"/>
    <d v="2018-09-10T00:00:00"/>
    <s v="Capacitaciones Internas"/>
    <n v="6"/>
    <x v="0"/>
  </r>
  <r>
    <s v="Rene Ome"/>
    <d v="2018-09-10T00:00:00"/>
    <s v="Planeacion de Actividades inmersion Equipos"/>
    <n v="2"/>
    <x v="1"/>
  </r>
  <r>
    <s v="Rene Ome"/>
    <d v="2018-09-10T00:00:00"/>
    <s v="Reunion Inmersion Equipo Decisor"/>
    <n v="1"/>
    <x v="1"/>
  </r>
  <r>
    <s v="Rene Ome"/>
    <d v="2018-09-11T00:00:00"/>
    <s v="Reunion Inmersion Equipo Celula de Datos"/>
    <n v="2"/>
    <x v="1"/>
  </r>
  <r>
    <s v="Rene Ome"/>
    <d v="2018-09-11T00:00:00"/>
    <s v="Reunion Inmersion Equipo Mi data al dia"/>
    <n v="2"/>
    <x v="1"/>
  </r>
  <r>
    <s v="Rene Ome"/>
    <d v="2018-09-11T00:00:00"/>
    <s v="Agendamiento de Reuniones de Inmersion equipos Seguros, Antifraude, App"/>
    <n v="1"/>
    <x v="1"/>
  </r>
  <r>
    <s v="Rene Ome"/>
    <d v="2018-09-11T00:00:00"/>
    <s v="Preparacion Reunion kick off a la PMO"/>
    <n v="1"/>
    <x v="1"/>
  </r>
  <r>
    <s v="Rene Ome"/>
    <d v="2018-09-11T00:00:00"/>
    <s v="Inmersion Equipo Validador Ingresos"/>
    <n v="2"/>
    <x v="1"/>
  </r>
  <r>
    <s v="Rene Ome"/>
    <d v="2018-09-11T00:00:00"/>
    <s v="Analisis de Artefactos de Inmersion de los Equipos"/>
    <n v="1"/>
    <x v="2"/>
  </r>
  <r>
    <s v="Rene Ome"/>
    <d v="2018-09-12T00:00:00"/>
    <s v="Inmersion Equipo Seguro"/>
    <n v="1.5"/>
    <x v="1"/>
  </r>
  <r>
    <s v="Rene Ome"/>
    <d v="2018-09-12T00:00:00"/>
    <s v="Inmersion Equipo Antifraude"/>
    <n v="1.5"/>
    <x v="1"/>
  </r>
  <r>
    <s v="Rene Ome"/>
    <d v="2018-09-12T00:00:00"/>
    <s v="Entrevista PM Ebyington"/>
    <n v="1"/>
    <x v="1"/>
  </r>
  <r>
    <s v="Rene Ome"/>
    <d v="2018-09-12T00:00:00"/>
    <s v="Reunion kick off a la PMO"/>
    <n v="3"/>
    <x v="1"/>
  </r>
  <r>
    <s v="Rene Ome"/>
    <d v="2018-09-12T00:00:00"/>
    <s v="Coach Creacion de Kanban Equipo Seguros"/>
    <n v="2"/>
    <x v="3"/>
  </r>
  <r>
    <s v="Rene Ome"/>
    <d v="2018-09-13T00:00:00"/>
    <s v="Reunion comunicación (divulgacion Proyecto Agiles UVT)"/>
    <n v="1"/>
    <x v="4"/>
  </r>
  <r>
    <s v="Rene Ome"/>
    <d v="2018-09-13T00:00:00"/>
    <s v="Acompañamiento revision de Inception Facturacion Electronica"/>
    <n v="2"/>
    <x v="5"/>
  </r>
  <r>
    <s v="Rene Ome"/>
    <d v="2018-09-13T00:00:00"/>
    <s v="Elaboracion de Plan semanal 17-21"/>
    <n v="1"/>
    <x v="0"/>
  </r>
  <r>
    <s v="Rene Ome"/>
    <d v="2018-09-13T00:00:00"/>
    <s v="Analisis de Artefactos de Inmersion de los Equipos Seguro, Antifraude"/>
    <n v="2"/>
    <x v="2"/>
  </r>
  <r>
    <s v="Rene Ome"/>
    <d v="2018-09-13T00:00:00"/>
    <s v="analisis Inicial del los equipos"/>
    <n v="2"/>
    <x v="2"/>
  </r>
  <r>
    <s v="Rene Ome"/>
    <d v="2018-09-13T00:00:00"/>
    <s v="Preparacion de entrevistas PM contextalizacion de sus proyectos"/>
    <n v="1"/>
    <x v="1"/>
  </r>
  <r>
    <s v="Rene Ome"/>
    <d v="2018-09-14T00:00:00"/>
    <s v="Inmersion Celula Antifraude"/>
    <n v="2"/>
    <x v="1"/>
  </r>
  <r>
    <s v="Rene Ome"/>
    <d v="2018-09-14T00:00:00"/>
    <s v="Entrevista PM Mi Data Al Dia"/>
    <n v="1"/>
    <x v="1"/>
  </r>
  <r>
    <s v="Rene Ome"/>
    <d v="2018-09-14T00:00:00"/>
    <s v="Analisis de Datos"/>
    <n v="1"/>
    <x v="1"/>
  </r>
  <r>
    <s v="Marcela Vergara"/>
    <d v="2018-09-13T00:00:00"/>
    <s v="Analisis Información inicial de equipos"/>
    <n v="4"/>
    <x v="1"/>
  </r>
  <r>
    <s v="Marcela Vergara"/>
    <d v="2018-09-13T00:00:00"/>
    <s v="Inception Facturacion Electrónica"/>
    <n v="2"/>
    <x v="5"/>
  </r>
  <r>
    <s v="Marcela Vergara"/>
    <d v="2018-09-13T00:00:00"/>
    <s v="Defincion de Lineamiento del proyecto"/>
    <n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d v="2018-09-10T00:00:00"/>
    <x v="0"/>
    <n v="6"/>
    <x v="0"/>
  </r>
  <r>
    <x v="0"/>
    <d v="2018-09-10T00:00:00"/>
    <x v="1"/>
    <n v="2"/>
    <x v="1"/>
  </r>
  <r>
    <x v="0"/>
    <d v="2018-09-10T00:00:00"/>
    <x v="2"/>
    <n v="1"/>
    <x v="1"/>
  </r>
  <r>
    <x v="0"/>
    <d v="2018-09-11T00:00:00"/>
    <x v="3"/>
    <n v="2"/>
    <x v="1"/>
  </r>
  <r>
    <x v="0"/>
    <d v="2018-09-11T00:00:00"/>
    <x v="4"/>
    <n v="2"/>
    <x v="1"/>
  </r>
  <r>
    <x v="0"/>
    <d v="2018-09-11T00:00:00"/>
    <x v="5"/>
    <n v="1"/>
    <x v="1"/>
  </r>
  <r>
    <x v="0"/>
    <d v="2018-09-11T00:00:00"/>
    <x v="6"/>
    <n v="1"/>
    <x v="1"/>
  </r>
  <r>
    <x v="0"/>
    <d v="2018-09-11T00:00:00"/>
    <x v="7"/>
    <n v="2"/>
    <x v="1"/>
  </r>
  <r>
    <x v="0"/>
    <d v="2018-09-11T00:00:00"/>
    <x v="8"/>
    <n v="1"/>
    <x v="2"/>
  </r>
  <r>
    <x v="0"/>
    <d v="2018-09-12T00:00:00"/>
    <x v="9"/>
    <n v="1.5"/>
    <x v="1"/>
  </r>
  <r>
    <x v="0"/>
    <d v="2018-09-12T00:00:00"/>
    <x v="10"/>
    <n v="1.5"/>
    <x v="1"/>
  </r>
  <r>
    <x v="0"/>
    <d v="2018-09-12T00:00:00"/>
    <x v="11"/>
    <n v="1"/>
    <x v="1"/>
  </r>
  <r>
    <x v="0"/>
    <d v="2018-09-12T00:00:00"/>
    <x v="12"/>
    <n v="3"/>
    <x v="1"/>
  </r>
  <r>
    <x v="0"/>
    <d v="2018-09-12T00:00:00"/>
    <x v="13"/>
    <n v="2"/>
    <x v="3"/>
  </r>
  <r>
    <x v="0"/>
    <d v="2018-09-13T00:00:00"/>
    <x v="14"/>
    <n v="1"/>
    <x v="4"/>
  </r>
  <r>
    <x v="0"/>
    <d v="2018-09-13T00:00:00"/>
    <x v="15"/>
    <n v="2"/>
    <x v="5"/>
  </r>
  <r>
    <x v="0"/>
    <d v="2018-09-13T00:00:00"/>
    <x v="16"/>
    <n v="1"/>
    <x v="0"/>
  </r>
  <r>
    <x v="0"/>
    <d v="2018-09-13T00:00:00"/>
    <x v="17"/>
    <n v="2"/>
    <x v="2"/>
  </r>
  <r>
    <x v="0"/>
    <d v="2018-09-13T00:00:00"/>
    <x v="18"/>
    <n v="2"/>
    <x v="2"/>
  </r>
  <r>
    <x v="0"/>
    <d v="2018-09-13T00:00:00"/>
    <x v="19"/>
    <n v="1"/>
    <x v="1"/>
  </r>
  <r>
    <x v="0"/>
    <d v="2018-09-14T00:00:00"/>
    <x v="20"/>
    <n v="2"/>
    <x v="1"/>
  </r>
  <r>
    <x v="0"/>
    <d v="2018-09-14T00:00:00"/>
    <x v="21"/>
    <n v="1"/>
    <x v="1"/>
  </r>
  <r>
    <x v="0"/>
    <d v="2018-09-14T00:00:00"/>
    <x v="22"/>
    <n v="1"/>
    <x v="1"/>
  </r>
  <r>
    <x v="1"/>
    <d v="2018-09-13T00:00:00"/>
    <x v="23"/>
    <n v="4"/>
    <x v="1"/>
  </r>
  <r>
    <x v="1"/>
    <d v="2018-09-13T00:00:00"/>
    <x v="24"/>
    <n v="2"/>
    <x v="5"/>
  </r>
  <r>
    <x v="1"/>
    <d v="2018-09-13T00:00:00"/>
    <x v="25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2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Objetivos">
  <location ref="A3:B10" firstHeaderRow="1" firstDataRow="1" firstDataCol="1"/>
  <pivotFields count="5">
    <pivotField showAll="0"/>
    <pivotField numFmtId="14" showAll="0"/>
    <pivotField axis="axisRow" showAll="0">
      <items count="27">
        <item x="15"/>
        <item x="5"/>
        <item x="8"/>
        <item x="17"/>
        <item x="22"/>
        <item x="23"/>
        <item x="18"/>
        <item x="0"/>
        <item x="13"/>
        <item x="25"/>
        <item x="16"/>
        <item x="11"/>
        <item x="21"/>
        <item x="24"/>
        <item x="20"/>
        <item x="10"/>
        <item x="9"/>
        <item x="7"/>
        <item x="1"/>
        <item x="19"/>
        <item x="6"/>
        <item x="14"/>
        <item x="3"/>
        <item x="2"/>
        <item x="4"/>
        <item x="12"/>
        <item t="default"/>
      </items>
    </pivotField>
    <pivotField dataField="1" showAll="0"/>
    <pivotField axis="axisRow" showAll="0">
      <items count="7">
        <item sd="0" x="0"/>
        <item sd="0" x="2"/>
        <item sd="0" x="5"/>
        <item sd="0" x="3"/>
        <item sd="0" x="4"/>
        <item sd="0" x="1"/>
        <item t="default" sd="0"/>
      </items>
    </pivotField>
  </pivotFields>
  <rowFields count="2">
    <field x="4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Tiempo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0" firstHeaderRow="0" firstDataRow="1" firstDataCol="1"/>
  <pivotFields count="5">
    <pivotField showAll="0"/>
    <pivotField numFmtId="14" showAll="0"/>
    <pivotField dataField="1" showAll="0"/>
    <pivotField dataField="1" showAll="0"/>
    <pivotField axis="axisRow" showAll="0">
      <items count="7">
        <item x="0"/>
        <item x="2"/>
        <item x="5"/>
        <item x="3"/>
        <item x="4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Actividad" fld="2" subtotal="count" baseField="0" baseItem="0"/>
    <dataField name="Suma de Tiemp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2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31" firstHeaderRow="1" firstDataRow="2" firstDataCol="1"/>
  <pivotFields count="5">
    <pivotField showAll="0">
      <items count="3">
        <item x="1"/>
        <item x="0"/>
        <item t="default"/>
      </items>
    </pivotField>
    <pivotField numFmtId="14" showAll="0"/>
    <pivotField axis="axisRow" showAll="0">
      <items count="27">
        <item x="15"/>
        <item x="5"/>
        <item x="8"/>
        <item x="17"/>
        <item x="22"/>
        <item x="23"/>
        <item x="18"/>
        <item x="0"/>
        <item x="13"/>
        <item x="25"/>
        <item x="16"/>
        <item x="11"/>
        <item x="21"/>
        <item x="24"/>
        <item x="20"/>
        <item x="10"/>
        <item x="9"/>
        <item x="7"/>
        <item x="1"/>
        <item x="19"/>
        <item x="6"/>
        <item x="14"/>
        <item x="3"/>
        <item x="2"/>
        <item x="4"/>
        <item x="12"/>
        <item t="default"/>
      </items>
    </pivotField>
    <pivotField dataField="1" showAll="0"/>
    <pivotField axis="axisCol" showAll="0">
      <items count="7">
        <item x="0"/>
        <item x="2"/>
        <item x="5"/>
        <item x="3"/>
        <item x="4"/>
        <item x="1"/>
        <item t="default"/>
      </items>
    </pivotField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Tiemp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Tabla5" displayName="Tabla5" ref="B8:F34" totalsRowShown="0" headerRowDxfId="13" headerRowBorderDxfId="12" tableBorderDxfId="11">
  <autoFilter ref="B8:F34"/>
  <tableColumns count="5">
    <tableColumn id="1" name="Coach" dataDxfId="10"/>
    <tableColumn id="2" name="Fecha" dataDxfId="9"/>
    <tableColumn id="3" name="Actividad" dataDxfId="8"/>
    <tableColumn id="4" name="Tiempo" dataDxfId="7"/>
    <tableColumn id="5" name="Objetivos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E2:F9" totalsRowShown="0" headerRowDxfId="5" headerRowBorderDxfId="4" tableBorderDxfId="3" totalsRowBorderDxfId="2">
  <autoFilter ref="E2:F9">
    <filterColumn colId="0" hiddenButton="1"/>
    <filterColumn colId="1" hiddenButton="1"/>
  </autoFilter>
  <tableColumns count="2">
    <tableColumn id="1" name="Objetivos " dataDxfId="1"/>
    <tableColumn id="2" name="Hor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6"/>
  <sheetViews>
    <sheetView workbookViewId="0">
      <selection activeCell="D12" sqref="D12"/>
    </sheetView>
  </sheetViews>
  <sheetFormatPr baseColWidth="10" defaultRowHeight="15" x14ac:dyDescent="0.25"/>
  <cols>
    <col min="2" max="2" width="27" bestFit="1" customWidth="1"/>
    <col min="3" max="5" width="5.85546875" bestFit="1" customWidth="1"/>
    <col min="6" max="20" width="6.85546875" bestFit="1" customWidth="1"/>
  </cols>
  <sheetData>
    <row r="2" spans="2:25" x14ac:dyDescent="0.25">
      <c r="B2" s="1"/>
      <c r="C2" s="7">
        <v>43348</v>
      </c>
      <c r="D2" s="7">
        <f>C2+1</f>
        <v>43349</v>
      </c>
      <c r="E2" s="7">
        <f>D2+1</f>
        <v>43350</v>
      </c>
      <c r="F2" s="7">
        <v>43353</v>
      </c>
      <c r="G2" s="7">
        <f t="shared" ref="G2:T2" si="0">F2+1</f>
        <v>43354</v>
      </c>
      <c r="H2" s="7">
        <f t="shared" si="0"/>
        <v>43355</v>
      </c>
      <c r="I2" s="7">
        <f t="shared" si="0"/>
        <v>43356</v>
      </c>
      <c r="J2" s="8">
        <f t="shared" si="0"/>
        <v>43357</v>
      </c>
      <c r="K2" s="7">
        <v>43360</v>
      </c>
      <c r="L2" s="7">
        <f t="shared" si="0"/>
        <v>43361</v>
      </c>
      <c r="M2" s="7">
        <f t="shared" si="0"/>
        <v>43362</v>
      </c>
      <c r="N2" s="7">
        <f t="shared" si="0"/>
        <v>43363</v>
      </c>
      <c r="O2" s="8">
        <f t="shared" si="0"/>
        <v>43364</v>
      </c>
      <c r="P2" s="7">
        <v>43367</v>
      </c>
      <c r="Q2" s="7">
        <f t="shared" si="0"/>
        <v>43368</v>
      </c>
      <c r="R2" s="7">
        <f t="shared" si="0"/>
        <v>43369</v>
      </c>
      <c r="S2" s="7">
        <f t="shared" si="0"/>
        <v>43370</v>
      </c>
      <c r="T2" s="8">
        <f t="shared" si="0"/>
        <v>43371</v>
      </c>
      <c r="U2" s="7">
        <v>43374</v>
      </c>
      <c r="V2" s="7">
        <f t="shared" ref="V2" si="1">U2+1</f>
        <v>43375</v>
      </c>
      <c r="W2" s="7">
        <f t="shared" ref="W2" si="2">V2+1</f>
        <v>43376</v>
      </c>
      <c r="X2" s="7">
        <f t="shared" ref="X2:Y2" si="3">W2+1</f>
        <v>43377</v>
      </c>
      <c r="Y2" s="8">
        <f t="shared" si="3"/>
        <v>43378</v>
      </c>
    </row>
    <row r="3" spans="2:25" x14ac:dyDescent="0.25">
      <c r="B3" s="1" t="s">
        <v>1</v>
      </c>
      <c r="C3" s="1">
        <v>4</v>
      </c>
      <c r="D3" s="1">
        <v>4</v>
      </c>
      <c r="E3" s="1">
        <v>4</v>
      </c>
      <c r="F3" s="1">
        <v>9</v>
      </c>
      <c r="G3" s="1">
        <v>9</v>
      </c>
      <c r="H3" s="1">
        <v>9</v>
      </c>
      <c r="I3" s="1">
        <v>9</v>
      </c>
      <c r="J3" s="1">
        <v>4</v>
      </c>
      <c r="K3" s="1">
        <v>9</v>
      </c>
      <c r="L3" s="1">
        <v>9</v>
      </c>
      <c r="M3" s="1">
        <v>9</v>
      </c>
      <c r="N3" s="1">
        <v>9</v>
      </c>
      <c r="O3" s="1">
        <v>9</v>
      </c>
      <c r="P3" s="1">
        <v>5</v>
      </c>
      <c r="Q3" s="1">
        <v>5</v>
      </c>
      <c r="R3" s="1">
        <v>5</v>
      </c>
      <c r="S3" s="1">
        <v>5</v>
      </c>
      <c r="T3" s="1">
        <v>9</v>
      </c>
      <c r="U3" s="54">
        <v>9</v>
      </c>
      <c r="V3" s="54">
        <v>9</v>
      </c>
      <c r="W3" s="54">
        <v>9</v>
      </c>
      <c r="X3" s="54">
        <v>9</v>
      </c>
      <c r="Y3" s="54">
        <v>4</v>
      </c>
    </row>
    <row r="4" spans="2:25" x14ac:dyDescent="0.25">
      <c r="B4" s="1" t="s">
        <v>2</v>
      </c>
      <c r="C4" s="1">
        <v>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9</v>
      </c>
      <c r="J4" s="1">
        <v>0</v>
      </c>
      <c r="K4" s="1">
        <v>0</v>
      </c>
      <c r="L4" s="1">
        <v>0</v>
      </c>
      <c r="M4" s="1">
        <v>4</v>
      </c>
      <c r="N4" s="1">
        <v>0</v>
      </c>
      <c r="O4" s="1">
        <v>5</v>
      </c>
      <c r="P4" s="1">
        <v>0</v>
      </c>
      <c r="Q4" s="1">
        <v>0</v>
      </c>
      <c r="R4" s="1">
        <v>0</v>
      </c>
      <c r="S4" s="1">
        <v>4</v>
      </c>
      <c r="T4" s="1">
        <v>5</v>
      </c>
    </row>
    <row r="5" spans="2:25" x14ac:dyDescent="0.25">
      <c r="B5" s="1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/>
      <c r="R5" s="1"/>
      <c r="S5" s="1"/>
      <c r="T5" s="1"/>
    </row>
    <row r="9" spans="2:25" x14ac:dyDescent="0.25">
      <c r="B9" s="1"/>
      <c r="C9" s="7">
        <v>43346</v>
      </c>
      <c r="D9" s="7">
        <f>C9+1</f>
        <v>43347</v>
      </c>
      <c r="E9" s="7">
        <f>D9+1</f>
        <v>43348</v>
      </c>
      <c r="F9" s="7">
        <f>E9+1</f>
        <v>43349</v>
      </c>
      <c r="G9" s="7">
        <f>F9+1</f>
        <v>43350</v>
      </c>
      <c r="H9" s="7">
        <v>43353</v>
      </c>
      <c r="I9" s="7">
        <f t="shared" ref="I9" si="4">H9+1</f>
        <v>43354</v>
      </c>
      <c r="J9" s="7">
        <f t="shared" ref="J9" si="5">I9+1</f>
        <v>43355</v>
      </c>
      <c r="K9" s="7">
        <f t="shared" ref="K9" si="6">J9+1</f>
        <v>43356</v>
      </c>
      <c r="L9" s="8">
        <f t="shared" ref="L9" si="7">K9+1</f>
        <v>43357</v>
      </c>
      <c r="M9" s="7">
        <v>43360</v>
      </c>
      <c r="N9" s="7">
        <f t="shared" ref="N9" si="8">M9+1</f>
        <v>43361</v>
      </c>
      <c r="O9" s="7">
        <f t="shared" ref="O9" si="9">N9+1</f>
        <v>43362</v>
      </c>
      <c r="P9" s="7">
        <f t="shared" ref="P9" si="10">O9+1</f>
        <v>43363</v>
      </c>
      <c r="Q9" s="8">
        <f t="shared" ref="Q9" si="11">P9+1</f>
        <v>43364</v>
      </c>
      <c r="R9" s="7">
        <v>43367</v>
      </c>
      <c r="S9" s="7">
        <f t="shared" ref="S9" si="12">R9+1</f>
        <v>43368</v>
      </c>
      <c r="T9" s="7">
        <f t="shared" ref="T9" si="13">S9+1</f>
        <v>43369</v>
      </c>
      <c r="U9" s="7">
        <f t="shared" ref="U9" si="14">T9+1</f>
        <v>43370</v>
      </c>
      <c r="V9" s="8">
        <f t="shared" ref="V9" si="15">U9+1</f>
        <v>43371</v>
      </c>
    </row>
    <row r="10" spans="2:25" x14ac:dyDescent="0.25">
      <c r="B10" s="1" t="s">
        <v>231</v>
      </c>
      <c r="C10" s="1">
        <v>0</v>
      </c>
      <c r="D10" s="1">
        <v>0</v>
      </c>
      <c r="E10" s="1">
        <v>4</v>
      </c>
      <c r="F10" s="1">
        <v>4</v>
      </c>
      <c r="G10" s="1">
        <v>4</v>
      </c>
      <c r="H10" s="1">
        <v>9</v>
      </c>
      <c r="I10" s="1">
        <v>9</v>
      </c>
      <c r="J10" s="1">
        <v>9</v>
      </c>
      <c r="K10" s="1">
        <v>9</v>
      </c>
      <c r="L10" s="1">
        <v>4</v>
      </c>
      <c r="M10" s="1">
        <v>9</v>
      </c>
      <c r="N10" s="1">
        <v>9</v>
      </c>
      <c r="O10" s="1">
        <v>9</v>
      </c>
      <c r="P10" s="1">
        <v>9</v>
      </c>
      <c r="Q10" s="1">
        <v>9</v>
      </c>
      <c r="R10" s="1">
        <v>5</v>
      </c>
      <c r="S10" s="1">
        <v>5</v>
      </c>
      <c r="T10" s="1">
        <v>5</v>
      </c>
      <c r="U10" s="1">
        <v>5</v>
      </c>
      <c r="V10" s="1">
        <v>9</v>
      </c>
    </row>
    <row r="11" spans="2:25" x14ac:dyDescent="0.25">
      <c r="B11" s="1" t="s">
        <v>234</v>
      </c>
      <c r="C11" s="1">
        <v>9</v>
      </c>
      <c r="D11" s="1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5" x14ac:dyDescent="0.25">
      <c r="B12" s="1" t="s">
        <v>235</v>
      </c>
      <c r="C12" s="1"/>
      <c r="D12" s="1"/>
      <c r="E12" s="1"/>
      <c r="F12" s="1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5" x14ac:dyDescent="0.25">
      <c r="B13" s="1" t="s">
        <v>237</v>
      </c>
      <c r="C13" s="1"/>
      <c r="D13" s="1"/>
      <c r="E13" s="1"/>
      <c r="F13" s="1"/>
      <c r="G13" s="1"/>
      <c r="H13" s="1"/>
      <c r="I13" s="1"/>
      <c r="J13" s="1"/>
      <c r="K13" s="1"/>
      <c r="L13" s="1">
        <v>5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5" x14ac:dyDescent="0.25">
      <c r="B14" s="1" t="s">
        <v>239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2</v>
      </c>
      <c r="Q14" s="1"/>
      <c r="R14" s="1"/>
      <c r="S14" s="1"/>
      <c r="T14" s="1"/>
      <c r="U14" s="1"/>
      <c r="V14" s="1"/>
    </row>
    <row r="15" spans="2:25" x14ac:dyDescent="0.25">
      <c r="B15" s="1" t="s">
        <v>238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v>4</v>
      </c>
      <c r="S15" s="1">
        <v>4</v>
      </c>
      <c r="T15" s="1">
        <v>4</v>
      </c>
      <c r="U15" s="1">
        <v>4</v>
      </c>
      <c r="V15" s="1"/>
    </row>
    <row r="16" spans="2:25" x14ac:dyDescent="0.25">
      <c r="B16" s="50" t="s">
        <v>236</v>
      </c>
      <c r="C16" s="1">
        <f>SUM(C10:C15)</f>
        <v>9</v>
      </c>
      <c r="D16" s="1">
        <f>SUM(D10:D15)</f>
        <v>2</v>
      </c>
      <c r="E16" s="1">
        <f>SUM(E10:E15)</f>
        <v>4</v>
      </c>
      <c r="F16" s="1">
        <f>SUM(F10:F15)</f>
        <v>6</v>
      </c>
      <c r="G16" s="1">
        <f>SUM(G10:G15)</f>
        <v>4</v>
      </c>
      <c r="H16" s="1">
        <f t="shared" ref="H16:V16" si="16">SUM(H10:H15)</f>
        <v>9</v>
      </c>
      <c r="I16" s="1">
        <f t="shared" si="16"/>
        <v>9</v>
      </c>
      <c r="J16" s="1">
        <f t="shared" si="16"/>
        <v>9</v>
      </c>
      <c r="K16" s="1">
        <f t="shared" si="16"/>
        <v>9</v>
      </c>
      <c r="L16" s="1">
        <f t="shared" si="16"/>
        <v>9</v>
      </c>
      <c r="M16" s="1">
        <f t="shared" si="16"/>
        <v>9</v>
      </c>
      <c r="N16" s="1">
        <f t="shared" si="16"/>
        <v>9</v>
      </c>
      <c r="O16" s="1">
        <f t="shared" si="16"/>
        <v>9</v>
      </c>
      <c r="P16" s="1">
        <f t="shared" si="16"/>
        <v>11</v>
      </c>
      <c r="Q16" s="1">
        <f t="shared" si="16"/>
        <v>9</v>
      </c>
      <c r="R16" s="1">
        <f t="shared" si="16"/>
        <v>9</v>
      </c>
      <c r="S16" s="1">
        <f t="shared" si="16"/>
        <v>9</v>
      </c>
      <c r="T16" s="1">
        <f t="shared" si="16"/>
        <v>9</v>
      </c>
      <c r="U16" s="1">
        <f t="shared" si="16"/>
        <v>9</v>
      </c>
      <c r="V16" s="1">
        <f t="shared" si="16"/>
        <v>9</v>
      </c>
    </row>
  </sheetData>
  <pageMargins left="0.7" right="0.7" top="0.75" bottom="0.75" header="0.3" footer="0.3"/>
  <pageSetup paperSize="9" orientation="portrait" horizontalDpi="90" verticalDpi="90" r:id="rId1"/>
  <ignoredErrors>
    <ignoredError sqref="C16 M16 R16 H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4"/>
  <sheetViews>
    <sheetView topLeftCell="A19" zoomScaleNormal="100" workbookViewId="0">
      <selection activeCell="F74" sqref="B73:F74"/>
    </sheetView>
  </sheetViews>
  <sheetFormatPr baseColWidth="10" defaultRowHeight="15" x14ac:dyDescent="0.25"/>
  <cols>
    <col min="2" max="2" width="15.28515625" bestFit="1" customWidth="1"/>
    <col min="3" max="3" width="10.7109375" bestFit="1" customWidth="1"/>
    <col min="4" max="4" width="46.42578125" bestFit="1" customWidth="1"/>
    <col min="6" max="6" width="32" bestFit="1" customWidth="1"/>
    <col min="9" max="9" width="22" bestFit="1" customWidth="1"/>
  </cols>
  <sheetData>
    <row r="2" spans="2:9" ht="15.75" x14ac:dyDescent="0.25">
      <c r="B2" s="57" t="s">
        <v>91</v>
      </c>
      <c r="C2" s="57"/>
      <c r="D2" s="57"/>
      <c r="E2" s="57"/>
      <c r="F2" s="57"/>
      <c r="I2" t="s">
        <v>61</v>
      </c>
    </row>
    <row r="3" spans="2:9" x14ac:dyDescent="0.25">
      <c r="B3" s="9" t="s">
        <v>11</v>
      </c>
      <c r="C3" s="9" t="s">
        <v>7</v>
      </c>
      <c r="D3" s="9" t="s">
        <v>6</v>
      </c>
      <c r="E3" s="9" t="s">
        <v>5</v>
      </c>
      <c r="F3" s="9" t="s">
        <v>9</v>
      </c>
      <c r="I3" t="s">
        <v>62</v>
      </c>
    </row>
    <row r="4" spans="2:9" x14ac:dyDescent="0.25">
      <c r="B4" s="10" t="s">
        <v>1</v>
      </c>
      <c r="C4" s="11">
        <v>43367</v>
      </c>
      <c r="D4" s="10" t="s">
        <v>4</v>
      </c>
      <c r="E4" s="10">
        <v>4</v>
      </c>
      <c r="F4" s="10" t="s">
        <v>61</v>
      </c>
      <c r="I4" t="s">
        <v>63</v>
      </c>
    </row>
    <row r="5" spans="2:9" x14ac:dyDescent="0.25">
      <c r="B5" s="10" t="s">
        <v>1</v>
      </c>
      <c r="C5" s="11">
        <v>43367</v>
      </c>
      <c r="D5" s="10" t="s">
        <v>8</v>
      </c>
      <c r="E5" s="10">
        <v>1</v>
      </c>
      <c r="F5" s="10" t="s">
        <v>67</v>
      </c>
      <c r="I5" t="s">
        <v>64</v>
      </c>
    </row>
    <row r="6" spans="2:9" x14ac:dyDescent="0.25">
      <c r="B6" s="10" t="s">
        <v>1</v>
      </c>
      <c r="C6" s="11">
        <v>43367</v>
      </c>
      <c r="D6" s="10" t="s">
        <v>10</v>
      </c>
      <c r="E6" s="10">
        <v>1</v>
      </c>
      <c r="F6" s="10" t="s">
        <v>61</v>
      </c>
      <c r="I6" t="s">
        <v>65</v>
      </c>
    </row>
    <row r="7" spans="2:9" x14ac:dyDescent="0.25">
      <c r="B7" s="10" t="s">
        <v>1</v>
      </c>
      <c r="C7" s="11">
        <v>43368</v>
      </c>
      <c r="D7" s="10" t="s">
        <v>0</v>
      </c>
      <c r="E7" s="10">
        <v>2</v>
      </c>
      <c r="F7" s="10" t="s">
        <v>61</v>
      </c>
      <c r="I7" t="s">
        <v>67</v>
      </c>
    </row>
    <row r="8" spans="2:9" x14ac:dyDescent="0.25">
      <c r="B8" s="10" t="s">
        <v>1</v>
      </c>
      <c r="C8" s="11">
        <v>43368</v>
      </c>
      <c r="D8" s="10" t="s">
        <v>71</v>
      </c>
      <c r="E8" s="10">
        <v>2</v>
      </c>
      <c r="F8" s="10" t="s">
        <v>61</v>
      </c>
    </row>
    <row r="9" spans="2:9" x14ac:dyDescent="0.25">
      <c r="B9" s="10" t="s">
        <v>1</v>
      </c>
      <c r="C9" s="11">
        <v>43368</v>
      </c>
      <c r="D9" s="10" t="s">
        <v>72</v>
      </c>
      <c r="E9" s="10">
        <v>1</v>
      </c>
      <c r="F9" s="10" t="s">
        <v>61</v>
      </c>
    </row>
    <row r="10" spans="2:9" x14ac:dyDescent="0.25">
      <c r="B10" s="10" t="s">
        <v>1</v>
      </c>
      <c r="C10" s="11">
        <v>43369</v>
      </c>
      <c r="D10" s="10" t="s">
        <v>73</v>
      </c>
      <c r="E10" s="10">
        <v>2</v>
      </c>
      <c r="F10" s="10" t="s">
        <v>61</v>
      </c>
    </row>
    <row r="11" spans="2:9" x14ac:dyDescent="0.25">
      <c r="B11" s="10" t="s">
        <v>1</v>
      </c>
      <c r="C11" s="11">
        <v>43369</v>
      </c>
      <c r="D11" s="10" t="s">
        <v>74</v>
      </c>
      <c r="E11" s="10">
        <v>2</v>
      </c>
      <c r="F11" s="10" t="s">
        <v>61</v>
      </c>
    </row>
    <row r="12" spans="2:9" x14ac:dyDescent="0.25">
      <c r="B12" s="10" t="s">
        <v>1</v>
      </c>
      <c r="C12" s="11">
        <v>43369</v>
      </c>
      <c r="D12" s="10" t="s">
        <v>75</v>
      </c>
      <c r="E12" s="10">
        <v>1</v>
      </c>
      <c r="F12" s="10" t="s">
        <v>67</v>
      </c>
    </row>
    <row r="13" spans="2:9" x14ac:dyDescent="0.25">
      <c r="B13" s="10" t="s">
        <v>1</v>
      </c>
      <c r="C13" s="11">
        <v>43370</v>
      </c>
      <c r="D13" s="10" t="s">
        <v>75</v>
      </c>
      <c r="E13" s="10">
        <v>1</v>
      </c>
      <c r="F13" s="10"/>
    </row>
    <row r="14" spans="2:9" ht="30" x14ac:dyDescent="0.25">
      <c r="B14" s="10" t="s">
        <v>1</v>
      </c>
      <c r="C14" s="11">
        <v>43370</v>
      </c>
      <c r="D14" s="12" t="s">
        <v>76</v>
      </c>
      <c r="E14" s="10">
        <v>1</v>
      </c>
      <c r="F14" s="10" t="s">
        <v>67</v>
      </c>
    </row>
    <row r="15" spans="2:9" x14ac:dyDescent="0.25">
      <c r="B15" s="10" t="s">
        <v>1</v>
      </c>
      <c r="C15" s="11">
        <v>43370</v>
      </c>
      <c r="D15" s="10" t="s">
        <v>77</v>
      </c>
      <c r="E15" s="10">
        <v>2</v>
      </c>
      <c r="F15" s="10" t="s">
        <v>61</v>
      </c>
    </row>
    <row r="16" spans="2:9" x14ac:dyDescent="0.25">
      <c r="B16" s="10" t="s">
        <v>1</v>
      </c>
      <c r="C16" s="11">
        <v>43371</v>
      </c>
      <c r="D16" s="10" t="s">
        <v>78</v>
      </c>
      <c r="E16" s="10">
        <v>1</v>
      </c>
      <c r="F16" s="10" t="s">
        <v>62</v>
      </c>
    </row>
    <row r="17" spans="2:6" x14ac:dyDescent="0.25">
      <c r="B17" s="10" t="s">
        <v>1</v>
      </c>
      <c r="C17" s="11">
        <v>43371</v>
      </c>
      <c r="D17" s="10" t="s">
        <v>79</v>
      </c>
      <c r="E17" s="10">
        <v>2</v>
      </c>
      <c r="F17" s="10" t="s">
        <v>62</v>
      </c>
    </row>
    <row r="18" spans="2:6" x14ac:dyDescent="0.25">
      <c r="B18" s="10" t="s">
        <v>1</v>
      </c>
      <c r="C18" s="11">
        <v>43371</v>
      </c>
      <c r="D18" s="10" t="s">
        <v>80</v>
      </c>
      <c r="E18" s="10">
        <v>5</v>
      </c>
      <c r="F18" s="10" t="s">
        <v>62</v>
      </c>
    </row>
    <row r="19" spans="2:6" x14ac:dyDescent="0.25">
      <c r="B19" s="10" t="s">
        <v>1</v>
      </c>
      <c r="C19" s="11">
        <v>43371</v>
      </c>
      <c r="D19" s="10" t="s">
        <v>81</v>
      </c>
      <c r="E19" s="10">
        <v>1</v>
      </c>
      <c r="F19" s="10" t="s">
        <v>65</v>
      </c>
    </row>
    <row r="20" spans="2:6" x14ac:dyDescent="0.25">
      <c r="B20" s="14" t="s">
        <v>2</v>
      </c>
      <c r="C20" s="15">
        <v>43370</v>
      </c>
      <c r="D20" s="14" t="s">
        <v>84</v>
      </c>
      <c r="E20" s="14">
        <v>2</v>
      </c>
      <c r="F20" s="14" t="s">
        <v>67</v>
      </c>
    </row>
    <row r="21" spans="2:6" x14ac:dyDescent="0.25">
      <c r="B21" s="14" t="s">
        <v>2</v>
      </c>
      <c r="C21" s="15">
        <v>43370</v>
      </c>
      <c r="D21" s="14" t="s">
        <v>85</v>
      </c>
      <c r="E21" s="14">
        <v>2</v>
      </c>
      <c r="F21" s="14" t="s">
        <v>67</v>
      </c>
    </row>
    <row r="22" spans="2:6" x14ac:dyDescent="0.25">
      <c r="B22" s="14" t="s">
        <v>2</v>
      </c>
      <c r="C22" s="15">
        <v>43370</v>
      </c>
      <c r="D22" s="16" t="s">
        <v>86</v>
      </c>
      <c r="E22" s="14">
        <v>5</v>
      </c>
      <c r="F22" s="14" t="s">
        <v>61</v>
      </c>
    </row>
    <row r="26" spans="2:6" ht="15.75" x14ac:dyDescent="0.25">
      <c r="B26" s="58" t="s">
        <v>160</v>
      </c>
      <c r="C26" s="58"/>
      <c r="D26" s="58"/>
      <c r="E26" s="58"/>
      <c r="F26" s="58"/>
    </row>
    <row r="27" spans="2:6" x14ac:dyDescent="0.25">
      <c r="B27" s="9" t="s">
        <v>11</v>
      </c>
      <c r="C27" s="9" t="s">
        <v>7</v>
      </c>
      <c r="D27" s="9" t="s">
        <v>6</v>
      </c>
      <c r="E27" s="9" t="s">
        <v>5</v>
      </c>
      <c r="F27" s="9" t="s">
        <v>9</v>
      </c>
    </row>
    <row r="28" spans="2:6" x14ac:dyDescent="0.25">
      <c r="B28" s="2" t="s">
        <v>1</v>
      </c>
      <c r="C28" s="2">
        <v>43374</v>
      </c>
      <c r="D28" s="1" t="s">
        <v>124</v>
      </c>
      <c r="E28" s="1">
        <v>1</v>
      </c>
      <c r="F28" s="1" t="s">
        <v>63</v>
      </c>
    </row>
    <row r="29" spans="2:6" x14ac:dyDescent="0.25">
      <c r="B29" s="2" t="s">
        <v>1</v>
      </c>
      <c r="C29" s="2">
        <v>43374</v>
      </c>
      <c r="D29" s="1" t="s">
        <v>125</v>
      </c>
      <c r="E29" s="1">
        <v>1</v>
      </c>
      <c r="F29" s="1" t="s">
        <v>67</v>
      </c>
    </row>
    <row r="30" spans="2:6" ht="30" x14ac:dyDescent="0.25">
      <c r="B30" s="2" t="s">
        <v>1</v>
      </c>
      <c r="C30" s="2">
        <v>43374</v>
      </c>
      <c r="D30" s="3" t="s">
        <v>127</v>
      </c>
      <c r="E30" s="1">
        <v>4</v>
      </c>
      <c r="F30" s="1" t="s">
        <v>126</v>
      </c>
    </row>
    <row r="31" spans="2:6" ht="45" x14ac:dyDescent="0.25">
      <c r="B31" s="2" t="s">
        <v>1</v>
      </c>
      <c r="C31" s="2">
        <v>43374</v>
      </c>
      <c r="D31" s="3" t="s">
        <v>134</v>
      </c>
      <c r="E31" s="1">
        <v>3</v>
      </c>
      <c r="F31" s="1" t="s">
        <v>126</v>
      </c>
    </row>
    <row r="32" spans="2:6" x14ac:dyDescent="0.25">
      <c r="B32" s="2" t="s">
        <v>1</v>
      </c>
      <c r="C32" s="2">
        <v>43375</v>
      </c>
      <c r="D32" s="1" t="s">
        <v>129</v>
      </c>
      <c r="E32" s="1">
        <v>4</v>
      </c>
      <c r="F32" s="1" t="s">
        <v>126</v>
      </c>
    </row>
    <row r="33" spans="2:6" x14ac:dyDescent="0.25">
      <c r="B33" s="2" t="s">
        <v>1</v>
      </c>
      <c r="C33" s="2">
        <v>43375</v>
      </c>
      <c r="D33" s="1" t="s">
        <v>71</v>
      </c>
      <c r="E33" s="1">
        <v>2</v>
      </c>
      <c r="F33" s="1" t="s">
        <v>126</v>
      </c>
    </row>
    <row r="34" spans="2:6" x14ac:dyDescent="0.25">
      <c r="B34" s="2" t="s">
        <v>1</v>
      </c>
      <c r="C34" s="2">
        <v>43375</v>
      </c>
      <c r="D34" s="1" t="s">
        <v>128</v>
      </c>
      <c r="E34" s="1">
        <v>1</v>
      </c>
      <c r="F34" s="1" t="s">
        <v>126</v>
      </c>
    </row>
    <row r="35" spans="2:6" ht="30" x14ac:dyDescent="0.25">
      <c r="B35" s="2" t="s">
        <v>1</v>
      </c>
      <c r="C35" s="2">
        <v>43375</v>
      </c>
      <c r="D35" s="3" t="s">
        <v>130</v>
      </c>
      <c r="E35" s="1">
        <v>1</v>
      </c>
      <c r="F35" s="1" t="s">
        <v>126</v>
      </c>
    </row>
    <row r="36" spans="2:6" ht="30" x14ac:dyDescent="0.25">
      <c r="B36" s="2" t="s">
        <v>1</v>
      </c>
      <c r="C36" s="2">
        <v>43375</v>
      </c>
      <c r="D36" s="3" t="s">
        <v>131</v>
      </c>
      <c r="E36" s="1">
        <v>1</v>
      </c>
      <c r="F36" s="1" t="s">
        <v>67</v>
      </c>
    </row>
    <row r="37" spans="2:6" x14ac:dyDescent="0.25">
      <c r="B37" s="2" t="s">
        <v>1</v>
      </c>
      <c r="C37" s="2">
        <v>43376</v>
      </c>
      <c r="D37" s="3" t="s">
        <v>132</v>
      </c>
      <c r="E37" s="1">
        <v>1</v>
      </c>
      <c r="F37" s="1" t="s">
        <v>67</v>
      </c>
    </row>
    <row r="38" spans="2:6" x14ac:dyDescent="0.25">
      <c r="B38" s="2" t="s">
        <v>2</v>
      </c>
      <c r="C38" s="2">
        <v>43376</v>
      </c>
      <c r="D38" s="3" t="s">
        <v>132</v>
      </c>
      <c r="E38" s="1">
        <v>1</v>
      </c>
      <c r="F38" s="1" t="s">
        <v>67</v>
      </c>
    </row>
    <row r="39" spans="2:6" x14ac:dyDescent="0.25">
      <c r="B39" s="2" t="s">
        <v>2</v>
      </c>
      <c r="C39" s="2">
        <v>43376</v>
      </c>
      <c r="D39" s="3" t="s">
        <v>144</v>
      </c>
      <c r="E39" s="1">
        <v>4</v>
      </c>
      <c r="F39" s="1"/>
    </row>
    <row r="40" spans="2:6" ht="30" x14ac:dyDescent="0.25">
      <c r="B40" s="2" t="s">
        <v>1</v>
      </c>
      <c r="C40" s="2">
        <v>43376</v>
      </c>
      <c r="D40" s="3" t="s">
        <v>133</v>
      </c>
      <c r="E40" s="1">
        <v>3</v>
      </c>
      <c r="F40" s="1" t="s">
        <v>63</v>
      </c>
    </row>
    <row r="41" spans="2:6" ht="30" x14ac:dyDescent="0.25">
      <c r="B41" s="2" t="s">
        <v>1</v>
      </c>
      <c r="C41" s="2">
        <v>43376</v>
      </c>
      <c r="D41" s="3" t="s">
        <v>135</v>
      </c>
      <c r="E41" s="1">
        <v>3</v>
      </c>
      <c r="F41" s="1" t="s">
        <v>126</v>
      </c>
    </row>
    <row r="42" spans="2:6" ht="45" x14ac:dyDescent="0.25">
      <c r="B42" s="2" t="s">
        <v>1</v>
      </c>
      <c r="C42" s="2">
        <v>43376</v>
      </c>
      <c r="D42" s="3" t="s">
        <v>136</v>
      </c>
      <c r="E42" s="1">
        <v>1</v>
      </c>
      <c r="F42" s="1" t="s">
        <v>126</v>
      </c>
    </row>
    <row r="43" spans="2:6" x14ac:dyDescent="0.25">
      <c r="B43" s="2" t="s">
        <v>1</v>
      </c>
      <c r="C43" s="2">
        <v>43377</v>
      </c>
      <c r="D43" s="3" t="s">
        <v>137</v>
      </c>
      <c r="E43" s="1">
        <v>1</v>
      </c>
      <c r="F43" s="1" t="s">
        <v>138</v>
      </c>
    </row>
    <row r="44" spans="2:6" ht="30" x14ac:dyDescent="0.25">
      <c r="B44" s="2" t="s">
        <v>1</v>
      </c>
      <c r="C44" s="2">
        <v>43377</v>
      </c>
      <c r="D44" s="3" t="s">
        <v>140</v>
      </c>
      <c r="E44" s="1">
        <v>4</v>
      </c>
      <c r="F44" s="1" t="s">
        <v>126</v>
      </c>
    </row>
    <row r="45" spans="2:6" x14ac:dyDescent="0.25">
      <c r="B45" s="2" t="s">
        <v>1</v>
      </c>
      <c r="C45" s="2">
        <v>43377</v>
      </c>
      <c r="D45" s="3" t="s">
        <v>139</v>
      </c>
      <c r="E45" s="1">
        <v>2</v>
      </c>
      <c r="F45" s="1" t="s">
        <v>126</v>
      </c>
    </row>
    <row r="46" spans="2:6" x14ac:dyDescent="0.25">
      <c r="B46" s="2" t="s">
        <v>1</v>
      </c>
      <c r="C46" s="2">
        <v>43377</v>
      </c>
      <c r="D46" s="3" t="s">
        <v>142</v>
      </c>
      <c r="E46" s="1">
        <v>1</v>
      </c>
      <c r="F46" s="1" t="s">
        <v>138</v>
      </c>
    </row>
    <row r="47" spans="2:6" ht="30" x14ac:dyDescent="0.25">
      <c r="B47" s="2" t="s">
        <v>1</v>
      </c>
      <c r="C47" s="2">
        <v>43377</v>
      </c>
      <c r="D47" s="3" t="s">
        <v>143</v>
      </c>
      <c r="E47" s="1">
        <v>1</v>
      </c>
      <c r="F47" s="1" t="s">
        <v>67</v>
      </c>
    </row>
    <row r="48" spans="2:6" x14ac:dyDescent="0.25">
      <c r="B48" s="48" t="s">
        <v>2</v>
      </c>
      <c r="C48" s="2">
        <v>43378</v>
      </c>
      <c r="D48" s="3" t="s">
        <v>141</v>
      </c>
      <c r="E48" s="1">
        <v>5</v>
      </c>
      <c r="F48" s="1" t="s">
        <v>126</v>
      </c>
    </row>
    <row r="49" spans="2:9" x14ac:dyDescent="0.25">
      <c r="D49" s="49" t="s">
        <v>145</v>
      </c>
      <c r="E49" s="50">
        <f>SUM(E28:E48)</f>
        <v>45</v>
      </c>
    </row>
    <row r="53" spans="2:9" ht="15.75" x14ac:dyDescent="0.25">
      <c r="B53" s="58" t="s">
        <v>161</v>
      </c>
      <c r="C53" s="58"/>
      <c r="D53" s="58"/>
      <c r="E53" s="58"/>
      <c r="F53" s="58"/>
    </row>
    <row r="54" spans="2:9" x14ac:dyDescent="0.25">
      <c r="B54" s="9" t="s">
        <v>11</v>
      </c>
      <c r="C54" s="9" t="s">
        <v>7</v>
      </c>
      <c r="D54" s="9" t="s">
        <v>6</v>
      </c>
      <c r="E54" s="9" t="s">
        <v>5</v>
      </c>
      <c r="F54" s="9" t="s">
        <v>9</v>
      </c>
    </row>
    <row r="55" spans="2:9" x14ac:dyDescent="0.25">
      <c r="B55" s="1"/>
      <c r="C55" s="1"/>
      <c r="D55" s="1" t="s">
        <v>210</v>
      </c>
      <c r="E55" s="1"/>
      <c r="F55" s="1" t="s">
        <v>138</v>
      </c>
    </row>
    <row r="56" spans="2:9" x14ac:dyDescent="0.25">
      <c r="B56" s="1"/>
      <c r="C56" s="1"/>
      <c r="D56" s="1" t="s">
        <v>211</v>
      </c>
      <c r="E56" s="1"/>
      <c r="F56" s="1" t="s">
        <v>138</v>
      </c>
    </row>
    <row r="57" spans="2:9" x14ac:dyDescent="0.25">
      <c r="B57" s="1"/>
      <c r="C57" s="1"/>
      <c r="D57" s="1" t="s">
        <v>212</v>
      </c>
      <c r="E57" s="1"/>
      <c r="F57" s="1" t="s">
        <v>61</v>
      </c>
    </row>
    <row r="58" spans="2:9" x14ac:dyDescent="0.25">
      <c r="B58" s="1"/>
      <c r="C58" s="1"/>
      <c r="D58" s="1" t="s">
        <v>213</v>
      </c>
      <c r="E58" s="1"/>
      <c r="F58" s="1"/>
    </row>
    <row r="59" spans="2:9" x14ac:dyDescent="0.25">
      <c r="B59" s="1"/>
      <c r="C59" s="1"/>
      <c r="D59" s="1" t="s">
        <v>220</v>
      </c>
      <c r="E59" s="1"/>
      <c r="F59" s="1"/>
    </row>
    <row r="60" spans="2:9" x14ac:dyDescent="0.25">
      <c r="B60" s="1"/>
      <c r="C60" s="1"/>
      <c r="D60" s="1" t="s">
        <v>214</v>
      </c>
      <c r="E60" s="1"/>
      <c r="F60" s="1"/>
    </row>
    <row r="61" spans="2:9" x14ac:dyDescent="0.25">
      <c r="B61" s="1"/>
      <c r="C61" s="1"/>
      <c r="D61" s="1" t="s">
        <v>215</v>
      </c>
      <c r="E61" s="1"/>
      <c r="F61" s="1"/>
    </row>
    <row r="62" spans="2:9" x14ac:dyDescent="0.25">
      <c r="B62" s="1"/>
      <c r="C62" s="1"/>
      <c r="D62" s="1" t="s">
        <v>216</v>
      </c>
      <c r="E62" s="1"/>
      <c r="F62" s="1"/>
    </row>
    <row r="63" spans="2:9" x14ac:dyDescent="0.25">
      <c r="B63" s="1"/>
      <c r="C63" s="1"/>
      <c r="D63" s="3" t="s">
        <v>218</v>
      </c>
      <c r="E63" s="1"/>
      <c r="F63" s="1"/>
      <c r="I63" s="56"/>
    </row>
    <row r="64" spans="2:9" ht="18" customHeight="1" x14ac:dyDescent="0.25">
      <c r="B64" s="1"/>
      <c r="C64" s="1"/>
      <c r="D64" s="3" t="s">
        <v>217</v>
      </c>
      <c r="E64" s="1"/>
      <c r="F64" s="1"/>
      <c r="I64" s="56"/>
    </row>
    <row r="65" spans="2:9" ht="15.75" customHeight="1" x14ac:dyDescent="0.25">
      <c r="B65" s="1"/>
      <c r="C65" s="1"/>
      <c r="D65" s="3" t="s">
        <v>219</v>
      </c>
      <c r="E65" s="1"/>
      <c r="F65" s="1"/>
      <c r="I65" s="56"/>
    </row>
    <row r="66" spans="2:9" x14ac:dyDescent="0.25">
      <c r="B66" s="1"/>
      <c r="C66" s="1"/>
      <c r="D66" s="3" t="s">
        <v>222</v>
      </c>
      <c r="E66" s="1"/>
      <c r="F66" s="1"/>
      <c r="I66" s="56"/>
    </row>
    <row r="67" spans="2:9" ht="30" x14ac:dyDescent="0.25">
      <c r="B67" s="1"/>
      <c r="C67" s="1"/>
      <c r="D67" s="3" t="s">
        <v>223</v>
      </c>
      <c r="E67" s="1"/>
      <c r="F67" s="1"/>
    </row>
    <row r="68" spans="2:9" ht="30" x14ac:dyDescent="0.25">
      <c r="B68" s="1"/>
      <c r="C68" s="1"/>
      <c r="D68" s="3" t="s">
        <v>224</v>
      </c>
      <c r="E68" s="1"/>
      <c r="F68" s="1"/>
    </row>
    <row r="69" spans="2:9" x14ac:dyDescent="0.25">
      <c r="B69" s="1"/>
      <c r="C69" s="1"/>
      <c r="D69" s="3" t="s">
        <v>225</v>
      </c>
      <c r="E69" s="1"/>
      <c r="F69" s="1"/>
    </row>
    <row r="70" spans="2:9" ht="30" x14ac:dyDescent="0.25">
      <c r="B70" s="1"/>
      <c r="C70" s="1"/>
      <c r="D70" s="3" t="s">
        <v>226</v>
      </c>
      <c r="E70" s="1"/>
      <c r="F70" s="1"/>
    </row>
    <row r="71" spans="2:9" x14ac:dyDescent="0.25">
      <c r="B71" s="1"/>
      <c r="C71" s="1"/>
      <c r="D71" s="3" t="s">
        <v>227</v>
      </c>
      <c r="E71" s="1"/>
      <c r="F71" s="1"/>
    </row>
    <row r="72" spans="2:9" x14ac:dyDescent="0.25">
      <c r="B72" s="1"/>
      <c r="C72" s="1"/>
      <c r="D72" s="3" t="s">
        <v>228</v>
      </c>
      <c r="E72" s="1"/>
      <c r="F72" s="1"/>
    </row>
    <row r="73" spans="2:9" x14ac:dyDescent="0.25">
      <c r="B73" s="1"/>
      <c r="C73" s="1"/>
      <c r="D73" s="3" t="s">
        <v>229</v>
      </c>
      <c r="E73" s="1"/>
      <c r="F73" s="1"/>
    </row>
    <row r="74" spans="2:9" x14ac:dyDescent="0.25">
      <c r="B74" s="1"/>
      <c r="C74" s="1"/>
      <c r="D74" s="5" t="s">
        <v>230</v>
      </c>
      <c r="E74" s="1"/>
      <c r="F74" s="1"/>
    </row>
  </sheetData>
  <mergeCells count="3">
    <mergeCell ref="B2:F2"/>
    <mergeCell ref="B26:F26"/>
    <mergeCell ref="B53:F5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18" sqref="A18"/>
    </sheetView>
  </sheetViews>
  <sheetFormatPr baseColWidth="10" defaultRowHeight="15" x14ac:dyDescent="0.25"/>
  <cols>
    <col min="1" max="1" width="23.85546875" bestFit="1" customWidth="1"/>
    <col min="2" max="2" width="15.7109375" bestFit="1" customWidth="1"/>
  </cols>
  <sheetData>
    <row r="3" spans="1:2" x14ac:dyDescent="0.25">
      <c r="A3" s="21" t="s">
        <v>107</v>
      </c>
      <c r="B3" t="s">
        <v>104</v>
      </c>
    </row>
    <row r="4" spans="1:2" x14ac:dyDescent="0.25">
      <c r="A4" s="22" t="s">
        <v>66</v>
      </c>
      <c r="B4" s="23">
        <v>7</v>
      </c>
    </row>
    <row r="5" spans="1:2" x14ac:dyDescent="0.25">
      <c r="A5" s="22" t="s">
        <v>62</v>
      </c>
      <c r="B5" s="23">
        <v>5</v>
      </c>
    </row>
    <row r="6" spans="1:2" x14ac:dyDescent="0.25">
      <c r="A6" s="22" t="s">
        <v>68</v>
      </c>
      <c r="B6" s="23">
        <v>4</v>
      </c>
    </row>
    <row r="7" spans="1:2" x14ac:dyDescent="0.25">
      <c r="A7" s="22" t="s">
        <v>64</v>
      </c>
      <c r="B7" s="23">
        <v>2</v>
      </c>
    </row>
    <row r="8" spans="1:2" x14ac:dyDescent="0.25">
      <c r="A8" s="22" t="s">
        <v>67</v>
      </c>
      <c r="B8" s="23">
        <v>1</v>
      </c>
    </row>
    <row r="9" spans="1:2" x14ac:dyDescent="0.25">
      <c r="A9" s="22" t="s">
        <v>61</v>
      </c>
      <c r="B9" s="23">
        <v>30</v>
      </c>
    </row>
    <row r="10" spans="1:2" x14ac:dyDescent="0.25">
      <c r="A10" s="22" t="s">
        <v>105</v>
      </c>
      <c r="B10" s="23">
        <v>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3" sqref="A3:C23"/>
    </sheetView>
  </sheetViews>
  <sheetFormatPr baseColWidth="10" defaultRowHeight="15" x14ac:dyDescent="0.25"/>
  <cols>
    <col min="1" max="1" width="22" bestFit="1" customWidth="1"/>
    <col min="2" max="2" width="18.85546875" bestFit="1" customWidth="1"/>
    <col min="3" max="3" width="15.7109375" bestFit="1" customWidth="1"/>
  </cols>
  <sheetData>
    <row r="3" spans="1:3" x14ac:dyDescent="0.25">
      <c r="A3" s="21" t="s">
        <v>103</v>
      </c>
      <c r="B3" t="s">
        <v>106</v>
      </c>
      <c r="C3" t="s">
        <v>104</v>
      </c>
    </row>
    <row r="4" spans="1:3" x14ac:dyDescent="0.25">
      <c r="A4" s="22" t="s">
        <v>66</v>
      </c>
      <c r="B4" s="23">
        <v>2</v>
      </c>
      <c r="C4" s="23">
        <v>7</v>
      </c>
    </row>
    <row r="5" spans="1:3" x14ac:dyDescent="0.25">
      <c r="A5" s="22" t="s">
        <v>62</v>
      </c>
      <c r="B5" s="23">
        <v>3</v>
      </c>
      <c r="C5" s="23">
        <v>5</v>
      </c>
    </row>
    <row r="6" spans="1:3" x14ac:dyDescent="0.25">
      <c r="A6" s="22" t="s">
        <v>68</v>
      </c>
      <c r="B6" s="23">
        <v>2</v>
      </c>
      <c r="C6" s="23">
        <v>4</v>
      </c>
    </row>
    <row r="7" spans="1:3" x14ac:dyDescent="0.25">
      <c r="A7" s="22" t="s">
        <v>64</v>
      </c>
      <c r="B7" s="23">
        <v>1</v>
      </c>
      <c r="C7" s="23">
        <v>2</v>
      </c>
    </row>
    <row r="8" spans="1:3" x14ac:dyDescent="0.25">
      <c r="A8" s="22" t="s">
        <v>67</v>
      </c>
      <c r="B8" s="23">
        <v>1</v>
      </c>
      <c r="C8" s="23">
        <v>1</v>
      </c>
    </row>
    <row r="9" spans="1:3" x14ac:dyDescent="0.25">
      <c r="A9" s="22" t="s">
        <v>61</v>
      </c>
      <c r="B9" s="23">
        <v>17</v>
      </c>
      <c r="C9" s="23">
        <v>30</v>
      </c>
    </row>
    <row r="10" spans="1:3" x14ac:dyDescent="0.25">
      <c r="A10" s="22" t="s">
        <v>105</v>
      </c>
      <c r="B10" s="23">
        <v>26</v>
      </c>
      <c r="C10" s="23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workbookViewId="0">
      <selection activeCell="H31" sqref="A3:H31"/>
    </sheetView>
  </sheetViews>
  <sheetFormatPr baseColWidth="10" defaultRowHeight="15" x14ac:dyDescent="0.25"/>
  <cols>
    <col min="1" max="1" width="70.5703125" bestFit="1" customWidth="1"/>
    <col min="2" max="2" width="22.42578125" bestFit="1" customWidth="1"/>
    <col min="3" max="3" width="22" bestFit="1" customWidth="1"/>
    <col min="4" max="4" width="9" bestFit="1" customWidth="1"/>
    <col min="5" max="5" width="10.28515625" bestFit="1" customWidth="1"/>
    <col min="6" max="6" width="15.140625" bestFit="1" customWidth="1"/>
    <col min="7" max="7" width="10" bestFit="1" customWidth="1"/>
    <col min="8" max="8" width="12.5703125" bestFit="1" customWidth="1"/>
  </cols>
  <sheetData>
    <row r="3" spans="1:8" x14ac:dyDescent="0.25">
      <c r="A3" s="21" t="s">
        <v>104</v>
      </c>
      <c r="B3" s="21" t="s">
        <v>108</v>
      </c>
    </row>
    <row r="4" spans="1:8" x14ac:dyDescent="0.25">
      <c r="A4" s="21" t="s">
        <v>103</v>
      </c>
      <c r="B4" t="s">
        <v>66</v>
      </c>
      <c r="C4" t="s">
        <v>62</v>
      </c>
      <c r="D4" t="s">
        <v>68</v>
      </c>
      <c r="E4" t="s">
        <v>64</v>
      </c>
      <c r="F4" t="s">
        <v>67</v>
      </c>
      <c r="G4" t="s">
        <v>61</v>
      </c>
      <c r="H4" t="s">
        <v>105</v>
      </c>
    </row>
    <row r="5" spans="1:8" x14ac:dyDescent="0.25">
      <c r="A5" s="22" t="s">
        <v>29</v>
      </c>
      <c r="B5" s="23"/>
      <c r="C5" s="23"/>
      <c r="D5" s="23">
        <v>2</v>
      </c>
      <c r="E5" s="23"/>
      <c r="F5" s="23"/>
      <c r="G5" s="23"/>
      <c r="H5" s="23">
        <v>2</v>
      </c>
    </row>
    <row r="6" spans="1:8" x14ac:dyDescent="0.25">
      <c r="A6" s="22" t="s">
        <v>17</v>
      </c>
      <c r="B6" s="23"/>
      <c r="C6" s="23"/>
      <c r="D6" s="23"/>
      <c r="E6" s="23"/>
      <c r="F6" s="23"/>
      <c r="G6" s="23">
        <v>1</v>
      </c>
      <c r="H6" s="23">
        <v>1</v>
      </c>
    </row>
    <row r="7" spans="1:8" x14ac:dyDescent="0.25">
      <c r="A7" s="22" t="s">
        <v>20</v>
      </c>
      <c r="B7" s="23"/>
      <c r="C7" s="23">
        <v>1</v>
      </c>
      <c r="D7" s="23"/>
      <c r="E7" s="23"/>
      <c r="F7" s="23"/>
      <c r="G7" s="23"/>
      <c r="H7" s="23">
        <v>1</v>
      </c>
    </row>
    <row r="8" spans="1:8" x14ac:dyDescent="0.25">
      <c r="A8" s="22" t="s">
        <v>28</v>
      </c>
      <c r="B8" s="23"/>
      <c r="C8" s="23">
        <v>2</v>
      </c>
      <c r="D8" s="23"/>
      <c r="E8" s="23"/>
      <c r="F8" s="23"/>
      <c r="G8" s="23"/>
      <c r="H8" s="23">
        <v>2</v>
      </c>
    </row>
    <row r="9" spans="1:8" x14ac:dyDescent="0.25">
      <c r="A9" s="22" t="s">
        <v>70</v>
      </c>
      <c r="B9" s="23"/>
      <c r="C9" s="23"/>
      <c r="D9" s="23"/>
      <c r="E9" s="23"/>
      <c r="F9" s="23"/>
      <c r="G9" s="23">
        <v>1</v>
      </c>
      <c r="H9" s="23">
        <v>1</v>
      </c>
    </row>
    <row r="10" spans="1:8" x14ac:dyDescent="0.25">
      <c r="A10" s="22" t="s">
        <v>90</v>
      </c>
      <c r="B10" s="23"/>
      <c r="C10" s="23"/>
      <c r="D10" s="23"/>
      <c r="E10" s="23"/>
      <c r="F10" s="23"/>
      <c r="G10" s="23">
        <v>4</v>
      </c>
      <c r="H10" s="23">
        <v>4</v>
      </c>
    </row>
    <row r="11" spans="1:8" x14ac:dyDescent="0.25">
      <c r="A11" s="22" t="s">
        <v>30</v>
      </c>
      <c r="B11" s="23"/>
      <c r="C11" s="23">
        <v>2</v>
      </c>
      <c r="D11" s="23"/>
      <c r="E11" s="23"/>
      <c r="F11" s="23"/>
      <c r="G11" s="23"/>
      <c r="H11" s="23">
        <v>2</v>
      </c>
    </row>
    <row r="12" spans="1:8" x14ac:dyDescent="0.25">
      <c r="A12" s="22" t="s">
        <v>12</v>
      </c>
      <c r="B12" s="23">
        <v>6</v>
      </c>
      <c r="C12" s="23"/>
      <c r="D12" s="23"/>
      <c r="E12" s="23"/>
      <c r="F12" s="23"/>
      <c r="G12" s="23"/>
      <c r="H12" s="23">
        <v>6</v>
      </c>
    </row>
    <row r="13" spans="1:8" x14ac:dyDescent="0.25">
      <c r="A13" s="22" t="s">
        <v>25</v>
      </c>
      <c r="B13" s="23"/>
      <c r="C13" s="23"/>
      <c r="D13" s="23"/>
      <c r="E13" s="23">
        <v>2</v>
      </c>
      <c r="F13" s="23"/>
      <c r="G13" s="23"/>
      <c r="H13" s="23">
        <v>2</v>
      </c>
    </row>
    <row r="14" spans="1:8" x14ac:dyDescent="0.25">
      <c r="A14" s="22" t="s">
        <v>102</v>
      </c>
      <c r="B14" s="23"/>
      <c r="C14" s="23"/>
      <c r="D14" s="23"/>
      <c r="E14" s="23"/>
      <c r="F14" s="23"/>
      <c r="G14" s="23">
        <v>3</v>
      </c>
      <c r="H14" s="23">
        <v>3</v>
      </c>
    </row>
    <row r="15" spans="1:8" x14ac:dyDescent="0.25">
      <c r="A15" s="22" t="s">
        <v>27</v>
      </c>
      <c r="B15" s="23">
        <v>1</v>
      </c>
      <c r="C15" s="23"/>
      <c r="D15" s="23"/>
      <c r="E15" s="23"/>
      <c r="F15" s="23"/>
      <c r="G15" s="23"/>
      <c r="H15" s="23">
        <v>1</v>
      </c>
    </row>
    <row r="16" spans="1:8" x14ac:dyDescent="0.25">
      <c r="A16" s="22" t="s">
        <v>23</v>
      </c>
      <c r="B16" s="23"/>
      <c r="C16" s="23"/>
      <c r="D16" s="23"/>
      <c r="E16" s="23"/>
      <c r="F16" s="23"/>
      <c r="G16" s="23">
        <v>1</v>
      </c>
      <c r="H16" s="23">
        <v>1</v>
      </c>
    </row>
    <row r="17" spans="1:8" x14ac:dyDescent="0.25">
      <c r="A17" s="22" t="s">
        <v>83</v>
      </c>
      <c r="B17" s="23"/>
      <c r="C17" s="23"/>
      <c r="D17" s="23"/>
      <c r="E17" s="23"/>
      <c r="F17" s="23"/>
      <c r="G17" s="23">
        <v>1</v>
      </c>
      <c r="H17" s="23">
        <v>1</v>
      </c>
    </row>
    <row r="18" spans="1:8" x14ac:dyDescent="0.25">
      <c r="A18" s="22" t="s">
        <v>89</v>
      </c>
      <c r="B18" s="23"/>
      <c r="C18" s="23"/>
      <c r="D18" s="23">
        <v>2</v>
      </c>
      <c r="E18" s="23"/>
      <c r="F18" s="23"/>
      <c r="G18" s="23"/>
      <c r="H18" s="23">
        <v>2</v>
      </c>
    </row>
    <row r="19" spans="1:8" x14ac:dyDescent="0.25">
      <c r="A19" s="22" t="s">
        <v>82</v>
      </c>
      <c r="B19" s="23"/>
      <c r="C19" s="23"/>
      <c r="D19" s="23"/>
      <c r="E19" s="23"/>
      <c r="F19" s="23"/>
      <c r="G19" s="23">
        <v>2</v>
      </c>
      <c r="H19" s="23">
        <v>2</v>
      </c>
    </row>
    <row r="20" spans="1:8" x14ac:dyDescent="0.25">
      <c r="A20" s="22" t="s">
        <v>22</v>
      </c>
      <c r="B20" s="23"/>
      <c r="C20" s="23"/>
      <c r="D20" s="23"/>
      <c r="E20" s="23"/>
      <c r="F20" s="23"/>
      <c r="G20" s="23">
        <v>1.5</v>
      </c>
      <c r="H20" s="23">
        <v>1.5</v>
      </c>
    </row>
    <row r="21" spans="1:8" x14ac:dyDescent="0.25">
      <c r="A21" s="22" t="s">
        <v>21</v>
      </c>
      <c r="B21" s="23"/>
      <c r="C21" s="23"/>
      <c r="D21" s="23"/>
      <c r="E21" s="23"/>
      <c r="F21" s="23"/>
      <c r="G21" s="23">
        <v>1.5</v>
      </c>
      <c r="H21" s="23">
        <v>1.5</v>
      </c>
    </row>
    <row r="22" spans="1:8" x14ac:dyDescent="0.25">
      <c r="A22" s="22" t="s">
        <v>19</v>
      </c>
      <c r="B22" s="23"/>
      <c r="C22" s="23"/>
      <c r="D22" s="23"/>
      <c r="E22" s="23"/>
      <c r="F22" s="23"/>
      <c r="G22" s="23">
        <v>2</v>
      </c>
      <c r="H22" s="23">
        <v>2</v>
      </c>
    </row>
    <row r="23" spans="1:8" x14ac:dyDescent="0.25">
      <c r="A23" s="22" t="s">
        <v>14</v>
      </c>
      <c r="B23" s="23"/>
      <c r="C23" s="23"/>
      <c r="D23" s="23"/>
      <c r="E23" s="23"/>
      <c r="F23" s="23"/>
      <c r="G23" s="23">
        <v>2</v>
      </c>
      <c r="H23" s="23">
        <v>2</v>
      </c>
    </row>
    <row r="24" spans="1:8" x14ac:dyDescent="0.25">
      <c r="A24" s="22" t="s">
        <v>31</v>
      </c>
      <c r="B24" s="23"/>
      <c r="C24" s="23"/>
      <c r="D24" s="23"/>
      <c r="E24" s="23"/>
      <c r="F24" s="23"/>
      <c r="G24" s="23">
        <v>1</v>
      </c>
      <c r="H24" s="23">
        <v>1</v>
      </c>
    </row>
    <row r="25" spans="1:8" x14ac:dyDescent="0.25">
      <c r="A25" s="22" t="s">
        <v>18</v>
      </c>
      <c r="B25" s="23"/>
      <c r="C25" s="23"/>
      <c r="D25" s="23"/>
      <c r="E25" s="23"/>
      <c r="F25" s="23"/>
      <c r="G25" s="23">
        <v>1</v>
      </c>
      <c r="H25" s="23">
        <v>1</v>
      </c>
    </row>
    <row r="26" spans="1:8" x14ac:dyDescent="0.25">
      <c r="A26" s="22" t="s">
        <v>26</v>
      </c>
      <c r="B26" s="23"/>
      <c r="C26" s="23"/>
      <c r="D26" s="23"/>
      <c r="E26" s="23"/>
      <c r="F26" s="23">
        <v>1</v>
      </c>
      <c r="G26" s="23"/>
      <c r="H26" s="23">
        <v>1</v>
      </c>
    </row>
    <row r="27" spans="1:8" x14ac:dyDescent="0.25">
      <c r="A27" s="22" t="s">
        <v>15</v>
      </c>
      <c r="B27" s="23"/>
      <c r="C27" s="23"/>
      <c r="D27" s="23"/>
      <c r="E27" s="23"/>
      <c r="F27" s="23"/>
      <c r="G27" s="23">
        <v>2</v>
      </c>
      <c r="H27" s="23">
        <v>2</v>
      </c>
    </row>
    <row r="28" spans="1:8" x14ac:dyDescent="0.25">
      <c r="A28" s="22" t="s">
        <v>13</v>
      </c>
      <c r="B28" s="23"/>
      <c r="C28" s="23"/>
      <c r="D28" s="23"/>
      <c r="E28" s="23"/>
      <c r="F28" s="23"/>
      <c r="G28" s="23">
        <v>1</v>
      </c>
      <c r="H28" s="23">
        <v>1</v>
      </c>
    </row>
    <row r="29" spans="1:8" x14ac:dyDescent="0.25">
      <c r="A29" s="22" t="s">
        <v>16</v>
      </c>
      <c r="B29" s="23"/>
      <c r="C29" s="23"/>
      <c r="D29" s="23"/>
      <c r="E29" s="23"/>
      <c r="F29" s="23"/>
      <c r="G29" s="23">
        <v>2</v>
      </c>
      <c r="H29" s="23">
        <v>2</v>
      </c>
    </row>
    <row r="30" spans="1:8" x14ac:dyDescent="0.25">
      <c r="A30" s="22" t="s">
        <v>24</v>
      </c>
      <c r="B30" s="23"/>
      <c r="C30" s="23"/>
      <c r="D30" s="23"/>
      <c r="E30" s="23"/>
      <c r="F30" s="23"/>
      <c r="G30" s="23">
        <v>3</v>
      </c>
      <c r="H30" s="23">
        <v>3</v>
      </c>
    </row>
    <row r="31" spans="1:8" x14ac:dyDescent="0.25">
      <c r="A31" s="22" t="s">
        <v>105</v>
      </c>
      <c r="B31" s="23">
        <v>7</v>
      </c>
      <c r="C31" s="23">
        <v>5</v>
      </c>
      <c r="D31" s="23">
        <v>4</v>
      </c>
      <c r="E31" s="23">
        <v>2</v>
      </c>
      <c r="F31" s="23">
        <v>1</v>
      </c>
      <c r="G31" s="23">
        <v>30</v>
      </c>
      <c r="H31" s="23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5"/>
  <sheetViews>
    <sheetView tabSelected="1" topLeftCell="A80" workbookViewId="0">
      <selection activeCell="D96" sqref="D96"/>
    </sheetView>
  </sheetViews>
  <sheetFormatPr baseColWidth="10" defaultRowHeight="15" x14ac:dyDescent="0.25"/>
  <cols>
    <col min="2" max="2" width="26.140625" bestFit="1" customWidth="1"/>
    <col min="4" max="4" width="70.5703125" bestFit="1" customWidth="1"/>
    <col min="5" max="5" width="9.85546875" customWidth="1"/>
    <col min="6" max="6" width="46.85546875" customWidth="1"/>
    <col min="8" max="8" width="22" bestFit="1" customWidth="1"/>
  </cols>
  <sheetData>
    <row r="1" spans="2:8" x14ac:dyDescent="0.25">
      <c r="B1" s="63" t="s">
        <v>96</v>
      </c>
      <c r="C1" s="64"/>
      <c r="D1" s="64"/>
      <c r="E1" s="64"/>
      <c r="F1" s="65"/>
    </row>
    <row r="2" spans="2:8" x14ac:dyDescent="0.25">
      <c r="B2" s="30" t="s">
        <v>11</v>
      </c>
      <c r="C2" s="30" t="s">
        <v>7</v>
      </c>
      <c r="D2" s="30" t="s">
        <v>6</v>
      </c>
      <c r="E2" s="30" t="s">
        <v>5</v>
      </c>
      <c r="F2" s="30" t="s">
        <v>107</v>
      </c>
    </row>
    <row r="3" spans="2:8" x14ac:dyDescent="0.25">
      <c r="B3" s="14" t="s">
        <v>2</v>
      </c>
      <c r="C3" s="15">
        <v>43348</v>
      </c>
      <c r="D3" s="14" t="s">
        <v>87</v>
      </c>
      <c r="E3" s="14">
        <v>3</v>
      </c>
      <c r="F3" s="14" t="s">
        <v>61</v>
      </c>
    </row>
    <row r="4" spans="2:8" x14ac:dyDescent="0.25">
      <c r="B4" s="14" t="s">
        <v>2</v>
      </c>
      <c r="C4" s="15">
        <v>43348</v>
      </c>
      <c r="D4" s="14" t="s">
        <v>88</v>
      </c>
      <c r="E4" s="14">
        <v>1</v>
      </c>
      <c r="F4" s="14" t="s">
        <v>61</v>
      </c>
    </row>
    <row r="5" spans="2:8" x14ac:dyDescent="0.25">
      <c r="D5" s="19" t="s">
        <v>101</v>
      </c>
      <c r="E5" s="20">
        <f>SUM(E3:E4)</f>
        <v>4</v>
      </c>
    </row>
    <row r="6" spans="2:8" x14ac:dyDescent="0.25">
      <c r="D6" s="19"/>
    </row>
    <row r="7" spans="2:8" x14ac:dyDescent="0.25">
      <c r="B7" s="63" t="s">
        <v>97</v>
      </c>
      <c r="C7" s="64"/>
      <c r="D7" s="64"/>
      <c r="E7" s="64"/>
      <c r="F7" s="65"/>
      <c r="H7" t="s">
        <v>61</v>
      </c>
    </row>
    <row r="8" spans="2:8" x14ac:dyDescent="0.25">
      <c r="B8" s="26" t="s">
        <v>11</v>
      </c>
      <c r="C8" s="36" t="s">
        <v>7</v>
      </c>
      <c r="D8" s="36" t="s">
        <v>6</v>
      </c>
      <c r="E8" s="36" t="s">
        <v>5</v>
      </c>
      <c r="F8" s="36" t="s">
        <v>107</v>
      </c>
      <c r="H8" t="s">
        <v>62</v>
      </c>
    </row>
    <row r="9" spans="2:8" ht="45" x14ac:dyDescent="0.25">
      <c r="B9" s="24" t="s">
        <v>1</v>
      </c>
      <c r="C9" s="2">
        <v>43353</v>
      </c>
      <c r="D9" s="3" t="s">
        <v>122</v>
      </c>
      <c r="E9" s="1">
        <v>6</v>
      </c>
      <c r="F9" s="3" t="s">
        <v>66</v>
      </c>
      <c r="H9" t="s">
        <v>63</v>
      </c>
    </row>
    <row r="10" spans="2:8" x14ac:dyDescent="0.25">
      <c r="B10" s="24" t="s">
        <v>1</v>
      </c>
      <c r="C10" s="2">
        <v>43353</v>
      </c>
      <c r="D10" s="1" t="s">
        <v>123</v>
      </c>
      <c r="E10" s="1">
        <v>2</v>
      </c>
      <c r="F10" s="1" t="s">
        <v>61</v>
      </c>
      <c r="H10" t="s">
        <v>64</v>
      </c>
    </row>
    <row r="11" spans="2:8" x14ac:dyDescent="0.25">
      <c r="B11" s="24" t="s">
        <v>1</v>
      </c>
      <c r="C11" s="2">
        <v>43353</v>
      </c>
      <c r="D11" s="1" t="s">
        <v>13</v>
      </c>
      <c r="E11" s="1">
        <v>1</v>
      </c>
      <c r="F11" s="1" t="s">
        <v>61</v>
      </c>
      <c r="H11" t="s">
        <v>65</v>
      </c>
    </row>
    <row r="12" spans="2:8" x14ac:dyDescent="0.25">
      <c r="B12" s="24" t="s">
        <v>1</v>
      </c>
      <c r="C12" s="2">
        <v>43354</v>
      </c>
      <c r="D12" s="1" t="s">
        <v>15</v>
      </c>
      <c r="E12" s="4">
        <v>2</v>
      </c>
      <c r="F12" s="1" t="s">
        <v>61</v>
      </c>
      <c r="H12" t="s">
        <v>67</v>
      </c>
    </row>
    <row r="13" spans="2:8" x14ac:dyDescent="0.25">
      <c r="B13" s="24" t="s">
        <v>1</v>
      </c>
      <c r="C13" s="2">
        <v>43354</v>
      </c>
      <c r="D13" s="1" t="s">
        <v>16</v>
      </c>
      <c r="E13" s="4">
        <v>2</v>
      </c>
      <c r="F13" s="1" t="s">
        <v>61</v>
      </c>
      <c r="H13" s="14" t="s">
        <v>209</v>
      </c>
    </row>
    <row r="14" spans="2:8" ht="30" customHeight="1" x14ac:dyDescent="0.25">
      <c r="B14" s="24" t="s">
        <v>1</v>
      </c>
      <c r="C14" s="2">
        <v>43354</v>
      </c>
      <c r="D14" s="5" t="s">
        <v>17</v>
      </c>
      <c r="E14" s="4">
        <v>1</v>
      </c>
      <c r="F14" s="1" t="s">
        <v>61</v>
      </c>
    </row>
    <row r="15" spans="2:8" x14ac:dyDescent="0.25">
      <c r="B15" s="24" t="s">
        <v>1</v>
      </c>
      <c r="C15" s="2">
        <v>43354</v>
      </c>
      <c r="D15" s="4" t="s">
        <v>18</v>
      </c>
      <c r="E15" s="4">
        <v>1</v>
      </c>
      <c r="F15" s="1" t="s">
        <v>67</v>
      </c>
    </row>
    <row r="16" spans="2:8" x14ac:dyDescent="0.25">
      <c r="B16" s="24" t="s">
        <v>1</v>
      </c>
      <c r="C16" s="2">
        <v>43354</v>
      </c>
      <c r="D16" s="4" t="s">
        <v>19</v>
      </c>
      <c r="E16" s="4">
        <v>2</v>
      </c>
      <c r="F16" s="1" t="s">
        <v>61</v>
      </c>
    </row>
    <row r="17" spans="2:6" x14ac:dyDescent="0.25">
      <c r="B17" s="24" t="s">
        <v>1</v>
      </c>
      <c r="C17" s="2">
        <v>43354</v>
      </c>
      <c r="D17" s="4" t="s">
        <v>20</v>
      </c>
      <c r="E17" s="4">
        <v>1</v>
      </c>
      <c r="F17" t="s">
        <v>62</v>
      </c>
    </row>
    <row r="18" spans="2:6" x14ac:dyDescent="0.25">
      <c r="B18" s="24" t="s">
        <v>1</v>
      </c>
      <c r="C18" s="2">
        <v>43355</v>
      </c>
      <c r="D18" s="4" t="s">
        <v>21</v>
      </c>
      <c r="E18" s="4">
        <v>1.5</v>
      </c>
      <c r="F18" s="1" t="s">
        <v>61</v>
      </c>
    </row>
    <row r="19" spans="2:6" x14ac:dyDescent="0.25">
      <c r="B19" s="24" t="s">
        <v>1</v>
      </c>
      <c r="C19" s="2">
        <v>43355</v>
      </c>
      <c r="D19" s="4" t="s">
        <v>22</v>
      </c>
      <c r="E19" s="4">
        <v>1.5</v>
      </c>
      <c r="F19" s="1" t="s">
        <v>61</v>
      </c>
    </row>
    <row r="20" spans="2:6" x14ac:dyDescent="0.25">
      <c r="B20" s="24" t="s">
        <v>1</v>
      </c>
      <c r="C20" s="2">
        <v>43355</v>
      </c>
      <c r="D20" s="4" t="s">
        <v>23</v>
      </c>
      <c r="E20" s="4">
        <v>1</v>
      </c>
      <c r="F20" s="1" t="s">
        <v>61</v>
      </c>
    </row>
    <row r="21" spans="2:6" x14ac:dyDescent="0.25">
      <c r="B21" s="24" t="s">
        <v>1</v>
      </c>
      <c r="C21" s="2">
        <v>43355</v>
      </c>
      <c r="D21" s="4" t="s">
        <v>24</v>
      </c>
      <c r="E21" s="1">
        <v>3</v>
      </c>
      <c r="F21" s="1" t="s">
        <v>67</v>
      </c>
    </row>
    <row r="22" spans="2:6" x14ac:dyDescent="0.25">
      <c r="B22" s="24" t="s">
        <v>1</v>
      </c>
      <c r="C22" s="2">
        <v>43355</v>
      </c>
      <c r="D22" s="4" t="s">
        <v>25</v>
      </c>
      <c r="E22" s="1">
        <v>2</v>
      </c>
      <c r="F22" s="1" t="s">
        <v>64</v>
      </c>
    </row>
    <row r="23" spans="2:6" x14ac:dyDescent="0.25">
      <c r="B23" s="24" t="s">
        <v>1</v>
      </c>
      <c r="C23" s="2">
        <v>43356</v>
      </c>
      <c r="D23" s="4" t="s">
        <v>26</v>
      </c>
      <c r="E23" s="1">
        <v>1</v>
      </c>
      <c r="F23" t="s">
        <v>67</v>
      </c>
    </row>
    <row r="24" spans="2:6" ht="30" customHeight="1" x14ac:dyDescent="0.25">
      <c r="B24" s="24" t="s">
        <v>1</v>
      </c>
      <c r="C24" s="2">
        <v>43356</v>
      </c>
      <c r="D24" s="5" t="s">
        <v>29</v>
      </c>
      <c r="E24" s="1">
        <v>2</v>
      </c>
      <c r="F24" s="1" t="s">
        <v>68</v>
      </c>
    </row>
    <row r="25" spans="2:6" x14ac:dyDescent="0.25">
      <c r="B25" s="24" t="s">
        <v>1</v>
      </c>
      <c r="C25" s="2">
        <v>43356</v>
      </c>
      <c r="D25" s="4" t="s">
        <v>27</v>
      </c>
      <c r="E25" s="1">
        <v>1</v>
      </c>
      <c r="F25" s="1" t="s">
        <v>66</v>
      </c>
    </row>
    <row r="26" spans="2:6" ht="30" customHeight="1" x14ac:dyDescent="0.25">
      <c r="B26" s="24" t="s">
        <v>1</v>
      </c>
      <c r="C26" s="2">
        <v>43356</v>
      </c>
      <c r="D26" s="5" t="s">
        <v>28</v>
      </c>
      <c r="E26" s="1">
        <v>2</v>
      </c>
      <c r="F26" s="1" t="s">
        <v>62</v>
      </c>
    </row>
    <row r="27" spans="2:6" x14ac:dyDescent="0.25">
      <c r="B27" s="24" t="s">
        <v>1</v>
      </c>
      <c r="C27" s="2">
        <v>43356</v>
      </c>
      <c r="D27" s="5" t="s">
        <v>30</v>
      </c>
      <c r="E27" s="1">
        <v>2</v>
      </c>
      <c r="F27" s="1" t="s">
        <v>62</v>
      </c>
    </row>
    <row r="28" spans="2:6" x14ac:dyDescent="0.25">
      <c r="B28" s="24" t="s">
        <v>1</v>
      </c>
      <c r="C28" s="2">
        <v>43356</v>
      </c>
      <c r="D28" s="5" t="s">
        <v>31</v>
      </c>
      <c r="E28" s="1">
        <v>1</v>
      </c>
      <c r="F28" s="1" t="s">
        <v>61</v>
      </c>
    </row>
    <row r="29" spans="2:6" x14ac:dyDescent="0.25">
      <c r="B29" s="35" t="s">
        <v>1</v>
      </c>
      <c r="C29" s="2">
        <v>43357</v>
      </c>
      <c r="D29" s="5" t="s">
        <v>82</v>
      </c>
      <c r="E29" s="4">
        <v>2</v>
      </c>
      <c r="F29" s="4" t="s">
        <v>61</v>
      </c>
    </row>
    <row r="30" spans="2:6" x14ac:dyDescent="0.25">
      <c r="B30" s="35" t="s">
        <v>1</v>
      </c>
      <c r="C30" s="2">
        <v>43357</v>
      </c>
      <c r="D30" s="5" t="s">
        <v>83</v>
      </c>
      <c r="E30" s="4">
        <v>1</v>
      </c>
      <c r="F30" s="4" t="s">
        <v>61</v>
      </c>
    </row>
    <row r="31" spans="2:6" x14ac:dyDescent="0.25">
      <c r="B31" s="35" t="s">
        <v>1</v>
      </c>
      <c r="C31" s="2">
        <v>43357</v>
      </c>
      <c r="D31" s="5" t="s">
        <v>70</v>
      </c>
      <c r="E31" s="4">
        <v>1</v>
      </c>
      <c r="F31" s="4" t="s">
        <v>62</v>
      </c>
    </row>
    <row r="32" spans="2:6" x14ac:dyDescent="0.25">
      <c r="B32" s="35" t="s">
        <v>2</v>
      </c>
      <c r="C32" s="6">
        <v>43356</v>
      </c>
      <c r="D32" s="5" t="s">
        <v>90</v>
      </c>
      <c r="E32" s="4">
        <v>4</v>
      </c>
      <c r="F32" s="4" t="s">
        <v>62</v>
      </c>
    </row>
    <row r="33" spans="2:6" x14ac:dyDescent="0.25">
      <c r="B33" s="35" t="s">
        <v>2</v>
      </c>
      <c r="C33" s="6">
        <v>43356</v>
      </c>
      <c r="D33" s="5" t="s">
        <v>89</v>
      </c>
      <c r="E33" s="4">
        <v>2</v>
      </c>
      <c r="F33" s="4" t="s">
        <v>68</v>
      </c>
    </row>
    <row r="34" spans="2:6" x14ac:dyDescent="0.25">
      <c r="B34" s="37" t="s">
        <v>2</v>
      </c>
      <c r="C34" s="38">
        <v>43356</v>
      </c>
      <c r="D34" s="39" t="s">
        <v>102</v>
      </c>
      <c r="E34" s="40">
        <v>3</v>
      </c>
      <c r="F34" s="40" t="s">
        <v>67</v>
      </c>
    </row>
    <row r="35" spans="2:6" x14ac:dyDescent="0.25">
      <c r="B35" s="18"/>
      <c r="C35" s="13"/>
      <c r="D35" s="46" t="s">
        <v>100</v>
      </c>
      <c r="E35" s="47">
        <f>SUM(E9:E34)</f>
        <v>49</v>
      </c>
      <c r="F35" s="18"/>
    </row>
    <row r="36" spans="2:6" x14ac:dyDescent="0.25">
      <c r="B36" s="18"/>
      <c r="C36" s="13"/>
      <c r="D36" s="17"/>
      <c r="E36" s="18"/>
      <c r="F36" s="18"/>
    </row>
    <row r="37" spans="2:6" x14ac:dyDescent="0.25">
      <c r="B37" s="59" t="s">
        <v>98</v>
      </c>
      <c r="C37" s="60"/>
      <c r="D37" s="60"/>
      <c r="E37" s="60"/>
      <c r="F37" s="61"/>
    </row>
    <row r="38" spans="2:6" x14ac:dyDescent="0.25">
      <c r="B38" s="30" t="s">
        <v>11</v>
      </c>
      <c r="C38" s="30" t="s">
        <v>7</v>
      </c>
      <c r="D38" s="30" t="s">
        <v>6</v>
      </c>
      <c r="E38" s="30" t="s">
        <v>5</v>
      </c>
      <c r="F38" s="30" t="s">
        <v>9</v>
      </c>
    </row>
    <row r="39" spans="2:6" x14ac:dyDescent="0.25">
      <c r="B39" s="31" t="s">
        <v>1</v>
      </c>
      <c r="C39" s="44">
        <v>43360</v>
      </c>
      <c r="D39" s="31" t="s">
        <v>32</v>
      </c>
      <c r="E39" s="31">
        <v>1</v>
      </c>
      <c r="F39" s="31" t="s">
        <v>69</v>
      </c>
    </row>
    <row r="40" spans="2:6" x14ac:dyDescent="0.25">
      <c r="B40" s="43" t="s">
        <v>1</v>
      </c>
      <c r="C40" s="41">
        <v>43360</v>
      </c>
      <c r="D40" s="43" t="s">
        <v>33</v>
      </c>
      <c r="E40" s="43">
        <v>1</v>
      </c>
      <c r="F40" s="43" t="s">
        <v>61</v>
      </c>
    </row>
    <row r="41" spans="2:6" x14ac:dyDescent="0.25">
      <c r="B41" s="31" t="s">
        <v>1</v>
      </c>
      <c r="C41" s="44">
        <v>43360</v>
      </c>
      <c r="D41" s="31" t="s">
        <v>34</v>
      </c>
      <c r="E41" s="31">
        <v>2</v>
      </c>
      <c r="F41" s="31" t="s">
        <v>61</v>
      </c>
    </row>
    <row r="42" spans="2:6" x14ac:dyDescent="0.25">
      <c r="B42" s="43" t="s">
        <v>1</v>
      </c>
      <c r="C42" s="41">
        <v>43360</v>
      </c>
      <c r="D42" s="43" t="s">
        <v>35</v>
      </c>
      <c r="E42" s="43">
        <v>5</v>
      </c>
      <c r="F42" s="43" t="s">
        <v>68</v>
      </c>
    </row>
    <row r="43" spans="2:6" x14ac:dyDescent="0.25">
      <c r="B43" s="31" t="s">
        <v>1</v>
      </c>
      <c r="C43" s="44">
        <v>43361</v>
      </c>
      <c r="D43" s="34" t="s">
        <v>36</v>
      </c>
      <c r="E43" s="31">
        <v>0.5</v>
      </c>
      <c r="F43" s="31" t="s">
        <v>61</v>
      </c>
    </row>
    <row r="44" spans="2:6" x14ac:dyDescent="0.25">
      <c r="B44" s="43" t="s">
        <v>1</v>
      </c>
      <c r="C44" s="41">
        <v>43361</v>
      </c>
      <c r="D44" s="43" t="s">
        <v>37</v>
      </c>
      <c r="E44" s="43">
        <v>1</v>
      </c>
      <c r="F44" s="43" t="s">
        <v>69</v>
      </c>
    </row>
    <row r="45" spans="2:6" x14ac:dyDescent="0.25">
      <c r="B45" s="31" t="s">
        <v>1</v>
      </c>
      <c r="C45" s="44">
        <v>43361</v>
      </c>
      <c r="D45" s="31" t="s">
        <v>38</v>
      </c>
      <c r="E45" s="31">
        <v>0.5</v>
      </c>
      <c r="F45" s="31" t="s">
        <v>61</v>
      </c>
    </row>
    <row r="46" spans="2:6" x14ac:dyDescent="0.25">
      <c r="B46" s="43" t="s">
        <v>1</v>
      </c>
      <c r="C46" s="41">
        <v>43361</v>
      </c>
      <c r="D46" s="43" t="s">
        <v>39</v>
      </c>
      <c r="E46" s="43">
        <v>1</v>
      </c>
      <c r="F46" s="45" t="s">
        <v>61</v>
      </c>
    </row>
    <row r="47" spans="2:6" x14ac:dyDescent="0.25">
      <c r="B47" s="31" t="s">
        <v>1</v>
      </c>
      <c r="C47" s="44">
        <v>43361</v>
      </c>
      <c r="D47" s="31" t="s">
        <v>40</v>
      </c>
      <c r="E47" s="31">
        <v>1</v>
      </c>
      <c r="F47" s="31" t="s">
        <v>68</v>
      </c>
    </row>
    <row r="48" spans="2:6" x14ac:dyDescent="0.25">
      <c r="B48" s="43" t="s">
        <v>1</v>
      </c>
      <c r="C48" s="41">
        <v>43361</v>
      </c>
      <c r="D48" s="43" t="s">
        <v>41</v>
      </c>
      <c r="E48" s="43">
        <v>1</v>
      </c>
      <c r="F48" s="43" t="s">
        <v>61</v>
      </c>
    </row>
    <row r="49" spans="2:6" x14ac:dyDescent="0.25">
      <c r="B49" s="31" t="s">
        <v>1</v>
      </c>
      <c r="C49" s="44">
        <v>43361</v>
      </c>
      <c r="D49" s="31" t="s">
        <v>42</v>
      </c>
      <c r="E49" s="31">
        <v>1</v>
      </c>
      <c r="F49" s="31" t="s">
        <v>61</v>
      </c>
    </row>
    <row r="50" spans="2:6" x14ac:dyDescent="0.25">
      <c r="B50" s="43" t="s">
        <v>1</v>
      </c>
      <c r="C50" s="41">
        <v>43361</v>
      </c>
      <c r="D50" s="43" t="s">
        <v>116</v>
      </c>
      <c r="E50" s="43">
        <v>2</v>
      </c>
      <c r="F50" s="43" t="s">
        <v>61</v>
      </c>
    </row>
    <row r="51" spans="2:6" x14ac:dyDescent="0.25">
      <c r="B51" s="31" t="s">
        <v>1</v>
      </c>
      <c r="C51" s="44">
        <v>43361</v>
      </c>
      <c r="D51" s="31" t="s">
        <v>43</v>
      </c>
      <c r="E51" s="31">
        <v>1</v>
      </c>
      <c r="F51" s="31" t="s">
        <v>70</v>
      </c>
    </row>
    <row r="52" spans="2:6" x14ac:dyDescent="0.25">
      <c r="B52" s="43" t="s">
        <v>1</v>
      </c>
      <c r="C52" s="41">
        <v>43362</v>
      </c>
      <c r="D52" s="43" t="s">
        <v>44</v>
      </c>
      <c r="E52" s="43">
        <v>2.5</v>
      </c>
      <c r="F52" s="45" t="s">
        <v>69</v>
      </c>
    </row>
    <row r="53" spans="2:6" x14ac:dyDescent="0.25">
      <c r="B53" s="31" t="s">
        <v>1</v>
      </c>
      <c r="C53" s="44">
        <v>43362</v>
      </c>
      <c r="D53" s="34" t="s">
        <v>45</v>
      </c>
      <c r="E53" s="31">
        <v>4</v>
      </c>
      <c r="F53" s="31" t="s">
        <v>61</v>
      </c>
    </row>
    <row r="54" spans="2:6" x14ac:dyDescent="0.25">
      <c r="B54" s="43" t="s">
        <v>1</v>
      </c>
      <c r="C54" s="41">
        <v>43362</v>
      </c>
      <c r="D54" s="43" t="s">
        <v>47</v>
      </c>
      <c r="E54" s="43">
        <v>1</v>
      </c>
      <c r="F54" s="43" t="s">
        <v>69</v>
      </c>
    </row>
    <row r="55" spans="2:6" x14ac:dyDescent="0.25">
      <c r="B55" s="31" t="s">
        <v>1</v>
      </c>
      <c r="C55" s="44">
        <v>43362</v>
      </c>
      <c r="D55" s="34" t="s">
        <v>48</v>
      </c>
      <c r="E55" s="31">
        <v>0.5</v>
      </c>
      <c r="F55" s="31" t="s">
        <v>65</v>
      </c>
    </row>
    <row r="56" spans="2:6" x14ac:dyDescent="0.25">
      <c r="B56" s="43" t="s">
        <v>1</v>
      </c>
      <c r="C56" s="41">
        <v>43362</v>
      </c>
      <c r="D56" s="42" t="s">
        <v>49</v>
      </c>
      <c r="E56" s="43">
        <v>1</v>
      </c>
      <c r="F56" s="43" t="s">
        <v>70</v>
      </c>
    </row>
    <row r="57" spans="2:6" x14ac:dyDescent="0.25">
      <c r="B57" s="31" t="s">
        <v>1</v>
      </c>
      <c r="C57" s="44">
        <v>43363</v>
      </c>
      <c r="D57" s="34" t="s">
        <v>46</v>
      </c>
      <c r="E57" s="31">
        <v>1</v>
      </c>
      <c r="F57" s="31" t="s">
        <v>69</v>
      </c>
    </row>
    <row r="58" spans="2:6" x14ac:dyDescent="0.25">
      <c r="B58" s="43" t="s">
        <v>1</v>
      </c>
      <c r="C58" s="41">
        <v>43363</v>
      </c>
      <c r="D58" s="42" t="s">
        <v>50</v>
      </c>
      <c r="E58" s="43">
        <v>2.5</v>
      </c>
      <c r="F58" s="43" t="s">
        <v>61</v>
      </c>
    </row>
    <row r="59" spans="2:6" ht="30" x14ac:dyDescent="0.25">
      <c r="B59" s="31" t="s">
        <v>1</v>
      </c>
      <c r="C59" s="44">
        <v>43363</v>
      </c>
      <c r="D59" s="34" t="s">
        <v>51</v>
      </c>
      <c r="E59" s="31">
        <v>2</v>
      </c>
      <c r="F59" s="31" t="s">
        <v>61</v>
      </c>
    </row>
    <row r="60" spans="2:6" x14ac:dyDescent="0.25">
      <c r="B60" s="43" t="s">
        <v>1</v>
      </c>
      <c r="C60" s="41">
        <v>43363</v>
      </c>
      <c r="D60" s="42" t="s">
        <v>52</v>
      </c>
      <c r="E60" s="43">
        <v>2</v>
      </c>
      <c r="F60" s="43" t="s">
        <v>70</v>
      </c>
    </row>
    <row r="61" spans="2:6" x14ac:dyDescent="0.25">
      <c r="B61" s="31" t="s">
        <v>1</v>
      </c>
      <c r="C61" s="44">
        <v>43363</v>
      </c>
      <c r="D61" s="34" t="s">
        <v>53</v>
      </c>
      <c r="E61" s="31">
        <v>1.5</v>
      </c>
      <c r="F61" s="31" t="s">
        <v>65</v>
      </c>
    </row>
    <row r="62" spans="2:6" x14ac:dyDescent="0.25">
      <c r="B62" s="43" t="s">
        <v>1</v>
      </c>
      <c r="C62" s="41">
        <v>43364</v>
      </c>
      <c r="D62" s="42" t="s">
        <v>54</v>
      </c>
      <c r="E62" s="43">
        <v>2</v>
      </c>
      <c r="F62" s="43" t="s">
        <v>69</v>
      </c>
    </row>
    <row r="63" spans="2:6" x14ac:dyDescent="0.25">
      <c r="B63" s="31" t="s">
        <v>1</v>
      </c>
      <c r="C63" s="44">
        <v>43364</v>
      </c>
      <c r="D63" s="34" t="s">
        <v>55</v>
      </c>
      <c r="E63" s="31">
        <v>1</v>
      </c>
      <c r="F63" s="31" t="s">
        <v>61</v>
      </c>
    </row>
    <row r="64" spans="2:6" x14ac:dyDescent="0.25">
      <c r="B64" s="30" t="s">
        <v>1</v>
      </c>
      <c r="C64" s="30">
        <v>43364</v>
      </c>
      <c r="D64" s="30" t="s">
        <v>56</v>
      </c>
      <c r="E64" s="30">
        <v>1</v>
      </c>
      <c r="F64" s="30" t="s">
        <v>69</v>
      </c>
    </row>
    <row r="65" spans="2:6" x14ac:dyDescent="0.25">
      <c r="B65" s="43" t="s">
        <v>1</v>
      </c>
      <c r="C65" s="41">
        <v>43364</v>
      </c>
      <c r="D65" s="42" t="s">
        <v>57</v>
      </c>
      <c r="E65" s="43">
        <v>1</v>
      </c>
      <c r="F65" s="42" t="s">
        <v>69</v>
      </c>
    </row>
    <row r="66" spans="2:6" x14ac:dyDescent="0.25">
      <c r="B66" s="31" t="s">
        <v>1</v>
      </c>
      <c r="C66" s="44">
        <v>43364</v>
      </c>
      <c r="D66" s="31" t="s">
        <v>58</v>
      </c>
      <c r="E66" s="31">
        <v>1</v>
      </c>
      <c r="F66" s="31" t="s">
        <v>65</v>
      </c>
    </row>
    <row r="67" spans="2:6" x14ac:dyDescent="0.25">
      <c r="B67" s="43" t="s">
        <v>1</v>
      </c>
      <c r="C67" s="41">
        <v>43364</v>
      </c>
      <c r="D67" s="43" t="s">
        <v>59</v>
      </c>
      <c r="E67" s="43">
        <v>1</v>
      </c>
      <c r="F67" s="43" t="s">
        <v>65</v>
      </c>
    </row>
    <row r="68" spans="2:6" x14ac:dyDescent="0.25">
      <c r="B68" s="31" t="s">
        <v>1</v>
      </c>
      <c r="C68" s="44">
        <v>43364</v>
      </c>
      <c r="D68" s="31" t="s">
        <v>60</v>
      </c>
      <c r="E68" s="31">
        <v>2</v>
      </c>
      <c r="F68" s="31" t="s">
        <v>69</v>
      </c>
    </row>
    <row r="69" spans="2:6" x14ac:dyDescent="0.25">
      <c r="B69" s="43" t="s">
        <v>2</v>
      </c>
      <c r="C69" s="41">
        <v>43362</v>
      </c>
      <c r="D69" s="43" t="s">
        <v>92</v>
      </c>
      <c r="E69" s="43">
        <v>2.5</v>
      </c>
      <c r="F69" s="43" t="s">
        <v>69</v>
      </c>
    </row>
    <row r="70" spans="2:6" x14ac:dyDescent="0.25">
      <c r="B70" s="31" t="s">
        <v>2</v>
      </c>
      <c r="C70" s="44">
        <v>43362</v>
      </c>
      <c r="D70" s="34" t="s">
        <v>93</v>
      </c>
      <c r="E70" s="31">
        <v>1</v>
      </c>
      <c r="F70" s="31" t="s">
        <v>65</v>
      </c>
    </row>
    <row r="71" spans="2:6" x14ac:dyDescent="0.25">
      <c r="B71" s="43" t="s">
        <v>2</v>
      </c>
      <c r="C71" s="41">
        <v>43362</v>
      </c>
      <c r="D71" s="43" t="s">
        <v>48</v>
      </c>
      <c r="E71" s="43">
        <v>0.5</v>
      </c>
      <c r="F71" s="43" t="s">
        <v>65</v>
      </c>
    </row>
    <row r="72" spans="2:6" x14ac:dyDescent="0.25">
      <c r="B72" s="31" t="s">
        <v>2</v>
      </c>
      <c r="C72" s="44">
        <v>43364</v>
      </c>
      <c r="D72" s="31" t="s">
        <v>94</v>
      </c>
      <c r="E72" s="31">
        <v>3</v>
      </c>
      <c r="F72" s="31" t="s">
        <v>69</v>
      </c>
    </row>
    <row r="73" spans="2:6" x14ac:dyDescent="0.25">
      <c r="B73" s="43" t="s">
        <v>2</v>
      </c>
      <c r="C73" s="41">
        <v>43364</v>
      </c>
      <c r="D73" s="43" t="s">
        <v>95</v>
      </c>
      <c r="E73" s="43">
        <v>2</v>
      </c>
      <c r="F73" s="45" t="s">
        <v>65</v>
      </c>
    </row>
    <row r="74" spans="2:6" x14ac:dyDescent="0.25">
      <c r="D74" s="46" t="s">
        <v>99</v>
      </c>
      <c r="E74" s="20">
        <f>SUM(E39:E73)</f>
        <v>54</v>
      </c>
    </row>
    <row r="77" spans="2:6" x14ac:dyDescent="0.25">
      <c r="B77" s="59" t="s">
        <v>91</v>
      </c>
      <c r="C77" s="60"/>
      <c r="D77" s="60"/>
      <c r="E77" s="60"/>
      <c r="F77" s="61"/>
    </row>
    <row r="78" spans="2:6" x14ac:dyDescent="0.25">
      <c r="B78" s="30" t="s">
        <v>11</v>
      </c>
      <c r="C78" s="30" t="s">
        <v>7</v>
      </c>
      <c r="D78" s="30" t="s">
        <v>6</v>
      </c>
      <c r="E78" s="30" t="s">
        <v>5</v>
      </c>
      <c r="F78" s="30" t="s">
        <v>9</v>
      </c>
    </row>
    <row r="79" spans="2:6" x14ac:dyDescent="0.25">
      <c r="B79" s="1" t="s">
        <v>1</v>
      </c>
      <c r="C79" s="2">
        <v>43367</v>
      </c>
      <c r="D79" s="1" t="s">
        <v>146</v>
      </c>
      <c r="E79" s="1">
        <v>1</v>
      </c>
      <c r="F79" s="1" t="s">
        <v>69</v>
      </c>
    </row>
    <row r="80" spans="2:6" x14ac:dyDescent="0.25">
      <c r="B80" s="1" t="s">
        <v>1</v>
      </c>
      <c r="C80" s="2">
        <v>43367</v>
      </c>
      <c r="D80" s="1" t="s">
        <v>147</v>
      </c>
      <c r="E80" s="1">
        <v>3</v>
      </c>
      <c r="F80" s="1" t="s">
        <v>68</v>
      </c>
    </row>
    <row r="81" spans="2:10" x14ac:dyDescent="0.25">
      <c r="B81" s="1" t="s">
        <v>1</v>
      </c>
      <c r="C81" s="2">
        <v>43367</v>
      </c>
      <c r="D81" s="1" t="s">
        <v>148</v>
      </c>
      <c r="E81" s="1">
        <v>1</v>
      </c>
      <c r="F81" s="1" t="s">
        <v>69</v>
      </c>
    </row>
    <row r="82" spans="2:10" x14ac:dyDescent="0.25">
      <c r="B82" s="1" t="s">
        <v>1</v>
      </c>
      <c r="C82" s="2">
        <v>43368</v>
      </c>
      <c r="D82" s="1" t="s">
        <v>149</v>
      </c>
      <c r="E82" s="1">
        <v>2</v>
      </c>
      <c r="F82" s="1" t="s">
        <v>61</v>
      </c>
    </row>
    <row r="83" spans="2:10" x14ac:dyDescent="0.25">
      <c r="B83" s="1" t="s">
        <v>1</v>
      </c>
      <c r="C83" s="2">
        <v>43368</v>
      </c>
      <c r="D83" s="1" t="s">
        <v>150</v>
      </c>
      <c r="E83" s="1">
        <v>3</v>
      </c>
      <c r="F83" s="1" t="s">
        <v>61</v>
      </c>
    </row>
    <row r="84" spans="2:10" x14ac:dyDescent="0.25">
      <c r="B84" s="1" t="s">
        <v>1</v>
      </c>
      <c r="C84" s="2">
        <v>43369</v>
      </c>
      <c r="D84" s="1" t="s">
        <v>151</v>
      </c>
      <c r="E84" s="1">
        <v>2</v>
      </c>
      <c r="F84" s="1" t="s">
        <v>61</v>
      </c>
    </row>
    <row r="85" spans="2:10" x14ac:dyDescent="0.25">
      <c r="B85" s="1" t="s">
        <v>1</v>
      </c>
      <c r="C85" s="2">
        <v>43369</v>
      </c>
      <c r="D85" s="1" t="s">
        <v>152</v>
      </c>
      <c r="E85" s="1">
        <v>1</v>
      </c>
      <c r="F85" s="1" t="s">
        <v>61</v>
      </c>
    </row>
    <row r="86" spans="2:10" x14ac:dyDescent="0.25">
      <c r="B86" s="1" t="s">
        <v>1</v>
      </c>
      <c r="C86" s="2">
        <v>43369</v>
      </c>
      <c r="D86" s="1" t="s">
        <v>153</v>
      </c>
      <c r="E86" s="1">
        <v>2</v>
      </c>
      <c r="F86" s="1" t="s">
        <v>69</v>
      </c>
    </row>
    <row r="87" spans="2:10" x14ac:dyDescent="0.25">
      <c r="B87" s="1" t="s">
        <v>1</v>
      </c>
      <c r="C87" s="2">
        <v>43370</v>
      </c>
      <c r="D87" s="1" t="s">
        <v>154</v>
      </c>
      <c r="E87" s="1">
        <v>1</v>
      </c>
      <c r="F87" s="1" t="s">
        <v>61</v>
      </c>
    </row>
    <row r="88" spans="2:10" x14ac:dyDescent="0.25">
      <c r="B88" s="1" t="s">
        <v>1</v>
      </c>
      <c r="C88" s="2">
        <v>43370</v>
      </c>
      <c r="D88" s="1" t="s">
        <v>155</v>
      </c>
      <c r="E88" s="1">
        <v>1</v>
      </c>
      <c r="F88" s="1" t="s">
        <v>69</v>
      </c>
    </row>
    <row r="89" spans="2:10" x14ac:dyDescent="0.25">
      <c r="B89" s="1" t="s">
        <v>2</v>
      </c>
      <c r="C89" s="2">
        <v>43370</v>
      </c>
      <c r="D89" s="1" t="s">
        <v>155</v>
      </c>
      <c r="E89" s="1">
        <v>1</v>
      </c>
      <c r="F89" s="1" t="s">
        <v>69</v>
      </c>
    </row>
    <row r="90" spans="2:10" x14ac:dyDescent="0.25">
      <c r="B90" s="1" t="s">
        <v>1</v>
      </c>
      <c r="C90" s="2">
        <v>43370</v>
      </c>
      <c r="D90" s="1" t="s">
        <v>156</v>
      </c>
      <c r="E90" s="1">
        <v>2</v>
      </c>
      <c r="F90" s="1" t="s">
        <v>61</v>
      </c>
    </row>
    <row r="91" spans="2:10" x14ac:dyDescent="0.25">
      <c r="B91" s="1" t="s">
        <v>2</v>
      </c>
      <c r="C91" s="2">
        <v>43370</v>
      </c>
      <c r="D91" s="1" t="s">
        <v>157</v>
      </c>
      <c r="E91" s="1">
        <v>4</v>
      </c>
      <c r="F91" s="1" t="s">
        <v>69</v>
      </c>
    </row>
    <row r="92" spans="2:10" x14ac:dyDescent="0.25">
      <c r="B92" s="1" t="s">
        <v>1</v>
      </c>
      <c r="C92" s="2">
        <v>43370</v>
      </c>
      <c r="D92" s="1" t="s">
        <v>157</v>
      </c>
      <c r="E92" s="1">
        <v>1</v>
      </c>
      <c r="F92" s="1" t="s">
        <v>69</v>
      </c>
    </row>
    <row r="93" spans="2:10" x14ac:dyDescent="0.25">
      <c r="B93" s="1" t="s">
        <v>1</v>
      </c>
      <c r="C93" s="2">
        <v>43371</v>
      </c>
      <c r="D93" s="1" t="s">
        <v>154</v>
      </c>
      <c r="E93" s="1">
        <v>2</v>
      </c>
      <c r="F93" s="1" t="s">
        <v>61</v>
      </c>
    </row>
    <row r="94" spans="2:10" x14ac:dyDescent="0.25">
      <c r="B94" s="1" t="s">
        <v>1</v>
      </c>
      <c r="C94" s="2">
        <v>43371</v>
      </c>
      <c r="D94" s="1" t="s">
        <v>158</v>
      </c>
      <c r="E94" s="1">
        <v>1</v>
      </c>
      <c r="F94" s="1" t="s">
        <v>69</v>
      </c>
      <c r="J94">
        <f>5*4</f>
        <v>20</v>
      </c>
    </row>
    <row r="95" spans="2:10" x14ac:dyDescent="0.25">
      <c r="B95" s="1" t="s">
        <v>1</v>
      </c>
      <c r="C95" s="2">
        <v>43371</v>
      </c>
      <c r="D95" s="1" t="s">
        <v>159</v>
      </c>
      <c r="E95" s="1">
        <v>4</v>
      </c>
      <c r="F95" s="1" t="s">
        <v>61</v>
      </c>
    </row>
    <row r="96" spans="2:10" x14ac:dyDescent="0.25">
      <c r="B96" s="1" t="s">
        <v>1</v>
      </c>
      <c r="C96" s="2">
        <v>43371</v>
      </c>
      <c r="D96" s="1" t="s">
        <v>70</v>
      </c>
      <c r="E96" s="1">
        <v>2</v>
      </c>
      <c r="F96" s="1" t="s">
        <v>61</v>
      </c>
    </row>
    <row r="97" spans="2:6" x14ac:dyDescent="0.25">
      <c r="B97" s="1" t="s">
        <v>2</v>
      </c>
      <c r="C97" s="2">
        <v>43371</v>
      </c>
      <c r="D97" s="1" t="s">
        <v>159</v>
      </c>
      <c r="E97" s="1">
        <v>3</v>
      </c>
      <c r="F97" s="1" t="s">
        <v>61</v>
      </c>
    </row>
    <row r="98" spans="2:6" x14ac:dyDescent="0.25">
      <c r="B98" s="1" t="s">
        <v>2</v>
      </c>
      <c r="C98" s="2">
        <v>43371</v>
      </c>
      <c r="D98" s="1" t="s">
        <v>70</v>
      </c>
      <c r="E98" s="1">
        <v>2</v>
      </c>
      <c r="F98" s="1" t="s">
        <v>61</v>
      </c>
    </row>
    <row r="99" spans="2:6" x14ac:dyDescent="0.25">
      <c r="D99" s="51" t="s">
        <v>145</v>
      </c>
      <c r="E99" s="50">
        <f>SUM(E79:E98)</f>
        <v>39</v>
      </c>
    </row>
    <row r="102" spans="2:6" x14ac:dyDescent="0.25">
      <c r="B102" s="59" t="s">
        <v>162</v>
      </c>
      <c r="C102" s="60"/>
      <c r="D102" s="60"/>
      <c r="E102" s="60"/>
      <c r="F102" s="61"/>
    </row>
    <row r="103" spans="2:6" x14ac:dyDescent="0.25">
      <c r="B103" s="30" t="s">
        <v>11</v>
      </c>
      <c r="C103" s="30" t="s">
        <v>7</v>
      </c>
      <c r="D103" s="30" t="s">
        <v>6</v>
      </c>
      <c r="E103" s="30" t="s">
        <v>5</v>
      </c>
      <c r="F103" s="30" t="s">
        <v>9</v>
      </c>
    </row>
    <row r="104" spans="2:6" x14ac:dyDescent="0.25">
      <c r="B104" s="1" t="s">
        <v>1</v>
      </c>
      <c r="C104" s="2">
        <v>43374</v>
      </c>
      <c r="D104" s="1" t="s">
        <v>163</v>
      </c>
      <c r="E104" s="1">
        <v>1</v>
      </c>
      <c r="F104" s="1" t="s">
        <v>68</v>
      </c>
    </row>
    <row r="105" spans="2:6" x14ac:dyDescent="0.25">
      <c r="B105" s="1" t="s">
        <v>1</v>
      </c>
      <c r="C105" s="2">
        <v>43374</v>
      </c>
      <c r="D105" s="1" t="s">
        <v>164</v>
      </c>
      <c r="E105" s="1">
        <v>1</v>
      </c>
      <c r="F105" s="1" t="s">
        <v>69</v>
      </c>
    </row>
    <row r="106" spans="2:6" x14ac:dyDescent="0.25">
      <c r="B106" s="1" t="s">
        <v>1</v>
      </c>
      <c r="C106" s="2">
        <v>43374</v>
      </c>
      <c r="D106" s="1" t="s">
        <v>165</v>
      </c>
      <c r="E106" s="1">
        <v>1</v>
      </c>
      <c r="F106" s="52" t="s">
        <v>65</v>
      </c>
    </row>
    <row r="107" spans="2:6" x14ac:dyDescent="0.25">
      <c r="B107" s="1" t="s">
        <v>1</v>
      </c>
      <c r="C107" s="2">
        <v>43374</v>
      </c>
      <c r="D107" s="1" t="s">
        <v>166</v>
      </c>
      <c r="E107" s="1">
        <v>5</v>
      </c>
      <c r="F107" s="1" t="s">
        <v>61</v>
      </c>
    </row>
    <row r="108" spans="2:6" x14ac:dyDescent="0.25">
      <c r="B108" s="1" t="s">
        <v>1</v>
      </c>
      <c r="C108" s="2">
        <v>43375</v>
      </c>
      <c r="D108" s="1" t="s">
        <v>167</v>
      </c>
      <c r="E108" s="1">
        <v>2</v>
      </c>
      <c r="F108" s="4" t="s">
        <v>61</v>
      </c>
    </row>
    <row r="109" spans="2:6" x14ac:dyDescent="0.25">
      <c r="B109" s="1" t="s">
        <v>1</v>
      </c>
      <c r="C109" s="2">
        <v>43375</v>
      </c>
      <c r="D109" s="1" t="s">
        <v>168</v>
      </c>
      <c r="E109" s="1">
        <v>2</v>
      </c>
      <c r="F109" s="4" t="s">
        <v>61</v>
      </c>
    </row>
    <row r="110" spans="2:6" x14ac:dyDescent="0.25">
      <c r="B110" s="1" t="s">
        <v>1</v>
      </c>
      <c r="C110" s="2">
        <v>43375</v>
      </c>
      <c r="D110" s="1" t="s">
        <v>169</v>
      </c>
      <c r="E110" s="1">
        <v>1</v>
      </c>
      <c r="F110" s="4" t="s">
        <v>68</v>
      </c>
    </row>
    <row r="111" spans="2:6" x14ac:dyDescent="0.25">
      <c r="B111" s="1" t="s">
        <v>1</v>
      </c>
      <c r="C111" s="2">
        <v>43375</v>
      </c>
      <c r="D111" s="1" t="s">
        <v>171</v>
      </c>
      <c r="E111" s="1">
        <v>1</v>
      </c>
      <c r="F111" s="4" t="s">
        <v>61</v>
      </c>
    </row>
    <row r="112" spans="2:6" x14ac:dyDescent="0.25">
      <c r="B112" s="1" t="s">
        <v>1</v>
      </c>
      <c r="C112" s="2">
        <v>43375</v>
      </c>
      <c r="D112" s="1" t="s">
        <v>170</v>
      </c>
      <c r="E112" s="1">
        <v>1</v>
      </c>
      <c r="F112" s="4" t="s">
        <v>61</v>
      </c>
    </row>
    <row r="113" spans="2:6" x14ac:dyDescent="0.25">
      <c r="B113" s="1" t="s">
        <v>1</v>
      </c>
      <c r="C113" s="2">
        <v>43375</v>
      </c>
      <c r="D113" s="1" t="s">
        <v>172</v>
      </c>
      <c r="E113" s="1">
        <v>1</v>
      </c>
      <c r="F113" s="4" t="s">
        <v>69</v>
      </c>
    </row>
    <row r="114" spans="2:6" x14ac:dyDescent="0.25">
      <c r="B114" s="1" t="s">
        <v>1</v>
      </c>
      <c r="C114" s="2">
        <v>43375</v>
      </c>
      <c r="D114" s="1" t="s">
        <v>173</v>
      </c>
      <c r="E114" s="1">
        <v>1</v>
      </c>
      <c r="F114" s="4" t="s">
        <v>69</v>
      </c>
    </row>
    <row r="115" spans="2:6" x14ac:dyDescent="0.25">
      <c r="B115" s="1" t="s">
        <v>1</v>
      </c>
      <c r="C115" s="2">
        <v>43376</v>
      </c>
      <c r="D115" s="1" t="s">
        <v>174</v>
      </c>
      <c r="E115" s="1">
        <v>1</v>
      </c>
      <c r="F115" s="4" t="s">
        <v>61</v>
      </c>
    </row>
    <row r="116" spans="2:6" x14ac:dyDescent="0.25">
      <c r="B116" s="1" t="s">
        <v>1</v>
      </c>
      <c r="C116" s="2">
        <v>43376</v>
      </c>
      <c r="D116" s="1" t="s">
        <v>175</v>
      </c>
      <c r="E116" s="1">
        <v>1</v>
      </c>
      <c r="F116" s="4" t="s">
        <v>61</v>
      </c>
    </row>
    <row r="117" spans="2:6" x14ac:dyDescent="0.25">
      <c r="B117" s="1" t="s">
        <v>1</v>
      </c>
      <c r="C117" s="2">
        <v>43376</v>
      </c>
      <c r="D117" s="1" t="s">
        <v>176</v>
      </c>
      <c r="E117" s="1">
        <v>2</v>
      </c>
      <c r="F117" s="4" t="s">
        <v>61</v>
      </c>
    </row>
    <row r="118" spans="2:6" x14ac:dyDescent="0.25">
      <c r="B118" s="1" t="s">
        <v>1</v>
      </c>
      <c r="C118" s="2">
        <v>43376</v>
      </c>
      <c r="D118" s="1" t="s">
        <v>177</v>
      </c>
      <c r="E118" s="1">
        <v>2</v>
      </c>
      <c r="F118" s="4" t="s">
        <v>61</v>
      </c>
    </row>
    <row r="119" spans="2:6" x14ac:dyDescent="0.25">
      <c r="B119" s="1" t="s">
        <v>1</v>
      </c>
      <c r="C119" s="2">
        <v>43376</v>
      </c>
      <c r="D119" s="1" t="s">
        <v>178</v>
      </c>
      <c r="E119" s="1">
        <v>3</v>
      </c>
      <c r="F119" s="4" t="s">
        <v>61</v>
      </c>
    </row>
    <row r="120" spans="2:6" x14ac:dyDescent="0.25">
      <c r="B120" s="1" t="s">
        <v>1</v>
      </c>
      <c r="C120" s="2">
        <v>43377</v>
      </c>
      <c r="D120" s="1" t="s">
        <v>179</v>
      </c>
      <c r="E120" s="1">
        <v>2</v>
      </c>
      <c r="F120" s="4" t="s">
        <v>61</v>
      </c>
    </row>
    <row r="121" spans="2:6" x14ac:dyDescent="0.25">
      <c r="B121" s="1" t="s">
        <v>1</v>
      </c>
      <c r="C121" s="2">
        <v>43377</v>
      </c>
      <c r="D121" s="1" t="s">
        <v>180</v>
      </c>
      <c r="E121" s="1">
        <v>4</v>
      </c>
      <c r="F121" s="4" t="s">
        <v>68</v>
      </c>
    </row>
    <row r="122" spans="2:6" x14ac:dyDescent="0.25">
      <c r="B122" s="1" t="s">
        <v>1</v>
      </c>
      <c r="C122" s="2">
        <v>43377</v>
      </c>
      <c r="D122" s="1" t="s">
        <v>181</v>
      </c>
      <c r="E122" s="1">
        <v>1</v>
      </c>
      <c r="F122" s="4" t="s">
        <v>61</v>
      </c>
    </row>
    <row r="123" spans="2:6" x14ac:dyDescent="0.25">
      <c r="B123" s="1" t="s">
        <v>1</v>
      </c>
      <c r="C123" s="2">
        <v>43377</v>
      </c>
      <c r="D123" s="1" t="s">
        <v>178</v>
      </c>
      <c r="E123" s="1">
        <v>1</v>
      </c>
      <c r="F123" s="4" t="s">
        <v>61</v>
      </c>
    </row>
    <row r="124" spans="2:6" x14ac:dyDescent="0.25">
      <c r="B124" s="1" t="s">
        <v>1</v>
      </c>
      <c r="C124" s="2">
        <v>43377</v>
      </c>
      <c r="D124" s="1" t="s">
        <v>182</v>
      </c>
      <c r="E124" s="1">
        <v>1</v>
      </c>
      <c r="F124" s="4" t="s">
        <v>61</v>
      </c>
    </row>
    <row r="125" spans="2:6" x14ac:dyDescent="0.25">
      <c r="B125" s="1" t="s">
        <v>1</v>
      </c>
      <c r="C125" s="2">
        <v>43377</v>
      </c>
      <c r="D125" s="1" t="s">
        <v>183</v>
      </c>
      <c r="E125" s="1">
        <v>1</v>
      </c>
      <c r="F125" s="4" t="s">
        <v>61</v>
      </c>
    </row>
    <row r="126" spans="2:6" x14ac:dyDescent="0.25">
      <c r="B126" s="1" t="s">
        <v>186</v>
      </c>
      <c r="C126" s="2">
        <v>43377</v>
      </c>
      <c r="D126" s="1" t="s">
        <v>184</v>
      </c>
      <c r="E126" s="1">
        <v>1</v>
      </c>
      <c r="F126" s="4" t="s">
        <v>61</v>
      </c>
    </row>
    <row r="127" spans="2:6" x14ac:dyDescent="0.25">
      <c r="B127" s="1" t="s">
        <v>186</v>
      </c>
      <c r="C127" s="2">
        <v>43377</v>
      </c>
      <c r="D127" s="1" t="s">
        <v>187</v>
      </c>
      <c r="E127" s="1">
        <v>2</v>
      </c>
      <c r="F127" s="4" t="s">
        <v>69</v>
      </c>
    </row>
    <row r="128" spans="2:6" x14ac:dyDescent="0.25">
      <c r="B128" s="1" t="s">
        <v>188</v>
      </c>
      <c r="C128" s="2">
        <v>43378</v>
      </c>
      <c r="D128" s="1" t="s">
        <v>185</v>
      </c>
      <c r="E128" s="1">
        <v>8</v>
      </c>
      <c r="F128" s="4" t="s">
        <v>61</v>
      </c>
    </row>
    <row r="129" spans="2:6" x14ac:dyDescent="0.25">
      <c r="B129" s="1" t="s">
        <v>188</v>
      </c>
      <c r="C129" s="2">
        <v>43378</v>
      </c>
      <c r="D129" s="1" t="s">
        <v>187</v>
      </c>
      <c r="E129" s="1">
        <v>4</v>
      </c>
      <c r="F129" s="4" t="s">
        <v>69</v>
      </c>
    </row>
    <row r="130" spans="2:6" x14ac:dyDescent="0.25">
      <c r="D130" s="53" t="s">
        <v>145</v>
      </c>
      <c r="E130" s="50">
        <f>SUM(E104:E129)</f>
        <v>51</v>
      </c>
    </row>
    <row r="134" spans="2:6" x14ac:dyDescent="0.25">
      <c r="B134" s="59" t="s">
        <v>189</v>
      </c>
      <c r="C134" s="60"/>
      <c r="D134" s="60"/>
      <c r="E134" s="60"/>
      <c r="F134" s="61"/>
    </row>
    <row r="135" spans="2:6" x14ac:dyDescent="0.25">
      <c r="B135" s="30" t="s">
        <v>11</v>
      </c>
      <c r="C135" s="30" t="s">
        <v>7</v>
      </c>
      <c r="D135" s="30" t="s">
        <v>6</v>
      </c>
      <c r="E135" s="30" t="s">
        <v>5</v>
      </c>
      <c r="F135" s="30" t="s">
        <v>9</v>
      </c>
    </row>
    <row r="136" spans="2:6" x14ac:dyDescent="0.25">
      <c r="B136" s="1" t="s">
        <v>1</v>
      </c>
      <c r="C136" s="2">
        <v>43381</v>
      </c>
      <c r="D136" s="1" t="s">
        <v>190</v>
      </c>
      <c r="E136" s="1">
        <v>2</v>
      </c>
      <c r="F136" s="1" t="s">
        <v>65</v>
      </c>
    </row>
    <row r="137" spans="2:6" x14ac:dyDescent="0.25">
      <c r="B137" s="1" t="s">
        <v>1</v>
      </c>
      <c r="C137" s="2">
        <v>43381</v>
      </c>
      <c r="D137" s="1" t="s">
        <v>191</v>
      </c>
      <c r="E137" s="1">
        <v>3</v>
      </c>
      <c r="F137" s="4" t="s">
        <v>69</v>
      </c>
    </row>
    <row r="138" spans="2:6" x14ac:dyDescent="0.25">
      <c r="B138" s="1" t="s">
        <v>1</v>
      </c>
      <c r="C138" s="2">
        <v>43381</v>
      </c>
      <c r="D138" s="1" t="s">
        <v>192</v>
      </c>
      <c r="E138" s="1">
        <v>2</v>
      </c>
      <c r="F138" s="4" t="s">
        <v>69</v>
      </c>
    </row>
    <row r="139" spans="2:6" x14ac:dyDescent="0.25">
      <c r="B139" s="1" t="s">
        <v>1</v>
      </c>
      <c r="C139" s="2">
        <v>43381</v>
      </c>
      <c r="D139" s="1" t="s">
        <v>193</v>
      </c>
      <c r="E139" s="1">
        <v>2</v>
      </c>
      <c r="F139" s="4" t="s">
        <v>69</v>
      </c>
    </row>
    <row r="140" spans="2:6" x14ac:dyDescent="0.25">
      <c r="B140" s="1" t="s">
        <v>1</v>
      </c>
      <c r="C140" s="2">
        <v>43382</v>
      </c>
      <c r="D140" s="1" t="s">
        <v>194</v>
      </c>
      <c r="E140" s="1">
        <v>3</v>
      </c>
      <c r="F140" s="4" t="s">
        <v>68</v>
      </c>
    </row>
    <row r="141" spans="2:6" x14ac:dyDescent="0.25">
      <c r="B141" s="1" t="s">
        <v>1</v>
      </c>
      <c r="C141" s="2">
        <v>43382</v>
      </c>
      <c r="D141" s="1" t="s">
        <v>195</v>
      </c>
      <c r="E141" s="1">
        <v>2</v>
      </c>
      <c r="F141" s="4" t="s">
        <v>69</v>
      </c>
    </row>
    <row r="142" spans="2:6" x14ac:dyDescent="0.25">
      <c r="B142" s="1" t="s">
        <v>1</v>
      </c>
      <c r="C142" s="2">
        <v>43383</v>
      </c>
      <c r="D142" s="1" t="s">
        <v>196</v>
      </c>
      <c r="E142" s="1">
        <v>4</v>
      </c>
      <c r="F142" s="4" t="s">
        <v>69</v>
      </c>
    </row>
    <row r="143" spans="2:6" x14ac:dyDescent="0.25">
      <c r="B143" s="1" t="s">
        <v>1</v>
      </c>
      <c r="C143" s="2">
        <v>43383</v>
      </c>
      <c r="D143" s="1" t="s">
        <v>198</v>
      </c>
      <c r="E143" s="1">
        <v>5</v>
      </c>
      <c r="F143" s="4" t="s">
        <v>61</v>
      </c>
    </row>
    <row r="144" spans="2:6" x14ac:dyDescent="0.25">
      <c r="B144" s="1" t="s">
        <v>1</v>
      </c>
      <c r="C144" s="2">
        <v>43384</v>
      </c>
      <c r="D144" s="1" t="s">
        <v>197</v>
      </c>
      <c r="E144" s="1">
        <v>4</v>
      </c>
      <c r="F144" s="4" t="s">
        <v>61</v>
      </c>
    </row>
    <row r="145" spans="2:6" x14ac:dyDescent="0.25">
      <c r="B145" s="1" t="s">
        <v>3</v>
      </c>
      <c r="C145" s="2">
        <v>43384</v>
      </c>
      <c r="D145" s="1" t="s">
        <v>197</v>
      </c>
      <c r="E145" s="1">
        <v>4</v>
      </c>
      <c r="F145" s="4" t="s">
        <v>61</v>
      </c>
    </row>
    <row r="146" spans="2:6" x14ac:dyDescent="0.25">
      <c r="B146" s="1" t="s">
        <v>1</v>
      </c>
      <c r="C146" s="2">
        <v>43384</v>
      </c>
      <c r="D146" s="1" t="s">
        <v>221</v>
      </c>
      <c r="E146" s="1">
        <v>4</v>
      </c>
      <c r="F146" s="1"/>
    </row>
    <row r="147" spans="2:6" x14ac:dyDescent="0.25">
      <c r="B147" s="1" t="s">
        <v>1</v>
      </c>
      <c r="C147" s="2">
        <v>43384</v>
      </c>
      <c r="D147" s="1" t="s">
        <v>233</v>
      </c>
      <c r="E147" s="1">
        <v>1</v>
      </c>
      <c r="F147" s="1"/>
    </row>
    <row r="148" spans="2:6" x14ac:dyDescent="0.25">
      <c r="B148" s="1" t="s">
        <v>3</v>
      </c>
      <c r="C148" s="2">
        <v>43385</v>
      </c>
      <c r="D148" s="1" t="s">
        <v>232</v>
      </c>
      <c r="E148" s="1">
        <v>5</v>
      </c>
      <c r="F148" s="1"/>
    </row>
    <row r="149" spans="2:6" x14ac:dyDescent="0.25">
      <c r="E149">
        <f>SUM(E136:E148)</f>
        <v>41</v>
      </c>
    </row>
    <row r="152" spans="2:6" x14ac:dyDescent="0.25">
      <c r="B152" s="62" t="s">
        <v>199</v>
      </c>
      <c r="C152" s="62"/>
      <c r="D152" s="62"/>
      <c r="E152" s="62"/>
      <c r="F152" s="62"/>
    </row>
    <row r="153" spans="2:6" x14ac:dyDescent="0.25">
      <c r="B153" s="30" t="s">
        <v>11</v>
      </c>
      <c r="C153" s="30" t="s">
        <v>7</v>
      </c>
      <c r="D153" s="30" t="s">
        <v>6</v>
      </c>
      <c r="E153" s="30" t="s">
        <v>5</v>
      </c>
      <c r="F153" s="30" t="s">
        <v>9</v>
      </c>
    </row>
    <row r="154" spans="2:6" x14ac:dyDescent="0.25">
      <c r="B154" s="1" t="s">
        <v>1</v>
      </c>
      <c r="C154" s="2">
        <v>43389</v>
      </c>
      <c r="D154" s="1" t="s">
        <v>200</v>
      </c>
      <c r="E154" s="1">
        <v>3</v>
      </c>
      <c r="F154" s="4" t="s">
        <v>69</v>
      </c>
    </row>
    <row r="155" spans="2:6" x14ac:dyDescent="0.25">
      <c r="B155" s="1" t="s">
        <v>1</v>
      </c>
      <c r="C155" s="2">
        <v>43389</v>
      </c>
      <c r="D155" s="1" t="s">
        <v>201</v>
      </c>
      <c r="E155" s="1">
        <v>3</v>
      </c>
      <c r="F155" s="4" t="s">
        <v>69</v>
      </c>
    </row>
    <row r="156" spans="2:6" x14ac:dyDescent="0.25">
      <c r="B156" s="1" t="s">
        <v>3</v>
      </c>
      <c r="C156" s="2">
        <v>43389</v>
      </c>
      <c r="D156" s="1" t="s">
        <v>201</v>
      </c>
      <c r="E156" s="1">
        <v>3</v>
      </c>
      <c r="F156" s="4" t="s">
        <v>69</v>
      </c>
    </row>
    <row r="157" spans="2:6" x14ac:dyDescent="0.25">
      <c r="B157" s="1" t="s">
        <v>1</v>
      </c>
      <c r="C157" s="2">
        <v>43389</v>
      </c>
      <c r="D157" s="1" t="s">
        <v>202</v>
      </c>
      <c r="E157" s="1">
        <v>3</v>
      </c>
      <c r="F157" s="4" t="s">
        <v>69</v>
      </c>
    </row>
    <row r="158" spans="2:6" x14ac:dyDescent="0.25">
      <c r="B158" s="1" t="s">
        <v>1</v>
      </c>
      <c r="C158" s="2">
        <v>43390</v>
      </c>
      <c r="D158" s="1" t="s">
        <v>203</v>
      </c>
      <c r="E158" s="1">
        <v>5</v>
      </c>
      <c r="F158" s="4" t="s">
        <v>61</v>
      </c>
    </row>
    <row r="159" spans="2:6" x14ac:dyDescent="0.25">
      <c r="B159" s="1" t="s">
        <v>1</v>
      </c>
      <c r="C159" s="2">
        <v>43390</v>
      </c>
      <c r="D159" s="1" t="s">
        <v>204</v>
      </c>
      <c r="E159" s="1">
        <v>2</v>
      </c>
      <c r="F159" s="4" t="s">
        <v>69</v>
      </c>
    </row>
    <row r="160" spans="2:6" x14ac:dyDescent="0.25">
      <c r="B160" s="1" t="s">
        <v>1</v>
      </c>
      <c r="C160" s="2">
        <v>43390</v>
      </c>
      <c r="D160" s="1" t="s">
        <v>205</v>
      </c>
      <c r="E160" s="1">
        <v>2</v>
      </c>
      <c r="F160" s="4" t="s">
        <v>69</v>
      </c>
    </row>
    <row r="161" spans="2:6" x14ac:dyDescent="0.25">
      <c r="B161" s="1" t="s">
        <v>1</v>
      </c>
      <c r="C161" s="2">
        <v>43391</v>
      </c>
      <c r="D161" s="1" t="s">
        <v>206</v>
      </c>
      <c r="E161" s="1">
        <v>6</v>
      </c>
      <c r="F161" s="4" t="s">
        <v>69</v>
      </c>
    </row>
    <row r="162" spans="2:6" x14ac:dyDescent="0.25">
      <c r="B162" s="1" t="s">
        <v>1</v>
      </c>
      <c r="C162" s="2">
        <v>43391</v>
      </c>
      <c r="D162" s="1" t="s">
        <v>207</v>
      </c>
      <c r="E162" s="1">
        <v>3</v>
      </c>
      <c r="F162" s="4" t="s">
        <v>69</v>
      </c>
    </row>
    <row r="163" spans="2:6" x14ac:dyDescent="0.25">
      <c r="B163" s="1" t="s">
        <v>1</v>
      </c>
      <c r="C163" s="2">
        <v>43392</v>
      </c>
      <c r="D163" s="1" t="s">
        <v>208</v>
      </c>
      <c r="E163" s="1">
        <v>5</v>
      </c>
      <c r="F163" s="4" t="s">
        <v>69</v>
      </c>
    </row>
    <row r="164" spans="2:6" x14ac:dyDescent="0.25">
      <c r="B164" s="1" t="s">
        <v>3</v>
      </c>
      <c r="C164" s="2">
        <v>43392</v>
      </c>
      <c r="D164" s="1" t="s">
        <v>208</v>
      </c>
      <c r="E164" s="1">
        <v>5</v>
      </c>
      <c r="F164" s="4" t="s">
        <v>69</v>
      </c>
    </row>
    <row r="165" spans="2:6" x14ac:dyDescent="0.25">
      <c r="B165" s="54"/>
      <c r="E165" s="55">
        <f>SUM(E154:E164)</f>
        <v>40</v>
      </c>
    </row>
  </sheetData>
  <autoFilter ref="B38:F74"/>
  <mergeCells count="7">
    <mergeCell ref="B134:F134"/>
    <mergeCell ref="B152:F152"/>
    <mergeCell ref="B37:F37"/>
    <mergeCell ref="B7:F7"/>
    <mergeCell ref="B1:F1"/>
    <mergeCell ref="B77:F77"/>
    <mergeCell ref="B102:F102"/>
  </mergeCells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8"/>
  <sheetViews>
    <sheetView workbookViewId="0">
      <selection activeCell="E31" sqref="E31"/>
    </sheetView>
  </sheetViews>
  <sheetFormatPr baseColWidth="10" defaultRowHeight="15" x14ac:dyDescent="0.25"/>
  <cols>
    <col min="5" max="5" width="89.140625" bestFit="1" customWidth="1"/>
  </cols>
  <sheetData>
    <row r="1" spans="5:6" x14ac:dyDescent="0.25">
      <c r="E1" s="63" t="s">
        <v>97</v>
      </c>
      <c r="F1" s="65"/>
    </row>
    <row r="2" spans="5:6" x14ac:dyDescent="0.25">
      <c r="E2" s="26" t="s">
        <v>113</v>
      </c>
      <c r="F2" s="27" t="s">
        <v>114</v>
      </c>
    </row>
    <row r="3" spans="5:6" x14ac:dyDescent="0.25">
      <c r="E3" s="24" t="s">
        <v>109</v>
      </c>
      <c r="F3" s="25">
        <v>7</v>
      </c>
    </row>
    <row r="4" spans="5:6" x14ac:dyDescent="0.25">
      <c r="E4" s="24" t="s">
        <v>110</v>
      </c>
      <c r="F4" s="25">
        <v>18</v>
      </c>
    </row>
    <row r="5" spans="5:6" x14ac:dyDescent="0.25">
      <c r="E5" s="24" t="s">
        <v>111</v>
      </c>
      <c r="F5" s="25">
        <v>8</v>
      </c>
    </row>
    <row r="6" spans="5:6" x14ac:dyDescent="0.25">
      <c r="E6" s="24" t="s">
        <v>112</v>
      </c>
      <c r="F6" s="25">
        <v>10</v>
      </c>
    </row>
    <row r="7" spans="5:6" x14ac:dyDescent="0.25">
      <c r="E7" s="24" t="s">
        <v>119</v>
      </c>
      <c r="F7" s="25">
        <v>4</v>
      </c>
    </row>
    <row r="8" spans="5:6" x14ac:dyDescent="0.25">
      <c r="E8" s="24" t="s">
        <v>25</v>
      </c>
      <c r="F8" s="25">
        <v>2</v>
      </c>
    </row>
    <row r="9" spans="5:6" x14ac:dyDescent="0.25">
      <c r="E9" s="28" t="s">
        <v>100</v>
      </c>
      <c r="F9" s="29">
        <f>SUM(F3:F8)</f>
        <v>49</v>
      </c>
    </row>
    <row r="11" spans="5:6" x14ac:dyDescent="0.25">
      <c r="E11" s="63" t="s">
        <v>120</v>
      </c>
      <c r="F11" s="65"/>
    </row>
    <row r="12" spans="5:6" x14ac:dyDescent="0.25">
      <c r="E12" s="30" t="s">
        <v>113</v>
      </c>
      <c r="F12" s="30" t="s">
        <v>114</v>
      </c>
    </row>
    <row r="13" spans="5:6" x14ac:dyDescent="0.25">
      <c r="E13" s="31" t="s">
        <v>115</v>
      </c>
      <c r="F13" s="31">
        <v>7.5</v>
      </c>
    </row>
    <row r="14" spans="5:6" ht="30" x14ac:dyDescent="0.25">
      <c r="E14" s="33" t="s">
        <v>117</v>
      </c>
      <c r="F14" s="32">
        <v>18.5</v>
      </c>
    </row>
    <row r="15" spans="5:6" ht="45" x14ac:dyDescent="0.25">
      <c r="E15" s="34" t="s">
        <v>118</v>
      </c>
      <c r="F15" s="31">
        <v>18</v>
      </c>
    </row>
    <row r="16" spans="5:6" x14ac:dyDescent="0.25">
      <c r="E16" s="32" t="s">
        <v>35</v>
      </c>
      <c r="F16" s="32">
        <v>6</v>
      </c>
    </row>
    <row r="17" spans="5:6" x14ac:dyDescent="0.25">
      <c r="E17" s="31" t="s">
        <v>121</v>
      </c>
      <c r="F17" s="31">
        <v>4</v>
      </c>
    </row>
    <row r="18" spans="5:6" x14ac:dyDescent="0.25">
      <c r="E18" s="32" t="s">
        <v>100</v>
      </c>
      <c r="F18" s="32">
        <f>SUM(F11:F16)</f>
        <v>50</v>
      </c>
    </row>
  </sheetData>
  <mergeCells count="2">
    <mergeCell ref="E1:F1"/>
    <mergeCell ref="E11:F11"/>
  </mergeCells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 Horas</vt:lpstr>
      <vt:lpstr>Planeacion</vt:lpstr>
      <vt:lpstr>Hoja4</vt:lpstr>
      <vt:lpstr>Hoja5</vt:lpstr>
      <vt:lpstr>Hoja6</vt:lpstr>
      <vt:lpstr>Ejecutado</vt:lpstr>
      <vt:lpstr>Resumen Plan Ejecutado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Rene</cp:lastModifiedBy>
  <dcterms:created xsi:type="dcterms:W3CDTF">2018-09-21T14:37:55Z</dcterms:created>
  <dcterms:modified xsi:type="dcterms:W3CDTF">2018-11-06T19:08:41Z</dcterms:modified>
</cp:coreProperties>
</file>