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idziaee\Dropbox\DRAlizadeh\Simulations\"/>
    </mc:Choice>
  </mc:AlternateContent>
  <bookViews>
    <workbookView xWindow="0" yWindow="0" windowWidth="15360" windowHeight="7320"/>
  </bookViews>
  <sheets>
    <sheet name="6BUS" sheetId="1" r:id="rId1"/>
    <sheet name="118BUS" sheetId="2" r:id="rId2"/>
  </sheets>
  <definedNames>
    <definedName name="_xlnm._FilterDatabase" localSheetId="1" hidden="1">'118BUS'!$A$1:$M$188</definedName>
    <definedName name="alaki" localSheetId="1">'118BUS'!#REF!</definedName>
    <definedName name="alaki" localSheetId="0">'6BUS'!$A$1:$G$17</definedName>
    <definedName name="alaki_1" localSheetId="1">'118BUS'!$A$1:$J$188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J16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K16" i="1"/>
  <c r="J2" i="1"/>
  <c r="N2" i="1"/>
  <c r="O2" i="1" s="1"/>
  <c r="Q2" i="1"/>
  <c r="N3" i="1"/>
  <c r="O3" i="1"/>
  <c r="P3" i="1" s="1"/>
  <c r="Q3" i="1"/>
  <c r="N4" i="1"/>
  <c r="O4" i="1"/>
  <c r="R4" i="1" s="1"/>
  <c r="S4" i="1" s="1"/>
  <c r="Q4" i="1"/>
  <c r="N5" i="1"/>
  <c r="O5" i="1" s="1"/>
  <c r="Q5" i="1"/>
  <c r="N6" i="1"/>
  <c r="O6" i="1" s="1"/>
  <c r="Q6" i="1"/>
  <c r="N7" i="1"/>
  <c r="O7" i="1"/>
  <c r="P7" i="1" s="1"/>
  <c r="Q7" i="1"/>
  <c r="N8" i="1"/>
  <c r="O8" i="1"/>
  <c r="R8" i="1" s="1"/>
  <c r="S8" i="1" s="1"/>
  <c r="Q8" i="1"/>
  <c r="N9" i="1"/>
  <c r="O9" i="1" s="1"/>
  <c r="Q9" i="1"/>
  <c r="N10" i="1"/>
  <c r="O10" i="1" s="1"/>
  <c r="Q10" i="1"/>
  <c r="N11" i="1"/>
  <c r="O11" i="1"/>
  <c r="P11" i="1" s="1"/>
  <c r="Q11" i="1"/>
  <c r="N12" i="1"/>
  <c r="O12" i="1"/>
  <c r="R12" i="1" s="1"/>
  <c r="S12" i="1" s="1"/>
  <c r="Q12" i="1"/>
  <c r="N13" i="1"/>
  <c r="O13" i="1" s="1"/>
  <c r="Q13" i="1"/>
  <c r="N14" i="1"/>
  <c r="O14" i="1" s="1"/>
  <c r="Q14" i="1"/>
  <c r="N15" i="1"/>
  <c r="O15" i="1"/>
  <c r="P15" i="1" s="1"/>
  <c r="Q15" i="1"/>
  <c r="N16" i="1"/>
  <c r="O16" i="1"/>
  <c r="R16" i="1" s="1"/>
  <c r="S16" i="1" s="1"/>
  <c r="Q16" i="1"/>
  <c r="P13" i="1" l="1"/>
  <c r="R13" i="1"/>
  <c r="S13" i="1" s="1"/>
  <c r="P10" i="1"/>
  <c r="R10" i="1"/>
  <c r="S10" i="1" s="1"/>
  <c r="P6" i="1"/>
  <c r="R6" i="1"/>
  <c r="S6" i="1" s="1"/>
  <c r="P9" i="1"/>
  <c r="R9" i="1"/>
  <c r="S9" i="1" s="1"/>
  <c r="P14" i="1"/>
  <c r="R14" i="1"/>
  <c r="S14" i="1" s="1"/>
  <c r="P5" i="1"/>
  <c r="R5" i="1"/>
  <c r="S5" i="1" s="1"/>
  <c r="P2" i="1"/>
  <c r="R2" i="1"/>
  <c r="S2" i="1" s="1"/>
  <c r="P16" i="1"/>
  <c r="P12" i="1"/>
  <c r="P8" i="1"/>
  <c r="P4" i="1"/>
  <c r="R15" i="1"/>
  <c r="S15" i="1" s="1"/>
  <c r="R11" i="1"/>
  <c r="S11" i="1" s="1"/>
  <c r="R7" i="1"/>
  <c r="S7" i="1" s="1"/>
  <c r="R3" i="1"/>
  <c r="S3" i="1" s="1"/>
  <c r="L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2" i="2"/>
  <c r="L4" i="2" l="1"/>
  <c r="K3" i="2"/>
  <c r="L3" i="2"/>
  <c r="K4" i="2"/>
  <c r="K5" i="2"/>
  <c r="L5" i="2"/>
  <c r="K6" i="2"/>
  <c r="L6" i="2"/>
  <c r="K7" i="2"/>
  <c r="L7" i="2"/>
  <c r="K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L2" i="2"/>
  <c r="K2" i="2"/>
  <c r="O187" i="2" l="1"/>
  <c r="P187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4" i="2"/>
  <c r="P34" i="2" s="1"/>
  <c r="O35" i="2"/>
  <c r="P35" i="2" s="1"/>
  <c r="O36" i="2"/>
  <c r="P36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5" i="2"/>
  <c r="P95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4" i="2"/>
  <c r="P104" i="2" s="1"/>
  <c r="O105" i="2"/>
  <c r="P105" i="2" s="1"/>
  <c r="O106" i="2"/>
  <c r="P106" i="2" s="1"/>
  <c r="O107" i="2"/>
  <c r="P107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2" i="2"/>
  <c r="P2" i="2" s="1"/>
  <c r="R3" i="2" l="1"/>
  <c r="S3" i="2" s="1"/>
  <c r="T3" i="2" s="1"/>
  <c r="R4" i="2"/>
  <c r="S4" i="2" s="1"/>
  <c r="T4" i="2" s="1"/>
  <c r="R5" i="2"/>
  <c r="S5" i="2" s="1"/>
  <c r="T5" i="2" s="1"/>
  <c r="R6" i="2"/>
  <c r="S6" i="2" s="1"/>
  <c r="T6" i="2" s="1"/>
  <c r="R7" i="2"/>
  <c r="S7" i="2" s="1"/>
  <c r="T7" i="2" s="1"/>
  <c r="R8" i="2"/>
  <c r="S8" i="2" s="1"/>
  <c r="T8" i="2" s="1"/>
  <c r="R9" i="2"/>
  <c r="S9" i="2" s="1"/>
  <c r="R10" i="2"/>
  <c r="S10" i="2" s="1"/>
  <c r="T10" i="2" s="1"/>
  <c r="R11" i="2"/>
  <c r="S11" i="2" s="1"/>
  <c r="T11" i="2" s="1"/>
  <c r="R12" i="2"/>
  <c r="S12" i="2" s="1"/>
  <c r="T12" i="2" s="1"/>
  <c r="R13" i="2"/>
  <c r="S13" i="2" s="1"/>
  <c r="T13" i="2" s="1"/>
  <c r="R14" i="2"/>
  <c r="S14" i="2" s="1"/>
  <c r="T14" i="2" s="1"/>
  <c r="R15" i="2"/>
  <c r="S15" i="2" s="1"/>
  <c r="T15" i="2" s="1"/>
  <c r="R16" i="2"/>
  <c r="S16" i="2" s="1"/>
  <c r="T16" i="2" s="1"/>
  <c r="R17" i="2"/>
  <c r="S17" i="2" s="1"/>
  <c r="T17" i="2" s="1"/>
  <c r="R18" i="2"/>
  <c r="S18" i="2" s="1"/>
  <c r="T18" i="2" s="1"/>
  <c r="R19" i="2"/>
  <c r="S19" i="2" s="1"/>
  <c r="T19" i="2" s="1"/>
  <c r="R20" i="2"/>
  <c r="S20" i="2" s="1"/>
  <c r="T20" i="2" s="1"/>
  <c r="R21" i="2"/>
  <c r="S21" i="2" s="1"/>
  <c r="T21" i="2" s="1"/>
  <c r="R22" i="2"/>
  <c r="S22" i="2" s="1"/>
  <c r="T22" i="2" s="1"/>
  <c r="R23" i="2"/>
  <c r="S23" i="2" s="1"/>
  <c r="T23" i="2" s="1"/>
  <c r="R24" i="2"/>
  <c r="S24" i="2" s="1"/>
  <c r="T24" i="2" s="1"/>
  <c r="R25" i="2"/>
  <c r="S25" i="2" s="1"/>
  <c r="T25" i="2" s="1"/>
  <c r="R26" i="2"/>
  <c r="S26" i="2" s="1"/>
  <c r="T26" i="2" s="1"/>
  <c r="R27" i="2"/>
  <c r="S27" i="2" s="1"/>
  <c r="T27" i="2" s="1"/>
  <c r="R28" i="2"/>
  <c r="S28" i="2" s="1"/>
  <c r="T28" i="2" s="1"/>
  <c r="R29" i="2"/>
  <c r="S29" i="2" s="1"/>
  <c r="T29" i="2" s="1"/>
  <c r="R30" i="2"/>
  <c r="S30" i="2" s="1"/>
  <c r="T30" i="2" s="1"/>
  <c r="R31" i="2"/>
  <c r="S31" i="2" s="1"/>
  <c r="T31" i="2" s="1"/>
  <c r="R32" i="2"/>
  <c r="S32" i="2" s="1"/>
  <c r="T32" i="2" s="1"/>
  <c r="R33" i="2"/>
  <c r="S33" i="2" s="1"/>
  <c r="R34" i="2"/>
  <c r="S34" i="2" s="1"/>
  <c r="T34" i="2" s="1"/>
  <c r="R35" i="2"/>
  <c r="S35" i="2" s="1"/>
  <c r="T35" i="2" s="1"/>
  <c r="R36" i="2"/>
  <c r="S36" i="2" s="1"/>
  <c r="T36" i="2" s="1"/>
  <c r="R37" i="2"/>
  <c r="S37" i="2" s="1"/>
  <c r="R38" i="2"/>
  <c r="S38" i="2" s="1"/>
  <c r="T38" i="2" s="1"/>
  <c r="R39" i="2"/>
  <c r="S39" i="2" s="1"/>
  <c r="T39" i="2" s="1"/>
  <c r="R40" i="2"/>
  <c r="S40" i="2" s="1"/>
  <c r="T40" i="2" s="1"/>
  <c r="R41" i="2"/>
  <c r="S41" i="2" s="1"/>
  <c r="T41" i="2" s="1"/>
  <c r="R42" i="2"/>
  <c r="S42" i="2" s="1"/>
  <c r="T42" i="2" s="1"/>
  <c r="R43" i="2"/>
  <c r="S43" i="2" s="1"/>
  <c r="T43" i="2" s="1"/>
  <c r="R44" i="2"/>
  <c r="S44" i="2" s="1"/>
  <c r="T44" i="2" s="1"/>
  <c r="R45" i="2"/>
  <c r="S45" i="2" s="1"/>
  <c r="T45" i="2" s="1"/>
  <c r="R46" i="2"/>
  <c r="S46" i="2" s="1"/>
  <c r="T46" i="2" s="1"/>
  <c r="R47" i="2"/>
  <c r="S47" i="2" s="1"/>
  <c r="T47" i="2" s="1"/>
  <c r="R48" i="2"/>
  <c r="S48" i="2" s="1"/>
  <c r="T48" i="2" s="1"/>
  <c r="R49" i="2"/>
  <c r="S49" i="2" s="1"/>
  <c r="T49" i="2" s="1"/>
  <c r="R50" i="2"/>
  <c r="S50" i="2" s="1"/>
  <c r="T50" i="2" s="1"/>
  <c r="R51" i="2"/>
  <c r="S51" i="2" s="1"/>
  <c r="T51" i="2" s="1"/>
  <c r="R52" i="2"/>
  <c r="S52" i="2" s="1"/>
  <c r="R53" i="2"/>
  <c r="S53" i="2" s="1"/>
  <c r="T53" i="2" s="1"/>
  <c r="R54" i="2"/>
  <c r="S54" i="2" s="1"/>
  <c r="T54" i="2" s="1"/>
  <c r="R55" i="2"/>
  <c r="S55" i="2" s="1"/>
  <c r="T55" i="2" s="1"/>
  <c r="R56" i="2"/>
  <c r="S56" i="2" s="1"/>
  <c r="T56" i="2" s="1"/>
  <c r="R57" i="2"/>
  <c r="S57" i="2" s="1"/>
  <c r="T57" i="2" s="1"/>
  <c r="R58" i="2"/>
  <c r="S58" i="2" s="1"/>
  <c r="T58" i="2" s="1"/>
  <c r="R59" i="2"/>
  <c r="S59" i="2" s="1"/>
  <c r="T59" i="2" s="1"/>
  <c r="R60" i="2"/>
  <c r="S60" i="2" s="1"/>
  <c r="T60" i="2" s="1"/>
  <c r="R61" i="2"/>
  <c r="S61" i="2" s="1"/>
  <c r="T61" i="2" s="1"/>
  <c r="R62" i="2"/>
  <c r="S62" i="2" s="1"/>
  <c r="T62" i="2" s="1"/>
  <c r="R63" i="2"/>
  <c r="S63" i="2" s="1"/>
  <c r="T63" i="2" s="1"/>
  <c r="R64" i="2"/>
  <c r="S64" i="2" s="1"/>
  <c r="T64" i="2" s="1"/>
  <c r="R65" i="2"/>
  <c r="S65" i="2" s="1"/>
  <c r="T65" i="2" s="1"/>
  <c r="R66" i="2"/>
  <c r="S66" i="2" s="1"/>
  <c r="T66" i="2" s="1"/>
  <c r="R67" i="2"/>
  <c r="S67" i="2" s="1"/>
  <c r="T67" i="2" s="1"/>
  <c r="R68" i="2"/>
  <c r="S68" i="2" s="1"/>
  <c r="T68" i="2" s="1"/>
  <c r="R69" i="2"/>
  <c r="S69" i="2" s="1"/>
  <c r="T69" i="2" s="1"/>
  <c r="R70" i="2"/>
  <c r="S70" i="2" s="1"/>
  <c r="T70" i="2" s="1"/>
  <c r="R71" i="2"/>
  <c r="S71" i="2" s="1"/>
  <c r="T71" i="2" s="1"/>
  <c r="R72" i="2"/>
  <c r="S72" i="2" s="1"/>
  <c r="T72" i="2" s="1"/>
  <c r="R73" i="2"/>
  <c r="S73" i="2" s="1"/>
  <c r="T73" i="2" s="1"/>
  <c r="R74" i="2"/>
  <c r="S74" i="2" s="1"/>
  <c r="T74" i="2" s="1"/>
  <c r="R75" i="2"/>
  <c r="S75" i="2" s="1"/>
  <c r="T75" i="2" s="1"/>
  <c r="R76" i="2"/>
  <c r="S76" i="2" s="1"/>
  <c r="T76" i="2" s="1"/>
  <c r="R77" i="2"/>
  <c r="S77" i="2" s="1"/>
  <c r="T77" i="2" s="1"/>
  <c r="R78" i="2"/>
  <c r="S78" i="2" s="1"/>
  <c r="T78" i="2" s="1"/>
  <c r="R79" i="2"/>
  <c r="S79" i="2" s="1"/>
  <c r="T79" i="2" s="1"/>
  <c r="R80" i="2"/>
  <c r="S80" i="2" s="1"/>
  <c r="T80" i="2" s="1"/>
  <c r="R81" i="2"/>
  <c r="S81" i="2" s="1"/>
  <c r="T81" i="2" s="1"/>
  <c r="R82" i="2"/>
  <c r="S82" i="2" s="1"/>
  <c r="T82" i="2" s="1"/>
  <c r="R83" i="2"/>
  <c r="S83" i="2" s="1"/>
  <c r="T83" i="2" s="1"/>
  <c r="R84" i="2"/>
  <c r="S84" i="2" s="1"/>
  <c r="T84" i="2" s="1"/>
  <c r="R85" i="2"/>
  <c r="S85" i="2" s="1"/>
  <c r="T85" i="2" s="1"/>
  <c r="R86" i="2"/>
  <c r="S86" i="2" s="1"/>
  <c r="T86" i="2" s="1"/>
  <c r="R87" i="2"/>
  <c r="S87" i="2" s="1"/>
  <c r="T87" i="2" s="1"/>
  <c r="R88" i="2"/>
  <c r="S88" i="2" s="1"/>
  <c r="T88" i="2" s="1"/>
  <c r="R89" i="2"/>
  <c r="S89" i="2" s="1"/>
  <c r="T89" i="2" s="1"/>
  <c r="R90" i="2"/>
  <c r="S90" i="2" s="1"/>
  <c r="T90" i="2" s="1"/>
  <c r="R91" i="2"/>
  <c r="S91" i="2" s="1"/>
  <c r="T91" i="2" s="1"/>
  <c r="R92" i="2"/>
  <c r="S92" i="2" s="1"/>
  <c r="T92" i="2" s="1"/>
  <c r="R93" i="2"/>
  <c r="S93" i="2" s="1"/>
  <c r="T93" i="2" s="1"/>
  <c r="R94" i="2"/>
  <c r="S94" i="2" s="1"/>
  <c r="T94" i="2" s="1"/>
  <c r="R95" i="2"/>
  <c r="S95" i="2" s="1"/>
  <c r="T95" i="2" s="1"/>
  <c r="R96" i="2"/>
  <c r="S96" i="2" s="1"/>
  <c r="T96" i="2" s="1"/>
  <c r="R97" i="2"/>
  <c r="S97" i="2" s="1"/>
  <c r="T97" i="2" s="1"/>
  <c r="R98" i="2"/>
  <c r="S98" i="2" s="1"/>
  <c r="T98" i="2" s="1"/>
  <c r="R99" i="2"/>
  <c r="S99" i="2" s="1"/>
  <c r="T99" i="2" s="1"/>
  <c r="R100" i="2"/>
  <c r="S100" i="2" s="1"/>
  <c r="T100" i="2" s="1"/>
  <c r="R101" i="2"/>
  <c r="S101" i="2" s="1"/>
  <c r="T101" i="2" s="1"/>
  <c r="R102" i="2"/>
  <c r="S102" i="2" s="1"/>
  <c r="T102" i="2" s="1"/>
  <c r="R103" i="2"/>
  <c r="S103" i="2" s="1"/>
  <c r="R104" i="2"/>
  <c r="S104" i="2" s="1"/>
  <c r="T104" i="2" s="1"/>
  <c r="R105" i="2"/>
  <c r="S105" i="2" s="1"/>
  <c r="T105" i="2" s="1"/>
  <c r="R106" i="2"/>
  <c r="S106" i="2" s="1"/>
  <c r="T106" i="2" s="1"/>
  <c r="R107" i="2"/>
  <c r="S107" i="2" s="1"/>
  <c r="T107" i="2" s="1"/>
  <c r="R108" i="2"/>
  <c r="S108" i="2" s="1"/>
  <c r="R109" i="2"/>
  <c r="S109" i="2" s="1"/>
  <c r="T109" i="2" s="1"/>
  <c r="R110" i="2"/>
  <c r="S110" i="2" s="1"/>
  <c r="T110" i="2" s="1"/>
  <c r="R111" i="2"/>
  <c r="S111" i="2" s="1"/>
  <c r="T111" i="2" s="1"/>
  <c r="R112" i="2"/>
  <c r="S112" i="2" s="1"/>
  <c r="T112" i="2" s="1"/>
  <c r="R113" i="2"/>
  <c r="S113" i="2" s="1"/>
  <c r="T113" i="2" s="1"/>
  <c r="R114" i="2"/>
  <c r="S114" i="2" s="1"/>
  <c r="T114" i="2" s="1"/>
  <c r="R115" i="2"/>
  <c r="S115" i="2" s="1"/>
  <c r="T115" i="2" s="1"/>
  <c r="R116" i="2"/>
  <c r="S116" i="2" s="1"/>
  <c r="T116" i="2" s="1"/>
  <c r="R117" i="2"/>
  <c r="S117" i="2" s="1"/>
  <c r="T117" i="2" s="1"/>
  <c r="R118" i="2"/>
  <c r="S118" i="2" s="1"/>
  <c r="T118" i="2" s="1"/>
  <c r="R119" i="2"/>
  <c r="S119" i="2" s="1"/>
  <c r="T119" i="2" s="1"/>
  <c r="R120" i="2"/>
  <c r="S120" i="2" s="1"/>
  <c r="T120" i="2" s="1"/>
  <c r="R121" i="2"/>
  <c r="S121" i="2" s="1"/>
  <c r="T121" i="2" s="1"/>
  <c r="R122" i="2"/>
  <c r="S122" i="2" s="1"/>
  <c r="T122" i="2" s="1"/>
  <c r="R123" i="2"/>
  <c r="S123" i="2" s="1"/>
  <c r="T123" i="2" s="1"/>
  <c r="R124" i="2"/>
  <c r="S124" i="2" s="1"/>
  <c r="T124" i="2" s="1"/>
  <c r="R125" i="2"/>
  <c r="S125" i="2" s="1"/>
  <c r="T125" i="2" s="1"/>
  <c r="R126" i="2"/>
  <c r="S126" i="2" s="1"/>
  <c r="T126" i="2" s="1"/>
  <c r="R127" i="2"/>
  <c r="S127" i="2" s="1"/>
  <c r="T127" i="2" s="1"/>
  <c r="R128" i="2"/>
  <c r="S128" i="2" s="1"/>
  <c r="R129" i="2"/>
  <c r="S129" i="2" s="1"/>
  <c r="T129" i="2" s="1"/>
  <c r="R130" i="2"/>
  <c r="S130" i="2" s="1"/>
  <c r="T130" i="2" s="1"/>
  <c r="R131" i="2"/>
  <c r="S131" i="2" s="1"/>
  <c r="T131" i="2" s="1"/>
  <c r="R132" i="2"/>
  <c r="S132" i="2" s="1"/>
  <c r="T132" i="2" s="1"/>
  <c r="R133" i="2"/>
  <c r="S133" i="2" s="1"/>
  <c r="T133" i="2" s="1"/>
  <c r="R134" i="2"/>
  <c r="S134" i="2" s="1"/>
  <c r="T134" i="2" s="1"/>
  <c r="R135" i="2"/>
  <c r="S135" i="2" s="1"/>
  <c r="T135" i="2" s="1"/>
  <c r="R136" i="2"/>
  <c r="S136" i="2" s="1"/>
  <c r="T136" i="2" s="1"/>
  <c r="R137" i="2"/>
  <c r="S137" i="2" s="1"/>
  <c r="T137" i="2" s="1"/>
  <c r="R138" i="2"/>
  <c r="S138" i="2" s="1"/>
  <c r="T138" i="2" s="1"/>
  <c r="R139" i="2"/>
  <c r="S139" i="2" s="1"/>
  <c r="T139" i="2" s="1"/>
  <c r="R140" i="2"/>
  <c r="S140" i="2" s="1"/>
  <c r="T140" i="2" s="1"/>
  <c r="R141" i="2"/>
  <c r="S141" i="2" s="1"/>
  <c r="T141" i="2" s="1"/>
  <c r="R142" i="2"/>
  <c r="S142" i="2" s="1"/>
  <c r="T142" i="2" s="1"/>
  <c r="R143" i="2"/>
  <c r="S143" i="2" s="1"/>
  <c r="T143" i="2" s="1"/>
  <c r="R144" i="2"/>
  <c r="S144" i="2" s="1"/>
  <c r="T144" i="2" s="1"/>
  <c r="R145" i="2"/>
  <c r="S145" i="2" s="1"/>
  <c r="T145" i="2" s="1"/>
  <c r="R146" i="2"/>
  <c r="S146" i="2" s="1"/>
  <c r="T146" i="2" s="1"/>
  <c r="R147" i="2"/>
  <c r="S147" i="2" s="1"/>
  <c r="T147" i="2" s="1"/>
  <c r="R148" i="2"/>
  <c r="S148" i="2" s="1"/>
  <c r="T148" i="2" s="1"/>
  <c r="R149" i="2"/>
  <c r="S149" i="2" s="1"/>
  <c r="T149" i="2" s="1"/>
  <c r="R150" i="2"/>
  <c r="S150" i="2" s="1"/>
  <c r="T150" i="2" s="1"/>
  <c r="R151" i="2"/>
  <c r="S151" i="2" s="1"/>
  <c r="T151" i="2" s="1"/>
  <c r="R152" i="2"/>
  <c r="S152" i="2" s="1"/>
  <c r="T152" i="2" s="1"/>
  <c r="R153" i="2"/>
  <c r="S153" i="2" s="1"/>
  <c r="T153" i="2" s="1"/>
  <c r="R154" i="2"/>
  <c r="S154" i="2" s="1"/>
  <c r="T154" i="2" s="1"/>
  <c r="R155" i="2"/>
  <c r="S155" i="2" s="1"/>
  <c r="T155" i="2" s="1"/>
  <c r="R156" i="2"/>
  <c r="S156" i="2" s="1"/>
  <c r="T156" i="2" s="1"/>
  <c r="R157" i="2"/>
  <c r="S157" i="2" s="1"/>
  <c r="T157" i="2" s="1"/>
  <c r="R158" i="2"/>
  <c r="S158" i="2" s="1"/>
  <c r="T158" i="2" s="1"/>
  <c r="R159" i="2"/>
  <c r="S159" i="2" s="1"/>
  <c r="T159" i="2" s="1"/>
  <c r="R160" i="2"/>
  <c r="S160" i="2" s="1"/>
  <c r="T160" i="2" s="1"/>
  <c r="R161" i="2"/>
  <c r="S161" i="2" s="1"/>
  <c r="T161" i="2" s="1"/>
  <c r="R162" i="2"/>
  <c r="S162" i="2" s="1"/>
  <c r="T162" i="2" s="1"/>
  <c r="R163" i="2"/>
  <c r="S163" i="2" s="1"/>
  <c r="T163" i="2" s="1"/>
  <c r="R164" i="2"/>
  <c r="S164" i="2" s="1"/>
  <c r="T164" i="2" s="1"/>
  <c r="R165" i="2"/>
  <c r="S165" i="2" s="1"/>
  <c r="T165" i="2" s="1"/>
  <c r="R166" i="2"/>
  <c r="S166" i="2" s="1"/>
  <c r="T166" i="2" s="1"/>
  <c r="R167" i="2"/>
  <c r="S167" i="2" s="1"/>
  <c r="T167" i="2" s="1"/>
  <c r="R168" i="2"/>
  <c r="S168" i="2" s="1"/>
  <c r="T168" i="2" s="1"/>
  <c r="R169" i="2"/>
  <c r="S169" i="2" s="1"/>
  <c r="T169" i="2" s="1"/>
  <c r="R170" i="2"/>
  <c r="S170" i="2" s="1"/>
  <c r="T170" i="2" s="1"/>
  <c r="R171" i="2"/>
  <c r="S171" i="2" s="1"/>
  <c r="T171" i="2" s="1"/>
  <c r="R172" i="2"/>
  <c r="S172" i="2" s="1"/>
  <c r="T172" i="2" s="1"/>
  <c r="R173" i="2"/>
  <c r="S173" i="2" s="1"/>
  <c r="T173" i="2" s="1"/>
  <c r="R174" i="2"/>
  <c r="S174" i="2" s="1"/>
  <c r="T174" i="2" s="1"/>
  <c r="R175" i="2"/>
  <c r="S175" i="2" s="1"/>
  <c r="T175" i="2" s="1"/>
  <c r="R176" i="2"/>
  <c r="S176" i="2" s="1"/>
  <c r="T176" i="2" s="1"/>
  <c r="R177" i="2"/>
  <c r="S177" i="2" s="1"/>
  <c r="T177" i="2" s="1"/>
  <c r="R178" i="2"/>
  <c r="S178" i="2" s="1"/>
  <c r="T178" i="2" s="1"/>
  <c r="R179" i="2"/>
  <c r="S179" i="2" s="1"/>
  <c r="T179" i="2" s="1"/>
  <c r="R180" i="2"/>
  <c r="S180" i="2" s="1"/>
  <c r="T180" i="2" s="1"/>
  <c r="R181" i="2"/>
  <c r="S181" i="2" s="1"/>
  <c r="T181" i="2" s="1"/>
  <c r="R182" i="2"/>
  <c r="S182" i="2" s="1"/>
  <c r="T182" i="2" s="1"/>
  <c r="R183" i="2"/>
  <c r="S183" i="2" s="1"/>
  <c r="T183" i="2" s="1"/>
  <c r="R184" i="2"/>
  <c r="S184" i="2" s="1"/>
  <c r="T184" i="2" s="1"/>
  <c r="R185" i="2"/>
  <c r="S185" i="2" s="1"/>
  <c r="T185" i="2" s="1"/>
  <c r="R186" i="2"/>
  <c r="S186" i="2" s="1"/>
  <c r="T186" i="2" s="1"/>
  <c r="R187" i="2"/>
  <c r="S187" i="2" s="1"/>
  <c r="T187" i="2" s="1"/>
  <c r="Q3" i="2"/>
  <c r="Q4" i="2"/>
  <c r="Q5" i="2"/>
  <c r="Q6" i="2"/>
  <c r="Q7" i="2"/>
  <c r="Q8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5" i="2"/>
  <c r="Q97" i="2"/>
  <c r="Q98" i="2"/>
  <c r="Q99" i="2"/>
  <c r="Q100" i="2"/>
  <c r="Q101" i="2"/>
  <c r="Q102" i="2"/>
  <c r="Q104" i="2"/>
  <c r="Q105" i="2"/>
  <c r="Q106" i="2"/>
  <c r="Q107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2" i="2"/>
  <c r="R2" i="2"/>
  <c r="S2" i="2" s="1"/>
  <c r="T2" i="2" s="1"/>
</calcChain>
</file>

<file path=xl/comments1.xml><?xml version="1.0" encoding="utf-8"?>
<comments xmlns="http://schemas.openxmlformats.org/spreadsheetml/2006/main">
  <authors>
    <author>omidziaee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omidziaee:</t>
        </r>
        <r>
          <rPr>
            <sz val="9"/>
            <color indexed="81"/>
            <rFont val="Tahoma"/>
            <family val="2"/>
          </rPr>
          <t xml:space="preserve">
If the TCSC is installed in a transmission line the limit can goes up to this value. However, this is gonna work for just meduim and long line!! (Short line is already has thermal limit.)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omidziaee:</t>
        </r>
        <r>
          <rPr>
            <sz val="9"/>
            <color indexed="81"/>
            <rFont val="Tahoma"/>
            <family val="2"/>
          </rPr>
          <t xml:space="preserve">
We are using this as the tansmission line limit</t>
        </r>
      </text>
    </comment>
  </commentList>
</comments>
</file>

<file path=xl/comments2.xml><?xml version="1.0" encoding="utf-8"?>
<comments xmlns="http://schemas.openxmlformats.org/spreadsheetml/2006/main">
  <authors>
    <author>omidziaee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omidziaee:</t>
        </r>
        <r>
          <rPr>
            <sz val="9"/>
            <color indexed="81"/>
            <rFont val="Tahoma"/>
            <family val="2"/>
          </rPr>
          <t xml:space="preserve">
If the TCSC is installed in a transmission line the limit can goes up to this value. However, this is gonna work for just meduim and long line!! (Short line is already has thermal limit.)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omidziaee:</t>
        </r>
        <r>
          <rPr>
            <sz val="9"/>
            <color indexed="81"/>
            <rFont val="Tahoma"/>
            <family val="2"/>
          </rPr>
          <t xml:space="preserve">
We are using this as the tansmission line limit</t>
        </r>
      </text>
    </comment>
  </commentList>
</comments>
</file>

<file path=xl/connections.xml><?xml version="1.0" encoding="utf-8"?>
<connections xmlns="http://schemas.openxmlformats.org/spreadsheetml/2006/main">
  <connection id="1" name="alaki" type="6" refreshedVersion="5" background="1" saveData="1">
    <textPr codePage="437" sourceFile="C:\Users\omidziaee\Desktop\MyPapers\with alizade\alaki.txt" delimited="0">
      <textFields count="7">
        <textField/>
        <textField position="13"/>
        <textField position="21"/>
        <textField position="35"/>
        <textField position="40"/>
        <textField position="47"/>
        <textField position="56"/>
      </textFields>
    </textPr>
  </connection>
  <connection id="2" name="alaki2" type="6" refreshedVersion="5" background="1" saveData="1">
    <textPr codePage="437" sourceFile="C:\Users\omidziaee\Desktop\MyPapers\with alizade\alaki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<sst xmlns="http://schemas.openxmlformats.org/spreadsheetml/2006/main" count="54" uniqueCount="25">
  <si>
    <t>Line_Data</t>
  </si>
  <si>
    <t>= [</t>
  </si>
  <si>
    <t>];</t>
  </si>
  <si>
    <t>x</t>
  </si>
  <si>
    <t>b</t>
  </si>
  <si>
    <t>=</t>
  </si>
  <si>
    <t>[</t>
  </si>
  <si>
    <t>T</t>
  </si>
  <si>
    <t>SIL</t>
  </si>
  <si>
    <t>SIL(Pu)</t>
  </si>
  <si>
    <t>Line Length(km)</t>
  </si>
  <si>
    <t>Pmax(Pu)</t>
  </si>
  <si>
    <t>Pmax/SIL</t>
  </si>
  <si>
    <t>SI</t>
  </si>
  <si>
    <t>Voltage</t>
  </si>
  <si>
    <t>r</t>
  </si>
  <si>
    <t>r(ohm)</t>
  </si>
  <si>
    <t>x(ohm)</t>
  </si>
  <si>
    <t>b(simense)</t>
  </si>
  <si>
    <t>Sbase</t>
  </si>
  <si>
    <t>LineLength(mile)</t>
  </si>
  <si>
    <t>P_Steady State stability (MW)</t>
  </si>
  <si>
    <t>P_voltage (MW)</t>
  </si>
  <si>
    <t>P_thermal (MW)</t>
  </si>
  <si>
    <t>Limit Based on the length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</si>
</sst>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lak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aki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"/>
  <sheetViews>
    <sheetView tabSelected="1" topLeftCell="M1" zoomScale="95" zoomScaleNormal="95" workbookViewId="0">
      <selection activeCell="A12" sqref="A12:XFD12"/>
    </sheetView>
  </sheetViews>
  <sheetFormatPr defaultRowHeight="15" x14ac:dyDescent="0.25"/>
  <cols>
    <col min="1" max="1" width="9.7109375" bestFit="1" customWidth="1"/>
    <col min="2" max="2" width="3.140625" bestFit="1" customWidth="1"/>
    <col min="3" max="3" width="8.42578125" bestFit="1" customWidth="1"/>
    <col min="4" max="6" width="5.28515625" bestFit="1" customWidth="1"/>
    <col min="7" max="7" width="16.28515625" bestFit="1" customWidth="1"/>
    <col min="8" max="8" width="12.5703125" bestFit="1" customWidth="1"/>
    <col min="9" max="9" width="7.85546875" customWidth="1"/>
    <col min="10" max="10" width="12.5703125" bestFit="1" customWidth="1"/>
    <col min="11" max="11" width="7.42578125" bestFit="1" customWidth="1"/>
    <col min="12" max="12" width="11.5703125" bestFit="1" customWidth="1"/>
    <col min="14" max="16" width="12.5703125" bestFit="1" customWidth="1"/>
    <col min="17" max="17" width="15.42578125" bestFit="1" customWidth="1"/>
    <col min="18" max="19" width="12.5703125" bestFit="1" customWidth="1"/>
    <col min="21" max="21" width="27.7109375" bestFit="1" customWidth="1"/>
    <col min="22" max="22" width="15.28515625" bestFit="1" customWidth="1"/>
    <col min="23" max="23" width="15.7109375" bestFit="1" customWidth="1"/>
    <col min="24" max="24" width="29.42578125" bestFit="1" customWidth="1"/>
  </cols>
  <sheetData>
    <row r="1" spans="1:24" x14ac:dyDescent="0.25">
      <c r="A1" t="s">
        <v>0</v>
      </c>
      <c r="B1" t="s">
        <v>1</v>
      </c>
      <c r="C1" t="s">
        <v>15</v>
      </c>
      <c r="D1" t="s">
        <v>3</v>
      </c>
      <c r="E1" t="s">
        <v>4</v>
      </c>
      <c r="G1" t="s">
        <v>20</v>
      </c>
      <c r="H1" t="s">
        <v>14</v>
      </c>
      <c r="J1" t="s">
        <v>16</v>
      </c>
      <c r="K1" t="s">
        <v>17</v>
      </c>
      <c r="L1" t="s">
        <v>18</v>
      </c>
      <c r="N1" s="1" t="s">
        <v>13</v>
      </c>
      <c r="O1" s="1" t="s">
        <v>9</v>
      </c>
      <c r="P1" s="1" t="s">
        <v>8</v>
      </c>
      <c r="Q1" s="1" t="s">
        <v>10</v>
      </c>
      <c r="R1" s="1" t="s">
        <v>11</v>
      </c>
      <c r="S1" s="1" t="s">
        <v>12</v>
      </c>
      <c r="U1" s="2" t="s">
        <v>21</v>
      </c>
      <c r="V1" s="2" t="s">
        <v>22</v>
      </c>
      <c r="W1" s="2" t="s">
        <v>23</v>
      </c>
      <c r="X1" s="4" t="s">
        <v>24</v>
      </c>
    </row>
    <row r="2" spans="1:24" x14ac:dyDescent="0.25">
      <c r="A2">
        <v>1</v>
      </c>
      <c r="B2">
        <v>5</v>
      </c>
      <c r="C2">
        <v>0.05</v>
      </c>
      <c r="D2">
        <v>0.2</v>
      </c>
      <c r="E2">
        <v>0.05</v>
      </c>
      <c r="F2">
        <v>1</v>
      </c>
      <c r="G2">
        <v>200</v>
      </c>
      <c r="H2">
        <v>230</v>
      </c>
      <c r="J2">
        <f>C2*$H2^2/$A$20</f>
        <v>26.45</v>
      </c>
      <c r="K2">
        <f>D2*$H2^2/$A$20</f>
        <v>105.8</v>
      </c>
      <c r="L2">
        <f>E2*$A$20/$H2^2</f>
        <v>9.4517958412098304E-5</v>
      </c>
      <c r="N2">
        <f t="shared" ref="N2:N16" si="0">SQRT(D2/E2)</f>
        <v>2</v>
      </c>
      <c r="O2">
        <f>1/N2</f>
        <v>0.5</v>
      </c>
      <c r="P2">
        <f>O2*100</f>
        <v>50</v>
      </c>
      <c r="Q2">
        <f t="shared" ref="Q2:Q16" si="1">G2*1.60934</f>
        <v>321.86799999999999</v>
      </c>
      <c r="R2">
        <f>O2/SIN(2*PI()*Q2/5000)</f>
        <v>1.2705423285048303</v>
      </c>
      <c r="S2">
        <f>R2/O2</f>
        <v>2.5410846570096606</v>
      </c>
      <c r="U2">
        <v>293.89262614623703</v>
      </c>
      <c r="V2">
        <v>83.1144158545453</v>
      </c>
      <c r="W2">
        <v>811.88149553983601</v>
      </c>
      <c r="X2">
        <v>83.1144158545453</v>
      </c>
    </row>
    <row r="3" spans="1:24" x14ac:dyDescent="0.25">
      <c r="A3">
        <v>2</v>
      </c>
      <c r="B3">
        <v>3</v>
      </c>
      <c r="C3">
        <v>0.05</v>
      </c>
      <c r="D3">
        <v>0.2</v>
      </c>
      <c r="E3">
        <v>0.05</v>
      </c>
      <c r="F3">
        <v>1</v>
      </c>
      <c r="G3">
        <v>200</v>
      </c>
      <c r="H3">
        <v>230</v>
      </c>
      <c r="J3">
        <f t="shared" ref="J3:J16" si="2">C3*$H3^2/$A$20</f>
        <v>26.45</v>
      </c>
      <c r="K3">
        <f t="shared" ref="K3:K16" si="3">D3*$H3^2/$A$20</f>
        <v>105.8</v>
      </c>
      <c r="L3">
        <f t="shared" ref="L3:L16" si="4">E3*$A$20/$H3^2</f>
        <v>9.4517958412098304E-5</v>
      </c>
      <c r="N3">
        <f t="shared" si="0"/>
        <v>2</v>
      </c>
      <c r="O3">
        <f t="shared" ref="O3:O16" si="5">1/N3</f>
        <v>0.5</v>
      </c>
      <c r="P3">
        <f t="shared" ref="P3:P16" si="6">O3*100</f>
        <v>50</v>
      </c>
      <c r="Q3">
        <f t="shared" si="1"/>
        <v>321.86799999999999</v>
      </c>
      <c r="R3">
        <f t="shared" ref="R3:R16" si="7">O3/SIN(2*PI()*Q3/5000)</f>
        <v>1.2705423285048303</v>
      </c>
      <c r="S3">
        <f t="shared" ref="S3:S16" si="8">R3/O3</f>
        <v>2.5410846570096606</v>
      </c>
      <c r="U3">
        <v>293.89262614623703</v>
      </c>
      <c r="V3">
        <v>83.1144158545453</v>
      </c>
      <c r="W3">
        <v>811.88149553983601</v>
      </c>
      <c r="X3">
        <v>83.1144158545453</v>
      </c>
    </row>
    <row r="4" spans="1:24" x14ac:dyDescent="0.25">
      <c r="A4">
        <v>3</v>
      </c>
      <c r="B4">
        <v>5</v>
      </c>
      <c r="C4">
        <v>0.25</v>
      </c>
      <c r="D4">
        <v>0.2</v>
      </c>
      <c r="E4">
        <v>0.05</v>
      </c>
      <c r="F4">
        <v>1</v>
      </c>
      <c r="G4">
        <v>200</v>
      </c>
      <c r="H4">
        <v>230</v>
      </c>
      <c r="J4">
        <f t="shared" si="2"/>
        <v>132.25</v>
      </c>
      <c r="K4">
        <f t="shared" si="3"/>
        <v>105.8</v>
      </c>
      <c r="L4">
        <f t="shared" si="4"/>
        <v>9.4517958412098304E-5</v>
      </c>
      <c r="N4">
        <f t="shared" si="0"/>
        <v>2</v>
      </c>
      <c r="O4">
        <f t="shared" si="5"/>
        <v>0.5</v>
      </c>
      <c r="P4">
        <f t="shared" si="6"/>
        <v>50</v>
      </c>
      <c r="Q4">
        <f t="shared" si="1"/>
        <v>321.86799999999999</v>
      </c>
      <c r="R4">
        <f t="shared" si="7"/>
        <v>1.2705423285048303</v>
      </c>
      <c r="S4">
        <f t="shared" si="8"/>
        <v>2.5410846570096606</v>
      </c>
      <c r="U4">
        <v>293.89262614623703</v>
      </c>
      <c r="V4">
        <v>21.536367373454002</v>
      </c>
      <c r="W4">
        <v>811.88149553983601</v>
      </c>
      <c r="X4">
        <v>21.536367373454002</v>
      </c>
    </row>
    <row r="5" spans="1:24" x14ac:dyDescent="0.25">
      <c r="A5">
        <v>2</v>
      </c>
      <c r="B5">
        <v>6</v>
      </c>
      <c r="C5">
        <v>1.8749999999999999E-2</v>
      </c>
      <c r="D5">
        <v>0.3</v>
      </c>
      <c r="E5">
        <v>0.05</v>
      </c>
      <c r="F5">
        <v>1</v>
      </c>
      <c r="G5">
        <v>300</v>
      </c>
      <c r="H5">
        <v>230</v>
      </c>
      <c r="J5">
        <f t="shared" si="2"/>
        <v>9.9187499999999993</v>
      </c>
      <c r="K5">
        <f t="shared" si="3"/>
        <v>158.69999999999999</v>
      </c>
      <c r="L5">
        <f t="shared" si="4"/>
        <v>9.4517958412098304E-5</v>
      </c>
      <c r="N5">
        <f t="shared" si="0"/>
        <v>2.4494897427831779</v>
      </c>
      <c r="O5">
        <f t="shared" si="5"/>
        <v>0.40824829046386307</v>
      </c>
      <c r="P5">
        <f t="shared" si="6"/>
        <v>40.824829046386306</v>
      </c>
      <c r="Q5">
        <f t="shared" si="1"/>
        <v>482.80200000000002</v>
      </c>
      <c r="R5">
        <f t="shared" si="7"/>
        <v>0.71601759572092671</v>
      </c>
      <c r="S5">
        <f t="shared" si="8"/>
        <v>1.7538777563706822</v>
      </c>
      <c r="U5">
        <v>195.928417430824</v>
      </c>
      <c r="V5">
        <v>95.131996428086808</v>
      </c>
      <c r="W5">
        <v>811.88149553983601</v>
      </c>
      <c r="X5">
        <v>195.928417430824</v>
      </c>
    </row>
    <row r="6" spans="1:24" x14ac:dyDescent="0.25">
      <c r="A6">
        <v>4</v>
      </c>
      <c r="B6">
        <v>6</v>
      </c>
      <c r="C6">
        <v>3.7499999999999999E-2</v>
      </c>
      <c r="D6">
        <v>0.3</v>
      </c>
      <c r="E6">
        <v>0.05</v>
      </c>
      <c r="F6">
        <v>1</v>
      </c>
      <c r="G6">
        <v>300</v>
      </c>
      <c r="H6">
        <v>230</v>
      </c>
      <c r="J6">
        <f t="shared" si="2"/>
        <v>19.837499999999999</v>
      </c>
      <c r="K6">
        <f t="shared" si="3"/>
        <v>158.69999999999999</v>
      </c>
      <c r="L6">
        <f t="shared" si="4"/>
        <v>9.4517958412098304E-5</v>
      </c>
      <c r="N6">
        <f t="shared" si="0"/>
        <v>2.4494897427831779</v>
      </c>
      <c r="O6">
        <f t="shared" si="5"/>
        <v>0.40824829046386307</v>
      </c>
      <c r="P6">
        <f t="shared" si="6"/>
        <v>40.824829046386306</v>
      </c>
      <c r="Q6">
        <f t="shared" si="1"/>
        <v>482.80200000000002</v>
      </c>
      <c r="R6">
        <f t="shared" si="7"/>
        <v>0.71601759572092671</v>
      </c>
      <c r="S6">
        <f t="shared" si="8"/>
        <v>1.7538777563706822</v>
      </c>
      <c r="U6">
        <v>195.928417430824</v>
      </c>
      <c r="V6">
        <v>79.521257701853798</v>
      </c>
      <c r="W6">
        <v>811.88149553983601</v>
      </c>
      <c r="X6">
        <v>195.928417430824</v>
      </c>
    </row>
    <row r="7" spans="1:24" x14ac:dyDescent="0.25">
      <c r="A7">
        <v>2</v>
      </c>
      <c r="B7">
        <v>5</v>
      </c>
      <c r="C7">
        <v>0.08</v>
      </c>
      <c r="D7">
        <v>0.31</v>
      </c>
      <c r="E7">
        <v>0.05</v>
      </c>
      <c r="F7">
        <v>1</v>
      </c>
      <c r="G7">
        <v>310</v>
      </c>
      <c r="H7">
        <v>230</v>
      </c>
      <c r="J7">
        <f t="shared" si="2"/>
        <v>42.32</v>
      </c>
      <c r="K7">
        <f t="shared" si="3"/>
        <v>163.99</v>
      </c>
      <c r="L7">
        <f t="shared" si="4"/>
        <v>9.4517958412098304E-5</v>
      </c>
      <c r="N7">
        <f t="shared" si="0"/>
        <v>2.4899799195977463</v>
      </c>
      <c r="O7">
        <f t="shared" si="5"/>
        <v>0.40160966445124946</v>
      </c>
      <c r="P7">
        <f t="shared" si="6"/>
        <v>40.160966445124949</v>
      </c>
      <c r="Q7">
        <f t="shared" si="1"/>
        <v>498.8954</v>
      </c>
      <c r="R7">
        <f t="shared" si="7"/>
        <v>0.68456771766048941</v>
      </c>
      <c r="S7">
        <f t="shared" si="8"/>
        <v>1.704559870579478</v>
      </c>
      <c r="U7">
        <v>189.60814590079798</v>
      </c>
      <c r="V7">
        <v>54.607006862203399</v>
      </c>
      <c r="W7">
        <v>811.88149553983601</v>
      </c>
      <c r="X7">
        <v>189.60814590079798</v>
      </c>
    </row>
    <row r="8" spans="1:24" x14ac:dyDescent="0.25">
      <c r="A8">
        <v>1</v>
      </c>
      <c r="B8">
        <v>3</v>
      </c>
      <c r="C8">
        <v>0.09</v>
      </c>
      <c r="D8">
        <v>0.38</v>
      </c>
      <c r="E8">
        <v>0.05</v>
      </c>
      <c r="F8">
        <v>1</v>
      </c>
      <c r="G8">
        <v>380</v>
      </c>
      <c r="H8">
        <v>230</v>
      </c>
      <c r="J8">
        <f t="shared" si="2"/>
        <v>47.61</v>
      </c>
      <c r="K8">
        <f t="shared" si="3"/>
        <v>201.02</v>
      </c>
      <c r="L8">
        <f t="shared" si="4"/>
        <v>9.4517958412098304E-5</v>
      </c>
      <c r="N8">
        <f t="shared" si="0"/>
        <v>2.7568097504180442</v>
      </c>
      <c r="O8">
        <f t="shared" si="5"/>
        <v>0.36273812505500586</v>
      </c>
      <c r="P8">
        <f t="shared" si="6"/>
        <v>36.273812505500587</v>
      </c>
      <c r="Q8">
        <f t="shared" si="1"/>
        <v>611.54920000000004</v>
      </c>
      <c r="R8">
        <f t="shared" si="7"/>
        <v>0.52188460382536839</v>
      </c>
      <c r="S8">
        <f t="shared" si="8"/>
        <v>1.4387365644188337</v>
      </c>
      <c r="U8">
        <v>154.68032955065101</v>
      </c>
      <c r="V8">
        <v>47.959764426433502</v>
      </c>
      <c r="W8">
        <v>811.88149553983601</v>
      </c>
      <c r="X8">
        <v>154.68032955065101</v>
      </c>
    </row>
    <row r="9" spans="1:24" x14ac:dyDescent="0.25">
      <c r="A9">
        <v>1</v>
      </c>
      <c r="B9">
        <v>2</v>
      </c>
      <c r="C9">
        <v>0.1</v>
      </c>
      <c r="D9">
        <v>0.4</v>
      </c>
      <c r="E9">
        <v>0.05</v>
      </c>
      <c r="F9">
        <v>1</v>
      </c>
      <c r="G9">
        <v>400</v>
      </c>
      <c r="H9">
        <v>230</v>
      </c>
      <c r="J9">
        <f t="shared" si="2"/>
        <v>52.9</v>
      </c>
      <c r="K9">
        <f t="shared" si="3"/>
        <v>211.6</v>
      </c>
      <c r="L9">
        <f t="shared" si="4"/>
        <v>9.4517958412098304E-5</v>
      </c>
      <c r="N9">
        <f t="shared" si="0"/>
        <v>2.8284271247461903</v>
      </c>
      <c r="O9">
        <f t="shared" si="5"/>
        <v>0.35355339059327373</v>
      </c>
      <c r="P9">
        <f t="shared" si="6"/>
        <v>35.35533905932737</v>
      </c>
      <c r="Q9">
        <f t="shared" si="1"/>
        <v>643.73599999999999</v>
      </c>
      <c r="R9">
        <f t="shared" si="7"/>
        <v>0.48863196686223115</v>
      </c>
      <c r="S9">
        <f t="shared" si="8"/>
        <v>1.3820599090912162</v>
      </c>
      <c r="U9">
        <v>146.94631307311801</v>
      </c>
      <c r="V9">
        <v>44.4229740522509</v>
      </c>
      <c r="W9">
        <v>811.88149553983601</v>
      </c>
      <c r="X9">
        <v>146.94631307311801</v>
      </c>
    </row>
    <row r="10" spans="1:24" x14ac:dyDescent="0.25">
      <c r="A10">
        <v>2</v>
      </c>
      <c r="B10">
        <v>4</v>
      </c>
      <c r="C10">
        <v>0.1</v>
      </c>
      <c r="D10">
        <v>0.4</v>
      </c>
      <c r="E10">
        <v>0.05</v>
      </c>
      <c r="F10">
        <v>1</v>
      </c>
      <c r="G10">
        <v>400</v>
      </c>
      <c r="H10">
        <v>230</v>
      </c>
      <c r="J10">
        <f t="shared" si="2"/>
        <v>52.9</v>
      </c>
      <c r="K10">
        <f t="shared" si="3"/>
        <v>211.6</v>
      </c>
      <c r="L10">
        <f t="shared" si="4"/>
        <v>9.4517958412098304E-5</v>
      </c>
      <c r="N10">
        <f t="shared" si="0"/>
        <v>2.8284271247461903</v>
      </c>
      <c r="O10">
        <f t="shared" si="5"/>
        <v>0.35355339059327373</v>
      </c>
      <c r="P10">
        <f t="shared" si="6"/>
        <v>35.35533905932737</v>
      </c>
      <c r="Q10">
        <f t="shared" si="1"/>
        <v>643.73599999999999</v>
      </c>
      <c r="R10">
        <f t="shared" si="7"/>
        <v>0.48863196686223115</v>
      </c>
      <c r="S10">
        <f t="shared" si="8"/>
        <v>1.3820599090912162</v>
      </c>
      <c r="U10">
        <v>146.94631307311801</v>
      </c>
      <c r="V10">
        <v>44.4229740522509</v>
      </c>
      <c r="W10">
        <v>811.88149553983601</v>
      </c>
      <c r="X10">
        <v>146.94631307311801</v>
      </c>
    </row>
    <row r="11" spans="1:24" x14ac:dyDescent="0.25">
      <c r="A11">
        <v>3</v>
      </c>
      <c r="B11">
        <v>6</v>
      </c>
      <c r="C11">
        <v>0.12</v>
      </c>
      <c r="D11">
        <v>0.48</v>
      </c>
      <c r="E11">
        <v>0.05</v>
      </c>
      <c r="F11">
        <v>1</v>
      </c>
      <c r="G11">
        <v>480</v>
      </c>
      <c r="H11">
        <v>230</v>
      </c>
      <c r="J11">
        <f t="shared" si="2"/>
        <v>63.48</v>
      </c>
      <c r="K11">
        <f t="shared" si="3"/>
        <v>253.92</v>
      </c>
      <c r="L11">
        <f t="shared" si="4"/>
        <v>9.4517958412098304E-5</v>
      </c>
      <c r="N11">
        <f t="shared" si="0"/>
        <v>3.0983866769659336</v>
      </c>
      <c r="O11">
        <f t="shared" si="5"/>
        <v>0.3227486121839514</v>
      </c>
      <c r="P11">
        <f t="shared" si="6"/>
        <v>32.274861218395138</v>
      </c>
      <c r="Q11">
        <f t="shared" si="1"/>
        <v>772.48320000000001</v>
      </c>
      <c r="R11">
        <f t="shared" si="7"/>
        <v>0.39106883071765391</v>
      </c>
      <c r="S11">
        <f t="shared" si="8"/>
        <v>1.2116824548722249</v>
      </c>
      <c r="U11">
        <v>122.455260894265</v>
      </c>
      <c r="V11">
        <v>37.952548845645801</v>
      </c>
      <c r="W11">
        <v>811.88149553983601</v>
      </c>
      <c r="X11">
        <v>122.455260894265</v>
      </c>
    </row>
    <row r="12" spans="1:24" x14ac:dyDescent="0.25">
      <c r="A12">
        <v>3</v>
      </c>
      <c r="B12">
        <v>4</v>
      </c>
      <c r="C12">
        <v>0.15</v>
      </c>
      <c r="D12">
        <v>0.59</v>
      </c>
      <c r="E12">
        <v>0.05</v>
      </c>
      <c r="F12">
        <v>0.82</v>
      </c>
      <c r="G12">
        <v>720</v>
      </c>
      <c r="H12">
        <v>230</v>
      </c>
      <c r="J12">
        <f t="shared" si="2"/>
        <v>79.349999999999994</v>
      </c>
      <c r="K12">
        <f t="shared" si="3"/>
        <v>312.11</v>
      </c>
      <c r="L12">
        <f t="shared" si="4"/>
        <v>9.4517958412098304E-5</v>
      </c>
      <c r="N12">
        <f t="shared" si="0"/>
        <v>3.4351128074635335</v>
      </c>
      <c r="O12">
        <f t="shared" si="5"/>
        <v>0.291111254869791</v>
      </c>
      <c r="P12">
        <f t="shared" si="6"/>
        <v>29.111125486979102</v>
      </c>
      <c r="Q12">
        <f t="shared" si="1"/>
        <v>1158.7248</v>
      </c>
      <c r="R12">
        <f t="shared" si="7"/>
        <v>0.29303674463548879</v>
      </c>
      <c r="S12">
        <f t="shared" si="8"/>
        <v>1.0066142745547884</v>
      </c>
      <c r="U12">
        <v>99.624619032622604</v>
      </c>
      <c r="V12">
        <v>31.592840443867001</v>
      </c>
      <c r="W12">
        <v>811.88149553983601</v>
      </c>
      <c r="X12">
        <v>99.624619032622604</v>
      </c>
    </row>
    <row r="13" spans="1:24" x14ac:dyDescent="0.25">
      <c r="A13">
        <v>1</v>
      </c>
      <c r="B13">
        <v>4</v>
      </c>
      <c r="C13">
        <v>0.15</v>
      </c>
      <c r="D13">
        <v>0.6</v>
      </c>
      <c r="E13">
        <v>0.05</v>
      </c>
      <c r="F13">
        <v>0.8</v>
      </c>
      <c r="G13">
        <v>750</v>
      </c>
      <c r="H13">
        <v>230</v>
      </c>
      <c r="J13">
        <f t="shared" si="2"/>
        <v>79.349999999999994</v>
      </c>
      <c r="K13">
        <f t="shared" si="3"/>
        <v>317.39999999999998</v>
      </c>
      <c r="L13">
        <f t="shared" si="4"/>
        <v>9.4517958412098304E-5</v>
      </c>
      <c r="N13">
        <f t="shared" si="0"/>
        <v>3.4641016151377544</v>
      </c>
      <c r="O13">
        <f t="shared" si="5"/>
        <v>0.28867513459481292</v>
      </c>
      <c r="P13">
        <f t="shared" si="6"/>
        <v>28.867513459481291</v>
      </c>
      <c r="Q13">
        <f t="shared" si="1"/>
        <v>1207.0049999999999</v>
      </c>
      <c r="R13">
        <f t="shared" si="7"/>
        <v>0.28909698994250715</v>
      </c>
      <c r="S13">
        <f t="shared" si="8"/>
        <v>1.0014613497913021</v>
      </c>
      <c r="U13">
        <v>97.964208715412198</v>
      </c>
      <c r="V13">
        <v>31.4643864274938</v>
      </c>
      <c r="W13">
        <v>811.88149553983601</v>
      </c>
      <c r="X13">
        <v>97.964208715412198</v>
      </c>
    </row>
    <row r="14" spans="1:24" x14ac:dyDescent="0.25">
      <c r="A14">
        <v>5</v>
      </c>
      <c r="B14">
        <v>6</v>
      </c>
      <c r="C14">
        <v>0.15</v>
      </c>
      <c r="D14">
        <v>0.61</v>
      </c>
      <c r="E14">
        <v>0.05</v>
      </c>
      <c r="F14">
        <v>0.78</v>
      </c>
      <c r="G14">
        <v>782</v>
      </c>
      <c r="H14">
        <v>230</v>
      </c>
      <c r="J14">
        <f t="shared" si="2"/>
        <v>79.349999999999994</v>
      </c>
      <c r="K14">
        <f t="shared" si="3"/>
        <v>322.69</v>
      </c>
      <c r="L14">
        <f t="shared" si="4"/>
        <v>9.4517958412098304E-5</v>
      </c>
      <c r="N14">
        <f t="shared" si="0"/>
        <v>3.4928498393145961</v>
      </c>
      <c r="O14">
        <f t="shared" si="5"/>
        <v>0.2862991671569341</v>
      </c>
      <c r="P14">
        <f t="shared" si="6"/>
        <v>28.629916715693408</v>
      </c>
      <c r="Q14">
        <f t="shared" si="1"/>
        <v>1258.50388</v>
      </c>
      <c r="R14">
        <f t="shared" si="7"/>
        <v>0.28631551516067399</v>
      </c>
      <c r="S14">
        <f t="shared" si="8"/>
        <v>1.0000571011222361</v>
      </c>
      <c r="U14">
        <v>96.358238080733301</v>
      </c>
      <c r="V14">
        <v>31.3356058131392</v>
      </c>
      <c r="W14">
        <v>811.88149553983601</v>
      </c>
      <c r="X14">
        <v>96.358238080733301</v>
      </c>
    </row>
    <row r="15" spans="1:24" x14ac:dyDescent="0.25">
      <c r="A15">
        <v>4</v>
      </c>
      <c r="B15">
        <v>5</v>
      </c>
      <c r="C15">
        <v>0.16</v>
      </c>
      <c r="D15">
        <v>0.63</v>
      </c>
      <c r="E15">
        <v>0.05</v>
      </c>
      <c r="F15">
        <v>0.75</v>
      </c>
      <c r="G15">
        <v>840</v>
      </c>
      <c r="H15">
        <v>230</v>
      </c>
      <c r="J15">
        <f t="shared" si="2"/>
        <v>84.64</v>
      </c>
      <c r="K15">
        <f t="shared" si="3"/>
        <v>333.27</v>
      </c>
      <c r="L15">
        <f t="shared" si="4"/>
        <v>9.4517958412098304E-5</v>
      </c>
      <c r="N15">
        <f t="shared" si="0"/>
        <v>3.5496478698597698</v>
      </c>
      <c r="O15">
        <f t="shared" si="5"/>
        <v>0.28171808490950551</v>
      </c>
      <c r="P15">
        <f t="shared" si="6"/>
        <v>28.17180849095055</v>
      </c>
      <c r="Q15">
        <f t="shared" si="1"/>
        <v>1351.8456000000001</v>
      </c>
      <c r="R15">
        <f t="shared" si="7"/>
        <v>0.28404115689516046</v>
      </c>
      <c r="S15">
        <f t="shared" si="8"/>
        <v>1.0082460875254111</v>
      </c>
      <c r="U15">
        <v>93.299246395630703</v>
      </c>
      <c r="V15">
        <v>29.949580422401301</v>
      </c>
      <c r="W15">
        <v>811.88149553983601</v>
      </c>
      <c r="X15">
        <v>93.299246395630703</v>
      </c>
    </row>
    <row r="16" spans="1:24" x14ac:dyDescent="0.25">
      <c r="A16">
        <v>1</v>
      </c>
      <c r="B16">
        <v>6</v>
      </c>
      <c r="C16">
        <v>0.17</v>
      </c>
      <c r="D16">
        <v>0.68</v>
      </c>
      <c r="E16">
        <v>0.05</v>
      </c>
      <c r="F16">
        <v>0.7</v>
      </c>
      <c r="G16">
        <v>971</v>
      </c>
      <c r="H16">
        <v>230</v>
      </c>
      <c r="J16">
        <f>C16*$H16^2/$A$20</f>
        <v>89.93</v>
      </c>
      <c r="K16">
        <f t="shared" si="3"/>
        <v>359.72</v>
      </c>
      <c r="L16">
        <f t="shared" si="4"/>
        <v>9.4517958412098304E-5</v>
      </c>
      <c r="N16">
        <f t="shared" si="0"/>
        <v>3.687817782917155</v>
      </c>
      <c r="O16">
        <f t="shared" si="5"/>
        <v>0.2711630722733202</v>
      </c>
      <c r="P16">
        <f t="shared" si="6"/>
        <v>27.116307227332019</v>
      </c>
      <c r="Q16">
        <f t="shared" si="1"/>
        <v>1562.66914</v>
      </c>
      <c r="R16">
        <f t="shared" si="7"/>
        <v>0.29353064353199698</v>
      </c>
      <c r="S16">
        <f t="shared" si="8"/>
        <v>1.0824875270484149</v>
      </c>
      <c r="U16">
        <v>86.439007690069602</v>
      </c>
      <c r="V16">
        <v>28.401075719662799</v>
      </c>
      <c r="W16">
        <v>811.88149553983601</v>
      </c>
      <c r="X16">
        <v>86.439007690069602</v>
      </c>
    </row>
    <row r="17" spans="1:1" x14ac:dyDescent="0.25">
      <c r="A17" t="s">
        <v>2</v>
      </c>
    </row>
    <row r="19" spans="1:1" x14ac:dyDescent="0.25">
      <c r="A19" t="s">
        <v>19</v>
      </c>
    </row>
    <row r="20" spans="1:1" x14ac:dyDescent="0.25">
      <c r="A20">
        <v>100</v>
      </c>
    </row>
  </sheetData>
  <sortState ref="A2:G17">
    <sortCondition ref="G2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O1" workbookViewId="0">
      <selection activeCell="A8" sqref="A8:XFD8"/>
    </sheetView>
  </sheetViews>
  <sheetFormatPr defaultRowHeight="15" x14ac:dyDescent="0.25"/>
  <cols>
    <col min="1" max="1" width="9.7109375" bestFit="1" customWidth="1"/>
    <col min="2" max="3" width="4" bestFit="1" customWidth="1"/>
    <col min="4" max="6" width="8" bestFit="1" customWidth="1"/>
    <col min="7" max="7" width="2" bestFit="1" customWidth="1"/>
    <col min="8" max="8" width="16.28515625" bestFit="1" customWidth="1"/>
    <col min="9" max="9" width="7.85546875" bestFit="1" customWidth="1"/>
    <col min="10" max="10" width="2" bestFit="1" customWidth="1"/>
    <col min="11" max="11" width="11" bestFit="1" customWidth="1"/>
    <col min="12" max="12" width="10" bestFit="1" customWidth="1"/>
    <col min="13" max="13" width="12" bestFit="1" customWidth="1"/>
    <col min="15" max="17" width="12" bestFit="1" customWidth="1"/>
    <col min="18" max="18" width="15.42578125" bestFit="1" customWidth="1"/>
    <col min="19" max="20" width="12" bestFit="1" customWidth="1"/>
    <col min="23" max="23" width="27.7109375" bestFit="1" customWidth="1"/>
    <col min="24" max="24" width="15.28515625" bestFit="1" customWidth="1"/>
    <col min="25" max="25" width="15.7109375" bestFit="1" customWidth="1"/>
    <col min="26" max="26" width="29.42578125" bestFit="1" customWidth="1"/>
  </cols>
  <sheetData>
    <row r="1" spans="1:26" x14ac:dyDescent="0.25">
      <c r="A1" t="s">
        <v>0</v>
      </c>
      <c r="B1" t="s">
        <v>5</v>
      </c>
      <c r="C1" t="s">
        <v>6</v>
      </c>
      <c r="D1" t="s">
        <v>15</v>
      </c>
      <c r="E1" t="s">
        <v>3</v>
      </c>
      <c r="F1" t="s">
        <v>4</v>
      </c>
      <c r="H1" t="s">
        <v>20</v>
      </c>
      <c r="I1" t="s">
        <v>14</v>
      </c>
      <c r="K1" t="s">
        <v>16</v>
      </c>
      <c r="L1" t="s">
        <v>17</v>
      </c>
      <c r="M1" t="s">
        <v>18</v>
      </c>
      <c r="O1" s="1" t="s">
        <v>13</v>
      </c>
      <c r="P1" s="1" t="s">
        <v>9</v>
      </c>
      <c r="Q1" s="1" t="s">
        <v>8</v>
      </c>
      <c r="R1" s="1" t="s">
        <v>10</v>
      </c>
      <c r="S1" s="1" t="s">
        <v>11</v>
      </c>
      <c r="T1" s="1" t="s">
        <v>12</v>
      </c>
      <c r="W1" s="2" t="s">
        <v>21</v>
      </c>
      <c r="X1" s="2" t="s">
        <v>22</v>
      </c>
      <c r="Y1" s="2" t="s">
        <v>23</v>
      </c>
      <c r="Z1" s="4" t="s">
        <v>24</v>
      </c>
    </row>
    <row r="2" spans="1:26" x14ac:dyDescent="0.25">
      <c r="A2" t="s">
        <v>19</v>
      </c>
      <c r="B2">
        <v>1</v>
      </c>
      <c r="C2">
        <v>2</v>
      </c>
      <c r="D2">
        <v>3.0300000000000001E-2</v>
      </c>
      <c r="E2">
        <v>9.9900000000000003E-2</v>
      </c>
      <c r="F2">
        <v>2.5399999999999999E-2</v>
      </c>
      <c r="G2">
        <v>1</v>
      </c>
      <c r="H2">
        <v>48</v>
      </c>
      <c r="I2">
        <v>138</v>
      </c>
      <c r="K2">
        <f>D2*$I2^2/$A$3</f>
        <v>5.7703319999999998</v>
      </c>
      <c r="L2">
        <f t="shared" ref="L2" si="0">E2*$I2^2/$A$3</f>
        <v>19.024956</v>
      </c>
      <c r="M2">
        <f>F2*$A$3/I2^2</f>
        <v>1.3337534131484981E-4</v>
      </c>
      <c r="O2">
        <f>SQRT(E2/F2)</f>
        <v>1.9831971324459232</v>
      </c>
      <c r="P2">
        <f>1/O2</f>
        <v>0.5042363079492137</v>
      </c>
      <c r="Q2">
        <f>P2*100</f>
        <v>50.423630794921372</v>
      </c>
      <c r="R2">
        <f>H2*1.60934</f>
        <v>77.248320000000007</v>
      </c>
      <c r="S2">
        <f>P2/SIN(2*PI()*R2/5000)</f>
        <v>5.2025647545175158</v>
      </c>
      <c r="T2">
        <f>S2/P2</f>
        <v>10.317711502523364</v>
      </c>
      <c r="W2">
        <v>588.37362591839189</v>
      </c>
      <c r="X2">
        <v>138.71989224524998</v>
      </c>
      <c r="Y2">
        <v>487.12889732390101</v>
      </c>
      <c r="Z2" s="5">
        <v>487.12889732390101</v>
      </c>
    </row>
    <row r="3" spans="1:26" x14ac:dyDescent="0.25">
      <c r="A3">
        <v>100</v>
      </c>
      <c r="B3">
        <v>1</v>
      </c>
      <c r="C3">
        <v>3</v>
      </c>
      <c r="D3">
        <v>1.29E-2</v>
      </c>
      <c r="E3">
        <v>4.24E-2</v>
      </c>
      <c r="F3">
        <v>1.082E-2</v>
      </c>
      <c r="G3">
        <v>1</v>
      </c>
      <c r="H3">
        <v>20.399999999999999</v>
      </c>
      <c r="I3">
        <v>138</v>
      </c>
      <c r="K3">
        <f t="shared" ref="K3:K66" si="1">D3*$I3^2/$A$3</f>
        <v>2.4566759999999999</v>
      </c>
      <c r="L3">
        <f t="shared" ref="L3:L66" si="2">E3*$I3^2/$A$3</f>
        <v>8.0746559999999992</v>
      </c>
      <c r="M3">
        <f t="shared" ref="M3:M66" si="3">F3*$A$3/I3^2</f>
        <v>5.6815795001050204E-5</v>
      </c>
      <c r="O3">
        <f t="shared" ref="O3:O66" si="4">SQRT(E3/F3)</f>
        <v>1.9795628636743132</v>
      </c>
      <c r="P3">
        <f t="shared" ref="P3:P66" si="5">1/O3</f>
        <v>0.50516203266405824</v>
      </c>
      <c r="Q3">
        <f t="shared" ref="Q3:Q66" si="6">P3*100</f>
        <v>50.516203266405824</v>
      </c>
      <c r="R3">
        <f t="shared" ref="R3:R66" si="7">H3*1.60934</f>
        <v>32.830535999999995</v>
      </c>
      <c r="S3">
        <f t="shared" ref="S3:S66" si="8">P3/SIN(2*PI()*R3/5000)</f>
        <v>12.248025201782898</v>
      </c>
      <c r="T3">
        <f t="shared" ref="T3:T66" si="9">S3/P3</f>
        <v>24.24573584279651</v>
      </c>
      <c r="W3">
        <v>1386.2859723879099</v>
      </c>
      <c r="X3">
        <v>320.74406018302204</v>
      </c>
      <c r="Y3">
        <v>487.12889732390101</v>
      </c>
      <c r="Z3" s="5">
        <v>487.12889732390101</v>
      </c>
    </row>
    <row r="4" spans="1:26" x14ac:dyDescent="0.25">
      <c r="A4">
        <v>3</v>
      </c>
      <c r="B4">
        <v>4</v>
      </c>
      <c r="C4">
        <v>5</v>
      </c>
      <c r="D4">
        <v>1.7600000000000001E-3</v>
      </c>
      <c r="E4">
        <v>7.9799999999999992E-3</v>
      </c>
      <c r="F4">
        <v>2.0999999999999999E-3</v>
      </c>
      <c r="G4">
        <v>5</v>
      </c>
      <c r="H4">
        <v>3.2</v>
      </c>
      <c r="I4">
        <v>138</v>
      </c>
      <c r="K4">
        <f t="shared" si="1"/>
        <v>0.33517439999999998</v>
      </c>
      <c r="L4">
        <f>E4*$I4^2/$A$3</f>
        <v>1.5197111999999999</v>
      </c>
      <c r="M4">
        <f t="shared" si="3"/>
        <v>1.1027095148078135E-5</v>
      </c>
      <c r="O4">
        <f t="shared" si="4"/>
        <v>1.9493588689617927</v>
      </c>
      <c r="P4">
        <f t="shared" si="5"/>
        <v>0.5129891760425771</v>
      </c>
      <c r="Q4">
        <f t="shared" si="6"/>
        <v>51.29891760425771</v>
      </c>
      <c r="R4">
        <f t="shared" si="7"/>
        <v>5.1498880000000007</v>
      </c>
      <c r="S4">
        <f t="shared" si="8"/>
        <v>79.269037515341353</v>
      </c>
      <c r="T4">
        <f t="shared" si="9"/>
        <v>154.52380131459572</v>
      </c>
      <c r="W4">
        <v>7365.7299786024196</v>
      </c>
      <c r="X4">
        <v>2086.5043472327002</v>
      </c>
      <c r="Y4">
        <v>487.12889732390101</v>
      </c>
      <c r="Z4" s="5">
        <v>487.12889732390101</v>
      </c>
    </row>
    <row r="5" spans="1:26" x14ac:dyDescent="0.25">
      <c r="A5">
        <v>4</v>
      </c>
      <c r="B5">
        <v>3</v>
      </c>
      <c r="C5">
        <v>5</v>
      </c>
      <c r="D5">
        <v>2.41E-2</v>
      </c>
      <c r="E5">
        <v>0.108</v>
      </c>
      <c r="F5">
        <v>2.8400000000000002E-2</v>
      </c>
      <c r="G5">
        <v>1</v>
      </c>
      <c r="H5">
        <v>43.7</v>
      </c>
      <c r="I5">
        <v>138</v>
      </c>
      <c r="K5">
        <f t="shared" si="1"/>
        <v>4.5896039999999996</v>
      </c>
      <c r="L5">
        <f t="shared" si="2"/>
        <v>20.567519999999998</v>
      </c>
      <c r="M5">
        <f t="shared" si="3"/>
        <v>1.4912833438353288E-4</v>
      </c>
      <c r="O5">
        <f t="shared" si="4"/>
        <v>1.9500812550784776</v>
      </c>
      <c r="P5">
        <f t="shared" si="5"/>
        <v>0.51279914485397005</v>
      </c>
      <c r="Q5">
        <f t="shared" si="6"/>
        <v>51.279914485397008</v>
      </c>
      <c r="R5">
        <f t="shared" si="7"/>
        <v>70.328158000000002</v>
      </c>
      <c r="S5">
        <f t="shared" si="8"/>
        <v>5.8099671225355065</v>
      </c>
      <c r="T5">
        <f t="shared" si="9"/>
        <v>11.329907978278733</v>
      </c>
      <c r="W5">
        <v>544.24560397451194</v>
      </c>
      <c r="X5">
        <v>156.66341469813801</v>
      </c>
      <c r="Y5">
        <v>487.12889732390101</v>
      </c>
      <c r="Z5" s="5">
        <v>487.12889732390101</v>
      </c>
    </row>
    <row r="6" spans="1:26" x14ac:dyDescent="0.25">
      <c r="A6">
        <v>5</v>
      </c>
      <c r="B6">
        <v>5</v>
      </c>
      <c r="C6">
        <v>6</v>
      </c>
      <c r="D6">
        <v>1.1900000000000001E-2</v>
      </c>
      <c r="E6">
        <v>5.3999999999999999E-2</v>
      </c>
      <c r="F6">
        <v>1.426E-2</v>
      </c>
      <c r="G6">
        <v>1</v>
      </c>
      <c r="H6">
        <v>21.7</v>
      </c>
      <c r="I6">
        <v>138</v>
      </c>
      <c r="K6">
        <f t="shared" si="1"/>
        <v>2.2662360000000001</v>
      </c>
      <c r="L6">
        <f t="shared" si="2"/>
        <v>10.283759999999999</v>
      </c>
      <c r="M6">
        <f t="shared" si="3"/>
        <v>7.4879227053140096E-5</v>
      </c>
      <c r="O6">
        <f t="shared" si="4"/>
        <v>1.9459743752898475</v>
      </c>
      <c r="P6">
        <f t="shared" si="5"/>
        <v>0.51388138132654126</v>
      </c>
      <c r="Q6">
        <f t="shared" si="6"/>
        <v>51.388138132654127</v>
      </c>
      <c r="R6">
        <f t="shared" si="7"/>
        <v>34.922677999999998</v>
      </c>
      <c r="S6">
        <f t="shared" si="8"/>
        <v>11.713451665020544</v>
      </c>
      <c r="T6">
        <f t="shared" si="9"/>
        <v>22.794076786326176</v>
      </c>
      <c r="W6">
        <v>1088.49120794902</v>
      </c>
      <c r="X6">
        <v>310.24845722423998</v>
      </c>
      <c r="Y6">
        <v>487.12889732390101</v>
      </c>
      <c r="Z6" s="5">
        <v>487.12889732390101</v>
      </c>
    </row>
    <row r="7" spans="1:26" x14ac:dyDescent="0.25">
      <c r="A7">
        <v>6</v>
      </c>
      <c r="B7">
        <v>6</v>
      </c>
      <c r="C7">
        <v>7</v>
      </c>
      <c r="D7">
        <v>4.5900000000000003E-3</v>
      </c>
      <c r="E7">
        <v>2.0799999999999999E-2</v>
      </c>
      <c r="F7">
        <v>5.4999999999999997E-3</v>
      </c>
      <c r="G7">
        <v>1</v>
      </c>
      <c r="H7">
        <v>8.4</v>
      </c>
      <c r="I7">
        <v>138</v>
      </c>
      <c r="K7">
        <f t="shared" si="1"/>
        <v>0.87411960000000011</v>
      </c>
      <c r="L7">
        <f t="shared" si="2"/>
        <v>3.9611519999999998</v>
      </c>
      <c r="M7">
        <f t="shared" si="3"/>
        <v>2.8880487292585587E-5</v>
      </c>
      <c r="O7">
        <f t="shared" si="4"/>
        <v>1.9446897392175908</v>
      </c>
      <c r="P7">
        <f t="shared" si="5"/>
        <v>0.51422084450465144</v>
      </c>
      <c r="Q7">
        <f t="shared" si="6"/>
        <v>51.422084450465142</v>
      </c>
      <c r="R7">
        <f t="shared" si="7"/>
        <v>13.518456</v>
      </c>
      <c r="S7">
        <f t="shared" si="8"/>
        <v>30.271476903549754</v>
      </c>
      <c r="T7">
        <f t="shared" si="9"/>
        <v>58.868630525295501</v>
      </c>
      <c r="W7">
        <v>2825.8906360215101</v>
      </c>
      <c r="X7">
        <v>800.83365131634503</v>
      </c>
      <c r="Y7">
        <v>487.12889732390101</v>
      </c>
      <c r="Z7" s="5">
        <v>487.12889732390101</v>
      </c>
    </row>
    <row r="8" spans="1:26" x14ac:dyDescent="0.25">
      <c r="A8">
        <v>7</v>
      </c>
      <c r="B8">
        <v>8</v>
      </c>
      <c r="C8">
        <v>9</v>
      </c>
      <c r="D8">
        <v>2.4399999999999999E-3</v>
      </c>
      <c r="E8">
        <v>3.0499999999999999E-2</v>
      </c>
      <c r="F8">
        <v>1.1619999999999999</v>
      </c>
      <c r="G8">
        <v>5</v>
      </c>
      <c r="H8">
        <v>90.5</v>
      </c>
      <c r="I8">
        <v>345</v>
      </c>
      <c r="K8">
        <f t="shared" si="1"/>
        <v>2.90421</v>
      </c>
      <c r="L8">
        <f>E8*$I8^2/$A$3</f>
        <v>36.302624999999999</v>
      </c>
      <c r="M8">
        <f t="shared" si="3"/>
        <v>9.7626549044318414E-4</v>
      </c>
      <c r="O8">
        <f t="shared" si="4"/>
        <v>0.1620118777651971</v>
      </c>
      <c r="P8">
        <f t="shared" si="5"/>
        <v>6.1723869496117709</v>
      </c>
      <c r="Q8">
        <f t="shared" si="6"/>
        <v>617.23869496117709</v>
      </c>
      <c r="R8">
        <f t="shared" si="7"/>
        <v>145.64527000000001</v>
      </c>
      <c r="S8">
        <f t="shared" si="8"/>
        <v>33.913626972514642</v>
      </c>
      <c r="T8">
        <f t="shared" si="9"/>
        <v>5.4944103876455337</v>
      </c>
      <c r="W8">
        <v>1927.1647616146699</v>
      </c>
      <c r="X8">
        <v>979.51760303272999</v>
      </c>
      <c r="Y8">
        <v>1217.8222433097501</v>
      </c>
      <c r="Z8" s="5">
        <v>979.51760303272999</v>
      </c>
    </row>
    <row r="9" spans="1:26" x14ac:dyDescent="0.25">
      <c r="A9">
        <v>8</v>
      </c>
      <c r="B9">
        <v>8</v>
      </c>
      <c r="C9">
        <v>5</v>
      </c>
      <c r="D9">
        <v>0</v>
      </c>
      <c r="E9">
        <v>2.6700000000000002E-2</v>
      </c>
      <c r="F9">
        <v>0</v>
      </c>
      <c r="G9">
        <v>5</v>
      </c>
      <c r="H9">
        <v>10</v>
      </c>
      <c r="I9" s="3">
        <v>345</v>
      </c>
      <c r="J9" t="s">
        <v>7</v>
      </c>
      <c r="K9">
        <f t="shared" si="1"/>
        <v>0</v>
      </c>
      <c r="L9">
        <f t="shared" si="2"/>
        <v>31.779675000000001</v>
      </c>
      <c r="M9">
        <f t="shared" si="3"/>
        <v>0</v>
      </c>
      <c r="O9">
        <v>0</v>
      </c>
      <c r="P9">
        <v>0</v>
      </c>
      <c r="Q9">
        <v>0</v>
      </c>
      <c r="R9">
        <f t="shared" si="7"/>
        <v>16.093399999999999</v>
      </c>
      <c r="S9">
        <f t="shared" si="8"/>
        <v>0</v>
      </c>
      <c r="T9">
        <v>0</v>
      </c>
      <c r="W9">
        <v>2201.44289248117</v>
      </c>
      <c r="X9">
        <v>1199.0869358488501</v>
      </c>
      <c r="Y9">
        <v>1217.8222433097501</v>
      </c>
      <c r="Z9" s="5">
        <v>1217.8222433097501</v>
      </c>
    </row>
    <row r="10" spans="1:26" x14ac:dyDescent="0.25">
      <c r="A10">
        <v>9</v>
      </c>
      <c r="B10">
        <v>9</v>
      </c>
      <c r="C10">
        <v>10</v>
      </c>
      <c r="D10">
        <v>2.5799999999999998E-3</v>
      </c>
      <c r="E10">
        <v>3.2199999999999999E-2</v>
      </c>
      <c r="F10">
        <v>1.23</v>
      </c>
      <c r="G10">
        <v>5</v>
      </c>
      <c r="H10">
        <v>95.6</v>
      </c>
      <c r="I10">
        <v>345</v>
      </c>
      <c r="K10">
        <f t="shared" si="1"/>
        <v>3.0708449999999998</v>
      </c>
      <c r="L10">
        <f t="shared" si="2"/>
        <v>38.326050000000002</v>
      </c>
      <c r="M10">
        <f t="shared" si="3"/>
        <v>1.0333963453056081E-3</v>
      </c>
      <c r="O10">
        <f t="shared" si="4"/>
        <v>0.16179883123378205</v>
      </c>
      <c r="P10">
        <f t="shared" si="5"/>
        <v>6.1805143607935378</v>
      </c>
      <c r="Q10">
        <f t="shared" si="6"/>
        <v>618.05143607935383</v>
      </c>
      <c r="R10">
        <f t="shared" si="7"/>
        <v>153.852904</v>
      </c>
      <c r="S10">
        <f t="shared" si="8"/>
        <v>32.167554145717801</v>
      </c>
      <c r="T10">
        <f t="shared" si="9"/>
        <v>5.2046726644265409</v>
      </c>
      <c r="W10">
        <v>1825.4200381753799</v>
      </c>
      <c r="X10">
        <v>944.04500826922401</v>
      </c>
      <c r="Y10">
        <v>1217.8222433097501</v>
      </c>
      <c r="Z10" s="5">
        <v>944.04500826922401</v>
      </c>
    </row>
    <row r="11" spans="1:26" x14ac:dyDescent="0.25">
      <c r="A11">
        <v>10</v>
      </c>
      <c r="B11">
        <v>4</v>
      </c>
      <c r="C11">
        <v>11</v>
      </c>
      <c r="D11">
        <v>2.0899999999999998E-2</v>
      </c>
      <c r="E11">
        <v>6.88E-2</v>
      </c>
      <c r="F11">
        <v>1.7479999999999999E-2</v>
      </c>
      <c r="G11">
        <v>1</v>
      </c>
      <c r="H11">
        <v>33.1</v>
      </c>
      <c r="I11">
        <v>138</v>
      </c>
      <c r="K11">
        <f t="shared" si="1"/>
        <v>3.9801959999999998</v>
      </c>
      <c r="L11">
        <f t="shared" si="2"/>
        <v>13.102272000000001</v>
      </c>
      <c r="M11">
        <f t="shared" si="3"/>
        <v>9.1787439613526565E-5</v>
      </c>
      <c r="O11">
        <f t="shared" si="4"/>
        <v>1.9839170278656761</v>
      </c>
      <c r="P11">
        <f t="shared" si="5"/>
        <v>0.50405333789377926</v>
      </c>
      <c r="Q11">
        <f t="shared" si="6"/>
        <v>50.405333789377927</v>
      </c>
      <c r="R11">
        <f t="shared" si="7"/>
        <v>53.269154</v>
      </c>
      <c r="S11">
        <f t="shared" si="8"/>
        <v>7.5355546327638772</v>
      </c>
      <c r="T11">
        <f t="shared" si="9"/>
        <v>14.949915150352339</v>
      </c>
      <c r="W11">
        <v>854.33902949487401</v>
      </c>
      <c r="X11">
        <v>199.072972932255</v>
      </c>
      <c r="Y11">
        <v>487.12889732390101</v>
      </c>
      <c r="Z11" s="5">
        <v>487.12889732390101</v>
      </c>
    </row>
    <row r="12" spans="1:26" x14ac:dyDescent="0.25">
      <c r="A12">
        <v>11</v>
      </c>
      <c r="B12">
        <v>5</v>
      </c>
      <c r="C12">
        <v>11</v>
      </c>
      <c r="D12">
        <v>2.0299999999999999E-2</v>
      </c>
      <c r="E12">
        <v>6.8199999999999997E-2</v>
      </c>
      <c r="F12">
        <v>1.738E-2</v>
      </c>
      <c r="G12">
        <v>1</v>
      </c>
      <c r="H12">
        <v>32.4</v>
      </c>
      <c r="I12">
        <v>138</v>
      </c>
      <c r="K12">
        <f t="shared" si="1"/>
        <v>3.8659319999999995</v>
      </c>
      <c r="L12">
        <f t="shared" si="2"/>
        <v>12.988008000000001</v>
      </c>
      <c r="M12">
        <f t="shared" si="3"/>
        <v>9.1262339844570462E-5</v>
      </c>
      <c r="O12">
        <f t="shared" si="4"/>
        <v>1.9809216624872859</v>
      </c>
      <c r="P12">
        <f t="shared" si="5"/>
        <v>0.50481552044030831</v>
      </c>
      <c r="Q12">
        <f t="shared" si="6"/>
        <v>50.481552044030828</v>
      </c>
      <c r="R12">
        <f t="shared" si="7"/>
        <v>52.142615999999997</v>
      </c>
      <c r="S12">
        <f t="shared" si="8"/>
        <v>7.709759534818434</v>
      </c>
      <c r="T12">
        <f t="shared" si="9"/>
        <v>15.272429675089736</v>
      </c>
      <c r="W12">
        <v>861.85520863999</v>
      </c>
      <c r="X12">
        <v>203.65607827655899</v>
      </c>
      <c r="Y12">
        <v>487.12889732390101</v>
      </c>
      <c r="Z12" s="5">
        <v>487.12889732390101</v>
      </c>
    </row>
    <row r="13" spans="1:26" x14ac:dyDescent="0.25">
      <c r="A13">
        <v>12</v>
      </c>
      <c r="B13">
        <v>11</v>
      </c>
      <c r="C13">
        <v>12</v>
      </c>
      <c r="D13">
        <v>5.9500000000000004E-3</v>
      </c>
      <c r="E13">
        <v>1.9599999999999999E-2</v>
      </c>
      <c r="F13">
        <v>5.0200000000000002E-3</v>
      </c>
      <c r="G13">
        <v>1</v>
      </c>
      <c r="H13">
        <v>9.4</v>
      </c>
      <c r="I13">
        <v>138</v>
      </c>
      <c r="K13">
        <f t="shared" si="1"/>
        <v>1.1331180000000001</v>
      </c>
      <c r="L13">
        <f t="shared" si="2"/>
        <v>3.7326239999999999</v>
      </c>
      <c r="M13">
        <f t="shared" si="3"/>
        <v>2.6360008401596305E-5</v>
      </c>
      <c r="O13">
        <f t="shared" si="4"/>
        <v>1.9759510292817284</v>
      </c>
      <c r="P13">
        <f t="shared" si="5"/>
        <v>0.50608541668338147</v>
      </c>
      <c r="Q13">
        <f t="shared" si="6"/>
        <v>50.608541668338148</v>
      </c>
      <c r="R13">
        <f t="shared" si="7"/>
        <v>15.127796</v>
      </c>
      <c r="S13">
        <f t="shared" si="8"/>
        <v>26.623457660058278</v>
      </c>
      <c r="T13">
        <f t="shared" si="9"/>
        <v>52.606648566430671</v>
      </c>
      <c r="W13">
        <v>2998.90434843099</v>
      </c>
      <c r="X13">
        <v>692.89806334757895</v>
      </c>
      <c r="Y13">
        <v>487.12889732390101</v>
      </c>
      <c r="Z13" s="5">
        <v>487.12889732390101</v>
      </c>
    </row>
    <row r="14" spans="1:26" x14ac:dyDescent="0.25">
      <c r="A14">
        <v>13</v>
      </c>
      <c r="B14">
        <v>2</v>
      </c>
      <c r="C14">
        <v>12</v>
      </c>
      <c r="D14">
        <v>1.8700000000000001E-2</v>
      </c>
      <c r="E14">
        <v>6.1600000000000002E-2</v>
      </c>
      <c r="F14">
        <v>1.5720000000000001E-2</v>
      </c>
      <c r="G14">
        <v>1</v>
      </c>
      <c r="H14">
        <v>29.6</v>
      </c>
      <c r="I14">
        <v>138</v>
      </c>
      <c r="K14">
        <f t="shared" si="1"/>
        <v>3.5612280000000003</v>
      </c>
      <c r="L14">
        <f t="shared" si="2"/>
        <v>11.731104</v>
      </c>
      <c r="M14">
        <f t="shared" si="3"/>
        <v>8.2545683679899183E-5</v>
      </c>
      <c r="O14">
        <f t="shared" si="4"/>
        <v>1.9795391038353425</v>
      </c>
      <c r="P14">
        <f t="shared" si="5"/>
        <v>0.50516809597875956</v>
      </c>
      <c r="Q14">
        <f t="shared" si="6"/>
        <v>50.516809597875955</v>
      </c>
      <c r="R14">
        <f t="shared" si="7"/>
        <v>47.636464000000004</v>
      </c>
      <c r="S14">
        <f t="shared" si="8"/>
        <v>8.443955621190911</v>
      </c>
      <c r="T14">
        <f t="shared" si="9"/>
        <v>16.71514034319766</v>
      </c>
      <c r="W14">
        <v>954.19683813713209</v>
      </c>
      <c r="X14">
        <v>222.02791040722599</v>
      </c>
      <c r="Y14">
        <v>487.12889732390101</v>
      </c>
      <c r="Z14" s="5">
        <v>487.12889732390101</v>
      </c>
    </row>
    <row r="15" spans="1:26" x14ac:dyDescent="0.25">
      <c r="A15">
        <v>14</v>
      </c>
      <c r="B15">
        <v>3</v>
      </c>
      <c r="C15">
        <v>12</v>
      </c>
      <c r="D15">
        <v>4.8399999999999999E-2</v>
      </c>
      <c r="E15">
        <v>0.16</v>
      </c>
      <c r="F15">
        <v>4.0599999999999997E-2</v>
      </c>
      <c r="G15">
        <v>1</v>
      </c>
      <c r="H15">
        <v>76.8</v>
      </c>
      <c r="I15">
        <v>138</v>
      </c>
      <c r="K15">
        <f t="shared" si="1"/>
        <v>9.2172959999999993</v>
      </c>
      <c r="L15">
        <f t="shared" si="2"/>
        <v>30.470399999999998</v>
      </c>
      <c r="M15">
        <f t="shared" si="3"/>
        <v>2.1319050619617724E-4</v>
      </c>
      <c r="O15">
        <f t="shared" si="4"/>
        <v>1.9851666679418607</v>
      </c>
      <c r="P15">
        <f t="shared" si="5"/>
        <v>0.50373604199024702</v>
      </c>
      <c r="Q15">
        <f t="shared" si="6"/>
        <v>50.373604199024705</v>
      </c>
      <c r="R15">
        <f t="shared" si="7"/>
        <v>123.59731199999999</v>
      </c>
      <c r="S15">
        <f t="shared" si="8"/>
        <v>3.2563542822006455</v>
      </c>
      <c r="T15">
        <f t="shared" si="9"/>
        <v>6.4644059800344653</v>
      </c>
      <c r="W15">
        <v>367.36578268279601</v>
      </c>
      <c r="X15">
        <v>89.476712197223804</v>
      </c>
      <c r="Y15">
        <v>487.12889732390101</v>
      </c>
      <c r="Z15" s="5">
        <v>487.12889732390101</v>
      </c>
    </row>
    <row r="16" spans="1:26" x14ac:dyDescent="0.25">
      <c r="A16">
        <v>15</v>
      </c>
      <c r="B16">
        <v>7</v>
      </c>
      <c r="C16">
        <v>12</v>
      </c>
      <c r="D16">
        <v>8.6199999999999992E-3</v>
      </c>
      <c r="E16">
        <v>3.4000000000000002E-2</v>
      </c>
      <c r="F16">
        <v>8.7399999999999995E-3</v>
      </c>
      <c r="G16">
        <v>1</v>
      </c>
      <c r="H16">
        <v>14.7</v>
      </c>
      <c r="I16">
        <v>138</v>
      </c>
      <c r="K16">
        <f t="shared" si="1"/>
        <v>1.6415928</v>
      </c>
      <c r="L16">
        <f t="shared" si="2"/>
        <v>6.4749600000000012</v>
      </c>
      <c r="M16">
        <f t="shared" si="3"/>
        <v>4.5893719806763283E-5</v>
      </c>
      <c r="O16">
        <f t="shared" si="4"/>
        <v>1.9723488999328598</v>
      </c>
      <c r="P16">
        <f t="shared" si="5"/>
        <v>0.50700968780627031</v>
      </c>
      <c r="Q16">
        <f t="shared" si="6"/>
        <v>50.700968780627029</v>
      </c>
      <c r="R16">
        <f t="shared" si="7"/>
        <v>23.657297999999997</v>
      </c>
      <c r="S16">
        <f t="shared" si="8"/>
        <v>17.057101199743961</v>
      </c>
      <c r="T16">
        <f t="shared" si="9"/>
        <v>33.64255478735847</v>
      </c>
      <c r="W16">
        <v>1728.78015380139</v>
      </c>
      <c r="X16">
        <v>451.07135892003402</v>
      </c>
      <c r="Y16">
        <v>487.12889732390101</v>
      </c>
      <c r="Z16" s="5">
        <v>487.12889732390101</v>
      </c>
    </row>
    <row r="17" spans="1:26" x14ac:dyDescent="0.25">
      <c r="A17">
        <v>16</v>
      </c>
      <c r="B17">
        <v>11</v>
      </c>
      <c r="C17">
        <v>13</v>
      </c>
      <c r="D17">
        <v>2.2249999999999999E-2</v>
      </c>
      <c r="E17">
        <v>7.3099999999999998E-2</v>
      </c>
      <c r="F17">
        <v>1.8759999999999999E-2</v>
      </c>
      <c r="G17">
        <v>1</v>
      </c>
      <c r="H17">
        <v>35.200000000000003</v>
      </c>
      <c r="I17">
        <v>138</v>
      </c>
      <c r="K17">
        <f t="shared" si="1"/>
        <v>4.2372899999999998</v>
      </c>
      <c r="L17">
        <f t="shared" si="2"/>
        <v>13.921163999999999</v>
      </c>
      <c r="M17">
        <f t="shared" si="3"/>
        <v>9.8508716656164669E-5</v>
      </c>
      <c r="O17">
        <f t="shared" si="4"/>
        <v>1.9739778332445188</v>
      </c>
      <c r="P17">
        <f t="shared" si="5"/>
        <v>0.50659130166439359</v>
      </c>
      <c r="Q17">
        <f t="shared" si="6"/>
        <v>50.659130166439361</v>
      </c>
      <c r="R17">
        <f t="shared" si="7"/>
        <v>56.648768000000004</v>
      </c>
      <c r="S17">
        <f t="shared" si="8"/>
        <v>7.1223655701207234</v>
      </c>
      <c r="T17">
        <f t="shared" si="9"/>
        <v>14.059391755682267</v>
      </c>
      <c r="W17">
        <v>804.08379246576408</v>
      </c>
      <c r="X17">
        <v>187.35954900439501</v>
      </c>
      <c r="Y17">
        <v>487.12889732390101</v>
      </c>
      <c r="Z17" s="5">
        <v>487.12889732390101</v>
      </c>
    </row>
    <row r="18" spans="1:26" x14ac:dyDescent="0.25">
      <c r="A18">
        <v>17</v>
      </c>
      <c r="B18">
        <v>12</v>
      </c>
      <c r="C18">
        <v>14</v>
      </c>
      <c r="D18">
        <v>2.1499999999999998E-2</v>
      </c>
      <c r="E18">
        <v>7.0699999999999999E-2</v>
      </c>
      <c r="F18">
        <v>1.8159999999999999E-2</v>
      </c>
      <c r="G18">
        <v>1</v>
      </c>
      <c r="H18">
        <v>34</v>
      </c>
      <c r="I18">
        <v>138</v>
      </c>
      <c r="K18">
        <f t="shared" si="1"/>
        <v>4.0944599999999998</v>
      </c>
      <c r="L18">
        <f t="shared" si="2"/>
        <v>13.464108</v>
      </c>
      <c r="M18">
        <f t="shared" si="3"/>
        <v>9.535811804242805E-5</v>
      </c>
      <c r="O18">
        <f t="shared" si="4"/>
        <v>1.9731122132730823</v>
      </c>
      <c r="P18">
        <f t="shared" si="5"/>
        <v>0.50681354728485384</v>
      </c>
      <c r="Q18">
        <f t="shared" si="6"/>
        <v>50.681354728485381</v>
      </c>
      <c r="R18">
        <f t="shared" si="7"/>
        <v>54.717559999999999</v>
      </c>
      <c r="S18">
        <f t="shared" si="8"/>
        <v>7.3765604028797833</v>
      </c>
      <c r="T18">
        <f t="shared" si="9"/>
        <v>14.554781422868711</v>
      </c>
      <c r="W18">
        <v>831.37942332740204</v>
      </c>
      <c r="X18">
        <v>193.70613253372699</v>
      </c>
      <c r="Y18">
        <v>487.12889732390101</v>
      </c>
      <c r="Z18" s="5">
        <v>487.12889732390101</v>
      </c>
    </row>
    <row r="19" spans="1:26" x14ac:dyDescent="0.25">
      <c r="A19">
        <v>18</v>
      </c>
      <c r="B19">
        <v>13</v>
      </c>
      <c r="C19">
        <v>15</v>
      </c>
      <c r="D19">
        <v>7.4399999999999994E-2</v>
      </c>
      <c r="E19">
        <v>0.24440000000000001</v>
      </c>
      <c r="F19">
        <v>6.268E-2</v>
      </c>
      <c r="G19">
        <v>1</v>
      </c>
      <c r="H19">
        <v>117.8</v>
      </c>
      <c r="I19">
        <v>138</v>
      </c>
      <c r="K19">
        <f t="shared" si="1"/>
        <v>14.168735999999999</v>
      </c>
      <c r="L19">
        <f t="shared" si="2"/>
        <v>46.543536000000003</v>
      </c>
      <c r="M19">
        <f t="shared" si="3"/>
        <v>3.291325351816845E-4</v>
      </c>
      <c r="O19">
        <f t="shared" si="4"/>
        <v>1.9746317097825805</v>
      </c>
      <c r="P19">
        <f t="shared" si="5"/>
        <v>0.50642354979202997</v>
      </c>
      <c r="Q19">
        <f t="shared" si="6"/>
        <v>50.642354979202999</v>
      </c>
      <c r="R19">
        <f t="shared" si="7"/>
        <v>189.580252</v>
      </c>
      <c r="S19">
        <f t="shared" si="8"/>
        <v>2.1459856506029253</v>
      </c>
      <c r="T19">
        <f t="shared" si="9"/>
        <v>4.2375313144189386</v>
      </c>
      <c r="W19">
        <v>240.501330725234</v>
      </c>
      <c r="X19">
        <v>62.1785453495404</v>
      </c>
      <c r="Y19">
        <v>487.12889732390101</v>
      </c>
      <c r="Z19" s="5">
        <v>62.1785453495404</v>
      </c>
    </row>
    <row r="20" spans="1:26" x14ac:dyDescent="0.25">
      <c r="A20">
        <v>19</v>
      </c>
      <c r="B20">
        <v>14</v>
      </c>
      <c r="C20">
        <v>15</v>
      </c>
      <c r="D20">
        <v>5.9499999999999997E-2</v>
      </c>
      <c r="E20">
        <v>0.19500000000000001</v>
      </c>
      <c r="F20">
        <v>5.0200000000000002E-2</v>
      </c>
      <c r="G20">
        <v>1</v>
      </c>
      <c r="H20">
        <v>94.1</v>
      </c>
      <c r="I20">
        <v>138</v>
      </c>
      <c r="K20">
        <f t="shared" si="1"/>
        <v>11.33118</v>
      </c>
      <c r="L20">
        <f t="shared" si="2"/>
        <v>37.135799999999996</v>
      </c>
      <c r="M20">
        <f t="shared" si="3"/>
        <v>2.6360008401596303E-4</v>
      </c>
      <c r="O20">
        <f t="shared" si="4"/>
        <v>1.9709038919730262</v>
      </c>
      <c r="P20">
        <f t="shared" si="5"/>
        <v>0.50738141218997912</v>
      </c>
      <c r="Q20">
        <f t="shared" si="6"/>
        <v>50.73814121899791</v>
      </c>
      <c r="R20">
        <f t="shared" si="7"/>
        <v>151.43889399999998</v>
      </c>
      <c r="S20">
        <f t="shared" si="8"/>
        <v>2.6823274704462912</v>
      </c>
      <c r="T20">
        <f t="shared" si="9"/>
        <v>5.2866096510487575</v>
      </c>
      <c r="W20">
        <v>301.42833450896103</v>
      </c>
      <c r="X20">
        <v>74.7971778065927</v>
      </c>
      <c r="Y20">
        <v>487.12889732390101</v>
      </c>
      <c r="Z20" s="5">
        <v>74.7971778065927</v>
      </c>
    </row>
    <row r="21" spans="1:26" x14ac:dyDescent="0.25">
      <c r="A21">
        <v>20</v>
      </c>
      <c r="B21">
        <v>12</v>
      </c>
      <c r="C21">
        <v>16</v>
      </c>
      <c r="D21">
        <v>2.12E-2</v>
      </c>
      <c r="E21">
        <v>8.3400000000000002E-2</v>
      </c>
      <c r="F21">
        <v>2.1399999999999999E-2</v>
      </c>
      <c r="G21">
        <v>1</v>
      </c>
      <c r="H21">
        <v>36.200000000000003</v>
      </c>
      <c r="I21">
        <v>138</v>
      </c>
      <c r="K21">
        <f t="shared" si="1"/>
        <v>4.0373279999999996</v>
      </c>
      <c r="L21">
        <f t="shared" si="2"/>
        <v>15.882696000000001</v>
      </c>
      <c r="M21">
        <f t="shared" si="3"/>
        <v>1.1237135055660574E-4</v>
      </c>
      <c r="O21">
        <f t="shared" si="4"/>
        <v>1.9741317741433178</v>
      </c>
      <c r="P21">
        <f t="shared" si="5"/>
        <v>0.50655179816147478</v>
      </c>
      <c r="Q21">
        <f t="shared" si="6"/>
        <v>50.655179816147481</v>
      </c>
      <c r="R21">
        <f t="shared" si="7"/>
        <v>58.258108000000007</v>
      </c>
      <c r="S21">
        <f t="shared" si="8"/>
        <v>6.9254122567519403</v>
      </c>
      <c r="T21">
        <f t="shared" si="9"/>
        <v>13.671676385095585</v>
      </c>
      <c r="W21">
        <v>704.77847996699404</v>
      </c>
      <c r="X21">
        <v>185.71622495999699</v>
      </c>
      <c r="Y21">
        <v>487.12889732390101</v>
      </c>
      <c r="Z21" s="5">
        <v>487.12889732390101</v>
      </c>
    </row>
    <row r="22" spans="1:26" x14ac:dyDescent="0.25">
      <c r="A22">
        <v>21</v>
      </c>
      <c r="B22">
        <v>15</v>
      </c>
      <c r="C22">
        <v>17</v>
      </c>
      <c r="D22">
        <v>1.32E-2</v>
      </c>
      <c r="E22">
        <v>4.3700000000000003E-2</v>
      </c>
      <c r="F22">
        <v>4.4400000000000002E-2</v>
      </c>
      <c r="G22">
        <v>5</v>
      </c>
      <c r="H22">
        <v>21</v>
      </c>
      <c r="I22">
        <v>138</v>
      </c>
      <c r="K22">
        <f t="shared" si="1"/>
        <v>2.513808</v>
      </c>
      <c r="L22">
        <f t="shared" si="2"/>
        <v>8.3222280000000008</v>
      </c>
      <c r="M22">
        <f t="shared" si="3"/>
        <v>2.3314429741650916E-4</v>
      </c>
      <c r="O22">
        <f t="shared" si="4"/>
        <v>0.99208579983499123</v>
      </c>
      <c r="P22">
        <f t="shared" si="5"/>
        <v>1.0079773343861238</v>
      </c>
      <c r="Q22">
        <f t="shared" si="6"/>
        <v>100.79773343861238</v>
      </c>
      <c r="R22">
        <f t="shared" si="7"/>
        <v>33.796140000000001</v>
      </c>
      <c r="S22">
        <f t="shared" si="8"/>
        <v>23.741292732067816</v>
      </c>
      <c r="T22">
        <f t="shared" si="9"/>
        <v>23.553399389210163</v>
      </c>
      <c r="W22">
        <v>1345.0463439186999</v>
      </c>
      <c r="X22">
        <v>316.52034464032698</v>
      </c>
      <c r="Y22">
        <v>487.12889732390101</v>
      </c>
      <c r="Z22" s="5">
        <v>487.12889732390101</v>
      </c>
    </row>
    <row r="23" spans="1:26" x14ac:dyDescent="0.25">
      <c r="A23">
        <v>22</v>
      </c>
      <c r="B23">
        <v>16</v>
      </c>
      <c r="C23">
        <v>17</v>
      </c>
      <c r="D23">
        <v>4.5400000000000003E-2</v>
      </c>
      <c r="E23">
        <v>0.18010000000000001</v>
      </c>
      <c r="F23">
        <v>4.6600000000000003E-2</v>
      </c>
      <c r="G23">
        <v>1</v>
      </c>
      <c r="H23">
        <v>77.900000000000006</v>
      </c>
      <c r="I23">
        <v>138</v>
      </c>
      <c r="K23">
        <f t="shared" si="1"/>
        <v>8.645976000000001</v>
      </c>
      <c r="L23">
        <f t="shared" si="2"/>
        <v>34.298243999999997</v>
      </c>
      <c r="M23">
        <f t="shared" si="3"/>
        <v>2.4469649233354338E-4</v>
      </c>
      <c r="O23">
        <f t="shared" si="4"/>
        <v>1.96591120525643</v>
      </c>
      <c r="P23">
        <f t="shared" si="5"/>
        <v>0.50866997315352391</v>
      </c>
      <c r="Q23">
        <f t="shared" si="6"/>
        <v>50.866997315352393</v>
      </c>
      <c r="R23">
        <f t="shared" si="7"/>
        <v>125.367586</v>
      </c>
      <c r="S23">
        <f t="shared" si="8"/>
        <v>3.2421936205272908</v>
      </c>
      <c r="T23">
        <f t="shared" si="9"/>
        <v>6.3738647682055145</v>
      </c>
      <c r="W23">
        <v>326.36604791364402</v>
      </c>
      <c r="X23">
        <v>90.790772023610799</v>
      </c>
      <c r="Y23">
        <v>487.12889732390101</v>
      </c>
      <c r="Z23" s="5">
        <v>487.12889732390101</v>
      </c>
    </row>
    <row r="24" spans="1:26" x14ac:dyDescent="0.25">
      <c r="A24">
        <v>23</v>
      </c>
      <c r="B24">
        <v>17</v>
      </c>
      <c r="C24">
        <v>18</v>
      </c>
      <c r="D24">
        <v>1.23E-2</v>
      </c>
      <c r="E24">
        <v>5.0500000000000003E-2</v>
      </c>
      <c r="F24">
        <v>1.298E-2</v>
      </c>
      <c r="G24">
        <v>1</v>
      </c>
      <c r="H24">
        <v>21.4</v>
      </c>
      <c r="I24">
        <v>138</v>
      </c>
      <c r="K24">
        <f t="shared" si="1"/>
        <v>2.3424119999999999</v>
      </c>
      <c r="L24">
        <f t="shared" si="2"/>
        <v>9.6172200000000014</v>
      </c>
      <c r="M24">
        <f t="shared" si="3"/>
        <v>6.8157950010501992E-5</v>
      </c>
      <c r="O24">
        <f t="shared" si="4"/>
        <v>1.9724606268565235</v>
      </c>
      <c r="P24">
        <f t="shared" si="5"/>
        <v>0.50698096904153811</v>
      </c>
      <c r="Q24">
        <f t="shared" si="6"/>
        <v>50.698096904153815</v>
      </c>
      <c r="R24">
        <f t="shared" si="7"/>
        <v>34.439875999999998</v>
      </c>
      <c r="S24">
        <f t="shared" si="8"/>
        <v>11.718062130458875</v>
      </c>
      <c r="T24">
        <f t="shared" si="9"/>
        <v>23.113416175388604</v>
      </c>
      <c r="W24">
        <v>1163.93119265836</v>
      </c>
      <c r="X24">
        <v>312.25444840073595</v>
      </c>
      <c r="Y24">
        <v>487.12889732390101</v>
      </c>
      <c r="Z24" s="5">
        <v>487.12889732390101</v>
      </c>
    </row>
    <row r="25" spans="1:26" x14ac:dyDescent="0.25">
      <c r="A25">
        <v>24</v>
      </c>
      <c r="B25">
        <v>18</v>
      </c>
      <c r="C25">
        <v>19</v>
      </c>
      <c r="D25">
        <v>1.119E-2</v>
      </c>
      <c r="E25">
        <v>4.9299999999999997E-2</v>
      </c>
      <c r="F25">
        <v>1.142E-2</v>
      </c>
      <c r="G25">
        <v>1</v>
      </c>
      <c r="H25">
        <v>20.8</v>
      </c>
      <c r="I25">
        <v>138</v>
      </c>
      <c r="K25">
        <f t="shared" si="1"/>
        <v>2.1310236000000002</v>
      </c>
      <c r="L25">
        <f t="shared" si="2"/>
        <v>9.3886919999999989</v>
      </c>
      <c r="M25">
        <f t="shared" si="3"/>
        <v>5.9966393614786803E-5</v>
      </c>
      <c r="O25">
        <f t="shared" si="4"/>
        <v>2.0777362057791655</v>
      </c>
      <c r="P25">
        <f t="shared" si="5"/>
        <v>0.48129305212977846</v>
      </c>
      <c r="Q25">
        <f t="shared" si="6"/>
        <v>48.129305212977847</v>
      </c>
      <c r="R25">
        <f t="shared" si="7"/>
        <v>33.474271999999999</v>
      </c>
      <c r="S25">
        <f t="shared" si="8"/>
        <v>11.445023092325894</v>
      </c>
      <c r="T25">
        <f t="shared" si="9"/>
        <v>23.779738854904135</v>
      </c>
      <c r="W25">
        <v>1192.2621750354399</v>
      </c>
      <c r="X25">
        <v>333.50122875284899</v>
      </c>
      <c r="Y25">
        <v>487.12889732390101</v>
      </c>
      <c r="Z25" s="5">
        <v>487.12889732390101</v>
      </c>
    </row>
    <row r="26" spans="1:26" x14ac:dyDescent="0.25">
      <c r="A26">
        <v>25</v>
      </c>
      <c r="B26">
        <v>19</v>
      </c>
      <c r="C26">
        <v>20</v>
      </c>
      <c r="D26">
        <v>2.52E-2</v>
      </c>
      <c r="E26">
        <v>0.11700000000000001</v>
      </c>
      <c r="F26">
        <v>2.98E-2</v>
      </c>
      <c r="G26">
        <v>1</v>
      </c>
      <c r="H26">
        <v>46.5</v>
      </c>
      <c r="I26">
        <v>138</v>
      </c>
      <c r="K26">
        <f t="shared" si="1"/>
        <v>4.7990880000000002</v>
      </c>
      <c r="L26">
        <f t="shared" si="2"/>
        <v>22.281480000000002</v>
      </c>
      <c r="M26">
        <f t="shared" si="3"/>
        <v>1.564797311489183E-4</v>
      </c>
      <c r="O26">
        <f t="shared" si="4"/>
        <v>1.9814576696574406</v>
      </c>
      <c r="P26">
        <f t="shared" si="5"/>
        <v>0.50467896201531393</v>
      </c>
      <c r="Q26">
        <f t="shared" si="6"/>
        <v>50.467896201531396</v>
      </c>
      <c r="R26">
        <f t="shared" si="7"/>
        <v>74.834310000000002</v>
      </c>
      <c r="S26">
        <f t="shared" si="8"/>
        <v>5.3745842712598382</v>
      </c>
      <c r="T26">
        <f t="shared" si="9"/>
        <v>10.649511225508054</v>
      </c>
      <c r="W26">
        <v>502.38055751493403</v>
      </c>
      <c r="X26">
        <v>148.01729353503299</v>
      </c>
      <c r="Y26">
        <v>487.12889732390101</v>
      </c>
      <c r="Z26" s="5">
        <v>487.12889732390101</v>
      </c>
    </row>
    <row r="27" spans="1:26" x14ac:dyDescent="0.25">
      <c r="A27">
        <v>26</v>
      </c>
      <c r="B27">
        <v>15</v>
      </c>
      <c r="C27">
        <v>19</v>
      </c>
      <c r="D27">
        <v>1.2E-2</v>
      </c>
      <c r="E27">
        <v>3.9399999999999998E-2</v>
      </c>
      <c r="F27">
        <v>1.01E-2</v>
      </c>
      <c r="G27">
        <v>1</v>
      </c>
      <c r="H27">
        <v>19</v>
      </c>
      <c r="I27">
        <v>138</v>
      </c>
      <c r="K27">
        <f t="shared" si="1"/>
        <v>2.2852799999999998</v>
      </c>
      <c r="L27">
        <f t="shared" si="2"/>
        <v>7.5033359999999991</v>
      </c>
      <c r="M27">
        <f t="shared" si="3"/>
        <v>5.3035076664566266E-5</v>
      </c>
      <c r="O27">
        <f t="shared" si="4"/>
        <v>1.975092427966322</v>
      </c>
      <c r="P27">
        <f t="shared" si="5"/>
        <v>0.50630541935177287</v>
      </c>
      <c r="Q27">
        <f t="shared" si="6"/>
        <v>50.630541935177284</v>
      </c>
      <c r="R27">
        <f t="shared" si="7"/>
        <v>30.577459999999999</v>
      </c>
      <c r="S27">
        <f t="shared" si="8"/>
        <v>13.179780590947669</v>
      </c>
      <c r="T27">
        <f t="shared" si="9"/>
        <v>26.03128484743824</v>
      </c>
      <c r="W27">
        <v>1491.84074185907</v>
      </c>
      <c r="X27">
        <v>344.73942078930003</v>
      </c>
      <c r="Y27">
        <v>487.12889732390101</v>
      </c>
      <c r="Z27" s="5">
        <v>487.12889732390101</v>
      </c>
    </row>
    <row r="28" spans="1:26" x14ac:dyDescent="0.25">
      <c r="A28">
        <v>27</v>
      </c>
      <c r="B28">
        <v>20</v>
      </c>
      <c r="C28">
        <v>21</v>
      </c>
      <c r="D28">
        <v>1.83E-2</v>
      </c>
      <c r="E28">
        <v>8.4900000000000003E-2</v>
      </c>
      <c r="F28">
        <v>2.1600000000000001E-2</v>
      </c>
      <c r="G28">
        <v>1</v>
      </c>
      <c r="H28">
        <v>33.799999999999997</v>
      </c>
      <c r="I28">
        <v>138</v>
      </c>
      <c r="K28">
        <f t="shared" si="1"/>
        <v>3.485052</v>
      </c>
      <c r="L28">
        <f t="shared" si="2"/>
        <v>16.168356000000003</v>
      </c>
      <c r="M28">
        <f t="shared" si="3"/>
        <v>1.1342155009451796E-4</v>
      </c>
      <c r="O28">
        <f t="shared" si="4"/>
        <v>1.9825628755617197</v>
      </c>
      <c r="P28">
        <f t="shared" si="5"/>
        <v>0.50439762205103833</v>
      </c>
      <c r="Q28">
        <f t="shared" si="6"/>
        <v>50.439762205103833</v>
      </c>
      <c r="R28">
        <f t="shared" si="7"/>
        <v>54.395691999999997</v>
      </c>
      <c r="S28">
        <f t="shared" si="8"/>
        <v>7.3847690780898043</v>
      </c>
      <c r="T28">
        <f t="shared" si="9"/>
        <v>14.640769018816991</v>
      </c>
      <c r="W28">
        <v>692.326563359803</v>
      </c>
      <c r="X28">
        <v>201.43745080320298</v>
      </c>
      <c r="Y28">
        <v>487.12889732390101</v>
      </c>
      <c r="Z28" s="5">
        <v>487.12889732390101</v>
      </c>
    </row>
    <row r="29" spans="1:26" x14ac:dyDescent="0.25">
      <c r="A29">
        <v>28</v>
      </c>
      <c r="B29">
        <v>21</v>
      </c>
      <c r="C29">
        <v>22</v>
      </c>
      <c r="D29">
        <v>2.0899999999999998E-2</v>
      </c>
      <c r="E29">
        <v>9.7000000000000003E-2</v>
      </c>
      <c r="F29">
        <v>2.46E-2</v>
      </c>
      <c r="G29">
        <v>1</v>
      </c>
      <c r="H29">
        <v>38.6</v>
      </c>
      <c r="I29">
        <v>138</v>
      </c>
      <c r="K29">
        <f t="shared" si="1"/>
        <v>3.9801959999999998</v>
      </c>
      <c r="L29">
        <f t="shared" si="2"/>
        <v>18.47268</v>
      </c>
      <c r="M29">
        <f t="shared" si="3"/>
        <v>1.2917454316320101E-4</v>
      </c>
      <c r="O29">
        <f t="shared" si="4"/>
        <v>1.9857213880336559</v>
      </c>
      <c r="P29">
        <f t="shared" si="5"/>
        <v>0.50359532108894778</v>
      </c>
      <c r="Q29">
        <f t="shared" si="6"/>
        <v>50.359532108894776</v>
      </c>
      <c r="R29">
        <f t="shared" si="7"/>
        <v>62.120524000000003</v>
      </c>
      <c r="S29">
        <f t="shared" si="8"/>
        <v>6.4577003245750388</v>
      </c>
      <c r="T29">
        <f t="shared" si="9"/>
        <v>12.823193652020537</v>
      </c>
      <c r="W29">
        <v>605.96417762110605</v>
      </c>
      <c r="X29">
        <v>177.068849537462</v>
      </c>
      <c r="Y29">
        <v>487.12889732390101</v>
      </c>
      <c r="Z29" s="5">
        <v>487.12889732390101</v>
      </c>
    </row>
    <row r="30" spans="1:26" x14ac:dyDescent="0.25">
      <c r="A30">
        <v>29</v>
      </c>
      <c r="B30">
        <v>22</v>
      </c>
      <c r="C30">
        <v>23</v>
      </c>
      <c r="D30">
        <v>3.4200000000000001E-2</v>
      </c>
      <c r="E30">
        <v>0.159</v>
      </c>
      <c r="F30">
        <v>4.0399999999999998E-2</v>
      </c>
      <c r="G30">
        <v>1</v>
      </c>
      <c r="H30">
        <v>63.2</v>
      </c>
      <c r="I30">
        <v>138</v>
      </c>
      <c r="K30">
        <f t="shared" si="1"/>
        <v>6.5130480000000004</v>
      </c>
      <c r="L30">
        <f t="shared" si="2"/>
        <v>30.279960000000003</v>
      </c>
      <c r="M30">
        <f t="shared" si="3"/>
        <v>2.1214030665826506E-4</v>
      </c>
      <c r="O30">
        <f t="shared" si="4"/>
        <v>1.983845650335841</v>
      </c>
      <c r="P30">
        <f t="shared" si="5"/>
        <v>0.50407147341866643</v>
      </c>
      <c r="Q30">
        <f t="shared" si="6"/>
        <v>50.40714734186664</v>
      </c>
      <c r="R30">
        <f t="shared" si="7"/>
        <v>101.71028800000001</v>
      </c>
      <c r="S30">
        <f t="shared" si="8"/>
        <v>3.954580916414951</v>
      </c>
      <c r="T30">
        <f t="shared" si="9"/>
        <v>7.8452781499309259</v>
      </c>
      <c r="W30">
        <v>369.67625930344201</v>
      </c>
      <c r="X30">
        <v>111.313642827942</v>
      </c>
      <c r="Y30">
        <v>487.12889732390101</v>
      </c>
      <c r="Z30" s="5">
        <v>487.12889732390101</v>
      </c>
    </row>
    <row r="31" spans="1:26" x14ac:dyDescent="0.25">
      <c r="A31">
        <v>30</v>
      </c>
      <c r="B31">
        <v>23</v>
      </c>
      <c r="C31">
        <v>24</v>
      </c>
      <c r="D31">
        <v>1.35E-2</v>
      </c>
      <c r="E31">
        <v>4.9200000000000001E-2</v>
      </c>
      <c r="F31">
        <v>4.9799999999999997E-2</v>
      </c>
      <c r="G31">
        <v>1</v>
      </c>
      <c r="H31">
        <v>22.3</v>
      </c>
      <c r="I31">
        <v>138</v>
      </c>
      <c r="K31">
        <f t="shared" si="1"/>
        <v>2.5709399999999998</v>
      </c>
      <c r="L31">
        <f t="shared" si="2"/>
        <v>9.3696479999999998</v>
      </c>
      <c r="M31">
        <f t="shared" si="3"/>
        <v>2.6149968494013862E-4</v>
      </c>
      <c r="O31">
        <f t="shared" si="4"/>
        <v>0.99395764860929348</v>
      </c>
      <c r="P31">
        <f t="shared" si="5"/>
        <v>1.0060790833484312</v>
      </c>
      <c r="Q31">
        <f t="shared" si="6"/>
        <v>100.60790833484312</v>
      </c>
      <c r="R31">
        <f t="shared" si="7"/>
        <v>35.888282000000004</v>
      </c>
      <c r="S31">
        <f t="shared" si="8"/>
        <v>22.316023711755342</v>
      </c>
      <c r="T31">
        <f t="shared" si="9"/>
        <v>22.181182454845576</v>
      </c>
      <c r="W31">
        <v>1194.6854721391699</v>
      </c>
      <c r="X31">
        <v>301.22520177331296</v>
      </c>
      <c r="Y31">
        <v>487.12889732390101</v>
      </c>
      <c r="Z31" s="5">
        <v>487.12889732390101</v>
      </c>
    </row>
    <row r="32" spans="1:26" x14ac:dyDescent="0.25">
      <c r="A32">
        <v>31</v>
      </c>
      <c r="B32">
        <v>23</v>
      </c>
      <c r="C32">
        <v>25</v>
      </c>
      <c r="D32">
        <v>1.5599999999999999E-2</v>
      </c>
      <c r="E32">
        <v>0.08</v>
      </c>
      <c r="F32">
        <v>8.6400000000000005E-2</v>
      </c>
      <c r="G32">
        <v>5</v>
      </c>
      <c r="H32">
        <v>30.3</v>
      </c>
      <c r="I32">
        <v>138</v>
      </c>
      <c r="K32">
        <f t="shared" si="1"/>
        <v>2.9708639999999997</v>
      </c>
      <c r="L32">
        <f t="shared" si="2"/>
        <v>15.235199999999999</v>
      </c>
      <c r="M32">
        <f t="shared" si="3"/>
        <v>4.5368620037807185E-4</v>
      </c>
      <c r="O32">
        <f t="shared" si="4"/>
        <v>0.96225044864937626</v>
      </c>
      <c r="P32">
        <f t="shared" si="5"/>
        <v>1.0392304845413265</v>
      </c>
      <c r="Q32">
        <f t="shared" si="6"/>
        <v>103.92304845413265</v>
      </c>
      <c r="R32">
        <f t="shared" si="7"/>
        <v>48.763002</v>
      </c>
      <c r="S32">
        <f t="shared" si="8"/>
        <v>16.970061006733161</v>
      </c>
      <c r="T32">
        <f t="shared" si="9"/>
        <v>16.329448817336267</v>
      </c>
      <c r="W32">
        <v>734.731565365591</v>
      </c>
      <c r="X32">
        <v>234.024428023193</v>
      </c>
      <c r="Y32">
        <v>487.12889732390101</v>
      </c>
      <c r="Z32" s="5">
        <v>487.12889732390101</v>
      </c>
    </row>
    <row r="33" spans="1:26" x14ac:dyDescent="0.25">
      <c r="A33">
        <v>32</v>
      </c>
      <c r="B33">
        <v>26</v>
      </c>
      <c r="C33">
        <v>25</v>
      </c>
      <c r="D33">
        <v>0</v>
      </c>
      <c r="E33">
        <v>3.8199999999999998E-2</v>
      </c>
      <c r="F33">
        <v>0</v>
      </c>
      <c r="G33">
        <v>5</v>
      </c>
      <c r="H33">
        <v>10</v>
      </c>
      <c r="I33" s="3">
        <v>138</v>
      </c>
      <c r="J33" t="s">
        <v>7</v>
      </c>
      <c r="K33">
        <f t="shared" si="1"/>
        <v>0</v>
      </c>
      <c r="L33">
        <f t="shared" si="2"/>
        <v>7.2748079999999993</v>
      </c>
      <c r="M33">
        <f t="shared" si="3"/>
        <v>0</v>
      </c>
      <c r="O33">
        <v>0</v>
      </c>
      <c r="P33">
        <v>0</v>
      </c>
      <c r="Q33">
        <v>0</v>
      </c>
      <c r="R33">
        <f t="shared" si="7"/>
        <v>16.093399999999999</v>
      </c>
      <c r="S33">
        <f t="shared" si="8"/>
        <v>0</v>
      </c>
      <c r="T33">
        <v>0</v>
      </c>
      <c r="W33">
        <v>1538.7048489331801</v>
      </c>
      <c r="X33">
        <v>838.10526667969202</v>
      </c>
      <c r="Y33">
        <v>487.12889732390101</v>
      </c>
      <c r="Z33" s="5">
        <v>487.12889732390101</v>
      </c>
    </row>
    <row r="34" spans="1:26" x14ac:dyDescent="0.25">
      <c r="A34">
        <v>33</v>
      </c>
      <c r="B34">
        <v>25</v>
      </c>
      <c r="C34">
        <v>27</v>
      </c>
      <c r="D34">
        <v>3.1800000000000002E-2</v>
      </c>
      <c r="E34">
        <v>0.16300000000000001</v>
      </c>
      <c r="F34">
        <v>0.1764</v>
      </c>
      <c r="G34">
        <v>5</v>
      </c>
      <c r="H34">
        <v>61.7</v>
      </c>
      <c r="I34">
        <v>138</v>
      </c>
      <c r="K34">
        <f t="shared" si="1"/>
        <v>6.0559919999999998</v>
      </c>
      <c r="L34">
        <f t="shared" si="2"/>
        <v>31.041720000000002</v>
      </c>
      <c r="M34">
        <f t="shared" si="3"/>
        <v>9.2627599243856335E-4</v>
      </c>
      <c r="O34">
        <f t="shared" si="4"/>
        <v>0.96126805896125478</v>
      </c>
      <c r="P34">
        <f t="shared" si="5"/>
        <v>1.0402925496979467</v>
      </c>
      <c r="Q34">
        <f t="shared" si="6"/>
        <v>104.02925496979466</v>
      </c>
      <c r="R34">
        <f t="shared" si="7"/>
        <v>99.296278000000001</v>
      </c>
      <c r="S34">
        <f t="shared" si="8"/>
        <v>8.3587286397014893</v>
      </c>
      <c r="T34">
        <f t="shared" si="9"/>
        <v>8.034978854869701</v>
      </c>
      <c r="W34">
        <v>360.60444925918603</v>
      </c>
      <c r="X34">
        <v>131.288507899146</v>
      </c>
      <c r="Y34">
        <v>487.12889732390101</v>
      </c>
      <c r="Z34" s="5">
        <v>487.12889732390101</v>
      </c>
    </row>
    <row r="35" spans="1:26" x14ac:dyDescent="0.25">
      <c r="A35">
        <v>34</v>
      </c>
      <c r="B35">
        <v>27</v>
      </c>
      <c r="C35">
        <v>28</v>
      </c>
      <c r="D35">
        <v>1.9130000000000001E-2</v>
      </c>
      <c r="E35">
        <v>8.5500000000000007E-2</v>
      </c>
      <c r="F35">
        <v>2.1600000000000001E-2</v>
      </c>
      <c r="G35">
        <v>1</v>
      </c>
      <c r="H35">
        <v>34.700000000000003</v>
      </c>
      <c r="I35">
        <v>138</v>
      </c>
      <c r="K35">
        <f t="shared" si="1"/>
        <v>3.6431172000000003</v>
      </c>
      <c r="L35">
        <f t="shared" si="2"/>
        <v>16.282620000000001</v>
      </c>
      <c r="M35">
        <f t="shared" si="3"/>
        <v>1.1342155009451796E-4</v>
      </c>
      <c r="O35">
        <f t="shared" si="4"/>
        <v>1.9895560643855537</v>
      </c>
      <c r="P35">
        <f t="shared" si="5"/>
        <v>0.50262468995003462</v>
      </c>
      <c r="Q35">
        <f t="shared" si="6"/>
        <v>50.262468995003459</v>
      </c>
      <c r="R35">
        <f t="shared" si="7"/>
        <v>55.844098000000002</v>
      </c>
      <c r="S35">
        <f t="shared" si="8"/>
        <v>7.1682507584247732</v>
      </c>
      <c r="T35">
        <f t="shared" si="9"/>
        <v>14.261636767460352</v>
      </c>
      <c r="W35">
        <v>687.46813133622595</v>
      </c>
      <c r="X35">
        <v>195.80595179631098</v>
      </c>
      <c r="Y35">
        <v>487.12889732390101</v>
      </c>
      <c r="Z35" s="5">
        <v>487.12889732390101</v>
      </c>
    </row>
    <row r="36" spans="1:26" x14ac:dyDescent="0.25">
      <c r="A36">
        <v>35</v>
      </c>
      <c r="B36">
        <v>28</v>
      </c>
      <c r="C36">
        <v>29</v>
      </c>
      <c r="D36">
        <v>2.3699999999999999E-2</v>
      </c>
      <c r="E36">
        <v>9.4299999999999995E-2</v>
      </c>
      <c r="F36">
        <v>2.3800000000000002E-2</v>
      </c>
      <c r="G36">
        <v>1</v>
      </c>
      <c r="H36">
        <v>40.700000000000003</v>
      </c>
      <c r="I36">
        <v>138</v>
      </c>
      <c r="K36">
        <f t="shared" si="1"/>
        <v>4.5134279999999993</v>
      </c>
      <c r="L36">
        <f t="shared" si="2"/>
        <v>17.958492</v>
      </c>
      <c r="M36">
        <f t="shared" si="3"/>
        <v>1.2497374501155222E-4</v>
      </c>
      <c r="O36">
        <f t="shared" si="4"/>
        <v>1.9905237687477082</v>
      </c>
      <c r="P36">
        <f t="shared" si="5"/>
        <v>0.50238033612084254</v>
      </c>
      <c r="Q36">
        <f t="shared" si="6"/>
        <v>50.238033612084251</v>
      </c>
      <c r="R36">
        <f t="shared" si="7"/>
        <v>65.500138000000007</v>
      </c>
      <c r="S36">
        <f t="shared" si="8"/>
        <v>6.1104198095428091</v>
      </c>
      <c r="T36">
        <f t="shared" si="9"/>
        <v>12.162935867921806</v>
      </c>
      <c r="W36">
        <v>623.31415937695999</v>
      </c>
      <c r="X36">
        <v>166.00897001348503</v>
      </c>
      <c r="Y36">
        <v>487.12889732390101</v>
      </c>
      <c r="Z36" s="5">
        <v>487.12889732390101</v>
      </c>
    </row>
    <row r="37" spans="1:26" x14ac:dyDescent="0.25">
      <c r="A37">
        <v>36</v>
      </c>
      <c r="B37">
        <v>30</v>
      </c>
      <c r="C37">
        <v>17</v>
      </c>
      <c r="D37">
        <v>0</v>
      </c>
      <c r="E37">
        <v>3.8800000000000001E-2</v>
      </c>
      <c r="F37">
        <v>0</v>
      </c>
      <c r="G37">
        <v>5</v>
      </c>
      <c r="H37">
        <v>10</v>
      </c>
      <c r="I37" s="3">
        <v>138</v>
      </c>
      <c r="J37" t="s">
        <v>7</v>
      </c>
      <c r="K37">
        <f t="shared" si="1"/>
        <v>0</v>
      </c>
      <c r="L37">
        <f t="shared" si="2"/>
        <v>7.3890719999999996</v>
      </c>
      <c r="M37">
        <f t="shared" si="3"/>
        <v>0</v>
      </c>
      <c r="O37">
        <v>0</v>
      </c>
      <c r="P37">
        <v>0</v>
      </c>
      <c r="Q37">
        <v>0</v>
      </c>
      <c r="R37">
        <f t="shared" si="7"/>
        <v>16.093399999999999</v>
      </c>
      <c r="S37">
        <f t="shared" si="8"/>
        <v>0</v>
      </c>
      <c r="T37">
        <v>0</v>
      </c>
      <c r="W37">
        <v>1514.9104440527699</v>
      </c>
      <c r="X37">
        <v>825.14487595784101</v>
      </c>
      <c r="Y37">
        <v>487.12889732390101</v>
      </c>
      <c r="Z37" s="5">
        <v>487.12889732390101</v>
      </c>
    </row>
    <row r="38" spans="1:26" x14ac:dyDescent="0.25">
      <c r="A38">
        <v>37</v>
      </c>
      <c r="B38">
        <v>8</v>
      </c>
      <c r="C38">
        <v>30</v>
      </c>
      <c r="D38">
        <v>4.3099999999999996E-3</v>
      </c>
      <c r="E38">
        <v>5.04E-2</v>
      </c>
      <c r="F38">
        <v>0.51400000000000001</v>
      </c>
      <c r="G38">
        <v>1</v>
      </c>
      <c r="H38">
        <v>154.30000000000001</v>
      </c>
      <c r="I38">
        <v>345</v>
      </c>
      <c r="K38">
        <f t="shared" si="1"/>
        <v>5.1299774999999999</v>
      </c>
      <c r="L38">
        <f t="shared" si="2"/>
        <v>59.988599999999998</v>
      </c>
      <c r="M38">
        <f t="shared" si="3"/>
        <v>4.3184204998949799E-4</v>
      </c>
      <c r="O38">
        <f t="shared" si="4"/>
        <v>0.31313651129846104</v>
      </c>
      <c r="P38">
        <f t="shared" si="5"/>
        <v>3.1934953731628761</v>
      </c>
      <c r="Q38">
        <f t="shared" si="6"/>
        <v>319.34953731628764</v>
      </c>
      <c r="R38">
        <f t="shared" si="7"/>
        <v>248.32116200000002</v>
      </c>
      <c r="S38">
        <f t="shared" si="8"/>
        <v>10.401930513152344</v>
      </c>
      <c r="T38">
        <f t="shared" si="9"/>
        <v>3.2572242316575357</v>
      </c>
      <c r="W38">
        <v>1166.24057994538</v>
      </c>
      <c r="X38">
        <v>559.25556098036202</v>
      </c>
      <c r="Y38">
        <v>1217.8222433097501</v>
      </c>
      <c r="Z38" s="5">
        <v>559.25556098036202</v>
      </c>
    </row>
    <row r="39" spans="1:26" x14ac:dyDescent="0.25">
      <c r="A39">
        <v>38</v>
      </c>
      <c r="B39">
        <v>26</v>
      </c>
      <c r="C39">
        <v>30</v>
      </c>
      <c r="D39">
        <v>7.9900000000000006E-3</v>
      </c>
      <c r="E39">
        <v>8.5999999999999993E-2</v>
      </c>
      <c r="F39">
        <v>0.90800000000000003</v>
      </c>
      <c r="G39">
        <v>5</v>
      </c>
      <c r="H39">
        <v>274.2</v>
      </c>
      <c r="I39">
        <v>345</v>
      </c>
      <c r="K39">
        <f t="shared" si="1"/>
        <v>9.5100975000000005</v>
      </c>
      <c r="L39">
        <f t="shared" si="2"/>
        <v>102.36149999999999</v>
      </c>
      <c r="M39">
        <f t="shared" si="3"/>
        <v>7.6286494433942451E-4</v>
      </c>
      <c r="O39">
        <f t="shared" si="4"/>
        <v>0.30775583891725788</v>
      </c>
      <c r="P39">
        <f t="shared" si="5"/>
        <v>3.2493290899636071</v>
      </c>
      <c r="Q39">
        <f t="shared" si="6"/>
        <v>324.93290899636071</v>
      </c>
      <c r="R39">
        <f t="shared" si="7"/>
        <v>441.28102799999999</v>
      </c>
      <c r="S39">
        <f t="shared" si="8"/>
        <v>6.1710510394855875</v>
      </c>
      <c r="T39">
        <f t="shared" si="9"/>
        <v>1.8991769896581032</v>
      </c>
      <c r="W39">
        <v>683.471223595899</v>
      </c>
      <c r="X39">
        <v>394.38191140798801</v>
      </c>
      <c r="Y39">
        <v>1217.8222433097501</v>
      </c>
      <c r="Z39" s="5">
        <v>683.471223595899</v>
      </c>
    </row>
    <row r="40" spans="1:26" x14ac:dyDescent="0.25">
      <c r="A40">
        <v>39</v>
      </c>
      <c r="B40">
        <v>17</v>
      </c>
      <c r="C40">
        <v>31</v>
      </c>
      <c r="D40">
        <v>4.7399999999999998E-2</v>
      </c>
      <c r="E40">
        <v>0.15629999999999999</v>
      </c>
      <c r="F40">
        <v>3.9899999999999998E-2</v>
      </c>
      <c r="G40">
        <v>1</v>
      </c>
      <c r="H40">
        <v>75.2</v>
      </c>
      <c r="I40">
        <v>138</v>
      </c>
      <c r="K40">
        <f t="shared" si="1"/>
        <v>9.0268559999999987</v>
      </c>
      <c r="L40">
        <f t="shared" si="2"/>
        <v>29.765771999999998</v>
      </c>
      <c r="M40">
        <f t="shared" si="3"/>
        <v>2.0951480781348456E-4</v>
      </c>
      <c r="O40">
        <f t="shared" si="4"/>
        <v>1.9792153074091527</v>
      </c>
      <c r="P40">
        <f t="shared" si="5"/>
        <v>0.50525074066298903</v>
      </c>
      <c r="Q40">
        <f t="shared" si="6"/>
        <v>50.525074066298906</v>
      </c>
      <c r="R40">
        <f t="shared" si="7"/>
        <v>121.022368</v>
      </c>
      <c r="S40">
        <f t="shared" si="8"/>
        <v>3.3350845721216031</v>
      </c>
      <c r="T40">
        <f t="shared" si="9"/>
        <v>6.6008504366471819</v>
      </c>
      <c r="W40">
        <v>376.06222155628501</v>
      </c>
      <c r="X40">
        <v>91.255885996973092</v>
      </c>
      <c r="Y40">
        <v>487.12889732390101</v>
      </c>
      <c r="Z40" s="5">
        <v>487.12889732390101</v>
      </c>
    </row>
    <row r="41" spans="1:26" x14ac:dyDescent="0.25">
      <c r="A41">
        <v>40</v>
      </c>
      <c r="B41">
        <v>29</v>
      </c>
      <c r="C41">
        <v>31</v>
      </c>
      <c r="D41">
        <v>1.0800000000000001E-2</v>
      </c>
      <c r="E41">
        <v>3.3099999999999997E-2</v>
      </c>
      <c r="F41">
        <v>8.3000000000000001E-3</v>
      </c>
      <c r="G41">
        <v>1</v>
      </c>
      <c r="H41">
        <v>16.600000000000001</v>
      </c>
      <c r="I41">
        <v>138</v>
      </c>
      <c r="K41">
        <f t="shared" si="1"/>
        <v>2.0567520000000004</v>
      </c>
      <c r="L41">
        <f t="shared" si="2"/>
        <v>6.3035639999999997</v>
      </c>
      <c r="M41">
        <f t="shared" si="3"/>
        <v>4.3583280823356437E-5</v>
      </c>
      <c r="O41">
        <f t="shared" si="4"/>
        <v>1.9969856802763799</v>
      </c>
      <c r="P41">
        <f t="shared" si="5"/>
        <v>0.50075471741069344</v>
      </c>
      <c r="Q41">
        <f t="shared" si="6"/>
        <v>50.075471741069343</v>
      </c>
      <c r="R41">
        <f t="shared" si="7"/>
        <v>26.715044000000002</v>
      </c>
      <c r="S41">
        <f t="shared" si="8"/>
        <v>14.919039745313574</v>
      </c>
      <c r="T41">
        <f t="shared" si="9"/>
        <v>29.793108734865378</v>
      </c>
      <c r="W41">
        <v>1775.7862607023399</v>
      </c>
      <c r="X41">
        <v>390.31033122342598</v>
      </c>
      <c r="Y41">
        <v>487.12889732390101</v>
      </c>
      <c r="Z41" s="5">
        <v>487.12889732390101</v>
      </c>
    </row>
    <row r="42" spans="1:26" x14ac:dyDescent="0.25">
      <c r="A42">
        <v>41</v>
      </c>
      <c r="B42">
        <v>23</v>
      </c>
      <c r="C42">
        <v>32</v>
      </c>
      <c r="D42">
        <v>3.1699999999999999E-2</v>
      </c>
      <c r="E42">
        <v>0.1153</v>
      </c>
      <c r="F42">
        <v>0.1173</v>
      </c>
      <c r="G42">
        <v>1</v>
      </c>
      <c r="H42">
        <v>52.3</v>
      </c>
      <c r="I42">
        <v>138</v>
      </c>
      <c r="K42">
        <f t="shared" si="1"/>
        <v>6.0369479999999998</v>
      </c>
      <c r="L42">
        <f t="shared" si="2"/>
        <v>21.957732</v>
      </c>
      <c r="M42">
        <f t="shared" si="3"/>
        <v>6.1594202898550732E-4</v>
      </c>
      <c r="O42">
        <f t="shared" si="4"/>
        <v>0.9914381985881815</v>
      </c>
      <c r="P42">
        <f t="shared" si="5"/>
        <v>1.008635738893267</v>
      </c>
      <c r="Q42">
        <f t="shared" si="6"/>
        <v>100.8635738893267</v>
      </c>
      <c r="R42">
        <f t="shared" si="7"/>
        <v>84.168481999999997</v>
      </c>
      <c r="S42">
        <f t="shared" si="8"/>
        <v>9.5539958314809539</v>
      </c>
      <c r="T42">
        <f t="shared" si="9"/>
        <v>9.4721964164824719</v>
      </c>
      <c r="W42">
        <v>509.78772965522404</v>
      </c>
      <c r="X42">
        <v>139.21558428502601</v>
      </c>
      <c r="Y42">
        <v>487.12889732390101</v>
      </c>
      <c r="Z42" s="5">
        <v>487.12889732390101</v>
      </c>
    </row>
    <row r="43" spans="1:26" x14ac:dyDescent="0.25">
      <c r="A43">
        <v>42</v>
      </c>
      <c r="B43">
        <v>31</v>
      </c>
      <c r="C43">
        <v>32</v>
      </c>
      <c r="D43">
        <v>2.98E-2</v>
      </c>
      <c r="E43">
        <v>9.8500000000000004E-2</v>
      </c>
      <c r="F43">
        <v>2.5100000000000001E-2</v>
      </c>
      <c r="G43">
        <v>1</v>
      </c>
      <c r="H43">
        <v>47.3</v>
      </c>
      <c r="I43">
        <v>138</v>
      </c>
      <c r="K43">
        <f t="shared" si="1"/>
        <v>5.6751120000000004</v>
      </c>
      <c r="L43">
        <f t="shared" si="2"/>
        <v>18.75834</v>
      </c>
      <c r="M43">
        <f t="shared" si="3"/>
        <v>1.3180004200798152E-4</v>
      </c>
      <c r="O43">
        <f t="shared" si="4"/>
        <v>1.980985307579191</v>
      </c>
      <c r="P43">
        <f t="shared" si="5"/>
        <v>0.50479930172830145</v>
      </c>
      <c r="Q43">
        <f t="shared" si="6"/>
        <v>50.479930172830144</v>
      </c>
      <c r="R43">
        <f t="shared" si="7"/>
        <v>76.121781999999996</v>
      </c>
      <c r="S43">
        <f t="shared" si="8"/>
        <v>5.2852125964212018</v>
      </c>
      <c r="T43">
        <f t="shared" si="9"/>
        <v>10.469928500942869</v>
      </c>
      <c r="W43">
        <v>596.73629674362803</v>
      </c>
      <c r="X43">
        <v>140.865987967785</v>
      </c>
      <c r="Y43">
        <v>487.12889732390101</v>
      </c>
      <c r="Z43" s="5">
        <v>487.12889732390101</v>
      </c>
    </row>
    <row r="44" spans="1:26" x14ac:dyDescent="0.25">
      <c r="A44">
        <v>43</v>
      </c>
      <c r="B44">
        <v>27</v>
      </c>
      <c r="C44">
        <v>32</v>
      </c>
      <c r="D44">
        <v>2.29E-2</v>
      </c>
      <c r="E44">
        <v>7.5499999999999998E-2</v>
      </c>
      <c r="F44">
        <v>1.9259999999999999E-2</v>
      </c>
      <c r="G44">
        <v>1</v>
      </c>
      <c r="H44">
        <v>36.299999999999997</v>
      </c>
      <c r="I44">
        <v>138</v>
      </c>
      <c r="K44">
        <f t="shared" si="1"/>
        <v>4.3610759999999997</v>
      </c>
      <c r="L44">
        <f t="shared" si="2"/>
        <v>14.378219999999999</v>
      </c>
      <c r="M44">
        <f t="shared" si="3"/>
        <v>1.0113421550094517E-4</v>
      </c>
      <c r="O44">
        <f t="shared" si="4"/>
        <v>1.9799094769367531</v>
      </c>
      <c r="P44">
        <f t="shared" si="5"/>
        <v>0.50507359636823657</v>
      </c>
      <c r="Q44">
        <f t="shared" si="6"/>
        <v>50.507359636823658</v>
      </c>
      <c r="R44">
        <f t="shared" si="7"/>
        <v>58.419041999999997</v>
      </c>
      <c r="S44">
        <f t="shared" si="8"/>
        <v>6.8862142068028769</v>
      </c>
      <c r="T44">
        <f t="shared" si="9"/>
        <v>13.634080768265521</v>
      </c>
      <c r="W44">
        <v>778.52351297016298</v>
      </c>
      <c r="X44">
        <v>181.96930264507299</v>
      </c>
      <c r="Y44">
        <v>487.12889732390101</v>
      </c>
      <c r="Z44" s="5">
        <v>487.12889732390101</v>
      </c>
    </row>
    <row r="45" spans="1:26" x14ac:dyDescent="0.25">
      <c r="A45">
        <v>44</v>
      </c>
      <c r="B45">
        <v>15</v>
      </c>
      <c r="C45">
        <v>33</v>
      </c>
      <c r="D45">
        <v>3.7999999999999999E-2</v>
      </c>
      <c r="E45">
        <v>0.1244</v>
      </c>
      <c r="F45">
        <v>3.1940000000000003E-2</v>
      </c>
      <c r="G45">
        <v>1</v>
      </c>
      <c r="H45">
        <v>60.1</v>
      </c>
      <c r="I45">
        <v>138</v>
      </c>
      <c r="K45">
        <f t="shared" si="1"/>
        <v>7.23672</v>
      </c>
      <c r="L45">
        <f t="shared" si="2"/>
        <v>23.690735999999998</v>
      </c>
      <c r="M45">
        <f t="shared" si="3"/>
        <v>1.6771686620457889E-4</v>
      </c>
      <c r="O45">
        <f t="shared" si="4"/>
        <v>1.97352546352104</v>
      </c>
      <c r="P45">
        <f t="shared" si="5"/>
        <v>0.50670742206480723</v>
      </c>
      <c r="Q45">
        <f t="shared" si="6"/>
        <v>50.670742206480725</v>
      </c>
      <c r="R45">
        <f t="shared" si="7"/>
        <v>96.721333999999999</v>
      </c>
      <c r="S45">
        <f t="shared" si="8"/>
        <v>4.1792172275074924</v>
      </c>
      <c r="T45">
        <f t="shared" si="9"/>
        <v>8.2477916160718401</v>
      </c>
      <c r="W45">
        <v>472.49618351485003</v>
      </c>
      <c r="X45">
        <v>112.11006062543599</v>
      </c>
      <c r="Y45">
        <v>487.12889732390101</v>
      </c>
      <c r="Z45" s="5">
        <v>487.12889732390101</v>
      </c>
    </row>
    <row r="46" spans="1:26" x14ac:dyDescent="0.25">
      <c r="A46">
        <v>45</v>
      </c>
      <c r="B46">
        <v>19</v>
      </c>
      <c r="C46">
        <v>34</v>
      </c>
      <c r="D46">
        <v>7.5200000000000003E-2</v>
      </c>
      <c r="E46">
        <v>0.247</v>
      </c>
      <c r="F46">
        <v>6.3200000000000006E-2</v>
      </c>
      <c r="G46">
        <v>1</v>
      </c>
      <c r="H46">
        <v>119</v>
      </c>
      <c r="I46">
        <v>138</v>
      </c>
      <c r="K46">
        <f t="shared" si="1"/>
        <v>14.321088</v>
      </c>
      <c r="L46">
        <f t="shared" si="2"/>
        <v>47.038680000000006</v>
      </c>
      <c r="M46">
        <f t="shared" si="3"/>
        <v>3.3186305398025625E-4</v>
      </c>
      <c r="O46">
        <f t="shared" si="4"/>
        <v>1.9769238346737754</v>
      </c>
      <c r="P46">
        <f t="shared" si="5"/>
        <v>0.50583638198940339</v>
      </c>
      <c r="Q46">
        <f t="shared" si="6"/>
        <v>50.583638198940342</v>
      </c>
      <c r="R46">
        <f t="shared" si="7"/>
        <v>191.51146</v>
      </c>
      <c r="S46">
        <f t="shared" si="8"/>
        <v>2.1222950336811137</v>
      </c>
      <c r="T46">
        <f t="shared" si="9"/>
        <v>4.1956156362939767</v>
      </c>
      <c r="W46">
        <v>237.969737770232</v>
      </c>
      <c r="X46">
        <v>61.643584385061104</v>
      </c>
      <c r="Y46">
        <v>487.12889732390101</v>
      </c>
      <c r="Z46" s="5">
        <v>61.643584385061104</v>
      </c>
    </row>
    <row r="47" spans="1:26" x14ac:dyDescent="0.25">
      <c r="A47">
        <v>46</v>
      </c>
      <c r="B47">
        <v>35</v>
      </c>
      <c r="C47">
        <v>36</v>
      </c>
      <c r="D47">
        <v>2.2399999999999998E-3</v>
      </c>
      <c r="E47">
        <v>1.0200000000000001E-2</v>
      </c>
      <c r="F47">
        <v>2.6800000000000001E-3</v>
      </c>
      <c r="G47">
        <v>1</v>
      </c>
      <c r="H47">
        <v>4.0999999999999996</v>
      </c>
      <c r="I47">
        <v>138</v>
      </c>
      <c r="K47">
        <f t="shared" si="1"/>
        <v>0.42658559999999995</v>
      </c>
      <c r="L47">
        <f t="shared" si="2"/>
        <v>1.9424880000000002</v>
      </c>
      <c r="M47">
        <f t="shared" si="3"/>
        <v>1.4072673808023525E-5</v>
      </c>
      <c r="O47">
        <f t="shared" si="4"/>
        <v>1.9508895789494933</v>
      </c>
      <c r="P47">
        <f t="shared" si="5"/>
        <v>0.51258667368476885</v>
      </c>
      <c r="Q47">
        <f t="shared" si="6"/>
        <v>51.258667368476885</v>
      </c>
      <c r="R47">
        <f t="shared" si="7"/>
        <v>6.5982939999999992</v>
      </c>
      <c r="S47">
        <f t="shared" si="8"/>
        <v>61.820250574335894</v>
      </c>
      <c r="T47">
        <f t="shared" si="9"/>
        <v>120.60448261351833</v>
      </c>
      <c r="W47">
        <v>5762.6005126713108</v>
      </c>
      <c r="X47">
        <v>1636.5629638267601</v>
      </c>
      <c r="Y47">
        <v>487.12889732390101</v>
      </c>
      <c r="Z47" s="5">
        <v>487.12889732390101</v>
      </c>
    </row>
    <row r="48" spans="1:26" x14ac:dyDescent="0.25">
      <c r="A48">
        <v>47</v>
      </c>
      <c r="B48">
        <v>35</v>
      </c>
      <c r="C48">
        <v>37</v>
      </c>
      <c r="D48">
        <v>1.0999999999999999E-2</v>
      </c>
      <c r="E48">
        <v>4.9700000000000001E-2</v>
      </c>
      <c r="F48">
        <v>1.3180000000000001E-2</v>
      </c>
      <c r="G48">
        <v>1</v>
      </c>
      <c r="H48">
        <v>20</v>
      </c>
      <c r="I48">
        <v>138</v>
      </c>
      <c r="K48">
        <f t="shared" si="1"/>
        <v>2.0948399999999996</v>
      </c>
      <c r="L48">
        <f t="shared" si="2"/>
        <v>9.4648680000000009</v>
      </c>
      <c r="M48">
        <f t="shared" si="3"/>
        <v>6.9208149548414199E-5</v>
      </c>
      <c r="O48">
        <f t="shared" si="4"/>
        <v>1.9418715062766707</v>
      </c>
      <c r="P48">
        <f t="shared" si="5"/>
        <v>0.51496713184560405</v>
      </c>
      <c r="Q48">
        <f t="shared" si="6"/>
        <v>51.496713184560406</v>
      </c>
      <c r="R48">
        <f t="shared" si="7"/>
        <v>32.186799999999998</v>
      </c>
      <c r="S48">
        <f t="shared" si="8"/>
        <v>12.735331884549463</v>
      </c>
      <c r="T48">
        <f t="shared" si="9"/>
        <v>24.730378109583377</v>
      </c>
      <c r="W48">
        <v>1182.6665036065901</v>
      </c>
      <c r="X48">
        <v>335.95575684841401</v>
      </c>
      <c r="Y48">
        <v>487.12889732390101</v>
      </c>
      <c r="Z48" s="5">
        <v>487.12889732390101</v>
      </c>
    </row>
    <row r="49" spans="1:26" x14ac:dyDescent="0.25">
      <c r="A49">
        <v>48</v>
      </c>
      <c r="B49">
        <v>33</v>
      </c>
      <c r="C49">
        <v>37</v>
      </c>
      <c r="D49">
        <v>4.1500000000000002E-2</v>
      </c>
      <c r="E49">
        <v>0.14199999999999999</v>
      </c>
      <c r="F49">
        <v>3.6600000000000001E-2</v>
      </c>
      <c r="G49">
        <v>1</v>
      </c>
      <c r="H49">
        <v>66.8</v>
      </c>
      <c r="I49">
        <v>138</v>
      </c>
      <c r="K49">
        <f t="shared" si="1"/>
        <v>7.9032600000000004</v>
      </c>
      <c r="L49">
        <f t="shared" si="2"/>
        <v>27.042479999999998</v>
      </c>
      <c r="M49">
        <f t="shared" si="3"/>
        <v>1.9218651543793323E-4</v>
      </c>
      <c r="O49">
        <f t="shared" si="4"/>
        <v>1.9697160761807846</v>
      </c>
      <c r="P49">
        <f t="shared" si="5"/>
        <v>0.50768738301561078</v>
      </c>
      <c r="Q49">
        <f t="shared" si="6"/>
        <v>50.768738301561079</v>
      </c>
      <c r="R49">
        <f t="shared" si="7"/>
        <v>107.503912</v>
      </c>
      <c r="S49">
        <f t="shared" si="8"/>
        <v>3.7695025223026715</v>
      </c>
      <c r="T49">
        <f t="shared" si="9"/>
        <v>7.424849717383589</v>
      </c>
      <c r="W49">
        <v>413.93327626230501</v>
      </c>
      <c r="X49">
        <v>102.203167180417</v>
      </c>
      <c r="Y49">
        <v>487.12889732390101</v>
      </c>
      <c r="Z49" s="5">
        <v>487.12889732390101</v>
      </c>
    </row>
    <row r="50" spans="1:26" x14ac:dyDescent="0.25">
      <c r="A50">
        <v>49</v>
      </c>
      <c r="B50">
        <v>34</v>
      </c>
      <c r="C50">
        <v>36</v>
      </c>
      <c r="D50">
        <v>8.7100000000000007E-3</v>
      </c>
      <c r="E50">
        <v>2.6800000000000001E-2</v>
      </c>
      <c r="F50">
        <v>5.6800000000000002E-3</v>
      </c>
      <c r="G50">
        <v>1</v>
      </c>
      <c r="H50">
        <v>13.4</v>
      </c>
      <c r="I50">
        <v>138</v>
      </c>
      <c r="K50">
        <f t="shared" si="1"/>
        <v>1.6587324000000001</v>
      </c>
      <c r="L50">
        <f t="shared" si="2"/>
        <v>5.1037920000000003</v>
      </c>
      <c r="M50">
        <f t="shared" si="3"/>
        <v>2.9825666876706577E-5</v>
      </c>
      <c r="O50">
        <f t="shared" si="4"/>
        <v>2.1721670882220203</v>
      </c>
      <c r="P50">
        <f t="shared" si="5"/>
        <v>0.46036974108586098</v>
      </c>
      <c r="Q50">
        <f t="shared" si="6"/>
        <v>46.036974108586101</v>
      </c>
      <c r="R50">
        <f t="shared" si="7"/>
        <v>21.565156000000002</v>
      </c>
      <c r="S50">
        <f t="shared" si="8"/>
        <v>16.990159685188779</v>
      </c>
      <c r="T50">
        <f t="shared" si="9"/>
        <v>36.905465691803663</v>
      </c>
      <c r="W50">
        <v>2193.2285533301201</v>
      </c>
      <c r="X50">
        <v>482.95234333826801</v>
      </c>
      <c r="Y50">
        <v>487.12889732390101</v>
      </c>
      <c r="Z50" s="5">
        <v>487.12889732390101</v>
      </c>
    </row>
    <row r="51" spans="1:26" x14ac:dyDescent="0.25">
      <c r="A51">
        <v>50</v>
      </c>
      <c r="B51">
        <v>34</v>
      </c>
      <c r="C51">
        <v>37</v>
      </c>
      <c r="D51">
        <v>2.5600000000000002E-3</v>
      </c>
      <c r="E51">
        <v>9.4000000000000004E-3</v>
      </c>
      <c r="F51">
        <v>9.8399999999999998E-3</v>
      </c>
      <c r="G51">
        <v>5</v>
      </c>
      <c r="H51">
        <v>4.2</v>
      </c>
      <c r="I51">
        <v>138</v>
      </c>
      <c r="K51">
        <f t="shared" si="1"/>
        <v>0.48752640000000008</v>
      </c>
      <c r="L51">
        <f t="shared" si="2"/>
        <v>1.7901359999999999</v>
      </c>
      <c r="M51">
        <f t="shared" si="3"/>
        <v>5.1669817265280403E-5</v>
      </c>
      <c r="O51">
        <f t="shared" si="4"/>
        <v>0.97738659334243405</v>
      </c>
      <c r="P51">
        <f t="shared" si="5"/>
        <v>1.023136604094633</v>
      </c>
      <c r="Q51">
        <f t="shared" si="6"/>
        <v>102.3136604094633</v>
      </c>
      <c r="R51">
        <f t="shared" si="7"/>
        <v>6.7592280000000002</v>
      </c>
      <c r="S51">
        <f t="shared" si="8"/>
        <v>120.45695605566462</v>
      </c>
      <c r="T51">
        <f t="shared" si="9"/>
        <v>117.73301392364532</v>
      </c>
      <c r="W51">
        <v>6253.0345988561003</v>
      </c>
      <c r="X51">
        <v>1555.32392861159</v>
      </c>
      <c r="Y51">
        <v>487.12889732390101</v>
      </c>
      <c r="Z51" s="5">
        <v>487.12889732390101</v>
      </c>
    </row>
    <row r="52" spans="1:26" x14ac:dyDescent="0.25">
      <c r="A52">
        <v>51</v>
      </c>
      <c r="B52">
        <v>38</v>
      </c>
      <c r="C52">
        <v>37</v>
      </c>
      <c r="D52">
        <v>0</v>
      </c>
      <c r="E52">
        <v>3.7499999999999999E-2</v>
      </c>
      <c r="F52">
        <v>0</v>
      </c>
      <c r="G52">
        <v>5</v>
      </c>
      <c r="H52">
        <v>10</v>
      </c>
      <c r="I52" s="3">
        <v>138</v>
      </c>
      <c r="J52" t="s">
        <v>7</v>
      </c>
      <c r="K52">
        <f t="shared" si="1"/>
        <v>0</v>
      </c>
      <c r="L52">
        <f t="shared" si="2"/>
        <v>7.1414999999999997</v>
      </c>
      <c r="M52">
        <f t="shared" si="3"/>
        <v>0</v>
      </c>
      <c r="O52">
        <v>0</v>
      </c>
      <c r="P52">
        <v>0</v>
      </c>
      <c r="Q52">
        <v>0</v>
      </c>
      <c r="R52">
        <f t="shared" si="7"/>
        <v>16.093399999999999</v>
      </c>
      <c r="S52">
        <f t="shared" si="8"/>
        <v>0</v>
      </c>
      <c r="T52">
        <v>0</v>
      </c>
      <c r="W52">
        <v>1567.4273394465999</v>
      </c>
      <c r="X52">
        <v>853.74989832438007</v>
      </c>
      <c r="Y52">
        <v>487.12889732390101</v>
      </c>
      <c r="Z52" s="5">
        <v>487.12889732390101</v>
      </c>
    </row>
    <row r="53" spans="1:26" x14ac:dyDescent="0.25">
      <c r="A53">
        <v>52</v>
      </c>
      <c r="B53">
        <v>37</v>
      </c>
      <c r="C53">
        <v>39</v>
      </c>
      <c r="D53">
        <v>3.2099999999999997E-2</v>
      </c>
      <c r="E53">
        <v>0.106</v>
      </c>
      <c r="F53">
        <v>2.7E-2</v>
      </c>
      <c r="G53">
        <v>1</v>
      </c>
      <c r="H53">
        <v>50.9</v>
      </c>
      <c r="I53">
        <v>138</v>
      </c>
      <c r="K53">
        <f t="shared" si="1"/>
        <v>6.1131239999999991</v>
      </c>
      <c r="L53">
        <f t="shared" si="2"/>
        <v>20.186640000000001</v>
      </c>
      <c r="M53">
        <f t="shared" si="3"/>
        <v>1.4177693761814746E-4</v>
      </c>
      <c r="O53">
        <f t="shared" si="4"/>
        <v>1.9813949444585564</v>
      </c>
      <c r="P53">
        <f t="shared" si="5"/>
        <v>0.50469493868283988</v>
      </c>
      <c r="Q53">
        <f t="shared" si="6"/>
        <v>50.46949386828399</v>
      </c>
      <c r="R53">
        <f t="shared" si="7"/>
        <v>81.915406000000004</v>
      </c>
      <c r="S53">
        <f t="shared" si="8"/>
        <v>4.9115746397150453</v>
      </c>
      <c r="T53">
        <f t="shared" si="9"/>
        <v>9.731769160462246</v>
      </c>
      <c r="W53">
        <v>554.51438895516299</v>
      </c>
      <c r="X53">
        <v>131.21520345733398</v>
      </c>
      <c r="Y53">
        <v>487.12889732390101</v>
      </c>
      <c r="Z53" s="5">
        <v>487.12889732390101</v>
      </c>
    </row>
    <row r="54" spans="1:26" x14ac:dyDescent="0.25">
      <c r="A54">
        <v>53</v>
      </c>
      <c r="B54">
        <v>37</v>
      </c>
      <c r="C54">
        <v>40</v>
      </c>
      <c r="D54">
        <v>5.9299999999999999E-2</v>
      </c>
      <c r="E54">
        <v>0.16800000000000001</v>
      </c>
      <c r="F54">
        <v>4.2000000000000003E-2</v>
      </c>
      <c r="G54">
        <v>1</v>
      </c>
      <c r="H54">
        <v>88.7</v>
      </c>
      <c r="I54">
        <v>138</v>
      </c>
      <c r="K54">
        <f t="shared" si="1"/>
        <v>11.293092</v>
      </c>
      <c r="L54">
        <f t="shared" si="2"/>
        <v>31.993920000000003</v>
      </c>
      <c r="M54">
        <f t="shared" si="3"/>
        <v>2.2054190296156271E-4</v>
      </c>
      <c r="O54">
        <f t="shared" si="4"/>
        <v>2</v>
      </c>
      <c r="P54">
        <f t="shared" si="5"/>
        <v>0.5</v>
      </c>
      <c r="Q54">
        <f t="shared" si="6"/>
        <v>50</v>
      </c>
      <c r="R54">
        <f t="shared" si="7"/>
        <v>142.748458</v>
      </c>
      <c r="S54">
        <f t="shared" si="8"/>
        <v>2.8023369831754832</v>
      </c>
      <c r="T54">
        <f t="shared" si="9"/>
        <v>5.6046739663509664</v>
      </c>
      <c r="W54">
        <v>349.87217398361497</v>
      </c>
      <c r="X54">
        <v>76.642144622627796</v>
      </c>
      <c r="Y54">
        <v>487.12889732390101</v>
      </c>
      <c r="Z54" s="5">
        <v>76.642144622627796</v>
      </c>
    </row>
    <row r="55" spans="1:26" x14ac:dyDescent="0.25">
      <c r="A55">
        <v>54</v>
      </c>
      <c r="B55">
        <v>30</v>
      </c>
      <c r="C55">
        <v>38</v>
      </c>
      <c r="D55">
        <v>4.64E-3</v>
      </c>
      <c r="E55">
        <v>5.3999999999999999E-2</v>
      </c>
      <c r="F55">
        <v>0.42199999999999999</v>
      </c>
      <c r="G55">
        <v>1</v>
      </c>
      <c r="H55">
        <v>165.7</v>
      </c>
      <c r="I55">
        <v>345</v>
      </c>
      <c r="K55">
        <f t="shared" si="1"/>
        <v>5.5227599999999999</v>
      </c>
      <c r="L55">
        <f t="shared" si="2"/>
        <v>64.273499999999999</v>
      </c>
      <c r="M55">
        <f t="shared" si="3"/>
        <v>3.5454736399915979E-4</v>
      </c>
      <c r="O55">
        <f t="shared" si="4"/>
        <v>0.3577178850827239</v>
      </c>
      <c r="P55">
        <f t="shared" si="5"/>
        <v>2.7954990278686944</v>
      </c>
      <c r="Q55">
        <f t="shared" si="6"/>
        <v>279.54990278686944</v>
      </c>
      <c r="R55">
        <f t="shared" si="7"/>
        <v>266.66763799999995</v>
      </c>
      <c r="S55">
        <f t="shared" si="8"/>
        <v>8.5003731970282654</v>
      </c>
      <c r="T55">
        <f t="shared" si="9"/>
        <v>3.0407355224548236</v>
      </c>
      <c r="W55">
        <v>1088.49120794902</v>
      </c>
      <c r="X55">
        <v>513.61901492930099</v>
      </c>
      <c r="Y55">
        <v>1217.8222433097501</v>
      </c>
      <c r="Z55" s="5">
        <v>513.61901492930099</v>
      </c>
    </row>
    <row r="56" spans="1:26" x14ac:dyDescent="0.25">
      <c r="A56">
        <v>55</v>
      </c>
      <c r="B56">
        <v>39</v>
      </c>
      <c r="C56">
        <v>40</v>
      </c>
      <c r="D56">
        <v>1.84E-2</v>
      </c>
      <c r="E56">
        <v>6.0499999999999998E-2</v>
      </c>
      <c r="F56">
        <v>1.5520000000000001E-2</v>
      </c>
      <c r="G56">
        <v>1</v>
      </c>
      <c r="H56">
        <v>29.1</v>
      </c>
      <c r="I56">
        <v>138</v>
      </c>
      <c r="K56">
        <f t="shared" si="1"/>
        <v>3.5040960000000001</v>
      </c>
      <c r="L56">
        <f t="shared" si="2"/>
        <v>11.52162</v>
      </c>
      <c r="M56">
        <f t="shared" si="3"/>
        <v>8.1495484141986976E-5</v>
      </c>
      <c r="O56">
        <f t="shared" si="4"/>
        <v>1.9743849361987797</v>
      </c>
      <c r="P56">
        <f t="shared" si="5"/>
        <v>0.50648684644305886</v>
      </c>
      <c r="Q56">
        <f t="shared" si="6"/>
        <v>50.648684644305888</v>
      </c>
      <c r="R56">
        <f t="shared" si="7"/>
        <v>46.831794000000002</v>
      </c>
      <c r="S56">
        <f t="shared" si="8"/>
        <v>8.6112902914047442</v>
      </c>
      <c r="T56">
        <f t="shared" si="9"/>
        <v>17.00200183258433</v>
      </c>
      <c r="W56">
        <v>971.545871557807</v>
      </c>
      <c r="X56">
        <v>225.72002737639801</v>
      </c>
      <c r="Y56">
        <v>487.12889732390101</v>
      </c>
      <c r="Z56" s="5">
        <v>487.12889732390101</v>
      </c>
    </row>
    <row r="57" spans="1:26" x14ac:dyDescent="0.25">
      <c r="A57">
        <v>56</v>
      </c>
      <c r="B57">
        <v>40</v>
      </c>
      <c r="C57">
        <v>41</v>
      </c>
      <c r="D57">
        <v>1.4500000000000001E-2</v>
      </c>
      <c r="E57">
        <v>4.87E-2</v>
      </c>
      <c r="F57">
        <v>1.222E-2</v>
      </c>
      <c r="G57">
        <v>1</v>
      </c>
      <c r="H57">
        <v>23</v>
      </c>
      <c r="I57">
        <v>138</v>
      </c>
      <c r="K57">
        <f t="shared" si="1"/>
        <v>2.7613800000000004</v>
      </c>
      <c r="L57">
        <f t="shared" si="2"/>
        <v>9.2744280000000003</v>
      </c>
      <c r="M57">
        <f t="shared" si="3"/>
        <v>6.4167191766435628E-5</v>
      </c>
      <c r="O57">
        <f t="shared" si="4"/>
        <v>1.996314115839448</v>
      </c>
      <c r="P57">
        <f t="shared" si="5"/>
        <v>0.50092317239338913</v>
      </c>
      <c r="Q57">
        <f t="shared" si="6"/>
        <v>50.092317239338911</v>
      </c>
      <c r="R57">
        <f t="shared" si="7"/>
        <v>37.01482</v>
      </c>
      <c r="S57">
        <f t="shared" si="8"/>
        <v>10.773138229165971</v>
      </c>
      <c r="T57">
        <f t="shared" si="9"/>
        <v>21.506567918773623</v>
      </c>
      <c r="W57">
        <v>1206.9512367401901</v>
      </c>
      <c r="X57">
        <v>283.79414255006805</v>
      </c>
      <c r="Y57">
        <v>487.12889732390101</v>
      </c>
      <c r="Z57" s="5">
        <v>487.12889732390101</v>
      </c>
    </row>
    <row r="58" spans="1:26" x14ac:dyDescent="0.25">
      <c r="A58">
        <v>57</v>
      </c>
      <c r="B58">
        <v>40</v>
      </c>
      <c r="C58">
        <v>42</v>
      </c>
      <c r="D58">
        <v>5.5500000000000001E-2</v>
      </c>
      <c r="E58">
        <v>0.183</v>
      </c>
      <c r="F58">
        <v>4.6600000000000003E-2</v>
      </c>
      <c r="G58">
        <v>1</v>
      </c>
      <c r="H58">
        <v>88</v>
      </c>
      <c r="I58">
        <v>138</v>
      </c>
      <c r="K58">
        <f t="shared" si="1"/>
        <v>10.569420000000001</v>
      </c>
      <c r="L58">
        <f t="shared" si="2"/>
        <v>34.850520000000003</v>
      </c>
      <c r="M58">
        <f t="shared" si="3"/>
        <v>2.4469649233354338E-4</v>
      </c>
      <c r="O58">
        <f t="shared" si="4"/>
        <v>1.9816757117675541</v>
      </c>
      <c r="P58">
        <f t="shared" si="5"/>
        <v>0.50462343261403286</v>
      </c>
      <c r="Q58">
        <f t="shared" si="6"/>
        <v>50.462343261403284</v>
      </c>
      <c r="R58">
        <f t="shared" si="7"/>
        <v>141.62191999999999</v>
      </c>
      <c r="S58">
        <f t="shared" si="8"/>
        <v>2.8505063970043789</v>
      </c>
      <c r="T58">
        <f t="shared" si="9"/>
        <v>5.6487792931816188</v>
      </c>
      <c r="W58">
        <v>321.194126935778</v>
      </c>
      <c r="X58">
        <v>79.293132127584997</v>
      </c>
      <c r="Y58">
        <v>487.12889732390101</v>
      </c>
      <c r="Z58" s="5">
        <v>79.293132127584997</v>
      </c>
    </row>
    <row r="59" spans="1:26" x14ac:dyDescent="0.25">
      <c r="A59">
        <v>58</v>
      </c>
      <c r="B59">
        <v>41</v>
      </c>
      <c r="C59">
        <v>42</v>
      </c>
      <c r="D59">
        <v>4.1000000000000002E-2</v>
      </c>
      <c r="E59">
        <v>0.13500000000000001</v>
      </c>
      <c r="F59">
        <v>3.44E-2</v>
      </c>
      <c r="G59">
        <v>1</v>
      </c>
      <c r="H59">
        <v>65</v>
      </c>
      <c r="I59">
        <v>138</v>
      </c>
      <c r="K59">
        <f t="shared" si="1"/>
        <v>7.808040000000001</v>
      </c>
      <c r="L59">
        <f t="shared" si="2"/>
        <v>25.709400000000002</v>
      </c>
      <c r="M59">
        <f t="shared" si="3"/>
        <v>1.8063432052089896E-4</v>
      </c>
      <c r="O59">
        <f t="shared" si="4"/>
        <v>1.9810145392326537</v>
      </c>
      <c r="P59">
        <f t="shared" si="5"/>
        <v>0.50479185296002427</v>
      </c>
      <c r="Q59">
        <f t="shared" si="6"/>
        <v>50.479185296002427</v>
      </c>
      <c r="R59">
        <f t="shared" si="7"/>
        <v>104.6071</v>
      </c>
      <c r="S59">
        <f t="shared" si="8"/>
        <v>3.8511709331317481</v>
      </c>
      <c r="T59">
        <f t="shared" si="9"/>
        <v>7.6292256116041797</v>
      </c>
      <c r="W59">
        <v>435.39648317961002</v>
      </c>
      <c r="X59">
        <v>104.265495123614</v>
      </c>
      <c r="Y59">
        <v>487.12889732390101</v>
      </c>
      <c r="Z59" s="5">
        <v>487.12889732390101</v>
      </c>
    </row>
    <row r="60" spans="1:26" x14ac:dyDescent="0.25">
      <c r="A60">
        <v>59</v>
      </c>
      <c r="B60">
        <v>43</v>
      </c>
      <c r="C60">
        <v>44</v>
      </c>
      <c r="D60">
        <v>6.08E-2</v>
      </c>
      <c r="E60">
        <v>0.24540000000000001</v>
      </c>
      <c r="F60">
        <v>6.0679999999999998E-2</v>
      </c>
      <c r="G60">
        <v>1</v>
      </c>
      <c r="H60">
        <v>105.1</v>
      </c>
      <c r="I60">
        <v>138</v>
      </c>
      <c r="K60">
        <f t="shared" si="1"/>
        <v>11.578752</v>
      </c>
      <c r="L60">
        <f t="shared" si="2"/>
        <v>46.733976000000006</v>
      </c>
      <c r="M60">
        <f t="shared" si="3"/>
        <v>3.1863053980256249E-4</v>
      </c>
      <c r="O60">
        <f t="shared" si="4"/>
        <v>2.0110112176059212</v>
      </c>
      <c r="P60">
        <f t="shared" si="5"/>
        <v>0.49726226847729127</v>
      </c>
      <c r="Q60">
        <f t="shared" si="6"/>
        <v>49.72622684772913</v>
      </c>
      <c r="R60">
        <f t="shared" si="7"/>
        <v>169.14163399999998</v>
      </c>
      <c r="S60">
        <f t="shared" si="8"/>
        <v>2.357219935708188</v>
      </c>
      <c r="T60">
        <f t="shared" si="9"/>
        <v>4.7403957330734743</v>
      </c>
      <c r="W60">
        <v>239.52129270271899</v>
      </c>
      <c r="X60">
        <v>70.42219722135539</v>
      </c>
      <c r="Y60">
        <v>487.12889732390101</v>
      </c>
      <c r="Z60" s="5">
        <v>70.42219722135539</v>
      </c>
    </row>
    <row r="61" spans="1:26" x14ac:dyDescent="0.25">
      <c r="A61">
        <v>60</v>
      </c>
      <c r="B61">
        <v>34</v>
      </c>
      <c r="C61">
        <v>43</v>
      </c>
      <c r="D61">
        <v>4.1300000000000003E-2</v>
      </c>
      <c r="E61">
        <v>0.1681</v>
      </c>
      <c r="F61">
        <v>4.2259999999999999E-2</v>
      </c>
      <c r="G61">
        <v>1</v>
      </c>
      <c r="H61">
        <v>71.7</v>
      </c>
      <c r="I61">
        <v>138</v>
      </c>
      <c r="K61">
        <f t="shared" si="1"/>
        <v>7.8651720000000012</v>
      </c>
      <c r="L61">
        <f t="shared" si="2"/>
        <v>32.012964000000004</v>
      </c>
      <c r="M61">
        <f t="shared" si="3"/>
        <v>2.2190716236084856E-4</v>
      </c>
      <c r="O61">
        <f t="shared" si="4"/>
        <v>1.9944314337589861</v>
      </c>
      <c r="P61">
        <f t="shared" si="5"/>
        <v>0.50139602849883858</v>
      </c>
      <c r="Q61">
        <f t="shared" si="6"/>
        <v>50.139602849883858</v>
      </c>
      <c r="R61">
        <f t="shared" si="7"/>
        <v>115.389678</v>
      </c>
      <c r="S61">
        <f t="shared" si="8"/>
        <v>3.4699805008800078</v>
      </c>
      <c r="T61">
        <f t="shared" si="9"/>
        <v>6.9206381854858376</v>
      </c>
      <c r="W61">
        <v>349.66404062609899</v>
      </c>
      <c r="X61">
        <v>97.905002975376291</v>
      </c>
      <c r="Y61">
        <v>487.12889732390101</v>
      </c>
      <c r="Z61" s="5">
        <v>487.12889732390101</v>
      </c>
    </row>
    <row r="62" spans="1:26" x14ac:dyDescent="0.25">
      <c r="A62">
        <v>61</v>
      </c>
      <c r="B62">
        <v>44</v>
      </c>
      <c r="C62">
        <v>45</v>
      </c>
      <c r="D62">
        <v>2.24E-2</v>
      </c>
      <c r="E62">
        <v>9.01E-2</v>
      </c>
      <c r="F62">
        <v>2.24E-2</v>
      </c>
      <c r="G62">
        <v>1</v>
      </c>
      <c r="H62">
        <v>38.700000000000003</v>
      </c>
      <c r="I62">
        <v>138</v>
      </c>
      <c r="K62">
        <f t="shared" si="1"/>
        <v>4.2658560000000003</v>
      </c>
      <c r="L62">
        <f t="shared" si="2"/>
        <v>17.158643999999999</v>
      </c>
      <c r="M62">
        <f t="shared" si="3"/>
        <v>1.1762234824616676E-4</v>
      </c>
      <c r="O62">
        <f t="shared" si="4"/>
        <v>2.0055725936927411</v>
      </c>
      <c r="P62">
        <f t="shared" si="5"/>
        <v>0.49861072251628635</v>
      </c>
      <c r="Q62">
        <f t="shared" si="6"/>
        <v>49.861072251628634</v>
      </c>
      <c r="R62">
        <f t="shared" si="7"/>
        <v>62.281458000000008</v>
      </c>
      <c r="S62">
        <f t="shared" si="8"/>
        <v>6.3772940684253827</v>
      </c>
      <c r="T62">
        <f t="shared" si="9"/>
        <v>12.790126205553227</v>
      </c>
      <c r="W62">
        <v>652.36986935901598</v>
      </c>
      <c r="X62">
        <v>174.625160748231</v>
      </c>
      <c r="Y62">
        <v>487.12889732390101</v>
      </c>
      <c r="Z62" s="5">
        <v>487.12889732390101</v>
      </c>
    </row>
    <row r="63" spans="1:26" x14ac:dyDescent="0.25">
      <c r="A63">
        <v>62</v>
      </c>
      <c r="B63">
        <v>45</v>
      </c>
      <c r="C63">
        <v>46</v>
      </c>
      <c r="D63">
        <v>0.04</v>
      </c>
      <c r="E63">
        <v>0.1356</v>
      </c>
      <c r="F63">
        <v>3.32E-2</v>
      </c>
      <c r="G63">
        <v>1</v>
      </c>
      <c r="H63">
        <v>64.099999999999994</v>
      </c>
      <c r="I63">
        <v>138</v>
      </c>
      <c r="K63">
        <f t="shared" si="1"/>
        <v>7.6175999999999995</v>
      </c>
      <c r="L63">
        <f t="shared" si="2"/>
        <v>25.823663999999997</v>
      </c>
      <c r="M63">
        <f t="shared" si="3"/>
        <v>1.7433312329342575E-4</v>
      </c>
      <c r="O63">
        <f t="shared" si="4"/>
        <v>2.020974356442355</v>
      </c>
      <c r="P63">
        <f t="shared" si="5"/>
        <v>0.49481083063337888</v>
      </c>
      <c r="Q63">
        <f t="shared" si="6"/>
        <v>49.481083063337891</v>
      </c>
      <c r="R63">
        <f t="shared" si="7"/>
        <v>103.158694</v>
      </c>
      <c r="S63">
        <f t="shared" si="8"/>
        <v>3.8277233934408934</v>
      </c>
      <c r="T63">
        <f t="shared" si="9"/>
        <v>7.7357308216985565</v>
      </c>
      <c r="W63">
        <v>433.469950068196</v>
      </c>
      <c r="X63">
        <v>105.78632589675099</v>
      </c>
      <c r="Y63">
        <v>487.12889732390101</v>
      </c>
      <c r="Z63" s="5">
        <v>487.12889732390101</v>
      </c>
    </row>
    <row r="64" spans="1:26" x14ac:dyDescent="0.25">
      <c r="A64">
        <v>63</v>
      </c>
      <c r="B64">
        <v>46</v>
      </c>
      <c r="C64">
        <v>47</v>
      </c>
      <c r="D64">
        <v>3.7999999999999999E-2</v>
      </c>
      <c r="E64">
        <v>0.127</v>
      </c>
      <c r="F64">
        <v>3.1600000000000003E-2</v>
      </c>
      <c r="G64">
        <v>1</v>
      </c>
      <c r="H64">
        <v>60.6</v>
      </c>
      <c r="I64">
        <v>138</v>
      </c>
      <c r="K64">
        <f t="shared" si="1"/>
        <v>7.23672</v>
      </c>
      <c r="L64">
        <f t="shared" si="2"/>
        <v>24.185880000000001</v>
      </c>
      <c r="M64">
        <f t="shared" si="3"/>
        <v>1.6593152699012812E-4</v>
      </c>
      <c r="O64">
        <f t="shared" si="4"/>
        <v>2.0047412156615505</v>
      </c>
      <c r="P64">
        <f t="shared" si="5"/>
        <v>0.49881749932996067</v>
      </c>
      <c r="Q64">
        <f t="shared" si="6"/>
        <v>49.881749932996065</v>
      </c>
      <c r="R64">
        <f t="shared" si="7"/>
        <v>97.526004</v>
      </c>
      <c r="S64">
        <f t="shared" si="8"/>
        <v>4.0803657372676438</v>
      </c>
      <c r="T64">
        <f t="shared" si="9"/>
        <v>8.1800773684736754</v>
      </c>
      <c r="W64">
        <v>462.82303330115997</v>
      </c>
      <c r="X64">
        <v>111.431957571658</v>
      </c>
      <c r="Y64">
        <v>487.12889732390101</v>
      </c>
      <c r="Z64" s="5">
        <v>487.12889732390101</v>
      </c>
    </row>
    <row r="65" spans="1:26" x14ac:dyDescent="0.25">
      <c r="A65">
        <v>64</v>
      </c>
      <c r="B65">
        <v>46</v>
      </c>
      <c r="C65">
        <v>48</v>
      </c>
      <c r="D65">
        <v>6.0100000000000001E-2</v>
      </c>
      <c r="E65">
        <v>0.189</v>
      </c>
      <c r="F65">
        <v>4.7199999999999999E-2</v>
      </c>
      <c r="G65">
        <v>1</v>
      </c>
      <c r="H65">
        <v>93.5</v>
      </c>
      <c r="I65">
        <v>138</v>
      </c>
      <c r="K65">
        <f t="shared" si="1"/>
        <v>11.445444</v>
      </c>
      <c r="L65">
        <f t="shared" si="2"/>
        <v>35.993159999999996</v>
      </c>
      <c r="M65">
        <f t="shared" si="3"/>
        <v>2.4784709094727997E-4</v>
      </c>
      <c r="O65">
        <f t="shared" si="4"/>
        <v>2.0010590416415988</v>
      </c>
      <c r="P65">
        <f t="shared" si="5"/>
        <v>0.49973537971155263</v>
      </c>
      <c r="Q65">
        <f t="shared" si="6"/>
        <v>49.97353797115526</v>
      </c>
      <c r="R65">
        <f t="shared" si="7"/>
        <v>150.47328999999999</v>
      </c>
      <c r="S65">
        <f t="shared" si="8"/>
        <v>2.658654798568028</v>
      </c>
      <c r="T65">
        <f t="shared" si="9"/>
        <v>5.3201252232783762</v>
      </c>
      <c r="W65">
        <v>310.99748798543601</v>
      </c>
      <c r="X65">
        <v>74.510673851121609</v>
      </c>
      <c r="Y65">
        <v>487.12889732390101</v>
      </c>
      <c r="Z65" s="5">
        <v>74.510673851121609</v>
      </c>
    </row>
    <row r="66" spans="1:26" x14ac:dyDescent="0.25">
      <c r="A66">
        <v>65</v>
      </c>
      <c r="B66">
        <v>47</v>
      </c>
      <c r="C66">
        <v>49</v>
      </c>
      <c r="D66">
        <v>1.9099999999999999E-2</v>
      </c>
      <c r="E66">
        <v>6.25E-2</v>
      </c>
      <c r="F66">
        <v>1.6039999999999999E-2</v>
      </c>
      <c r="G66">
        <v>1</v>
      </c>
      <c r="H66">
        <v>30.2</v>
      </c>
      <c r="I66">
        <v>138</v>
      </c>
      <c r="K66">
        <f t="shared" si="1"/>
        <v>3.6374039999999996</v>
      </c>
      <c r="L66">
        <f t="shared" si="2"/>
        <v>11.9025</v>
      </c>
      <c r="M66">
        <f t="shared" si="3"/>
        <v>8.4226002940558702E-5</v>
      </c>
      <c r="O66">
        <f t="shared" si="4"/>
        <v>1.9739576307964544</v>
      </c>
      <c r="P66">
        <f t="shared" si="5"/>
        <v>0.50659648636760202</v>
      </c>
      <c r="Q66">
        <f t="shared" si="6"/>
        <v>50.659648636760203</v>
      </c>
      <c r="R66">
        <f t="shared" si="7"/>
        <v>48.602067999999996</v>
      </c>
      <c r="S66">
        <f t="shared" si="8"/>
        <v>8.2997993481825247</v>
      </c>
      <c r="T66">
        <f t="shared" si="9"/>
        <v>16.383452257424334</v>
      </c>
      <c r="W66">
        <v>940.45640366795692</v>
      </c>
      <c r="X66">
        <v>217.874050024084</v>
      </c>
      <c r="Y66">
        <v>487.12889732390101</v>
      </c>
      <c r="Z66" s="5">
        <v>487.12889732390101</v>
      </c>
    </row>
    <row r="67" spans="1:26" x14ac:dyDescent="0.25">
      <c r="A67">
        <v>66</v>
      </c>
      <c r="B67">
        <v>42</v>
      </c>
      <c r="C67">
        <v>49</v>
      </c>
      <c r="D67">
        <v>7.1499999999999994E-2</v>
      </c>
      <c r="E67">
        <v>0.32300000000000001</v>
      </c>
      <c r="F67">
        <v>8.5999999999999993E-2</v>
      </c>
      <c r="G67">
        <v>1</v>
      </c>
      <c r="H67">
        <v>130.30000000000001</v>
      </c>
      <c r="I67">
        <v>138</v>
      </c>
      <c r="K67">
        <f t="shared" ref="K67:K130" si="10">D67*$I67^2/$A$3</f>
        <v>13.61646</v>
      </c>
      <c r="L67">
        <f t="shared" ref="L67:L130" si="11">E67*$I67^2/$A$3</f>
        <v>61.512120000000003</v>
      </c>
      <c r="M67">
        <f t="shared" ref="M67:M130" si="12">F67*$A$3/I67^2</f>
        <v>4.5158580130224738E-4</v>
      </c>
      <c r="O67">
        <f t="shared" ref="O67:O130" si="13">SQRT(E67/F67)</f>
        <v>1.9379922480465117</v>
      </c>
      <c r="P67">
        <f t="shared" ref="P67:P130" si="14">1/O67</f>
        <v>0.51599793601238386</v>
      </c>
      <c r="Q67">
        <f t="shared" ref="Q67:Q130" si="15">P67*100</f>
        <v>51.599793601238389</v>
      </c>
      <c r="R67">
        <f t="shared" ref="R67:R130" si="16">H67*1.60934</f>
        <v>209.69700200000003</v>
      </c>
      <c r="S67">
        <f t="shared" ref="S67:S130" si="17">P67/SIN(2*PI()*R67/5000)</f>
        <v>1.9809966218649799</v>
      </c>
      <c r="T67">
        <f t="shared" ref="T67:T130" si="18">S67/P67</f>
        <v>3.8391560965806582</v>
      </c>
      <c r="W67">
        <v>181.97685829488302</v>
      </c>
      <c r="X67">
        <v>61.765286163180704</v>
      </c>
      <c r="Y67">
        <v>487.12889732390101</v>
      </c>
      <c r="Z67" s="5">
        <v>61.765286163180704</v>
      </c>
    </row>
    <row r="68" spans="1:26" x14ac:dyDescent="0.25">
      <c r="A68">
        <v>67</v>
      </c>
      <c r="B68">
        <v>42</v>
      </c>
      <c r="C68">
        <v>49</v>
      </c>
      <c r="D68">
        <v>7.1499999999999994E-2</v>
      </c>
      <c r="E68">
        <v>0.32300000000000001</v>
      </c>
      <c r="F68">
        <v>8.5999999999999993E-2</v>
      </c>
      <c r="G68">
        <v>1</v>
      </c>
      <c r="H68">
        <v>130.30000000000001</v>
      </c>
      <c r="I68">
        <v>138</v>
      </c>
      <c r="K68">
        <f t="shared" si="10"/>
        <v>13.61646</v>
      </c>
      <c r="L68">
        <f t="shared" si="11"/>
        <v>61.512120000000003</v>
      </c>
      <c r="M68">
        <f t="shared" si="12"/>
        <v>4.5158580130224738E-4</v>
      </c>
      <c r="O68">
        <f t="shared" si="13"/>
        <v>1.9379922480465117</v>
      </c>
      <c r="P68">
        <f t="shared" si="14"/>
        <v>0.51599793601238386</v>
      </c>
      <c r="Q68">
        <f t="shared" si="15"/>
        <v>51.599793601238389</v>
      </c>
      <c r="R68">
        <f t="shared" si="16"/>
        <v>209.69700200000003</v>
      </c>
      <c r="S68">
        <f t="shared" si="17"/>
        <v>1.9809966218649799</v>
      </c>
      <c r="T68">
        <f t="shared" si="18"/>
        <v>3.8391560965806582</v>
      </c>
      <c r="W68">
        <v>181.97685829488302</v>
      </c>
      <c r="X68">
        <v>61.765286163180704</v>
      </c>
      <c r="Y68">
        <v>487.12889732390101</v>
      </c>
      <c r="Z68" s="5">
        <v>61.765286163180704</v>
      </c>
    </row>
    <row r="69" spans="1:26" x14ac:dyDescent="0.25">
      <c r="A69">
        <v>68</v>
      </c>
      <c r="B69">
        <v>45</v>
      </c>
      <c r="C69">
        <v>49</v>
      </c>
      <c r="D69">
        <v>6.8400000000000002E-2</v>
      </c>
      <c r="E69">
        <v>0.186</v>
      </c>
      <c r="F69">
        <v>4.4400000000000002E-2</v>
      </c>
      <c r="G69">
        <v>1</v>
      </c>
      <c r="H69">
        <v>100.8</v>
      </c>
      <c r="I69">
        <v>138</v>
      </c>
      <c r="K69">
        <f t="shared" si="10"/>
        <v>13.026096000000001</v>
      </c>
      <c r="L69">
        <f t="shared" si="11"/>
        <v>35.421840000000003</v>
      </c>
      <c r="M69">
        <f t="shared" si="12"/>
        <v>2.3314429741650916E-4</v>
      </c>
      <c r="O69">
        <f t="shared" si="13"/>
        <v>2.0467508859627221</v>
      </c>
      <c r="P69">
        <f t="shared" si="14"/>
        <v>0.48857924374594025</v>
      </c>
      <c r="Q69">
        <f t="shared" si="15"/>
        <v>48.857924374594027</v>
      </c>
      <c r="R69">
        <f t="shared" si="16"/>
        <v>162.22147200000001</v>
      </c>
      <c r="S69">
        <f t="shared" si="17"/>
        <v>2.4133979014045597</v>
      </c>
      <c r="T69">
        <f t="shared" si="18"/>
        <v>4.9396242928803566</v>
      </c>
      <c r="W69">
        <v>316.01357650133002</v>
      </c>
      <c r="X69">
        <v>67.7656638437917</v>
      </c>
      <c r="Y69">
        <v>487.12889732390101</v>
      </c>
      <c r="Z69" s="5">
        <v>67.7656638437917</v>
      </c>
    </row>
    <row r="70" spans="1:26" x14ac:dyDescent="0.25">
      <c r="A70">
        <v>69</v>
      </c>
      <c r="B70">
        <v>48</v>
      </c>
      <c r="C70">
        <v>49</v>
      </c>
      <c r="D70">
        <v>1.7899999999999999E-2</v>
      </c>
      <c r="E70">
        <v>5.0500000000000003E-2</v>
      </c>
      <c r="F70">
        <v>1.2579999999999999E-2</v>
      </c>
      <c r="G70">
        <v>1</v>
      </c>
      <c r="H70">
        <v>26.7</v>
      </c>
      <c r="I70">
        <v>138</v>
      </c>
      <c r="K70">
        <f t="shared" si="10"/>
        <v>3.4088759999999998</v>
      </c>
      <c r="L70">
        <f t="shared" si="11"/>
        <v>9.6172200000000014</v>
      </c>
      <c r="M70">
        <f t="shared" si="12"/>
        <v>6.6057550934677593E-5</v>
      </c>
      <c r="O70">
        <f t="shared" si="13"/>
        <v>2.0035739133042063</v>
      </c>
      <c r="P70">
        <f t="shared" si="14"/>
        <v>0.49910811543300831</v>
      </c>
      <c r="Q70">
        <f t="shared" si="15"/>
        <v>49.910811543300831</v>
      </c>
      <c r="R70">
        <f t="shared" si="16"/>
        <v>42.969377999999999</v>
      </c>
      <c r="S70">
        <f t="shared" si="17"/>
        <v>9.2477645468499841</v>
      </c>
      <c r="T70">
        <f t="shared" si="18"/>
        <v>18.528579802448125</v>
      </c>
      <c r="W70">
        <v>1163.93119265836</v>
      </c>
      <c r="X70">
        <v>241.37080934005499</v>
      </c>
      <c r="Y70">
        <v>487.12889732390101</v>
      </c>
      <c r="Z70" s="5">
        <v>487.12889732390101</v>
      </c>
    </row>
    <row r="71" spans="1:26" x14ac:dyDescent="0.25">
      <c r="A71">
        <v>70</v>
      </c>
      <c r="B71">
        <v>49</v>
      </c>
      <c r="C71">
        <v>50</v>
      </c>
      <c r="D71">
        <v>2.6700000000000002E-2</v>
      </c>
      <c r="E71">
        <v>7.5200000000000003E-2</v>
      </c>
      <c r="F71">
        <v>1.874E-2</v>
      </c>
      <c r="G71">
        <v>1</v>
      </c>
      <c r="H71">
        <v>39.799999999999997</v>
      </c>
      <c r="I71">
        <v>138</v>
      </c>
      <c r="K71">
        <f t="shared" si="10"/>
        <v>5.0847480000000003</v>
      </c>
      <c r="L71">
        <f t="shared" si="11"/>
        <v>14.321088</v>
      </c>
      <c r="M71">
        <f t="shared" si="12"/>
        <v>9.8403696702373445E-5</v>
      </c>
      <c r="O71">
        <f t="shared" si="13"/>
        <v>2.0031991489388914</v>
      </c>
      <c r="P71">
        <f t="shared" si="14"/>
        <v>0.4992014900414205</v>
      </c>
      <c r="Q71">
        <f t="shared" si="15"/>
        <v>49.920149004142047</v>
      </c>
      <c r="R71">
        <f t="shared" si="16"/>
        <v>64.051732000000001</v>
      </c>
      <c r="S71">
        <f t="shared" si="17"/>
        <v>6.208749949548289</v>
      </c>
      <c r="T71">
        <f t="shared" si="18"/>
        <v>12.437362614909517</v>
      </c>
      <c r="W71">
        <v>781.62932485701208</v>
      </c>
      <c r="X71">
        <v>162.92952022127801</v>
      </c>
      <c r="Y71">
        <v>487.12889732390101</v>
      </c>
      <c r="Z71" s="5">
        <v>487.12889732390101</v>
      </c>
    </row>
    <row r="72" spans="1:26" x14ac:dyDescent="0.25">
      <c r="A72">
        <v>71</v>
      </c>
      <c r="B72">
        <v>49</v>
      </c>
      <c r="C72">
        <v>51</v>
      </c>
      <c r="D72">
        <v>4.8599999999999997E-2</v>
      </c>
      <c r="E72">
        <v>0.13700000000000001</v>
      </c>
      <c r="F72">
        <v>3.4200000000000001E-2</v>
      </c>
      <c r="G72">
        <v>1</v>
      </c>
      <c r="H72">
        <v>72.5</v>
      </c>
      <c r="I72">
        <v>138</v>
      </c>
      <c r="K72">
        <f t="shared" si="10"/>
        <v>9.2553839999999994</v>
      </c>
      <c r="L72">
        <f t="shared" si="11"/>
        <v>26.090280000000003</v>
      </c>
      <c r="M72">
        <f t="shared" si="12"/>
        <v>1.7958412098298675E-4</v>
      </c>
      <c r="O72">
        <f t="shared" si="13"/>
        <v>2.0014614543418952</v>
      </c>
      <c r="P72">
        <f t="shared" si="14"/>
        <v>0.49963490320067749</v>
      </c>
      <c r="Q72">
        <f t="shared" si="15"/>
        <v>49.963490320067748</v>
      </c>
      <c r="R72">
        <f t="shared" si="16"/>
        <v>116.67715</v>
      </c>
      <c r="S72">
        <f t="shared" si="17"/>
        <v>3.4199067372430081</v>
      </c>
      <c r="T72">
        <f t="shared" si="18"/>
        <v>6.8448115120360367</v>
      </c>
      <c r="W72">
        <v>429.04033014049099</v>
      </c>
      <c r="X72">
        <v>91.904434912647503</v>
      </c>
      <c r="Y72">
        <v>487.12889732390101</v>
      </c>
      <c r="Z72" s="5">
        <v>487.12889732390101</v>
      </c>
    </row>
    <row r="73" spans="1:26" x14ac:dyDescent="0.25">
      <c r="A73">
        <v>72</v>
      </c>
      <c r="B73">
        <v>51</v>
      </c>
      <c r="C73">
        <v>52</v>
      </c>
      <c r="D73">
        <v>2.0299999999999999E-2</v>
      </c>
      <c r="E73">
        <v>5.8799999999999998E-2</v>
      </c>
      <c r="F73">
        <v>1.396E-2</v>
      </c>
      <c r="G73">
        <v>1</v>
      </c>
      <c r="H73">
        <v>30.6</v>
      </c>
      <c r="I73">
        <v>138</v>
      </c>
      <c r="K73">
        <f t="shared" si="10"/>
        <v>3.8659319999999995</v>
      </c>
      <c r="L73">
        <f t="shared" si="11"/>
        <v>11.197872</v>
      </c>
      <c r="M73">
        <f t="shared" si="12"/>
        <v>7.3303927746271787E-5</v>
      </c>
      <c r="O73">
        <f t="shared" si="13"/>
        <v>2.0523241420287768</v>
      </c>
      <c r="P73">
        <f t="shared" si="14"/>
        <v>0.48725246637281844</v>
      </c>
      <c r="Q73">
        <f t="shared" si="15"/>
        <v>48.725246637281842</v>
      </c>
      <c r="R73">
        <f t="shared" si="16"/>
        <v>49.245804</v>
      </c>
      <c r="S73">
        <f t="shared" si="17"/>
        <v>7.8786568228675904</v>
      </c>
      <c r="T73">
        <f t="shared" si="18"/>
        <v>16.169557604330894</v>
      </c>
      <c r="W73">
        <v>999.63478281032803</v>
      </c>
      <c r="X73">
        <v>211.74988833653302</v>
      </c>
      <c r="Y73">
        <v>487.12889732390101</v>
      </c>
      <c r="Z73" s="5">
        <v>487.12889732390101</v>
      </c>
    </row>
    <row r="74" spans="1:26" x14ac:dyDescent="0.25">
      <c r="A74">
        <v>73</v>
      </c>
      <c r="B74">
        <v>52</v>
      </c>
      <c r="C74">
        <v>53</v>
      </c>
      <c r="D74">
        <v>4.0500000000000001E-2</v>
      </c>
      <c r="E74">
        <v>0.16350000000000001</v>
      </c>
      <c r="F74">
        <v>4.0579999999999998E-2</v>
      </c>
      <c r="G74">
        <v>1</v>
      </c>
      <c r="H74">
        <v>70</v>
      </c>
      <c r="I74">
        <v>138</v>
      </c>
      <c r="K74">
        <f t="shared" si="10"/>
        <v>7.7128200000000007</v>
      </c>
      <c r="L74">
        <f t="shared" si="11"/>
        <v>31.136939999999999</v>
      </c>
      <c r="M74">
        <f t="shared" si="12"/>
        <v>2.1308548624238605E-4</v>
      </c>
      <c r="O74">
        <f t="shared" si="13"/>
        <v>2.007256426998298</v>
      </c>
      <c r="P74">
        <f t="shared" si="14"/>
        <v>0.49819245142257451</v>
      </c>
      <c r="Q74">
        <f t="shared" si="15"/>
        <v>49.819245142257451</v>
      </c>
      <c r="R74">
        <f t="shared" si="16"/>
        <v>112.6538</v>
      </c>
      <c r="S74">
        <f t="shared" si="17"/>
        <v>3.5309615845775082</v>
      </c>
      <c r="T74">
        <f t="shared" si="18"/>
        <v>7.0875453341272969</v>
      </c>
      <c r="W74">
        <v>359.50168335931096</v>
      </c>
      <c r="X74">
        <v>99.818898217986302</v>
      </c>
      <c r="Y74">
        <v>487.12889732390101</v>
      </c>
      <c r="Z74" s="5">
        <v>487.12889732390101</v>
      </c>
    </row>
    <row r="75" spans="1:26" x14ac:dyDescent="0.25">
      <c r="A75">
        <v>74</v>
      </c>
      <c r="B75">
        <v>53</v>
      </c>
      <c r="C75">
        <v>54</v>
      </c>
      <c r="D75">
        <v>2.63E-2</v>
      </c>
      <c r="E75">
        <v>0.122</v>
      </c>
      <c r="F75">
        <v>3.1E-2</v>
      </c>
      <c r="G75">
        <v>1</v>
      </c>
      <c r="H75">
        <v>48.5</v>
      </c>
      <c r="I75">
        <v>138</v>
      </c>
      <c r="K75">
        <f t="shared" si="10"/>
        <v>5.008572</v>
      </c>
      <c r="L75">
        <f t="shared" si="11"/>
        <v>23.23368</v>
      </c>
      <c r="M75">
        <f t="shared" si="12"/>
        <v>1.6278092837639151E-4</v>
      </c>
      <c r="O75">
        <f t="shared" si="13"/>
        <v>1.9838054014866837</v>
      </c>
      <c r="P75">
        <f t="shared" si="14"/>
        <v>0.50408170037776379</v>
      </c>
      <c r="Q75">
        <f t="shared" si="15"/>
        <v>50.40817003777638</v>
      </c>
      <c r="R75">
        <f t="shared" si="16"/>
        <v>78.052989999999994</v>
      </c>
      <c r="S75">
        <f t="shared" si="17"/>
        <v>5.1475207211066758</v>
      </c>
      <c r="T75">
        <f t="shared" si="18"/>
        <v>10.211679410796053</v>
      </c>
      <c r="W75">
        <v>481.79119040366697</v>
      </c>
      <c r="X75">
        <v>142.185248008759</v>
      </c>
      <c r="Y75">
        <v>487.12889732390101</v>
      </c>
      <c r="Z75" s="5">
        <v>487.12889732390101</v>
      </c>
    </row>
    <row r="76" spans="1:26" x14ac:dyDescent="0.25">
      <c r="A76">
        <v>75</v>
      </c>
      <c r="B76">
        <v>49</v>
      </c>
      <c r="C76">
        <v>54</v>
      </c>
      <c r="D76">
        <v>7.2999999999999995E-2</v>
      </c>
      <c r="E76">
        <v>0.28899999999999998</v>
      </c>
      <c r="F76">
        <v>7.3800000000000004E-2</v>
      </c>
      <c r="G76">
        <v>1</v>
      </c>
      <c r="H76">
        <v>125.1</v>
      </c>
      <c r="I76">
        <v>138</v>
      </c>
      <c r="K76">
        <f t="shared" si="10"/>
        <v>13.90212</v>
      </c>
      <c r="L76">
        <f t="shared" si="11"/>
        <v>55.037159999999993</v>
      </c>
      <c r="M76">
        <f t="shared" si="12"/>
        <v>3.8752362948960304E-4</v>
      </c>
      <c r="O76">
        <f t="shared" si="13"/>
        <v>1.9788858380138048</v>
      </c>
      <c r="P76">
        <f t="shared" si="14"/>
        <v>0.50533486105681247</v>
      </c>
      <c r="Q76">
        <f t="shared" si="15"/>
        <v>50.533486105681249</v>
      </c>
      <c r="R76">
        <f t="shared" si="16"/>
        <v>201.32843399999999</v>
      </c>
      <c r="S76">
        <f t="shared" si="17"/>
        <v>2.0188646932600669</v>
      </c>
      <c r="T76">
        <f t="shared" si="18"/>
        <v>3.9951027503584307</v>
      </c>
      <c r="W76">
        <v>203.38590044722301</v>
      </c>
      <c r="X76">
        <v>61.6221445417467</v>
      </c>
      <c r="Y76">
        <v>487.12889732390101</v>
      </c>
      <c r="Z76" s="5">
        <v>61.6221445417467</v>
      </c>
    </row>
    <row r="77" spans="1:26" x14ac:dyDescent="0.25">
      <c r="A77">
        <v>76</v>
      </c>
      <c r="B77">
        <v>49</v>
      </c>
      <c r="C77">
        <v>54</v>
      </c>
      <c r="D77">
        <v>7.2999999999999995E-2</v>
      </c>
      <c r="E77">
        <v>0.28899999999999998</v>
      </c>
      <c r="F77">
        <v>7.3800000000000004E-2</v>
      </c>
      <c r="G77">
        <v>1</v>
      </c>
      <c r="H77">
        <v>138.6</v>
      </c>
      <c r="I77">
        <v>138</v>
      </c>
      <c r="K77">
        <f t="shared" si="10"/>
        <v>13.90212</v>
      </c>
      <c r="L77">
        <f t="shared" si="11"/>
        <v>55.037159999999993</v>
      </c>
      <c r="M77">
        <f t="shared" si="12"/>
        <v>3.8752362948960304E-4</v>
      </c>
      <c r="O77">
        <f t="shared" si="13"/>
        <v>1.9788858380138048</v>
      </c>
      <c r="P77">
        <f t="shared" si="14"/>
        <v>0.50533486105681247</v>
      </c>
      <c r="Q77">
        <f t="shared" si="15"/>
        <v>50.533486105681249</v>
      </c>
      <c r="R77">
        <f t="shared" si="16"/>
        <v>223.05452399999999</v>
      </c>
      <c r="S77">
        <f t="shared" si="17"/>
        <v>1.8266705123742402</v>
      </c>
      <c r="T77">
        <f t="shared" si="18"/>
        <v>3.6147724076548045</v>
      </c>
      <c r="W77">
        <v>203.38590044722301</v>
      </c>
      <c r="X77">
        <v>61.6221445417467</v>
      </c>
      <c r="Y77">
        <v>487.12889732390101</v>
      </c>
      <c r="Z77" s="5">
        <v>61.6221445417467</v>
      </c>
    </row>
    <row r="78" spans="1:26" x14ac:dyDescent="0.25">
      <c r="A78">
        <v>77</v>
      </c>
      <c r="B78">
        <v>54</v>
      </c>
      <c r="C78">
        <v>55</v>
      </c>
      <c r="D78">
        <v>1.6899999999999998E-2</v>
      </c>
      <c r="E78">
        <v>7.0699999999999999E-2</v>
      </c>
      <c r="F78">
        <v>2.0199999999999999E-2</v>
      </c>
      <c r="G78">
        <v>1</v>
      </c>
      <c r="H78">
        <v>29.7</v>
      </c>
      <c r="I78">
        <v>138</v>
      </c>
      <c r="K78">
        <f t="shared" si="10"/>
        <v>3.2184359999999996</v>
      </c>
      <c r="L78">
        <f t="shared" si="11"/>
        <v>13.464108</v>
      </c>
      <c r="M78">
        <f t="shared" si="12"/>
        <v>1.0607015332913253E-4</v>
      </c>
      <c r="O78">
        <f t="shared" si="13"/>
        <v>1.8708286933869707</v>
      </c>
      <c r="P78">
        <f t="shared" si="14"/>
        <v>0.53452248382484879</v>
      </c>
      <c r="Q78">
        <f t="shared" si="15"/>
        <v>53.452248382484882</v>
      </c>
      <c r="R78">
        <f t="shared" si="16"/>
        <v>47.797398000000001</v>
      </c>
      <c r="S78">
        <f t="shared" si="17"/>
        <v>8.9045714464128238</v>
      </c>
      <c r="T78">
        <f t="shared" si="18"/>
        <v>16.658927764263431</v>
      </c>
      <c r="W78">
        <v>831.37942332740204</v>
      </c>
      <c r="X78">
        <v>226.953553884374</v>
      </c>
      <c r="Y78">
        <v>487.12889732390101</v>
      </c>
      <c r="Z78" s="5">
        <v>487.12889732390101</v>
      </c>
    </row>
    <row r="79" spans="1:26" x14ac:dyDescent="0.25">
      <c r="A79">
        <v>78</v>
      </c>
      <c r="B79">
        <v>54</v>
      </c>
      <c r="C79">
        <v>56</v>
      </c>
      <c r="D79">
        <v>2.7499999999999998E-3</v>
      </c>
      <c r="E79">
        <v>9.5499999999999995E-3</v>
      </c>
      <c r="F79">
        <v>7.3200000000000001E-3</v>
      </c>
      <c r="G79">
        <v>1</v>
      </c>
      <c r="H79">
        <v>4.5</v>
      </c>
      <c r="I79">
        <v>138</v>
      </c>
      <c r="K79">
        <f t="shared" si="10"/>
        <v>0.5237099999999999</v>
      </c>
      <c r="L79">
        <f t="shared" si="11"/>
        <v>1.8187019999999998</v>
      </c>
      <c r="M79">
        <f t="shared" si="12"/>
        <v>3.8437303087586643E-5</v>
      </c>
      <c r="O79">
        <f t="shared" si="13"/>
        <v>1.1422104923100511</v>
      </c>
      <c r="P79">
        <f t="shared" si="14"/>
        <v>0.87549537211618578</v>
      </c>
      <c r="Q79">
        <f t="shared" si="15"/>
        <v>87.549537211618571</v>
      </c>
      <c r="R79">
        <f t="shared" si="16"/>
        <v>7.2420299999999997</v>
      </c>
      <c r="S79">
        <f t="shared" si="17"/>
        <v>96.2032327373188</v>
      </c>
      <c r="T79">
        <f t="shared" si="18"/>
        <v>109.88434182671133</v>
      </c>
      <c r="W79">
        <v>6154.8193957327003</v>
      </c>
      <c r="X79">
        <v>1474.49298344558</v>
      </c>
      <c r="Y79">
        <v>487.12889732390101</v>
      </c>
      <c r="Z79" s="5">
        <v>487.12889732390101</v>
      </c>
    </row>
    <row r="80" spans="1:26" x14ac:dyDescent="0.25">
      <c r="A80">
        <v>79</v>
      </c>
      <c r="B80">
        <v>55</v>
      </c>
      <c r="C80">
        <v>56</v>
      </c>
      <c r="D80">
        <v>4.8799999999999998E-3</v>
      </c>
      <c r="E80">
        <v>1.5100000000000001E-2</v>
      </c>
      <c r="F80">
        <v>3.7399999999999998E-3</v>
      </c>
      <c r="G80">
        <v>1</v>
      </c>
      <c r="H80">
        <v>7.5</v>
      </c>
      <c r="I80">
        <v>138</v>
      </c>
      <c r="K80">
        <f t="shared" si="10"/>
        <v>0.92934720000000004</v>
      </c>
      <c r="L80">
        <f t="shared" si="11"/>
        <v>2.8756440000000003</v>
      </c>
      <c r="M80">
        <f t="shared" si="12"/>
        <v>1.9638731358958201E-5</v>
      </c>
      <c r="O80">
        <f t="shared" si="13"/>
        <v>2.0093364962295923</v>
      </c>
      <c r="P80">
        <f t="shared" si="14"/>
        <v>0.49767672158269366</v>
      </c>
      <c r="Q80">
        <f t="shared" si="15"/>
        <v>49.767672158269363</v>
      </c>
      <c r="R80">
        <f t="shared" si="16"/>
        <v>12.07005</v>
      </c>
      <c r="S80">
        <f t="shared" si="17"/>
        <v>32.812932609263918</v>
      </c>
      <c r="T80">
        <f t="shared" si="18"/>
        <v>65.932223040116099</v>
      </c>
      <c r="W80">
        <v>3892.6175648508201</v>
      </c>
      <c r="X80">
        <v>859.96835214079204</v>
      </c>
      <c r="Y80">
        <v>487.12889732390101</v>
      </c>
      <c r="Z80" s="5">
        <v>487.12889732390101</v>
      </c>
    </row>
    <row r="81" spans="1:26" x14ac:dyDescent="0.25">
      <c r="A81">
        <v>80</v>
      </c>
      <c r="B81">
        <v>56</v>
      </c>
      <c r="C81">
        <v>57</v>
      </c>
      <c r="D81">
        <v>3.4299999999999997E-2</v>
      </c>
      <c r="E81">
        <v>9.6600000000000005E-2</v>
      </c>
      <c r="F81">
        <v>2.4199999999999999E-2</v>
      </c>
      <c r="G81">
        <v>1</v>
      </c>
      <c r="H81">
        <v>51.2</v>
      </c>
      <c r="I81">
        <v>138</v>
      </c>
      <c r="K81">
        <f t="shared" si="10"/>
        <v>6.5320919999999987</v>
      </c>
      <c r="L81">
        <f t="shared" si="11"/>
        <v>18.396504</v>
      </c>
      <c r="M81">
        <f t="shared" si="12"/>
        <v>1.270741440873766E-4</v>
      </c>
      <c r="O81">
        <f t="shared" si="13"/>
        <v>1.9979328159850829</v>
      </c>
      <c r="P81">
        <f t="shared" si="14"/>
        <v>0.50051733071261906</v>
      </c>
      <c r="Q81">
        <f t="shared" si="15"/>
        <v>50.051733071261907</v>
      </c>
      <c r="R81">
        <f t="shared" si="16"/>
        <v>82.398208000000011</v>
      </c>
      <c r="S81">
        <f t="shared" si="17"/>
        <v>4.8424797588880022</v>
      </c>
      <c r="T81">
        <f t="shared" si="18"/>
        <v>9.6749492210258712</v>
      </c>
      <c r="W81">
        <v>608.47334605846095</v>
      </c>
      <c r="X81">
        <v>127.802879703838</v>
      </c>
      <c r="Y81">
        <v>487.12889732390101</v>
      </c>
      <c r="Z81" s="5">
        <v>487.12889732390101</v>
      </c>
    </row>
    <row r="82" spans="1:26" x14ac:dyDescent="0.25">
      <c r="A82">
        <v>81</v>
      </c>
      <c r="B82">
        <v>50</v>
      </c>
      <c r="C82">
        <v>57</v>
      </c>
      <c r="D82">
        <v>4.7399999999999998E-2</v>
      </c>
      <c r="E82">
        <v>0.13400000000000001</v>
      </c>
      <c r="F82">
        <v>3.32E-2</v>
      </c>
      <c r="G82">
        <v>1</v>
      </c>
      <c r="H82">
        <v>70.8</v>
      </c>
      <c r="I82">
        <v>138</v>
      </c>
      <c r="K82">
        <f t="shared" si="10"/>
        <v>9.0268559999999987</v>
      </c>
      <c r="L82">
        <f t="shared" si="11"/>
        <v>25.518960000000003</v>
      </c>
      <c r="M82">
        <f t="shared" si="12"/>
        <v>1.7433312329342575E-4</v>
      </c>
      <c r="O82">
        <f t="shared" si="13"/>
        <v>2.0090158233108202</v>
      </c>
      <c r="P82">
        <f t="shared" si="14"/>
        <v>0.49775615920835253</v>
      </c>
      <c r="Q82">
        <f t="shared" si="15"/>
        <v>49.77561592083525</v>
      </c>
      <c r="R82">
        <f t="shared" si="16"/>
        <v>113.941272</v>
      </c>
      <c r="S82">
        <f t="shared" si="17"/>
        <v>3.4882746006765815</v>
      </c>
      <c r="T82">
        <f t="shared" si="18"/>
        <v>7.0079988688124848</v>
      </c>
      <c r="W82">
        <v>438.64571066602497</v>
      </c>
      <c r="X82">
        <v>93.984990794033706</v>
      </c>
      <c r="Y82">
        <v>487.12889732390101</v>
      </c>
      <c r="Z82" s="5">
        <v>487.12889732390101</v>
      </c>
    </row>
    <row r="83" spans="1:26" x14ac:dyDescent="0.25">
      <c r="A83">
        <v>82</v>
      </c>
      <c r="B83">
        <v>56</v>
      </c>
      <c r="C83">
        <v>58</v>
      </c>
      <c r="D83">
        <v>3.4299999999999997E-2</v>
      </c>
      <c r="E83">
        <v>9.6600000000000005E-2</v>
      </c>
      <c r="F83">
        <v>2.4199999999999999E-2</v>
      </c>
      <c r="G83">
        <v>1</v>
      </c>
      <c r="H83">
        <v>51.2</v>
      </c>
      <c r="I83">
        <v>138</v>
      </c>
      <c r="K83">
        <f t="shared" si="10"/>
        <v>6.5320919999999987</v>
      </c>
      <c r="L83">
        <f t="shared" si="11"/>
        <v>18.396504</v>
      </c>
      <c r="M83">
        <f t="shared" si="12"/>
        <v>1.270741440873766E-4</v>
      </c>
      <c r="O83">
        <f t="shared" si="13"/>
        <v>1.9979328159850829</v>
      </c>
      <c r="P83">
        <f t="shared" si="14"/>
        <v>0.50051733071261906</v>
      </c>
      <c r="Q83">
        <f t="shared" si="15"/>
        <v>50.051733071261907</v>
      </c>
      <c r="R83">
        <f t="shared" si="16"/>
        <v>82.398208000000011</v>
      </c>
      <c r="S83">
        <f t="shared" si="17"/>
        <v>4.8424797588880022</v>
      </c>
      <c r="T83">
        <f t="shared" si="18"/>
        <v>9.6749492210258712</v>
      </c>
      <c r="W83">
        <v>608.47334605846095</v>
      </c>
      <c r="X83">
        <v>127.802879703838</v>
      </c>
      <c r="Y83">
        <v>487.12889732390101</v>
      </c>
      <c r="Z83" s="5">
        <v>487.12889732390101</v>
      </c>
    </row>
    <row r="84" spans="1:26" x14ac:dyDescent="0.25">
      <c r="A84">
        <v>83</v>
      </c>
      <c r="B84">
        <v>51</v>
      </c>
      <c r="C84">
        <v>58</v>
      </c>
      <c r="D84">
        <v>2.5499999999999998E-2</v>
      </c>
      <c r="E84">
        <v>7.1900000000000006E-2</v>
      </c>
      <c r="F84">
        <v>1.788E-2</v>
      </c>
      <c r="G84">
        <v>1</v>
      </c>
      <c r="H84">
        <v>38.1</v>
      </c>
      <c r="I84">
        <v>138</v>
      </c>
      <c r="K84">
        <f t="shared" si="10"/>
        <v>4.8562199999999995</v>
      </c>
      <c r="L84">
        <f t="shared" si="11"/>
        <v>13.692636</v>
      </c>
      <c r="M84">
        <f t="shared" si="12"/>
        <v>9.3887838689350977E-5</v>
      </c>
      <c r="O84">
        <f t="shared" si="13"/>
        <v>2.0053061602709401</v>
      </c>
      <c r="P84">
        <f t="shared" si="14"/>
        <v>0.49867697003677902</v>
      </c>
      <c r="Q84">
        <f t="shared" si="15"/>
        <v>49.867697003677904</v>
      </c>
      <c r="R84">
        <f t="shared" si="16"/>
        <v>61.315854000000002</v>
      </c>
      <c r="S84">
        <f t="shared" si="17"/>
        <v>6.4783809789005877</v>
      </c>
      <c r="T84">
        <f t="shared" si="18"/>
        <v>12.991137285571432</v>
      </c>
      <c r="W84">
        <v>817.50382794502502</v>
      </c>
      <c r="X84">
        <v>170.37524829412999</v>
      </c>
      <c r="Y84">
        <v>487.12889732390101</v>
      </c>
      <c r="Z84" s="5">
        <v>487.12889732390101</v>
      </c>
    </row>
    <row r="85" spans="1:26" x14ac:dyDescent="0.25">
      <c r="A85">
        <v>84</v>
      </c>
      <c r="B85">
        <v>54</v>
      </c>
      <c r="C85">
        <v>59</v>
      </c>
      <c r="D85">
        <v>5.0299999999999997E-2</v>
      </c>
      <c r="E85">
        <v>0.2293</v>
      </c>
      <c r="F85">
        <v>5.9799999999999999E-2</v>
      </c>
      <c r="G85">
        <v>1</v>
      </c>
      <c r="H85">
        <v>92</v>
      </c>
      <c r="I85">
        <v>138</v>
      </c>
      <c r="K85">
        <f t="shared" si="10"/>
        <v>9.5791319999999995</v>
      </c>
      <c r="L85">
        <f t="shared" si="11"/>
        <v>43.667892000000002</v>
      </c>
      <c r="M85">
        <f t="shared" si="12"/>
        <v>3.1400966183574877E-4</v>
      </c>
      <c r="O85">
        <f t="shared" si="13"/>
        <v>1.9581747012294684</v>
      </c>
      <c r="P85">
        <f t="shared" si="14"/>
        <v>0.51067966477768068</v>
      </c>
      <c r="Q85">
        <f t="shared" si="15"/>
        <v>51.067966477768067</v>
      </c>
      <c r="R85">
        <f t="shared" si="16"/>
        <v>148.05928</v>
      </c>
      <c r="S85">
        <f t="shared" si="17"/>
        <v>2.7606518224352214</v>
      </c>
      <c r="T85">
        <f t="shared" si="18"/>
        <v>5.4058385575956773</v>
      </c>
      <c r="W85">
        <v>256.33896741930801</v>
      </c>
      <c r="X85">
        <v>80.218850312753005</v>
      </c>
      <c r="Y85">
        <v>487.12889732390101</v>
      </c>
      <c r="Z85" s="5">
        <v>80.218850312753005</v>
      </c>
    </row>
    <row r="86" spans="1:26" x14ac:dyDescent="0.25">
      <c r="A86">
        <v>85</v>
      </c>
      <c r="B86">
        <v>56</v>
      </c>
      <c r="C86">
        <v>59</v>
      </c>
      <c r="D86">
        <v>8.2500000000000004E-2</v>
      </c>
      <c r="E86">
        <v>0.251</v>
      </c>
      <c r="F86">
        <v>5.6899999999999999E-2</v>
      </c>
      <c r="G86">
        <v>1</v>
      </c>
      <c r="H86">
        <v>126.7</v>
      </c>
      <c r="I86">
        <v>138</v>
      </c>
      <c r="K86">
        <f t="shared" si="10"/>
        <v>15.711300000000001</v>
      </c>
      <c r="L86">
        <f t="shared" si="11"/>
        <v>47.800440000000002</v>
      </c>
      <c r="M86">
        <f t="shared" si="12"/>
        <v>2.9878176853602179E-4</v>
      </c>
      <c r="O86">
        <f t="shared" si="13"/>
        <v>2.1002970749785481</v>
      </c>
      <c r="P86">
        <f t="shared" si="14"/>
        <v>0.47612312177800548</v>
      </c>
      <c r="Q86">
        <f t="shared" si="15"/>
        <v>47.612312177800547</v>
      </c>
      <c r="R86">
        <f t="shared" si="16"/>
        <v>203.903378</v>
      </c>
      <c r="S86">
        <f t="shared" si="17"/>
        <v>1.8786579187892671</v>
      </c>
      <c r="T86">
        <f t="shared" si="18"/>
        <v>3.9457397317183847</v>
      </c>
      <c r="W86">
        <v>234.177391351583</v>
      </c>
      <c r="X86">
        <v>56.997969280179205</v>
      </c>
      <c r="Y86">
        <v>487.12889732390101</v>
      </c>
      <c r="Z86" s="5">
        <v>56.997969280179205</v>
      </c>
    </row>
    <row r="87" spans="1:26" x14ac:dyDescent="0.25">
      <c r="A87">
        <v>86</v>
      </c>
      <c r="B87">
        <v>56</v>
      </c>
      <c r="C87">
        <v>59</v>
      </c>
      <c r="D87">
        <v>8.2500000000000004E-2</v>
      </c>
      <c r="E87">
        <v>0.251</v>
      </c>
      <c r="F87">
        <v>5.6899999999999999E-2</v>
      </c>
      <c r="G87">
        <v>1</v>
      </c>
      <c r="H87">
        <v>122.3</v>
      </c>
      <c r="I87">
        <v>138</v>
      </c>
      <c r="K87">
        <f t="shared" si="10"/>
        <v>15.711300000000001</v>
      </c>
      <c r="L87">
        <f t="shared" si="11"/>
        <v>47.800440000000002</v>
      </c>
      <c r="M87">
        <f t="shared" si="12"/>
        <v>2.9878176853602179E-4</v>
      </c>
      <c r="O87">
        <f t="shared" si="13"/>
        <v>2.1002970749785481</v>
      </c>
      <c r="P87">
        <f t="shared" si="14"/>
        <v>0.47612312177800548</v>
      </c>
      <c r="Q87">
        <f t="shared" si="15"/>
        <v>47.612312177800547</v>
      </c>
      <c r="R87">
        <f t="shared" si="16"/>
        <v>196.822282</v>
      </c>
      <c r="S87">
        <f t="shared" si="17"/>
        <v>1.9447874614431011</v>
      </c>
      <c r="T87">
        <f t="shared" si="18"/>
        <v>4.0846314167239015</v>
      </c>
      <c r="W87">
        <v>234.177391351583</v>
      </c>
      <c r="X87">
        <v>56.997969280179205</v>
      </c>
      <c r="Y87">
        <v>487.12889732390101</v>
      </c>
      <c r="Z87" s="5">
        <v>56.997969280179205</v>
      </c>
    </row>
    <row r="88" spans="1:26" x14ac:dyDescent="0.25">
      <c r="A88">
        <v>87</v>
      </c>
      <c r="B88">
        <v>55</v>
      </c>
      <c r="C88">
        <v>59</v>
      </c>
      <c r="D88">
        <v>4.7390000000000002E-2</v>
      </c>
      <c r="E88">
        <v>0.21579999999999999</v>
      </c>
      <c r="F88">
        <v>5.6460000000000003E-2</v>
      </c>
      <c r="G88">
        <v>1</v>
      </c>
      <c r="H88">
        <v>86.7</v>
      </c>
      <c r="I88">
        <v>138</v>
      </c>
      <c r="K88">
        <f t="shared" si="10"/>
        <v>9.0249516000000014</v>
      </c>
      <c r="L88">
        <f t="shared" si="11"/>
        <v>41.096952000000002</v>
      </c>
      <c r="M88">
        <f t="shared" si="12"/>
        <v>2.9647132955261499E-4</v>
      </c>
      <c r="O88">
        <f t="shared" si="13"/>
        <v>1.9550383605300876</v>
      </c>
      <c r="P88">
        <f t="shared" si="14"/>
        <v>0.51149891490050392</v>
      </c>
      <c r="Q88">
        <f t="shared" si="15"/>
        <v>51.149891490050393</v>
      </c>
      <c r="R88">
        <f t="shared" si="16"/>
        <v>139.52977799999999</v>
      </c>
      <c r="S88">
        <f t="shared" si="17"/>
        <v>2.932213063440714</v>
      </c>
      <c r="T88">
        <f t="shared" si="18"/>
        <v>5.7325890202740393</v>
      </c>
      <c r="W88">
        <v>272.37500106231397</v>
      </c>
      <c r="X88">
        <v>84.3310334861104</v>
      </c>
      <c r="Y88">
        <v>487.12889732390101</v>
      </c>
      <c r="Z88" s="5">
        <v>84.3310334861104</v>
      </c>
    </row>
    <row r="89" spans="1:26" x14ac:dyDescent="0.25">
      <c r="A89">
        <v>88</v>
      </c>
      <c r="B89">
        <v>59</v>
      </c>
      <c r="C89">
        <v>60</v>
      </c>
      <c r="D89">
        <v>3.1699999999999999E-2</v>
      </c>
      <c r="E89">
        <v>0.14499999999999999</v>
      </c>
      <c r="F89">
        <v>3.7600000000000001E-2</v>
      </c>
      <c r="G89">
        <v>1</v>
      </c>
      <c r="H89">
        <v>58.1</v>
      </c>
      <c r="I89">
        <v>138</v>
      </c>
      <c r="K89">
        <f t="shared" si="10"/>
        <v>6.0369479999999998</v>
      </c>
      <c r="L89">
        <f t="shared" si="11"/>
        <v>27.613799999999998</v>
      </c>
      <c r="M89">
        <f t="shared" si="12"/>
        <v>1.9743751312749423E-4</v>
      </c>
      <c r="O89">
        <f t="shared" si="13"/>
        <v>1.9637675470185885</v>
      </c>
      <c r="P89">
        <f t="shared" si="14"/>
        <v>0.50922523977861334</v>
      </c>
      <c r="Q89">
        <f t="shared" si="15"/>
        <v>50.922523977861331</v>
      </c>
      <c r="R89">
        <f t="shared" si="16"/>
        <v>93.502654000000007</v>
      </c>
      <c r="S89">
        <f t="shared" si="17"/>
        <v>4.3438607070516726</v>
      </c>
      <c r="T89">
        <f t="shared" si="18"/>
        <v>8.530332685277294</v>
      </c>
      <c r="W89">
        <v>405.36913951204997</v>
      </c>
      <c r="X89">
        <v>120.121399317955</v>
      </c>
      <c r="Y89">
        <v>487.12889732390101</v>
      </c>
      <c r="Z89" s="5">
        <v>487.12889732390101</v>
      </c>
    </row>
    <row r="90" spans="1:26" x14ac:dyDescent="0.25">
      <c r="A90">
        <v>89</v>
      </c>
      <c r="B90">
        <v>59</v>
      </c>
      <c r="C90">
        <v>61</v>
      </c>
      <c r="D90">
        <v>3.2800000000000003E-2</v>
      </c>
      <c r="E90">
        <v>0.15</v>
      </c>
      <c r="F90">
        <v>3.8800000000000001E-2</v>
      </c>
      <c r="G90">
        <v>1</v>
      </c>
      <c r="H90">
        <v>60.1</v>
      </c>
      <c r="I90">
        <v>138</v>
      </c>
      <c r="K90">
        <f t="shared" si="10"/>
        <v>6.2464320000000013</v>
      </c>
      <c r="L90">
        <f t="shared" si="11"/>
        <v>28.565999999999999</v>
      </c>
      <c r="M90">
        <f t="shared" si="12"/>
        <v>2.0373871035496744E-4</v>
      </c>
      <c r="O90">
        <f t="shared" si="13"/>
        <v>1.9662093940990362</v>
      </c>
      <c r="P90">
        <f t="shared" si="14"/>
        <v>0.50859282994028399</v>
      </c>
      <c r="Q90">
        <f t="shared" si="15"/>
        <v>50.859282994028398</v>
      </c>
      <c r="R90">
        <f t="shared" si="16"/>
        <v>96.721333999999999</v>
      </c>
      <c r="S90">
        <f t="shared" si="17"/>
        <v>4.194767678775726</v>
      </c>
      <c r="T90">
        <f t="shared" si="18"/>
        <v>8.2477916160718419</v>
      </c>
      <c r="W90">
        <v>391.85683486164896</v>
      </c>
      <c r="X90">
        <v>116.408236551984</v>
      </c>
      <c r="Y90">
        <v>487.12889732390101</v>
      </c>
      <c r="Z90" s="5">
        <v>487.12889732390101</v>
      </c>
    </row>
    <row r="91" spans="1:26" x14ac:dyDescent="0.25">
      <c r="A91">
        <v>90</v>
      </c>
      <c r="B91">
        <v>60</v>
      </c>
      <c r="C91">
        <v>61</v>
      </c>
      <c r="D91">
        <v>2.64E-3</v>
      </c>
      <c r="E91">
        <v>1.35E-2</v>
      </c>
      <c r="F91">
        <v>1.456E-2</v>
      </c>
      <c r="G91">
        <v>5</v>
      </c>
      <c r="H91">
        <v>5.0999999999999996</v>
      </c>
      <c r="I91">
        <v>138</v>
      </c>
      <c r="K91">
        <f t="shared" si="10"/>
        <v>0.50276159999999992</v>
      </c>
      <c r="L91">
        <f t="shared" si="11"/>
        <v>2.5709399999999998</v>
      </c>
      <c r="M91">
        <f t="shared" si="12"/>
        <v>7.6454526360008405E-5</v>
      </c>
      <c r="O91">
        <f t="shared" si="13"/>
        <v>0.96291110814955405</v>
      </c>
      <c r="P91">
        <f t="shared" si="14"/>
        <v>1.0385174618264821</v>
      </c>
      <c r="Q91">
        <f t="shared" si="15"/>
        <v>103.85174618264821</v>
      </c>
      <c r="R91">
        <f t="shared" si="16"/>
        <v>8.2076339999999988</v>
      </c>
      <c r="S91">
        <f t="shared" si="17"/>
        <v>100.69169632241309</v>
      </c>
      <c r="T91">
        <f t="shared" si="18"/>
        <v>96.957152887273168</v>
      </c>
      <c r="W91">
        <v>4353.9648317961</v>
      </c>
      <c r="X91">
        <v>1320.30096243148</v>
      </c>
      <c r="Y91">
        <v>487.12889732390101</v>
      </c>
      <c r="Z91" s="5">
        <v>487.12889732390101</v>
      </c>
    </row>
    <row r="92" spans="1:26" x14ac:dyDescent="0.25">
      <c r="A92">
        <v>91</v>
      </c>
      <c r="B92">
        <v>60</v>
      </c>
      <c r="C92">
        <v>62</v>
      </c>
      <c r="D92">
        <v>1.23E-2</v>
      </c>
      <c r="E92">
        <v>5.6099999999999997E-2</v>
      </c>
      <c r="F92">
        <v>1.468E-2</v>
      </c>
      <c r="G92">
        <v>1</v>
      </c>
      <c r="H92">
        <v>22.5</v>
      </c>
      <c r="I92">
        <v>138</v>
      </c>
      <c r="K92">
        <f t="shared" si="10"/>
        <v>2.3424119999999999</v>
      </c>
      <c r="L92">
        <f t="shared" si="11"/>
        <v>10.683683999999998</v>
      </c>
      <c r="M92">
        <f t="shared" si="12"/>
        <v>7.7084646082755718E-5</v>
      </c>
      <c r="O92">
        <f t="shared" si="13"/>
        <v>1.954872345080001</v>
      </c>
      <c r="P92">
        <f t="shared" si="14"/>
        <v>0.51154235340061349</v>
      </c>
      <c r="Q92">
        <f t="shared" si="15"/>
        <v>51.154235340061348</v>
      </c>
      <c r="R92">
        <f t="shared" si="16"/>
        <v>36.210149999999999</v>
      </c>
      <c r="S92">
        <f t="shared" si="17"/>
        <v>11.245824175036033</v>
      </c>
      <c r="T92">
        <f t="shared" si="18"/>
        <v>21.98415067741006</v>
      </c>
      <c r="W92">
        <v>1047.7455477584199</v>
      </c>
      <c r="X92">
        <v>299.63241474676596</v>
      </c>
      <c r="Y92">
        <v>487.12889732390101</v>
      </c>
      <c r="Z92" s="5">
        <v>487.12889732390101</v>
      </c>
    </row>
    <row r="93" spans="1:26" x14ac:dyDescent="0.25">
      <c r="A93">
        <v>92</v>
      </c>
      <c r="B93">
        <v>61</v>
      </c>
      <c r="C93">
        <v>62</v>
      </c>
      <c r="D93">
        <v>8.2400000000000008E-3</v>
      </c>
      <c r="E93">
        <v>3.7600000000000001E-2</v>
      </c>
      <c r="F93">
        <v>9.7999999999999997E-3</v>
      </c>
      <c r="G93">
        <v>1</v>
      </c>
      <c r="H93">
        <v>15.1</v>
      </c>
      <c r="I93">
        <v>138</v>
      </c>
      <c r="K93">
        <f t="shared" si="10"/>
        <v>1.5692256</v>
      </c>
      <c r="L93">
        <f t="shared" si="11"/>
        <v>7.1605439999999998</v>
      </c>
      <c r="M93">
        <f t="shared" si="12"/>
        <v>5.1459777357697963E-5</v>
      </c>
      <c r="O93">
        <f t="shared" si="13"/>
        <v>1.9587584572574412</v>
      </c>
      <c r="P93">
        <f t="shared" si="14"/>
        <v>0.5105274702426309</v>
      </c>
      <c r="Q93">
        <f t="shared" si="15"/>
        <v>51.052747024263091</v>
      </c>
      <c r="R93">
        <f t="shared" si="16"/>
        <v>24.301033999999998</v>
      </c>
      <c r="S93">
        <f t="shared" si="17"/>
        <v>16.720605490745893</v>
      </c>
      <c r="T93">
        <f t="shared" si="18"/>
        <v>32.75162741546373</v>
      </c>
      <c r="W93">
        <v>1563.2586497140201</v>
      </c>
      <c r="X93">
        <v>445.64671047015599</v>
      </c>
      <c r="Y93">
        <v>487.12889732390101</v>
      </c>
      <c r="Z93" s="5">
        <v>487.12889732390101</v>
      </c>
    </row>
    <row r="94" spans="1:26" x14ac:dyDescent="0.25">
      <c r="A94">
        <v>93</v>
      </c>
      <c r="B94">
        <v>63</v>
      </c>
      <c r="C94">
        <v>59</v>
      </c>
      <c r="D94">
        <v>0</v>
      </c>
      <c r="E94">
        <v>3.8600000000000002E-2</v>
      </c>
      <c r="F94">
        <v>0</v>
      </c>
      <c r="G94">
        <v>5</v>
      </c>
      <c r="H94">
        <v>10</v>
      </c>
      <c r="I94" s="3">
        <v>138</v>
      </c>
      <c r="J94" t="s">
        <v>7</v>
      </c>
      <c r="K94">
        <f t="shared" si="10"/>
        <v>0</v>
      </c>
      <c r="L94">
        <f t="shared" si="11"/>
        <v>7.3509840000000004</v>
      </c>
      <c r="M94">
        <f t="shared" si="12"/>
        <v>0</v>
      </c>
      <c r="O94">
        <v>0</v>
      </c>
      <c r="P94">
        <v>0</v>
      </c>
      <c r="Q94">
        <v>0</v>
      </c>
      <c r="R94">
        <f t="shared" si="16"/>
        <v>16.093399999999999</v>
      </c>
      <c r="S94">
        <f t="shared" si="17"/>
        <v>0</v>
      </c>
      <c r="T94" t="e">
        <f t="shared" si="18"/>
        <v>#DIV/0!</v>
      </c>
      <c r="W94">
        <v>1522.75972096496</v>
      </c>
      <c r="X94">
        <v>829.42023800943605</v>
      </c>
      <c r="Y94">
        <v>487.12889732390101</v>
      </c>
      <c r="Z94" s="5">
        <v>487.12889732390101</v>
      </c>
    </row>
    <row r="95" spans="1:26" x14ac:dyDescent="0.25">
      <c r="A95">
        <v>94</v>
      </c>
      <c r="B95">
        <v>63</v>
      </c>
      <c r="C95">
        <v>64</v>
      </c>
      <c r="D95">
        <v>1.72E-3</v>
      </c>
      <c r="E95">
        <v>0.02</v>
      </c>
      <c r="F95">
        <v>0.216</v>
      </c>
      <c r="G95">
        <v>5</v>
      </c>
      <c r="H95">
        <v>61.4</v>
      </c>
      <c r="I95">
        <v>345</v>
      </c>
      <c r="K95">
        <f t="shared" si="10"/>
        <v>2.0472299999999999</v>
      </c>
      <c r="L95">
        <f t="shared" si="11"/>
        <v>23.805</v>
      </c>
      <c r="M95">
        <f t="shared" si="12"/>
        <v>1.8147448015122874E-4</v>
      </c>
      <c r="O95">
        <f t="shared" si="13"/>
        <v>0.3042903097250923</v>
      </c>
      <c r="P95">
        <f t="shared" si="14"/>
        <v>3.2863353450309964</v>
      </c>
      <c r="Q95">
        <f t="shared" si="15"/>
        <v>328.63353450309967</v>
      </c>
      <c r="R95">
        <f t="shared" si="16"/>
        <v>98.813475999999994</v>
      </c>
      <c r="S95">
        <f t="shared" si="17"/>
        <v>26.533984115611339</v>
      </c>
      <c r="T95">
        <f t="shared" si="18"/>
        <v>8.0740342447800533</v>
      </c>
      <c r="W95">
        <v>2938.9262614623699</v>
      </c>
      <c r="X95">
        <v>1256.3004398626799</v>
      </c>
      <c r="Y95">
        <v>1217.8222433097501</v>
      </c>
      <c r="Z95" s="5">
        <v>1217.8222433097501</v>
      </c>
    </row>
    <row r="96" spans="1:26" x14ac:dyDescent="0.25">
      <c r="A96">
        <v>95</v>
      </c>
      <c r="B96">
        <v>64</v>
      </c>
      <c r="C96">
        <v>61</v>
      </c>
      <c r="D96">
        <v>0</v>
      </c>
      <c r="E96">
        <v>2.6800000000000001E-2</v>
      </c>
      <c r="F96">
        <v>0</v>
      </c>
      <c r="G96">
        <v>5</v>
      </c>
      <c r="H96">
        <v>10</v>
      </c>
      <c r="I96" s="3">
        <v>345</v>
      </c>
      <c r="J96" t="s">
        <v>7</v>
      </c>
      <c r="K96">
        <f t="shared" si="10"/>
        <v>0</v>
      </c>
      <c r="L96">
        <f t="shared" si="11"/>
        <v>31.898699999999998</v>
      </c>
      <c r="M96">
        <f t="shared" si="12"/>
        <v>0</v>
      </c>
      <c r="O96">
        <v>0</v>
      </c>
      <c r="P96">
        <v>0</v>
      </c>
      <c r="Q96">
        <v>0</v>
      </c>
      <c r="R96">
        <f t="shared" si="16"/>
        <v>16.093399999999999</v>
      </c>
      <c r="S96">
        <f t="shared" si="17"/>
        <v>0</v>
      </c>
      <c r="T96" t="e">
        <f t="shared" si="18"/>
        <v>#DIV/0!</v>
      </c>
      <c r="W96">
        <v>2193.2285533301201</v>
      </c>
      <c r="X96">
        <v>1194.6127308643402</v>
      </c>
      <c r="Y96">
        <v>1217.8222433097501</v>
      </c>
      <c r="Z96" s="5">
        <v>1217.8222433097501</v>
      </c>
    </row>
    <row r="97" spans="1:26" x14ac:dyDescent="0.25">
      <c r="A97">
        <v>96</v>
      </c>
      <c r="B97">
        <v>38</v>
      </c>
      <c r="C97">
        <v>65</v>
      </c>
      <c r="D97">
        <v>9.0100000000000006E-3</v>
      </c>
      <c r="E97">
        <v>9.8599999999999993E-2</v>
      </c>
      <c r="F97">
        <v>1.046</v>
      </c>
      <c r="G97">
        <v>5</v>
      </c>
      <c r="H97">
        <v>311.8</v>
      </c>
      <c r="I97">
        <v>345</v>
      </c>
      <c r="K97">
        <f t="shared" si="10"/>
        <v>10.724152500000001</v>
      </c>
      <c r="L97">
        <f t="shared" si="11"/>
        <v>117.35865</v>
      </c>
      <c r="M97">
        <f t="shared" si="12"/>
        <v>8.7880697332493182E-4</v>
      </c>
      <c r="O97">
        <f t="shared" si="13"/>
        <v>0.30702420479938708</v>
      </c>
      <c r="P97">
        <f t="shared" si="14"/>
        <v>3.2570721929022199</v>
      </c>
      <c r="Q97">
        <f t="shared" si="15"/>
        <v>325.70721929022199</v>
      </c>
      <c r="R97">
        <f t="shared" si="16"/>
        <v>501.79221200000001</v>
      </c>
      <c r="S97">
        <f t="shared" si="17"/>
        <v>5.5241522660292022</v>
      </c>
      <c r="T97">
        <f t="shared" si="18"/>
        <v>1.696048456668348</v>
      </c>
      <c r="W97">
        <v>596.13108751772108</v>
      </c>
      <c r="X97">
        <v>372.28575099545196</v>
      </c>
      <c r="Y97">
        <v>1217.8222433097501</v>
      </c>
      <c r="Z97" s="5">
        <v>596.13108751772108</v>
      </c>
    </row>
    <row r="98" spans="1:26" x14ac:dyDescent="0.25">
      <c r="A98">
        <v>97</v>
      </c>
      <c r="B98">
        <v>64</v>
      </c>
      <c r="C98">
        <v>65</v>
      </c>
      <c r="D98">
        <v>2.6900000000000001E-3</v>
      </c>
      <c r="E98">
        <v>3.0200000000000001E-2</v>
      </c>
      <c r="F98">
        <v>0.38</v>
      </c>
      <c r="G98">
        <v>5</v>
      </c>
      <c r="H98">
        <v>94.3</v>
      </c>
      <c r="I98">
        <v>345</v>
      </c>
      <c r="K98">
        <f t="shared" si="10"/>
        <v>3.2017725000000001</v>
      </c>
      <c r="L98">
        <f t="shared" si="11"/>
        <v>35.945550000000004</v>
      </c>
      <c r="M98">
        <f t="shared" si="12"/>
        <v>3.1926065952530983E-4</v>
      </c>
      <c r="O98">
        <f t="shared" si="13"/>
        <v>0.28191077349141219</v>
      </c>
      <c r="P98">
        <f t="shared" si="14"/>
        <v>3.5472216532031999</v>
      </c>
      <c r="Q98">
        <f t="shared" si="15"/>
        <v>354.72216532032002</v>
      </c>
      <c r="R98">
        <f t="shared" si="16"/>
        <v>151.760762</v>
      </c>
      <c r="S98">
        <f t="shared" si="17"/>
        <v>18.713485447711303</v>
      </c>
      <c r="T98">
        <f t="shared" si="18"/>
        <v>5.2755331572845794</v>
      </c>
      <c r="W98">
        <v>1946.3087824254101</v>
      </c>
      <c r="X98">
        <v>858.51338276649494</v>
      </c>
      <c r="Y98">
        <v>1217.8222433097501</v>
      </c>
      <c r="Z98" s="5">
        <v>858.51338276649494</v>
      </c>
    </row>
    <row r="99" spans="1:26" x14ac:dyDescent="0.25">
      <c r="A99">
        <v>98</v>
      </c>
      <c r="B99">
        <v>49</v>
      </c>
      <c r="C99">
        <v>66</v>
      </c>
      <c r="D99">
        <v>1.7999999999999999E-2</v>
      </c>
      <c r="E99">
        <v>9.1899999999999996E-2</v>
      </c>
      <c r="F99">
        <v>2.4799999999999999E-2</v>
      </c>
      <c r="G99">
        <v>5</v>
      </c>
      <c r="H99">
        <v>34.799999999999997</v>
      </c>
      <c r="I99">
        <v>138</v>
      </c>
      <c r="K99">
        <f t="shared" si="10"/>
        <v>3.4279199999999999</v>
      </c>
      <c r="L99">
        <f t="shared" si="11"/>
        <v>17.501435999999998</v>
      </c>
      <c r="M99">
        <f t="shared" si="12"/>
        <v>1.3022474270111322E-4</v>
      </c>
      <c r="O99">
        <f t="shared" si="13"/>
        <v>1.9250052366916621</v>
      </c>
      <c r="P99">
        <f t="shared" si="14"/>
        <v>0.51947910631069882</v>
      </c>
      <c r="Q99">
        <f t="shared" si="15"/>
        <v>51.947910631069881</v>
      </c>
      <c r="R99">
        <f t="shared" si="16"/>
        <v>56.005031999999993</v>
      </c>
      <c r="S99">
        <f t="shared" si="17"/>
        <v>7.3873681869591872</v>
      </c>
      <c r="T99">
        <f t="shared" si="18"/>
        <v>14.220722445265826</v>
      </c>
      <c r="W99">
        <v>639.59222229866509</v>
      </c>
      <c r="X99">
        <v>196.75017371252599</v>
      </c>
      <c r="Y99">
        <v>487.12889732390101</v>
      </c>
      <c r="Z99" s="5">
        <v>487.12889732390101</v>
      </c>
    </row>
    <row r="100" spans="1:26" x14ac:dyDescent="0.25">
      <c r="A100">
        <v>99</v>
      </c>
      <c r="B100">
        <v>49</v>
      </c>
      <c r="C100">
        <v>66</v>
      </c>
      <c r="D100">
        <v>1.7999999999999999E-2</v>
      </c>
      <c r="E100">
        <v>9.1899999999999996E-2</v>
      </c>
      <c r="F100">
        <v>2.4799999999999999E-2</v>
      </c>
      <c r="G100">
        <v>5</v>
      </c>
      <c r="H100">
        <v>34.799999999999997</v>
      </c>
      <c r="I100">
        <v>138</v>
      </c>
      <c r="K100">
        <f t="shared" si="10"/>
        <v>3.4279199999999999</v>
      </c>
      <c r="L100">
        <f t="shared" si="11"/>
        <v>17.501435999999998</v>
      </c>
      <c r="M100">
        <f t="shared" si="12"/>
        <v>1.3022474270111322E-4</v>
      </c>
      <c r="O100">
        <f t="shared" si="13"/>
        <v>1.9250052366916621</v>
      </c>
      <c r="P100">
        <f t="shared" si="14"/>
        <v>0.51947910631069882</v>
      </c>
      <c r="Q100">
        <f t="shared" si="15"/>
        <v>51.947910631069881</v>
      </c>
      <c r="R100">
        <f t="shared" si="16"/>
        <v>56.005031999999993</v>
      </c>
      <c r="S100">
        <f t="shared" si="17"/>
        <v>7.3873681869591872</v>
      </c>
      <c r="T100">
        <f t="shared" si="18"/>
        <v>14.220722445265826</v>
      </c>
      <c r="W100">
        <v>639.59222229866509</v>
      </c>
      <c r="X100">
        <v>196.75017371252599</v>
      </c>
      <c r="Y100">
        <v>487.12889732390101</v>
      </c>
      <c r="Z100" s="5">
        <v>487.12889732390101</v>
      </c>
    </row>
    <row r="101" spans="1:26" x14ac:dyDescent="0.25">
      <c r="A101">
        <v>100</v>
      </c>
      <c r="B101">
        <v>62</v>
      </c>
      <c r="C101">
        <v>66</v>
      </c>
      <c r="D101">
        <v>4.82E-2</v>
      </c>
      <c r="E101">
        <v>0.218</v>
      </c>
      <c r="F101">
        <v>5.7799999999999997E-2</v>
      </c>
      <c r="G101">
        <v>1</v>
      </c>
      <c r="H101">
        <v>87.9</v>
      </c>
      <c r="I101">
        <v>138</v>
      </c>
      <c r="K101">
        <f t="shared" si="10"/>
        <v>9.1792079999999991</v>
      </c>
      <c r="L101">
        <f t="shared" si="11"/>
        <v>41.515919999999994</v>
      </c>
      <c r="M101">
        <f t="shared" si="12"/>
        <v>3.0350766645662671E-4</v>
      </c>
      <c r="O101">
        <f t="shared" si="13"/>
        <v>1.9420675316728444</v>
      </c>
      <c r="P101">
        <f t="shared" si="14"/>
        <v>0.51491515289307532</v>
      </c>
      <c r="Q101">
        <f t="shared" si="15"/>
        <v>51.491515289307529</v>
      </c>
      <c r="R101">
        <f t="shared" si="16"/>
        <v>141.46098600000002</v>
      </c>
      <c r="S101">
        <f t="shared" si="17"/>
        <v>2.9119160999268101</v>
      </c>
      <c r="T101">
        <f t="shared" si="18"/>
        <v>5.6551377126232758</v>
      </c>
      <c r="W101">
        <v>269.62626251948296</v>
      </c>
      <c r="X101">
        <v>83.394226418038201</v>
      </c>
      <c r="Y101">
        <v>487.12889732390101</v>
      </c>
      <c r="Z101" s="5">
        <v>83.394226418038201</v>
      </c>
    </row>
    <row r="102" spans="1:26" x14ac:dyDescent="0.25">
      <c r="A102">
        <v>101</v>
      </c>
      <c r="B102">
        <v>62</v>
      </c>
      <c r="C102">
        <v>67</v>
      </c>
      <c r="D102">
        <v>2.58E-2</v>
      </c>
      <c r="E102">
        <v>0.11700000000000001</v>
      </c>
      <c r="F102">
        <v>3.1E-2</v>
      </c>
      <c r="G102">
        <v>1</v>
      </c>
      <c r="H102">
        <v>47.1</v>
      </c>
      <c r="I102">
        <v>138</v>
      </c>
      <c r="K102">
        <f t="shared" si="10"/>
        <v>4.9133519999999997</v>
      </c>
      <c r="L102">
        <f t="shared" si="11"/>
        <v>22.281480000000002</v>
      </c>
      <c r="M102">
        <f t="shared" si="12"/>
        <v>1.6278092837639151E-4</v>
      </c>
      <c r="O102">
        <f t="shared" si="13"/>
        <v>1.9427283774081998</v>
      </c>
      <c r="P102">
        <f t="shared" si="14"/>
        <v>0.51473999743294185</v>
      </c>
      <c r="Q102">
        <f t="shared" si="15"/>
        <v>51.473999743294186</v>
      </c>
      <c r="R102">
        <f t="shared" si="16"/>
        <v>75.799914000000001</v>
      </c>
      <c r="S102">
        <f t="shared" si="17"/>
        <v>5.4121057378180781</v>
      </c>
      <c r="T102">
        <f t="shared" si="18"/>
        <v>10.514251398392922</v>
      </c>
      <c r="W102">
        <v>502.38055751493403</v>
      </c>
      <c r="X102">
        <v>146.202258924944</v>
      </c>
      <c r="Y102">
        <v>487.12889732390101</v>
      </c>
      <c r="Z102" s="5">
        <v>487.12889732390101</v>
      </c>
    </row>
    <row r="103" spans="1:26" x14ac:dyDescent="0.25">
      <c r="A103">
        <v>102</v>
      </c>
      <c r="B103">
        <v>65</v>
      </c>
      <c r="C103">
        <v>66</v>
      </c>
      <c r="D103">
        <v>0</v>
      </c>
      <c r="E103">
        <v>3.6999999999999998E-2</v>
      </c>
      <c r="F103">
        <v>0</v>
      </c>
      <c r="G103">
        <v>5</v>
      </c>
      <c r="H103">
        <v>10</v>
      </c>
      <c r="I103" s="3">
        <v>138</v>
      </c>
      <c r="J103" t="s">
        <v>7</v>
      </c>
      <c r="K103">
        <f t="shared" si="10"/>
        <v>0</v>
      </c>
      <c r="L103">
        <f t="shared" si="11"/>
        <v>7.0462799999999994</v>
      </c>
      <c r="M103">
        <f t="shared" si="12"/>
        <v>0</v>
      </c>
      <c r="O103">
        <v>0</v>
      </c>
      <c r="P103">
        <v>0</v>
      </c>
      <c r="Q103">
        <v>0</v>
      </c>
      <c r="R103">
        <f t="shared" si="16"/>
        <v>16.093399999999999</v>
      </c>
      <c r="S103">
        <f t="shared" si="17"/>
        <v>0</v>
      </c>
      <c r="T103">
        <v>0</v>
      </c>
      <c r="W103">
        <v>1588.6087899796601</v>
      </c>
      <c r="X103">
        <v>865.28705911254701</v>
      </c>
      <c r="Y103">
        <v>487.12889732390101</v>
      </c>
      <c r="Z103" s="5">
        <v>487.12889732390101</v>
      </c>
    </row>
    <row r="104" spans="1:26" x14ac:dyDescent="0.25">
      <c r="A104">
        <v>103</v>
      </c>
      <c r="B104">
        <v>66</v>
      </c>
      <c r="C104">
        <v>67</v>
      </c>
      <c r="D104">
        <v>2.24E-2</v>
      </c>
      <c r="E104">
        <v>0.10150000000000001</v>
      </c>
      <c r="F104">
        <v>2.682E-2</v>
      </c>
      <c r="G104">
        <v>1</v>
      </c>
      <c r="H104">
        <v>40.9</v>
      </c>
      <c r="I104">
        <v>138</v>
      </c>
      <c r="K104">
        <f t="shared" si="10"/>
        <v>4.2658560000000003</v>
      </c>
      <c r="L104">
        <f t="shared" si="11"/>
        <v>19.329660000000001</v>
      </c>
      <c r="M104">
        <f t="shared" si="12"/>
        <v>1.4083175803402645E-4</v>
      </c>
      <c r="O104">
        <f t="shared" si="13"/>
        <v>1.9453763613177146</v>
      </c>
      <c r="P104">
        <f t="shared" si="14"/>
        <v>0.51403934985754773</v>
      </c>
      <c r="Q104">
        <f t="shared" si="15"/>
        <v>51.403934985754773</v>
      </c>
      <c r="R104">
        <f t="shared" si="16"/>
        <v>65.822006000000002</v>
      </c>
      <c r="S104">
        <f t="shared" si="17"/>
        <v>6.2217236507950178</v>
      </c>
      <c r="T104">
        <f t="shared" si="18"/>
        <v>12.103594116907979</v>
      </c>
      <c r="W104">
        <v>579.09877073150096</v>
      </c>
      <c r="X104">
        <v>167.33734813133202</v>
      </c>
      <c r="Y104">
        <v>487.12889732390101</v>
      </c>
      <c r="Z104" s="5">
        <v>487.12889732390101</v>
      </c>
    </row>
    <row r="105" spans="1:26" x14ac:dyDescent="0.25">
      <c r="A105">
        <v>104</v>
      </c>
      <c r="B105">
        <v>65</v>
      </c>
      <c r="C105">
        <v>68</v>
      </c>
      <c r="D105">
        <v>1.3799999999999999E-3</v>
      </c>
      <c r="E105">
        <v>1.6E-2</v>
      </c>
      <c r="F105">
        <v>0.63800000000000001</v>
      </c>
      <c r="G105">
        <v>5</v>
      </c>
      <c r="H105">
        <v>49.2</v>
      </c>
      <c r="I105">
        <v>345</v>
      </c>
      <c r="K105">
        <f t="shared" si="10"/>
        <v>1.6425449999999997</v>
      </c>
      <c r="L105">
        <f t="shared" si="11"/>
        <v>19.044</v>
      </c>
      <c r="M105">
        <f t="shared" si="12"/>
        <v>5.3602184415038861E-4</v>
      </c>
      <c r="O105">
        <f t="shared" si="13"/>
        <v>0.15836151649297917</v>
      </c>
      <c r="P105">
        <f t="shared" si="14"/>
        <v>6.3146654701575446</v>
      </c>
      <c r="Q105">
        <f t="shared" si="15"/>
        <v>631.46654701575449</v>
      </c>
      <c r="R105">
        <f t="shared" si="16"/>
        <v>79.179528000000005</v>
      </c>
      <c r="S105">
        <f t="shared" si="17"/>
        <v>63.568858817207648</v>
      </c>
      <c r="T105">
        <f t="shared" si="18"/>
        <v>10.066860884021093</v>
      </c>
      <c r="W105">
        <v>3673.65782682796</v>
      </c>
      <c r="X105">
        <v>1622.56526861733</v>
      </c>
      <c r="Y105">
        <v>1217.8222433097501</v>
      </c>
      <c r="Z105" s="5">
        <v>1217.8222433097501</v>
      </c>
    </row>
    <row r="106" spans="1:26" x14ac:dyDescent="0.25">
      <c r="A106">
        <v>105</v>
      </c>
      <c r="B106">
        <v>47</v>
      </c>
      <c r="C106">
        <v>69</v>
      </c>
      <c r="D106">
        <v>8.4400000000000003E-2</v>
      </c>
      <c r="E106">
        <v>0.27779999999999999</v>
      </c>
      <c r="F106">
        <v>7.0919999999999997E-2</v>
      </c>
      <c r="G106">
        <v>1</v>
      </c>
      <c r="H106">
        <v>133.69999999999999</v>
      </c>
      <c r="I106">
        <v>138</v>
      </c>
      <c r="K106">
        <f t="shared" si="10"/>
        <v>16.073135999999998</v>
      </c>
      <c r="L106">
        <f t="shared" si="11"/>
        <v>52.904232</v>
      </c>
      <c r="M106">
        <f t="shared" si="12"/>
        <v>3.7240075614366726E-4</v>
      </c>
      <c r="O106">
        <f t="shared" si="13"/>
        <v>1.97916388369205</v>
      </c>
      <c r="P106">
        <f t="shared" si="14"/>
        <v>0.50526386836371551</v>
      </c>
      <c r="Q106">
        <f t="shared" si="15"/>
        <v>50.52638683637155</v>
      </c>
      <c r="R106">
        <f t="shared" si="16"/>
        <v>215.16875799999997</v>
      </c>
      <c r="S106">
        <f t="shared" si="17"/>
        <v>1.8916205231617371</v>
      </c>
      <c r="T106">
        <f t="shared" si="18"/>
        <v>3.7438270210923714</v>
      </c>
      <c r="W106">
        <v>211.585763964173</v>
      </c>
      <c r="X106">
        <v>56.429596981078298</v>
      </c>
      <c r="Y106">
        <v>487.12889732390101</v>
      </c>
      <c r="Z106" s="5">
        <v>56.429596981078298</v>
      </c>
    </row>
    <row r="107" spans="1:26" x14ac:dyDescent="0.25">
      <c r="A107">
        <v>106</v>
      </c>
      <c r="B107">
        <v>49</v>
      </c>
      <c r="C107">
        <v>69</v>
      </c>
      <c r="D107">
        <v>9.8500000000000004E-2</v>
      </c>
      <c r="E107">
        <v>0.32400000000000001</v>
      </c>
      <c r="F107">
        <v>8.2799999999999999E-2</v>
      </c>
      <c r="G107">
        <v>1</v>
      </c>
      <c r="H107">
        <v>156</v>
      </c>
      <c r="I107">
        <v>138</v>
      </c>
      <c r="K107">
        <f t="shared" si="10"/>
        <v>18.75834</v>
      </c>
      <c r="L107">
        <f t="shared" si="11"/>
        <v>61.702560000000005</v>
      </c>
      <c r="M107">
        <f t="shared" si="12"/>
        <v>4.3478260869565214E-4</v>
      </c>
      <c r="O107">
        <f t="shared" si="13"/>
        <v>1.9781414201873611</v>
      </c>
      <c r="P107">
        <f t="shared" si="14"/>
        <v>0.5055250296034367</v>
      </c>
      <c r="Q107">
        <f t="shared" si="15"/>
        <v>50.552502960343674</v>
      </c>
      <c r="R107">
        <f t="shared" si="16"/>
        <v>251.05704</v>
      </c>
      <c r="S107">
        <f t="shared" si="17"/>
        <v>1.6292541880728351</v>
      </c>
      <c r="T107">
        <f t="shared" si="18"/>
        <v>3.2228951934406038</v>
      </c>
      <c r="W107">
        <v>181.415201324837</v>
      </c>
      <c r="X107">
        <v>50.627758947559499</v>
      </c>
      <c r="Y107">
        <v>487.12889732390101</v>
      </c>
      <c r="Z107" s="5">
        <v>50.627758947559499</v>
      </c>
    </row>
    <row r="108" spans="1:26" x14ac:dyDescent="0.25">
      <c r="A108">
        <v>107</v>
      </c>
      <c r="B108">
        <v>68</v>
      </c>
      <c r="C108">
        <v>69</v>
      </c>
      <c r="D108">
        <v>0</v>
      </c>
      <c r="E108">
        <v>3.6999999999999998E-2</v>
      </c>
      <c r="F108">
        <v>0</v>
      </c>
      <c r="G108">
        <v>5</v>
      </c>
      <c r="H108">
        <v>10</v>
      </c>
      <c r="I108" s="3">
        <v>138</v>
      </c>
      <c r="J108" t="s">
        <v>7</v>
      </c>
      <c r="K108">
        <f t="shared" si="10"/>
        <v>0</v>
      </c>
      <c r="L108">
        <f t="shared" si="11"/>
        <v>7.0462799999999994</v>
      </c>
      <c r="M108">
        <f t="shared" si="12"/>
        <v>0</v>
      </c>
      <c r="O108">
        <v>0</v>
      </c>
      <c r="P108">
        <v>0</v>
      </c>
      <c r="Q108">
        <v>0</v>
      </c>
      <c r="R108">
        <f t="shared" si="16"/>
        <v>16.093399999999999</v>
      </c>
      <c r="S108">
        <f t="shared" si="17"/>
        <v>0</v>
      </c>
      <c r="T108">
        <v>0</v>
      </c>
      <c r="W108">
        <v>1588.6087899796601</v>
      </c>
      <c r="X108">
        <v>865.28705911254701</v>
      </c>
      <c r="Y108">
        <v>487.12889732390101</v>
      </c>
      <c r="Z108" s="5">
        <v>487.12889732390101</v>
      </c>
    </row>
    <row r="109" spans="1:26" x14ac:dyDescent="0.25">
      <c r="A109">
        <v>108</v>
      </c>
      <c r="B109">
        <v>69</v>
      </c>
      <c r="C109">
        <v>70</v>
      </c>
      <c r="D109">
        <v>0.03</v>
      </c>
      <c r="E109">
        <v>0.127</v>
      </c>
      <c r="F109">
        <v>0.122</v>
      </c>
      <c r="G109">
        <v>5</v>
      </c>
      <c r="H109">
        <v>53</v>
      </c>
      <c r="I109">
        <v>138</v>
      </c>
      <c r="K109">
        <f t="shared" si="10"/>
        <v>5.7131999999999996</v>
      </c>
      <c r="L109">
        <f t="shared" si="11"/>
        <v>24.185880000000001</v>
      </c>
      <c r="M109">
        <f t="shared" si="12"/>
        <v>6.4062171812644402E-4</v>
      </c>
      <c r="O109">
        <f t="shared" si="13"/>
        <v>1.0202860415380468</v>
      </c>
      <c r="P109">
        <f t="shared" si="14"/>
        <v>0.98011729974521034</v>
      </c>
      <c r="Q109">
        <f t="shared" si="15"/>
        <v>98.011729974521032</v>
      </c>
      <c r="R109">
        <f t="shared" si="16"/>
        <v>85.295019999999994</v>
      </c>
      <c r="S109">
        <f t="shared" si="17"/>
        <v>9.1617071725245776</v>
      </c>
      <c r="T109">
        <f t="shared" si="18"/>
        <v>9.3475619447858325</v>
      </c>
      <c r="W109">
        <v>462.82303330115997</v>
      </c>
      <c r="X109">
        <v>140.51388001178898</v>
      </c>
      <c r="Y109">
        <v>487.12889732390101</v>
      </c>
      <c r="Z109" s="5">
        <v>487.12889732390101</v>
      </c>
    </row>
    <row r="110" spans="1:26" x14ac:dyDescent="0.25">
      <c r="A110">
        <v>109</v>
      </c>
      <c r="B110">
        <v>24</v>
      </c>
      <c r="C110">
        <v>70</v>
      </c>
      <c r="D110">
        <v>2.2100000000000002E-3</v>
      </c>
      <c r="E110">
        <v>0.41149999999999998</v>
      </c>
      <c r="F110">
        <v>0.10198</v>
      </c>
      <c r="G110">
        <v>1</v>
      </c>
      <c r="H110">
        <v>176.5</v>
      </c>
      <c r="I110">
        <v>138</v>
      </c>
      <c r="K110">
        <f t="shared" si="10"/>
        <v>0.42087240000000004</v>
      </c>
      <c r="L110">
        <f t="shared" si="11"/>
        <v>78.366060000000004</v>
      </c>
      <c r="M110">
        <f t="shared" si="12"/>
        <v>5.3549674438143247E-4</v>
      </c>
      <c r="O110">
        <f t="shared" si="13"/>
        <v>2.0087570591123831</v>
      </c>
      <c r="P110">
        <f t="shared" si="14"/>
        <v>0.49782027919387806</v>
      </c>
      <c r="Q110">
        <f t="shared" si="15"/>
        <v>49.782027919387808</v>
      </c>
      <c r="R110">
        <f t="shared" si="16"/>
        <v>284.04851000000002</v>
      </c>
      <c r="S110">
        <f t="shared" si="17"/>
        <v>1.4247280056674203</v>
      </c>
      <c r="T110">
        <f t="shared" si="18"/>
        <v>2.861932438699538</v>
      </c>
      <c r="W110">
        <v>142.83967248905799</v>
      </c>
      <c r="X110">
        <v>90.927753394663711</v>
      </c>
      <c r="Y110">
        <v>487.12889732390101</v>
      </c>
      <c r="Z110" s="5">
        <v>90.927753394663711</v>
      </c>
    </row>
    <row r="111" spans="1:26" x14ac:dyDescent="0.25">
      <c r="A111">
        <v>110</v>
      </c>
      <c r="B111">
        <v>70</v>
      </c>
      <c r="C111">
        <v>71</v>
      </c>
      <c r="D111">
        <v>8.8199999999999997E-3</v>
      </c>
      <c r="E111">
        <v>3.5499999999999997E-2</v>
      </c>
      <c r="F111">
        <v>8.7799999999999996E-3</v>
      </c>
      <c r="G111">
        <v>1</v>
      </c>
      <c r="H111">
        <v>15.2</v>
      </c>
      <c r="I111">
        <v>138</v>
      </c>
      <c r="K111">
        <f t="shared" si="10"/>
        <v>1.6796807999999999</v>
      </c>
      <c r="L111">
        <f t="shared" si="11"/>
        <v>6.7606199999999994</v>
      </c>
      <c r="M111">
        <f t="shared" si="12"/>
        <v>4.6103759714345729E-5</v>
      </c>
      <c r="O111">
        <f t="shared" si="13"/>
        <v>2.0107909344912875</v>
      </c>
      <c r="P111">
        <f t="shared" si="14"/>
        <v>0.49731674379812701</v>
      </c>
      <c r="Q111">
        <f t="shared" si="15"/>
        <v>49.731674379812702</v>
      </c>
      <c r="R111">
        <f t="shared" si="16"/>
        <v>24.461967999999999</v>
      </c>
      <c r="S111">
        <f t="shared" si="17"/>
        <v>16.180808670467172</v>
      </c>
      <c r="T111">
        <f t="shared" si="18"/>
        <v>32.536223387313413</v>
      </c>
      <c r="W111">
        <v>1655.7331050492201</v>
      </c>
      <c r="X111">
        <v>437.58755540457202</v>
      </c>
      <c r="Y111">
        <v>487.12889732390101</v>
      </c>
      <c r="Z111" s="5">
        <v>487.12889732390101</v>
      </c>
    </row>
    <row r="112" spans="1:26" x14ac:dyDescent="0.25">
      <c r="A112">
        <v>111</v>
      </c>
      <c r="B112">
        <v>24</v>
      </c>
      <c r="C112">
        <v>72</v>
      </c>
      <c r="D112">
        <v>4.8800000000000003E-2</v>
      </c>
      <c r="E112">
        <v>0.19600000000000001</v>
      </c>
      <c r="F112">
        <v>4.8800000000000003E-2</v>
      </c>
      <c r="G112">
        <v>1</v>
      </c>
      <c r="H112">
        <v>84.2</v>
      </c>
      <c r="I112">
        <v>138</v>
      </c>
      <c r="K112">
        <f t="shared" si="10"/>
        <v>9.2934720000000013</v>
      </c>
      <c r="L112">
        <f t="shared" si="11"/>
        <v>37.326240000000006</v>
      </c>
      <c r="M112">
        <f t="shared" si="12"/>
        <v>2.5624868725057762E-4</v>
      </c>
      <c r="O112">
        <f t="shared" si="13"/>
        <v>2.0040941700985386</v>
      </c>
      <c r="P112">
        <f t="shared" si="14"/>
        <v>0.49897854847351375</v>
      </c>
      <c r="Q112">
        <f t="shared" si="15"/>
        <v>49.897854847351375</v>
      </c>
      <c r="R112">
        <f t="shared" si="16"/>
        <v>135.506428</v>
      </c>
      <c r="S112">
        <f t="shared" si="17"/>
        <v>2.9445094585970049</v>
      </c>
      <c r="T112">
        <f t="shared" si="18"/>
        <v>5.9010742397742622</v>
      </c>
      <c r="W112">
        <v>299.890434843099</v>
      </c>
      <c r="X112">
        <v>84.76289672793861</v>
      </c>
      <c r="Y112">
        <v>487.12889732390101</v>
      </c>
      <c r="Z112" s="5">
        <v>84.76289672793861</v>
      </c>
    </row>
    <row r="113" spans="1:26" x14ac:dyDescent="0.25">
      <c r="A113">
        <v>112</v>
      </c>
      <c r="B113">
        <v>71</v>
      </c>
      <c r="C113">
        <v>72</v>
      </c>
      <c r="D113">
        <v>4.4600000000000001E-2</v>
      </c>
      <c r="E113">
        <v>0.18</v>
      </c>
      <c r="F113">
        <v>4.444E-2</v>
      </c>
      <c r="G113">
        <v>1</v>
      </c>
      <c r="H113">
        <v>77.099999999999994</v>
      </c>
      <c r="I113">
        <v>138</v>
      </c>
      <c r="K113">
        <f t="shared" si="10"/>
        <v>8.4936240000000005</v>
      </c>
      <c r="L113">
        <f t="shared" si="11"/>
        <v>34.279200000000003</v>
      </c>
      <c r="M113">
        <f t="shared" si="12"/>
        <v>2.3335433732409158E-4</v>
      </c>
      <c r="O113">
        <f t="shared" si="13"/>
        <v>2.0125618103561567</v>
      </c>
      <c r="P113">
        <f t="shared" si="14"/>
        <v>0.49687914917904219</v>
      </c>
      <c r="Q113">
        <f t="shared" si="15"/>
        <v>49.687914917904216</v>
      </c>
      <c r="R113">
        <f t="shared" si="16"/>
        <v>124.08011399999999</v>
      </c>
      <c r="S113">
        <f t="shared" si="17"/>
        <v>3.1996312378418494</v>
      </c>
      <c r="T113">
        <f t="shared" si="18"/>
        <v>6.4394556365031033</v>
      </c>
      <c r="W113">
        <v>326.54736238470696</v>
      </c>
      <c r="X113">
        <v>91.54781187444361</v>
      </c>
      <c r="Y113">
        <v>487.12889732390101</v>
      </c>
      <c r="Z113" s="5">
        <v>487.12889732390101</v>
      </c>
    </row>
    <row r="114" spans="1:26" x14ac:dyDescent="0.25">
      <c r="A114">
        <v>113</v>
      </c>
      <c r="B114">
        <v>71</v>
      </c>
      <c r="C114">
        <v>73</v>
      </c>
      <c r="D114">
        <v>8.6599999999999993E-3</v>
      </c>
      <c r="E114">
        <v>4.5400000000000003E-2</v>
      </c>
      <c r="F114">
        <v>1.1780000000000001E-2</v>
      </c>
      <c r="G114">
        <v>1</v>
      </c>
      <c r="H114">
        <v>17</v>
      </c>
      <c r="I114">
        <v>138</v>
      </c>
      <c r="K114">
        <f t="shared" si="10"/>
        <v>1.6492103999999999</v>
      </c>
      <c r="L114">
        <f t="shared" si="11"/>
        <v>8.645976000000001</v>
      </c>
      <c r="M114">
        <f t="shared" si="12"/>
        <v>6.1856752783028782E-5</v>
      </c>
      <c r="O114">
        <f t="shared" si="13"/>
        <v>1.9631581223230046</v>
      </c>
      <c r="P114">
        <f t="shared" si="14"/>
        <v>0.50938331896398659</v>
      </c>
      <c r="Q114">
        <f t="shared" si="15"/>
        <v>50.938331896398658</v>
      </c>
      <c r="R114">
        <f t="shared" si="16"/>
        <v>27.358779999999999</v>
      </c>
      <c r="S114">
        <f t="shared" si="17"/>
        <v>14.819163381626117</v>
      </c>
      <c r="T114">
        <f t="shared" si="18"/>
        <v>29.092360958670955</v>
      </c>
      <c r="W114">
        <v>1294.68117245038</v>
      </c>
      <c r="X114">
        <v>398.76755282395203</v>
      </c>
      <c r="Y114">
        <v>487.12889732390101</v>
      </c>
      <c r="Z114" s="5">
        <v>487.12889732390101</v>
      </c>
    </row>
    <row r="115" spans="1:26" x14ac:dyDescent="0.25">
      <c r="A115">
        <v>114</v>
      </c>
      <c r="B115">
        <v>70</v>
      </c>
      <c r="C115">
        <v>74</v>
      </c>
      <c r="D115">
        <v>4.0099999999999997E-2</v>
      </c>
      <c r="E115">
        <v>0.1323</v>
      </c>
      <c r="F115">
        <v>3.3680000000000002E-2</v>
      </c>
      <c r="G115">
        <v>1</v>
      </c>
      <c r="H115">
        <v>63.6</v>
      </c>
      <c r="I115">
        <v>138</v>
      </c>
      <c r="K115">
        <f t="shared" si="10"/>
        <v>7.6366439999999987</v>
      </c>
      <c r="L115">
        <f t="shared" si="11"/>
        <v>25.195212000000001</v>
      </c>
      <c r="M115">
        <f t="shared" si="12"/>
        <v>1.7685360218441505E-4</v>
      </c>
      <c r="O115">
        <f t="shared" si="13"/>
        <v>1.9819554153432795</v>
      </c>
      <c r="P115">
        <f t="shared" si="14"/>
        <v>0.50455221760212887</v>
      </c>
      <c r="Q115">
        <f t="shared" si="15"/>
        <v>50.455221760212886</v>
      </c>
      <c r="R115">
        <f t="shared" si="16"/>
        <v>102.354024</v>
      </c>
      <c r="S115">
        <f t="shared" si="17"/>
        <v>3.933593334600344</v>
      </c>
      <c r="T115">
        <f t="shared" si="18"/>
        <v>7.7962066112693797</v>
      </c>
      <c r="W115">
        <v>444.28212569347897</v>
      </c>
      <c r="X115">
        <v>106.38496518486301</v>
      </c>
      <c r="Y115">
        <v>487.12889732390101</v>
      </c>
      <c r="Z115" s="5">
        <v>487.12889732390101</v>
      </c>
    </row>
    <row r="116" spans="1:26" x14ac:dyDescent="0.25">
      <c r="A116">
        <v>115</v>
      </c>
      <c r="B116">
        <v>70</v>
      </c>
      <c r="C116">
        <v>75</v>
      </c>
      <c r="D116">
        <v>4.2799999999999998E-2</v>
      </c>
      <c r="E116">
        <v>0.14099999999999999</v>
      </c>
      <c r="F116">
        <v>3.5999999999999997E-2</v>
      </c>
      <c r="G116">
        <v>1</v>
      </c>
      <c r="H116">
        <v>67.8</v>
      </c>
      <c r="I116">
        <v>138</v>
      </c>
      <c r="K116">
        <f t="shared" si="10"/>
        <v>8.1508319999999994</v>
      </c>
      <c r="L116">
        <f t="shared" si="11"/>
        <v>26.852039999999999</v>
      </c>
      <c r="M116">
        <f t="shared" si="12"/>
        <v>1.8903591682419658E-4</v>
      </c>
      <c r="O116">
        <f t="shared" si="13"/>
        <v>1.9790570145063195</v>
      </c>
      <c r="P116">
        <f t="shared" si="14"/>
        <v>0.50529115263991142</v>
      </c>
      <c r="Q116">
        <f t="shared" si="15"/>
        <v>50.529115263991145</v>
      </c>
      <c r="R116">
        <f t="shared" si="16"/>
        <v>109.11325199999999</v>
      </c>
      <c r="S116">
        <f t="shared" si="17"/>
        <v>3.6967154833470408</v>
      </c>
      <c r="T116">
        <f t="shared" si="18"/>
        <v>7.3160107079520795</v>
      </c>
      <c r="W116">
        <v>416.86897325707298</v>
      </c>
      <c r="X116">
        <v>100.19844248306701</v>
      </c>
      <c r="Y116">
        <v>487.12889732390101</v>
      </c>
      <c r="Z116" s="5">
        <v>487.12889732390101</v>
      </c>
    </row>
    <row r="117" spans="1:26" x14ac:dyDescent="0.25">
      <c r="A117">
        <v>116</v>
      </c>
      <c r="B117">
        <v>69</v>
      </c>
      <c r="C117">
        <v>75</v>
      </c>
      <c r="D117">
        <v>4.0500000000000001E-2</v>
      </c>
      <c r="E117">
        <v>0.122</v>
      </c>
      <c r="F117">
        <v>0.124</v>
      </c>
      <c r="G117">
        <v>5</v>
      </c>
      <c r="H117">
        <v>62</v>
      </c>
      <c r="I117">
        <v>138</v>
      </c>
      <c r="K117">
        <f t="shared" si="10"/>
        <v>7.7128200000000007</v>
      </c>
      <c r="L117">
        <f t="shared" si="11"/>
        <v>23.23368</v>
      </c>
      <c r="M117">
        <f t="shared" si="12"/>
        <v>6.5112371350556602E-4</v>
      </c>
      <c r="O117">
        <f t="shared" si="13"/>
        <v>0.99190270074334186</v>
      </c>
      <c r="P117">
        <f t="shared" si="14"/>
        <v>1.0081634007555276</v>
      </c>
      <c r="Q117">
        <f t="shared" si="15"/>
        <v>100.81634007555276</v>
      </c>
      <c r="R117">
        <f t="shared" si="16"/>
        <v>99.779079999999993</v>
      </c>
      <c r="S117">
        <f t="shared" si="17"/>
        <v>8.06157943074634</v>
      </c>
      <c r="T117">
        <f t="shared" si="18"/>
        <v>7.9963024096142679</v>
      </c>
      <c r="W117">
        <v>481.79119040366697</v>
      </c>
      <c r="X117">
        <v>117.14574346365301</v>
      </c>
      <c r="Y117">
        <v>487.12889732390101</v>
      </c>
      <c r="Z117" s="5">
        <v>487.12889732390101</v>
      </c>
    </row>
    <row r="118" spans="1:26" x14ac:dyDescent="0.25">
      <c r="A118">
        <v>117</v>
      </c>
      <c r="B118">
        <v>74</v>
      </c>
      <c r="C118">
        <v>75</v>
      </c>
      <c r="D118">
        <v>1.23E-2</v>
      </c>
      <c r="E118">
        <v>4.0599999999999997E-2</v>
      </c>
      <c r="F118">
        <v>1.034E-2</v>
      </c>
      <c r="G118">
        <v>1</v>
      </c>
      <c r="H118">
        <v>19.5</v>
      </c>
      <c r="I118">
        <v>138</v>
      </c>
      <c r="K118">
        <f t="shared" si="10"/>
        <v>2.3424119999999999</v>
      </c>
      <c r="L118">
        <f t="shared" si="11"/>
        <v>7.731863999999999</v>
      </c>
      <c r="M118">
        <f t="shared" si="12"/>
        <v>5.4295316110060912E-5</v>
      </c>
      <c r="O118">
        <f t="shared" si="13"/>
        <v>1.9815395612709858</v>
      </c>
      <c r="P118">
        <f t="shared" si="14"/>
        <v>0.50465810501334962</v>
      </c>
      <c r="Q118">
        <f t="shared" si="15"/>
        <v>50.465810501334964</v>
      </c>
      <c r="R118">
        <f t="shared" si="16"/>
        <v>31.38213</v>
      </c>
      <c r="S118">
        <f t="shared" si="17"/>
        <v>12.800223299478352</v>
      </c>
      <c r="T118">
        <f t="shared" si="18"/>
        <v>25.364148861018986</v>
      </c>
      <c r="W118">
        <v>1447.7469268287498</v>
      </c>
      <c r="X118">
        <v>335.85398915937503</v>
      </c>
      <c r="Y118">
        <v>487.12889732390101</v>
      </c>
      <c r="Z118" s="5">
        <v>487.12889732390101</v>
      </c>
    </row>
    <row r="119" spans="1:26" x14ac:dyDescent="0.25">
      <c r="A119">
        <v>118</v>
      </c>
      <c r="B119">
        <v>76</v>
      </c>
      <c r="C119">
        <v>77</v>
      </c>
      <c r="D119">
        <v>4.4400000000000002E-2</v>
      </c>
      <c r="E119">
        <v>0.14799999999999999</v>
      </c>
      <c r="F119">
        <v>3.6799999999999999E-2</v>
      </c>
      <c r="G119">
        <v>1</v>
      </c>
      <c r="H119">
        <v>70.7</v>
      </c>
      <c r="I119">
        <v>138</v>
      </c>
      <c r="K119">
        <f t="shared" si="10"/>
        <v>8.4555360000000004</v>
      </c>
      <c r="L119">
        <f t="shared" si="11"/>
        <v>28.185119999999998</v>
      </c>
      <c r="M119">
        <f t="shared" si="12"/>
        <v>1.9323671497584541E-4</v>
      </c>
      <c r="O119">
        <f t="shared" si="13"/>
        <v>2.0054274183910974</v>
      </c>
      <c r="P119">
        <f t="shared" si="14"/>
        <v>0.49864681754589463</v>
      </c>
      <c r="Q119">
        <f t="shared" si="15"/>
        <v>49.864681754589462</v>
      </c>
      <c r="R119">
        <f t="shared" si="16"/>
        <v>113.780338</v>
      </c>
      <c r="S119">
        <f t="shared" si="17"/>
        <v>3.4994252724014951</v>
      </c>
      <c r="T119">
        <f t="shared" si="18"/>
        <v>7.0178433898846926</v>
      </c>
      <c r="W119">
        <v>397.15219749491399</v>
      </c>
      <c r="X119">
        <v>96.50963262430281</v>
      </c>
      <c r="Y119">
        <v>487.12889732390101</v>
      </c>
      <c r="Z119" s="5">
        <v>487.12889732390101</v>
      </c>
    </row>
    <row r="120" spans="1:26" x14ac:dyDescent="0.25">
      <c r="A120">
        <v>119</v>
      </c>
      <c r="B120">
        <v>69</v>
      </c>
      <c r="C120">
        <v>77</v>
      </c>
      <c r="D120">
        <v>3.09E-2</v>
      </c>
      <c r="E120">
        <v>0.10100000000000001</v>
      </c>
      <c r="F120">
        <v>0.1038</v>
      </c>
      <c r="G120">
        <v>1</v>
      </c>
      <c r="H120">
        <v>48.8</v>
      </c>
      <c r="I120">
        <v>138</v>
      </c>
      <c r="K120">
        <f t="shared" si="10"/>
        <v>5.8845960000000002</v>
      </c>
      <c r="L120">
        <f t="shared" si="11"/>
        <v>19.234440000000003</v>
      </c>
      <c r="M120">
        <f t="shared" si="12"/>
        <v>5.4505356017643355E-4</v>
      </c>
      <c r="O120">
        <f t="shared" si="13"/>
        <v>0.98642032023349802</v>
      </c>
      <c r="P120">
        <f t="shared" si="14"/>
        <v>1.0137666261409615</v>
      </c>
      <c r="Q120">
        <f t="shared" si="15"/>
        <v>101.37666261409615</v>
      </c>
      <c r="R120">
        <f t="shared" si="16"/>
        <v>78.535792000000001</v>
      </c>
      <c r="S120">
        <f t="shared" si="17"/>
        <v>10.288823694137314</v>
      </c>
      <c r="T120">
        <f t="shared" si="18"/>
        <v>10.149104763196931</v>
      </c>
      <c r="W120">
        <v>581.96559632918093</v>
      </c>
      <c r="X120">
        <v>144.881736663645</v>
      </c>
      <c r="Y120">
        <v>487.12889732390101</v>
      </c>
      <c r="Z120" s="5">
        <v>487.12889732390101</v>
      </c>
    </row>
    <row r="121" spans="1:26" x14ac:dyDescent="0.25">
      <c r="A121">
        <v>120</v>
      </c>
      <c r="B121">
        <v>75</v>
      </c>
      <c r="C121">
        <v>77</v>
      </c>
      <c r="D121">
        <v>6.0100000000000001E-2</v>
      </c>
      <c r="E121">
        <v>0.19989999999999999</v>
      </c>
      <c r="F121">
        <v>4.9779999999999998E-2</v>
      </c>
      <c r="G121">
        <v>1</v>
      </c>
      <c r="H121">
        <v>95.6</v>
      </c>
      <c r="I121">
        <v>138</v>
      </c>
      <c r="K121">
        <f t="shared" si="10"/>
        <v>11.445444</v>
      </c>
      <c r="L121">
        <f t="shared" si="11"/>
        <v>38.068956</v>
      </c>
      <c r="M121">
        <f t="shared" si="12"/>
        <v>2.6139466498634737E-4</v>
      </c>
      <c r="O121">
        <f t="shared" si="13"/>
        <v>2.0039134071488078</v>
      </c>
      <c r="P121">
        <f t="shared" si="14"/>
        <v>0.4990235588187476</v>
      </c>
      <c r="Q121">
        <f t="shared" si="15"/>
        <v>49.902355881874762</v>
      </c>
      <c r="R121">
        <f t="shared" si="16"/>
        <v>153.852904</v>
      </c>
      <c r="S121">
        <f t="shared" si="17"/>
        <v>2.597254275488786</v>
      </c>
      <c r="T121">
        <f t="shared" si="18"/>
        <v>5.2046726644265418</v>
      </c>
      <c r="W121">
        <v>294.039645969221</v>
      </c>
      <c r="X121">
        <v>73.791979802857597</v>
      </c>
      <c r="Y121">
        <v>487.12889732390101</v>
      </c>
      <c r="Z121" s="5">
        <v>73.791979802857597</v>
      </c>
    </row>
    <row r="122" spans="1:26" x14ac:dyDescent="0.25">
      <c r="A122">
        <v>121</v>
      </c>
      <c r="B122">
        <v>77</v>
      </c>
      <c r="C122">
        <v>78</v>
      </c>
      <c r="D122">
        <v>3.7599999999999999E-3</v>
      </c>
      <c r="E122">
        <v>1.24E-2</v>
      </c>
      <c r="F122">
        <v>1.264E-2</v>
      </c>
      <c r="G122">
        <v>1</v>
      </c>
      <c r="H122">
        <v>6</v>
      </c>
      <c r="I122">
        <v>138</v>
      </c>
      <c r="K122">
        <f t="shared" si="10"/>
        <v>0.71605439999999998</v>
      </c>
      <c r="L122">
        <f t="shared" si="11"/>
        <v>2.361456</v>
      </c>
      <c r="M122">
        <f t="shared" si="12"/>
        <v>6.637261079605125E-5</v>
      </c>
      <c r="O122">
        <f t="shared" si="13"/>
        <v>0.99046083124364293</v>
      </c>
      <c r="P122">
        <f t="shared" si="14"/>
        <v>1.0096310408806166</v>
      </c>
      <c r="Q122">
        <f t="shared" si="15"/>
        <v>100.96310408806166</v>
      </c>
      <c r="R122">
        <f t="shared" si="16"/>
        <v>9.6560400000000008</v>
      </c>
      <c r="S122">
        <f t="shared" si="17"/>
        <v>83.207875137451822</v>
      </c>
      <c r="T122">
        <f t="shared" si="18"/>
        <v>82.414141174657786</v>
      </c>
      <c r="W122">
        <v>4740.2036475199402</v>
      </c>
      <c r="X122">
        <v>1096.6195760791099</v>
      </c>
      <c r="Y122">
        <v>487.12889732390101</v>
      </c>
      <c r="Z122" s="5">
        <v>487.12889732390101</v>
      </c>
    </row>
    <row r="123" spans="1:26" x14ac:dyDescent="0.25">
      <c r="A123">
        <v>122</v>
      </c>
      <c r="B123">
        <v>78</v>
      </c>
      <c r="C123">
        <v>79</v>
      </c>
      <c r="D123">
        <v>5.4599999999999996E-3</v>
      </c>
      <c r="E123">
        <v>2.4400000000000002E-2</v>
      </c>
      <c r="F123">
        <v>6.4799999999999996E-3</v>
      </c>
      <c r="G123">
        <v>1</v>
      </c>
      <c r="H123">
        <v>9.9</v>
      </c>
      <c r="I123">
        <v>138</v>
      </c>
      <c r="K123">
        <f t="shared" si="10"/>
        <v>1.0398023999999999</v>
      </c>
      <c r="L123">
        <f t="shared" si="11"/>
        <v>4.6467360000000006</v>
      </c>
      <c r="M123">
        <f t="shared" si="12"/>
        <v>3.4026465028355385E-5</v>
      </c>
      <c r="O123">
        <f t="shared" si="13"/>
        <v>1.9404721329525534</v>
      </c>
      <c r="P123">
        <f t="shared" si="14"/>
        <v>0.51533850088248145</v>
      </c>
      <c r="Q123">
        <f t="shared" si="15"/>
        <v>51.533850088248144</v>
      </c>
      <c r="R123">
        <f t="shared" si="16"/>
        <v>15.932466</v>
      </c>
      <c r="S123">
        <f t="shared" si="17"/>
        <v>25.741197130555591</v>
      </c>
      <c r="T123">
        <f t="shared" si="18"/>
        <v>49.950075700681346</v>
      </c>
      <c r="W123">
        <v>2408.9559520183302</v>
      </c>
      <c r="X123">
        <v>677.39344436966394</v>
      </c>
      <c r="Y123">
        <v>487.12889732390101</v>
      </c>
      <c r="Z123" s="5">
        <v>487.12889732390101</v>
      </c>
    </row>
    <row r="124" spans="1:26" x14ac:dyDescent="0.25">
      <c r="A124">
        <v>123</v>
      </c>
      <c r="B124">
        <v>77</v>
      </c>
      <c r="C124">
        <v>80</v>
      </c>
      <c r="D124">
        <v>1.7000000000000001E-2</v>
      </c>
      <c r="E124">
        <v>4.8500000000000001E-2</v>
      </c>
      <c r="F124">
        <v>4.7199999999999999E-2</v>
      </c>
      <c r="G124">
        <v>5</v>
      </c>
      <c r="H124">
        <v>25.5</v>
      </c>
      <c r="I124">
        <v>138</v>
      </c>
      <c r="K124">
        <f t="shared" si="10"/>
        <v>3.2374800000000006</v>
      </c>
      <c r="L124">
        <f t="shared" si="11"/>
        <v>9.2363400000000002</v>
      </c>
      <c r="M124">
        <f t="shared" si="12"/>
        <v>2.4784709094727997E-4</v>
      </c>
      <c r="O124">
        <f t="shared" si="13"/>
        <v>1.0136776474211888</v>
      </c>
      <c r="P124">
        <f t="shared" si="14"/>
        <v>0.9865069063562909</v>
      </c>
      <c r="Q124">
        <f t="shared" si="15"/>
        <v>98.65069063562909</v>
      </c>
      <c r="R124">
        <f t="shared" si="16"/>
        <v>41.038170000000001</v>
      </c>
      <c r="S124">
        <f t="shared" si="17"/>
        <v>19.13792269538288</v>
      </c>
      <c r="T124">
        <f t="shared" si="18"/>
        <v>19.399684454384296</v>
      </c>
      <c r="W124">
        <v>1211.9283552422098</v>
      </c>
      <c r="X124">
        <v>256.921250939966</v>
      </c>
      <c r="Y124">
        <v>487.12889732390101</v>
      </c>
      <c r="Z124" s="5">
        <v>487.12889732390101</v>
      </c>
    </row>
    <row r="125" spans="1:26" x14ac:dyDescent="0.25">
      <c r="A125">
        <v>124</v>
      </c>
      <c r="B125">
        <v>77</v>
      </c>
      <c r="C125">
        <v>80</v>
      </c>
      <c r="D125">
        <v>1.7000000000000001E-2</v>
      </c>
      <c r="E125">
        <v>4.8500000000000001E-2</v>
      </c>
      <c r="F125">
        <v>4.7199999999999999E-2</v>
      </c>
      <c r="G125">
        <v>5</v>
      </c>
      <c r="H125">
        <v>48.2</v>
      </c>
      <c r="I125">
        <v>138</v>
      </c>
      <c r="K125">
        <f t="shared" si="10"/>
        <v>3.2374800000000006</v>
      </c>
      <c r="L125">
        <f t="shared" si="11"/>
        <v>9.2363400000000002</v>
      </c>
      <c r="M125">
        <f t="shared" si="12"/>
        <v>2.4784709094727997E-4</v>
      </c>
      <c r="O125">
        <f t="shared" si="13"/>
        <v>1.0136776474211888</v>
      </c>
      <c r="P125">
        <f t="shared" si="14"/>
        <v>0.9865069063562909</v>
      </c>
      <c r="Q125">
        <f t="shared" si="15"/>
        <v>98.65069063562909</v>
      </c>
      <c r="R125">
        <f t="shared" si="16"/>
        <v>77.570188000000002</v>
      </c>
      <c r="S125">
        <f t="shared" si="17"/>
        <v>10.13639226363855</v>
      </c>
      <c r="T125">
        <f t="shared" si="18"/>
        <v>10.275034263143464</v>
      </c>
      <c r="W125">
        <v>1211.9283552422098</v>
      </c>
      <c r="X125">
        <v>256.921250939966</v>
      </c>
      <c r="Y125">
        <v>487.12889732390101</v>
      </c>
      <c r="Z125" s="5">
        <v>487.12889732390101</v>
      </c>
    </row>
    <row r="126" spans="1:26" x14ac:dyDescent="0.25">
      <c r="A126">
        <v>125</v>
      </c>
      <c r="B126">
        <v>79</v>
      </c>
      <c r="C126">
        <v>80</v>
      </c>
      <c r="D126">
        <v>1.5599999999999999E-2</v>
      </c>
      <c r="E126">
        <v>7.0400000000000004E-2</v>
      </c>
      <c r="F126">
        <v>1.8700000000000001E-2</v>
      </c>
      <c r="G126">
        <v>1</v>
      </c>
      <c r="H126">
        <v>28.4</v>
      </c>
      <c r="I126">
        <v>138</v>
      </c>
      <c r="K126">
        <f t="shared" si="10"/>
        <v>2.9708639999999997</v>
      </c>
      <c r="L126">
        <f t="shared" si="11"/>
        <v>13.406976000000002</v>
      </c>
      <c r="M126">
        <f t="shared" si="12"/>
        <v>9.8193656794791012E-5</v>
      </c>
      <c r="O126">
        <f t="shared" si="13"/>
        <v>1.9402850002906638</v>
      </c>
      <c r="P126">
        <f t="shared" si="14"/>
        <v>0.51538820320220757</v>
      </c>
      <c r="Q126">
        <f t="shared" si="15"/>
        <v>51.538820320220758</v>
      </c>
      <c r="R126">
        <f t="shared" si="16"/>
        <v>45.705255999999999</v>
      </c>
      <c r="S126">
        <f t="shared" si="17"/>
        <v>8.9783651266507647</v>
      </c>
      <c r="T126">
        <f t="shared" si="18"/>
        <v>17.420587182373264</v>
      </c>
      <c r="W126">
        <v>834.92223336998995</v>
      </c>
      <c r="X126">
        <v>238.19275454212601</v>
      </c>
      <c r="Y126">
        <v>487.12889732390101</v>
      </c>
      <c r="Z126" s="5">
        <v>487.12889732390101</v>
      </c>
    </row>
    <row r="127" spans="1:26" x14ac:dyDescent="0.25">
      <c r="A127">
        <v>126</v>
      </c>
      <c r="B127">
        <v>68</v>
      </c>
      <c r="C127">
        <v>81</v>
      </c>
      <c r="D127">
        <v>1.75E-3</v>
      </c>
      <c r="E127">
        <v>2.0199999999999999E-2</v>
      </c>
      <c r="F127">
        <v>0.80800000000000005</v>
      </c>
      <c r="G127">
        <v>5</v>
      </c>
      <c r="H127">
        <v>62.2</v>
      </c>
      <c r="I127">
        <v>138</v>
      </c>
      <c r="K127">
        <f t="shared" si="10"/>
        <v>0.33326999999999996</v>
      </c>
      <c r="L127">
        <f t="shared" si="11"/>
        <v>3.8468879999999994</v>
      </c>
      <c r="M127">
        <f t="shared" si="12"/>
        <v>4.2428061331653017E-3</v>
      </c>
      <c r="O127">
        <f t="shared" si="13"/>
        <v>0.15811388300841897</v>
      </c>
      <c r="P127">
        <f t="shared" si="14"/>
        <v>6.3245553203367582</v>
      </c>
      <c r="Q127">
        <f t="shared" si="15"/>
        <v>632.45553203367581</v>
      </c>
      <c r="R127">
        <f t="shared" si="16"/>
        <v>100.100948</v>
      </c>
      <c r="S127">
        <f t="shared" si="17"/>
        <v>50.411297087038136</v>
      </c>
      <c r="T127">
        <f t="shared" si="18"/>
        <v>7.9707259299226001</v>
      </c>
      <c r="W127">
        <v>2909.8279816459099</v>
      </c>
      <c r="X127">
        <v>1326.4258140323998</v>
      </c>
      <c r="Y127">
        <v>487.12889732390101</v>
      </c>
      <c r="Z127" s="5">
        <v>487.12889732390101</v>
      </c>
    </row>
    <row r="128" spans="1:26" x14ac:dyDescent="0.25">
      <c r="A128">
        <v>127</v>
      </c>
      <c r="B128">
        <v>81</v>
      </c>
      <c r="C128">
        <v>80</v>
      </c>
      <c r="D128">
        <v>0</v>
      </c>
      <c r="E128">
        <v>3.6999999999999998E-2</v>
      </c>
      <c r="F128">
        <v>0</v>
      </c>
      <c r="G128">
        <v>5</v>
      </c>
      <c r="H128">
        <v>10</v>
      </c>
      <c r="I128" s="3">
        <v>138</v>
      </c>
      <c r="J128" t="s">
        <v>7</v>
      </c>
      <c r="K128">
        <f t="shared" si="10"/>
        <v>0</v>
      </c>
      <c r="L128">
        <f t="shared" si="11"/>
        <v>7.0462799999999994</v>
      </c>
      <c r="M128">
        <f t="shared" si="12"/>
        <v>0</v>
      </c>
      <c r="O128">
        <v>0</v>
      </c>
      <c r="P128">
        <v>0</v>
      </c>
      <c r="Q128">
        <v>0</v>
      </c>
      <c r="R128">
        <f t="shared" si="16"/>
        <v>16.093399999999999</v>
      </c>
      <c r="S128">
        <f t="shared" si="17"/>
        <v>0</v>
      </c>
      <c r="T128">
        <v>0</v>
      </c>
      <c r="W128">
        <v>1588.6087899796601</v>
      </c>
      <c r="X128">
        <v>865.28705911254701</v>
      </c>
      <c r="Y128">
        <v>487.12889732390101</v>
      </c>
      <c r="Z128" s="5">
        <v>487.12889732390101</v>
      </c>
    </row>
    <row r="129" spans="1:26" x14ac:dyDescent="0.25">
      <c r="A129">
        <v>128</v>
      </c>
      <c r="B129">
        <v>77</v>
      </c>
      <c r="C129">
        <v>82</v>
      </c>
      <c r="D129">
        <v>2.98E-2</v>
      </c>
      <c r="E129">
        <v>8.5300000000000001E-2</v>
      </c>
      <c r="F129">
        <v>8.1739999999999993E-2</v>
      </c>
      <c r="G129">
        <v>1</v>
      </c>
      <c r="H129">
        <v>44.7</v>
      </c>
      <c r="I129">
        <v>138</v>
      </c>
      <c r="K129">
        <f t="shared" si="10"/>
        <v>5.6751120000000004</v>
      </c>
      <c r="L129">
        <f t="shared" si="11"/>
        <v>16.244532</v>
      </c>
      <c r="M129">
        <f t="shared" si="12"/>
        <v>4.2921655114471749E-4</v>
      </c>
      <c r="O129">
        <f t="shared" si="13"/>
        <v>1.0215442859526289</v>
      </c>
      <c r="P129">
        <f t="shared" si="14"/>
        <v>0.97891008128684498</v>
      </c>
      <c r="Q129">
        <f t="shared" si="15"/>
        <v>97.891008128684504</v>
      </c>
      <c r="R129">
        <f t="shared" si="16"/>
        <v>71.937498000000005</v>
      </c>
      <c r="S129">
        <f t="shared" si="17"/>
        <v>10.843494942421605</v>
      </c>
      <c r="T129">
        <f t="shared" si="18"/>
        <v>11.077110298187023</v>
      </c>
      <c r="W129">
        <v>689.08001441087106</v>
      </c>
      <c r="X129">
        <v>152.00519584493</v>
      </c>
      <c r="Y129">
        <v>487.12889732390101</v>
      </c>
      <c r="Z129" s="5">
        <v>487.12889732390101</v>
      </c>
    </row>
    <row r="130" spans="1:26" x14ac:dyDescent="0.25">
      <c r="A130">
        <v>129</v>
      </c>
      <c r="B130">
        <v>82</v>
      </c>
      <c r="C130">
        <v>83</v>
      </c>
      <c r="D130">
        <v>1.12E-2</v>
      </c>
      <c r="E130">
        <v>3.6650000000000002E-2</v>
      </c>
      <c r="F130">
        <v>3.7960000000000001E-2</v>
      </c>
      <c r="G130">
        <v>1</v>
      </c>
      <c r="H130">
        <v>17.7</v>
      </c>
      <c r="I130">
        <v>138</v>
      </c>
      <c r="K130">
        <f t="shared" si="10"/>
        <v>2.1329280000000002</v>
      </c>
      <c r="L130">
        <f t="shared" si="11"/>
        <v>6.9796260000000006</v>
      </c>
      <c r="M130">
        <f t="shared" si="12"/>
        <v>1.993278722957362E-4</v>
      </c>
      <c r="O130">
        <f t="shared" si="13"/>
        <v>0.98259350163869508</v>
      </c>
      <c r="P130">
        <f t="shared" si="14"/>
        <v>1.0177148519019061</v>
      </c>
      <c r="Q130">
        <f t="shared" si="15"/>
        <v>101.77148519019062</v>
      </c>
      <c r="R130">
        <f t="shared" si="16"/>
        <v>28.485317999999999</v>
      </c>
      <c r="S130">
        <f t="shared" si="17"/>
        <v>28.437271616891479</v>
      </c>
      <c r="T130">
        <f t="shared" si="18"/>
        <v>27.942278295092077</v>
      </c>
      <c r="W130">
        <v>1603.7796788334899</v>
      </c>
      <c r="X130">
        <v>372.71621335201002</v>
      </c>
      <c r="Y130">
        <v>487.12889732390101</v>
      </c>
      <c r="Z130" s="5">
        <v>487.12889732390101</v>
      </c>
    </row>
    <row r="131" spans="1:26" x14ac:dyDescent="0.25">
      <c r="A131">
        <v>130</v>
      </c>
      <c r="B131">
        <v>83</v>
      </c>
      <c r="C131">
        <v>84</v>
      </c>
      <c r="D131">
        <v>6.25E-2</v>
      </c>
      <c r="E131">
        <v>0.13200000000000001</v>
      </c>
      <c r="F131">
        <v>2.58E-2</v>
      </c>
      <c r="G131">
        <v>1</v>
      </c>
      <c r="H131">
        <v>8.1999999999999993</v>
      </c>
      <c r="I131">
        <v>138</v>
      </c>
      <c r="K131">
        <f t="shared" ref="K131:K187" si="19">D131*$I131^2/$A$3</f>
        <v>11.9025</v>
      </c>
      <c r="L131">
        <f t="shared" ref="L131:L187" si="20">E131*$I131^2/$A$3</f>
        <v>25.138079999999999</v>
      </c>
      <c r="M131">
        <f t="shared" ref="M131:M187" si="21">F131*$A$3/I131^2</f>
        <v>1.3547574039067423E-4</v>
      </c>
      <c r="O131">
        <f t="shared" ref="O131:O187" si="22">SQRT(E131/F131)</f>
        <v>2.2619193331698284</v>
      </c>
      <c r="P131">
        <f t="shared" ref="P131:P187" si="23">1/O131</f>
        <v>0.44210241511955745</v>
      </c>
      <c r="Q131">
        <f t="shared" ref="Q131:Q187" si="24">P131*100</f>
        <v>44.210241511955743</v>
      </c>
      <c r="R131">
        <f t="shared" ref="R131:R187" si="25">H131*1.60934</f>
        <v>13.196587999999998</v>
      </c>
      <c r="S131">
        <f t="shared" ref="S131:S187" si="26">P131/SIN(2*PI()*R131/5000)</f>
        <v>26.660682996409989</v>
      </c>
      <c r="T131">
        <f t="shared" ref="T131:T187" si="27">S131/P131</f>
        <v>60.304314305091864</v>
      </c>
      <c r="W131">
        <v>445.29185779732802</v>
      </c>
      <c r="X131">
        <v>75.0979461067095</v>
      </c>
      <c r="Y131">
        <v>487.12889732390101</v>
      </c>
      <c r="Z131" s="5">
        <v>487.12889732390101</v>
      </c>
    </row>
    <row r="132" spans="1:26" x14ac:dyDescent="0.25">
      <c r="A132">
        <v>131</v>
      </c>
      <c r="B132">
        <v>83</v>
      </c>
      <c r="C132">
        <v>85</v>
      </c>
      <c r="D132">
        <v>4.2999999999999997E-2</v>
      </c>
      <c r="E132">
        <v>0.14799999999999999</v>
      </c>
      <c r="F132">
        <v>3.4799999999999998E-2</v>
      </c>
      <c r="G132">
        <v>1</v>
      </c>
      <c r="H132">
        <v>69.400000000000006</v>
      </c>
      <c r="I132">
        <v>138</v>
      </c>
      <c r="K132">
        <f t="shared" si="19"/>
        <v>8.1889199999999995</v>
      </c>
      <c r="L132">
        <f t="shared" si="20"/>
        <v>28.185119999999998</v>
      </c>
      <c r="M132">
        <f t="shared" si="21"/>
        <v>1.8273471959672334E-4</v>
      </c>
      <c r="O132">
        <f t="shared" si="22"/>
        <v>2.0622496364936982</v>
      </c>
      <c r="P132">
        <f t="shared" si="23"/>
        <v>0.48490734695932908</v>
      </c>
      <c r="Q132">
        <f t="shared" si="24"/>
        <v>48.490734695932908</v>
      </c>
      <c r="R132">
        <f t="shared" si="25"/>
        <v>111.688196</v>
      </c>
      <c r="S132">
        <f t="shared" si="26"/>
        <v>3.4663179019387242</v>
      </c>
      <c r="T132">
        <f t="shared" si="27"/>
        <v>7.1484128332447332</v>
      </c>
      <c r="W132">
        <v>397.15219749491399</v>
      </c>
      <c r="X132">
        <v>98.41524047260549</v>
      </c>
      <c r="Y132">
        <v>487.12889732390101</v>
      </c>
      <c r="Z132" s="5">
        <v>487.12889732390101</v>
      </c>
    </row>
    <row r="133" spans="1:26" x14ac:dyDescent="0.25">
      <c r="A133">
        <v>132</v>
      </c>
      <c r="B133">
        <v>84</v>
      </c>
      <c r="C133">
        <v>85</v>
      </c>
      <c r="D133">
        <v>3.0200000000000001E-2</v>
      </c>
      <c r="E133">
        <v>6.4100000000000004E-2</v>
      </c>
      <c r="F133">
        <v>1.234E-2</v>
      </c>
      <c r="G133">
        <v>1</v>
      </c>
      <c r="H133">
        <v>4</v>
      </c>
      <c r="I133">
        <v>138</v>
      </c>
      <c r="K133">
        <f t="shared" si="19"/>
        <v>5.7512880000000006</v>
      </c>
      <c r="L133">
        <f t="shared" si="20"/>
        <v>12.207204000000001</v>
      </c>
      <c r="M133">
        <f t="shared" si="21"/>
        <v>6.4797311489182941E-5</v>
      </c>
      <c r="O133">
        <f t="shared" si="22"/>
        <v>2.279142265229174</v>
      </c>
      <c r="P133">
        <f t="shared" si="23"/>
        <v>0.43876155308780046</v>
      </c>
      <c r="Q133">
        <f t="shared" si="24"/>
        <v>43.876155308780049</v>
      </c>
      <c r="R133">
        <f t="shared" si="25"/>
        <v>6.43736</v>
      </c>
      <c r="S133">
        <f t="shared" si="26"/>
        <v>54.239495405449226</v>
      </c>
      <c r="T133">
        <f t="shared" si="27"/>
        <v>123.61952642326293</v>
      </c>
      <c r="W133">
        <v>916.98167284317196</v>
      </c>
      <c r="X133">
        <v>151.84486392757699</v>
      </c>
      <c r="Y133">
        <v>487.12889732390101</v>
      </c>
      <c r="Z133" s="5">
        <v>487.12889732390101</v>
      </c>
    </row>
    <row r="134" spans="1:26" x14ac:dyDescent="0.25">
      <c r="A134">
        <v>133</v>
      </c>
      <c r="B134">
        <v>85</v>
      </c>
      <c r="C134">
        <v>86</v>
      </c>
      <c r="D134">
        <v>3.5000000000000003E-2</v>
      </c>
      <c r="E134">
        <v>0.123</v>
      </c>
      <c r="F134">
        <v>2.76E-2</v>
      </c>
      <c r="G134">
        <v>5</v>
      </c>
      <c r="H134">
        <v>57</v>
      </c>
      <c r="I134">
        <v>138</v>
      </c>
      <c r="K134">
        <f t="shared" si="19"/>
        <v>6.6654000000000009</v>
      </c>
      <c r="L134">
        <f t="shared" si="20"/>
        <v>23.424119999999998</v>
      </c>
      <c r="M134">
        <f t="shared" si="21"/>
        <v>1.4492753623188405E-4</v>
      </c>
      <c r="O134">
        <f t="shared" si="22"/>
        <v>2.1110475454452549</v>
      </c>
      <c r="P134">
        <f t="shared" si="23"/>
        <v>0.47369847361210593</v>
      </c>
      <c r="Q134">
        <f t="shared" si="24"/>
        <v>47.369847361210596</v>
      </c>
      <c r="R134">
        <f t="shared" si="25"/>
        <v>91.732380000000006</v>
      </c>
      <c r="S134">
        <f t="shared" si="26"/>
        <v>4.1184302560787973</v>
      </c>
      <c r="T134">
        <f t="shared" si="27"/>
        <v>8.694202083182617</v>
      </c>
      <c r="W134">
        <v>477.87418885566905</v>
      </c>
      <c r="X134">
        <v>118.478852326748</v>
      </c>
      <c r="Y134">
        <v>487.12889732390101</v>
      </c>
      <c r="Z134" s="5">
        <v>487.12889732390101</v>
      </c>
    </row>
    <row r="135" spans="1:26" x14ac:dyDescent="0.25">
      <c r="A135">
        <v>134</v>
      </c>
      <c r="B135">
        <v>86</v>
      </c>
      <c r="C135">
        <v>87</v>
      </c>
      <c r="D135">
        <v>2.828E-2</v>
      </c>
      <c r="E135">
        <v>0.2074</v>
      </c>
      <c r="F135">
        <v>4.4499999999999998E-2</v>
      </c>
      <c r="G135">
        <v>5</v>
      </c>
      <c r="H135">
        <v>201.5</v>
      </c>
      <c r="I135">
        <v>138</v>
      </c>
      <c r="K135">
        <f t="shared" si="19"/>
        <v>5.3856431999999996</v>
      </c>
      <c r="L135">
        <f t="shared" si="20"/>
        <v>39.497256</v>
      </c>
      <c r="M135">
        <f t="shared" si="21"/>
        <v>2.3366939718546525E-4</v>
      </c>
      <c r="O135">
        <f t="shared" si="22"/>
        <v>2.158859457515327</v>
      </c>
      <c r="P135">
        <f t="shared" si="23"/>
        <v>0.46320754994904545</v>
      </c>
      <c r="Q135">
        <f t="shared" si="24"/>
        <v>46.320754994904547</v>
      </c>
      <c r="R135">
        <f t="shared" si="25"/>
        <v>324.28201000000001</v>
      </c>
      <c r="S135">
        <f t="shared" si="26"/>
        <v>1.1687725100430966</v>
      </c>
      <c r="T135">
        <f t="shared" si="27"/>
        <v>2.5232155869904664</v>
      </c>
      <c r="W135">
        <v>283.40658259039202</v>
      </c>
      <c r="X135">
        <v>107.680615223006</v>
      </c>
      <c r="Y135">
        <v>487.12889732390101</v>
      </c>
      <c r="Z135" s="5">
        <v>107.680615223006</v>
      </c>
    </row>
    <row r="136" spans="1:26" x14ac:dyDescent="0.25">
      <c r="A136">
        <v>135</v>
      </c>
      <c r="B136">
        <v>85</v>
      </c>
      <c r="C136">
        <v>88</v>
      </c>
      <c r="D136">
        <v>0.02</v>
      </c>
      <c r="E136">
        <v>0.10199999999999999</v>
      </c>
      <c r="F136">
        <v>2.76E-2</v>
      </c>
      <c r="G136">
        <v>1</v>
      </c>
      <c r="H136">
        <v>38.700000000000003</v>
      </c>
      <c r="I136">
        <v>138</v>
      </c>
      <c r="K136">
        <f t="shared" si="19"/>
        <v>3.8087999999999997</v>
      </c>
      <c r="L136">
        <f t="shared" si="20"/>
        <v>19.424879999999998</v>
      </c>
      <c r="M136">
        <f t="shared" si="21"/>
        <v>1.4492753623188405E-4</v>
      </c>
      <c r="O136">
        <f t="shared" si="22"/>
        <v>1.9224079103855778</v>
      </c>
      <c r="P136">
        <f t="shared" si="23"/>
        <v>0.52018096398668567</v>
      </c>
      <c r="Q136">
        <f t="shared" si="24"/>
        <v>52.018096398668568</v>
      </c>
      <c r="R136">
        <f t="shared" si="25"/>
        <v>62.281458000000008</v>
      </c>
      <c r="S136">
        <f t="shared" si="26"/>
        <v>6.6531801791160472</v>
      </c>
      <c r="T136">
        <f t="shared" si="27"/>
        <v>12.790126205553225</v>
      </c>
      <c r="W136">
        <v>576.26005126713096</v>
      </c>
      <c r="X136">
        <v>177.849269324083</v>
      </c>
      <c r="Y136">
        <v>487.12889732390101</v>
      </c>
      <c r="Z136" s="5">
        <v>487.12889732390101</v>
      </c>
    </row>
    <row r="137" spans="1:26" x14ac:dyDescent="0.25">
      <c r="A137">
        <v>136</v>
      </c>
      <c r="B137">
        <v>85</v>
      </c>
      <c r="C137">
        <v>89</v>
      </c>
      <c r="D137">
        <v>2.3900000000000001E-2</v>
      </c>
      <c r="E137">
        <v>0.17299999999999999</v>
      </c>
      <c r="F137">
        <v>4.7E-2</v>
      </c>
      <c r="G137">
        <v>1</v>
      </c>
      <c r="H137">
        <v>169.1</v>
      </c>
      <c r="I137">
        <v>138</v>
      </c>
      <c r="K137">
        <f t="shared" si="19"/>
        <v>4.5515160000000003</v>
      </c>
      <c r="L137">
        <f t="shared" si="20"/>
        <v>32.946119999999993</v>
      </c>
      <c r="M137">
        <f t="shared" si="21"/>
        <v>2.4679689140936779E-4</v>
      </c>
      <c r="O137">
        <f t="shared" si="22"/>
        <v>1.9185544203461591</v>
      </c>
      <c r="P137">
        <f t="shared" si="23"/>
        <v>0.52122576737728032</v>
      </c>
      <c r="Q137">
        <f t="shared" si="24"/>
        <v>52.122576737728032</v>
      </c>
      <c r="R137">
        <f t="shared" si="25"/>
        <v>272.13939399999998</v>
      </c>
      <c r="S137">
        <f t="shared" si="26"/>
        <v>1.5542576589155017</v>
      </c>
      <c r="T137">
        <f t="shared" si="27"/>
        <v>2.9819279018692084</v>
      </c>
      <c r="W137">
        <v>339.76026144073597</v>
      </c>
      <c r="X137">
        <v>127.56947310181501</v>
      </c>
      <c r="Y137">
        <v>487.12889732390101</v>
      </c>
      <c r="Z137" s="5">
        <v>127.56947310181501</v>
      </c>
    </row>
    <row r="138" spans="1:26" x14ac:dyDescent="0.25">
      <c r="A138">
        <v>137</v>
      </c>
      <c r="B138">
        <v>88</v>
      </c>
      <c r="C138">
        <v>89</v>
      </c>
      <c r="D138">
        <v>1.3899999999999999E-2</v>
      </c>
      <c r="E138">
        <v>7.1199999999999999E-2</v>
      </c>
      <c r="F138">
        <v>1.934E-2</v>
      </c>
      <c r="G138">
        <v>5</v>
      </c>
      <c r="H138">
        <v>27</v>
      </c>
      <c r="I138">
        <v>138</v>
      </c>
      <c r="K138">
        <f t="shared" si="19"/>
        <v>2.6471159999999996</v>
      </c>
      <c r="L138">
        <f t="shared" si="20"/>
        <v>13.559328000000001</v>
      </c>
      <c r="M138">
        <f t="shared" si="21"/>
        <v>1.0155429531611006E-4</v>
      </c>
      <c r="O138">
        <f t="shared" si="22"/>
        <v>1.918720704447441</v>
      </c>
      <c r="P138">
        <f t="shared" si="23"/>
        <v>0.52118059584288634</v>
      </c>
      <c r="Q138">
        <f t="shared" si="24"/>
        <v>52.118059584288631</v>
      </c>
      <c r="R138">
        <f t="shared" si="25"/>
        <v>43.452179999999998</v>
      </c>
      <c r="S138">
        <f t="shared" si="26"/>
        <v>9.5495440798601408</v>
      </c>
      <c r="T138">
        <f t="shared" si="27"/>
        <v>18.322907944061139</v>
      </c>
      <c r="W138">
        <v>825.54108468043989</v>
      </c>
      <c r="X138">
        <v>252.73686654994501</v>
      </c>
      <c r="Y138">
        <v>487.12889732390101</v>
      </c>
      <c r="Z138" s="5">
        <v>487.12889732390101</v>
      </c>
    </row>
    <row r="139" spans="1:26" x14ac:dyDescent="0.25">
      <c r="A139">
        <v>138</v>
      </c>
      <c r="B139">
        <v>89</v>
      </c>
      <c r="C139">
        <v>90</v>
      </c>
      <c r="D139">
        <v>5.1799999999999999E-2</v>
      </c>
      <c r="E139">
        <v>0.188</v>
      </c>
      <c r="F139">
        <v>5.28E-2</v>
      </c>
      <c r="G139">
        <v>5</v>
      </c>
      <c r="H139">
        <v>85.5</v>
      </c>
      <c r="I139">
        <v>138</v>
      </c>
      <c r="K139">
        <f t="shared" si="19"/>
        <v>9.8647919999999996</v>
      </c>
      <c r="L139">
        <f t="shared" si="20"/>
        <v>35.802720000000001</v>
      </c>
      <c r="M139">
        <f t="shared" si="21"/>
        <v>2.7725267800882169E-4</v>
      </c>
      <c r="O139">
        <f t="shared" si="22"/>
        <v>1.8869568253158471</v>
      </c>
      <c r="P139">
        <f t="shared" si="23"/>
        <v>0.52995383179083366</v>
      </c>
      <c r="Q139">
        <f t="shared" si="24"/>
        <v>52.995383179083369</v>
      </c>
      <c r="R139">
        <f t="shared" si="25"/>
        <v>137.59857</v>
      </c>
      <c r="S139">
        <f t="shared" si="26"/>
        <v>3.0802114397392537</v>
      </c>
      <c r="T139">
        <f t="shared" si="27"/>
        <v>5.812225999631937</v>
      </c>
      <c r="W139">
        <v>312.65172994280499</v>
      </c>
      <c r="X139">
        <v>83.128882242183408</v>
      </c>
      <c r="Y139">
        <v>487.12889732390101</v>
      </c>
      <c r="Z139" s="5">
        <v>83.128882242183408</v>
      </c>
    </row>
    <row r="140" spans="1:26" x14ac:dyDescent="0.25">
      <c r="A140">
        <v>139</v>
      </c>
      <c r="B140">
        <v>89</v>
      </c>
      <c r="C140">
        <v>90</v>
      </c>
      <c r="D140">
        <v>5.1799999999999999E-2</v>
      </c>
      <c r="E140">
        <v>0.188</v>
      </c>
      <c r="F140">
        <v>5.28E-2</v>
      </c>
      <c r="G140">
        <v>5</v>
      </c>
      <c r="H140">
        <v>41.8</v>
      </c>
      <c r="I140">
        <v>138</v>
      </c>
      <c r="K140">
        <f t="shared" si="19"/>
        <v>9.8647919999999996</v>
      </c>
      <c r="L140">
        <f t="shared" si="20"/>
        <v>35.802720000000001</v>
      </c>
      <c r="M140">
        <f t="shared" si="21"/>
        <v>2.7725267800882169E-4</v>
      </c>
      <c r="O140">
        <f t="shared" si="22"/>
        <v>1.8869568253158471</v>
      </c>
      <c r="P140">
        <f t="shared" si="23"/>
        <v>0.52995383179083366</v>
      </c>
      <c r="Q140">
        <f t="shared" si="24"/>
        <v>52.995383179083369</v>
      </c>
      <c r="R140">
        <f t="shared" si="25"/>
        <v>67.270411999999993</v>
      </c>
      <c r="S140">
        <f t="shared" si="26"/>
        <v>6.2765567355840268</v>
      </c>
      <c r="T140">
        <f t="shared" si="27"/>
        <v>11.843591571692432</v>
      </c>
      <c r="W140">
        <v>312.65172994280499</v>
      </c>
      <c r="X140">
        <v>83.128882242183408</v>
      </c>
      <c r="Y140">
        <v>487.12889732390101</v>
      </c>
      <c r="Z140" s="5">
        <v>487.12889732390101</v>
      </c>
    </row>
    <row r="141" spans="1:26" x14ac:dyDescent="0.25">
      <c r="A141">
        <v>140</v>
      </c>
      <c r="B141">
        <v>90</v>
      </c>
      <c r="C141">
        <v>91</v>
      </c>
      <c r="D141">
        <v>2.5399999999999999E-2</v>
      </c>
      <c r="E141">
        <v>8.3599999999999994E-2</v>
      </c>
      <c r="F141">
        <v>2.1399999999999999E-2</v>
      </c>
      <c r="G141">
        <v>1</v>
      </c>
      <c r="H141">
        <v>40.200000000000003</v>
      </c>
      <c r="I141">
        <v>138</v>
      </c>
      <c r="K141">
        <f t="shared" si="19"/>
        <v>4.8371760000000004</v>
      </c>
      <c r="L141">
        <f t="shared" si="20"/>
        <v>15.920783999999999</v>
      </c>
      <c r="M141">
        <f t="shared" si="21"/>
        <v>1.1237135055660574E-4</v>
      </c>
      <c r="O141">
        <f t="shared" si="22"/>
        <v>1.9764974212163207</v>
      </c>
      <c r="P141">
        <f t="shared" si="23"/>
        <v>0.50594551212953676</v>
      </c>
      <c r="Q141">
        <f t="shared" si="24"/>
        <v>50.594551212953675</v>
      </c>
      <c r="R141">
        <f t="shared" si="25"/>
        <v>64.695468000000005</v>
      </c>
      <c r="S141">
        <f t="shared" si="26"/>
        <v>6.2301505415219598</v>
      </c>
      <c r="T141">
        <f t="shared" si="27"/>
        <v>12.313876479107616</v>
      </c>
      <c r="W141">
        <v>703.09240704841307</v>
      </c>
      <c r="X141">
        <v>164.58435003737398</v>
      </c>
      <c r="Y141">
        <v>487.12889732390101</v>
      </c>
      <c r="Z141" s="5">
        <v>487.12889732390101</v>
      </c>
    </row>
    <row r="142" spans="1:26" x14ac:dyDescent="0.25">
      <c r="A142">
        <v>141</v>
      </c>
      <c r="B142">
        <v>89</v>
      </c>
      <c r="C142">
        <v>92</v>
      </c>
      <c r="D142">
        <v>9.9000000000000008E-3</v>
      </c>
      <c r="E142">
        <v>5.0500000000000003E-2</v>
      </c>
      <c r="F142">
        <v>5.4800000000000001E-2</v>
      </c>
      <c r="G142">
        <v>5</v>
      </c>
      <c r="H142">
        <v>19.2</v>
      </c>
      <c r="I142">
        <v>138</v>
      </c>
      <c r="K142">
        <f t="shared" si="19"/>
        <v>1.8853560000000003</v>
      </c>
      <c r="L142">
        <f t="shared" si="20"/>
        <v>9.6172200000000014</v>
      </c>
      <c r="M142">
        <f t="shared" si="21"/>
        <v>2.8775467338794375E-4</v>
      </c>
      <c r="O142">
        <f t="shared" si="22"/>
        <v>0.95996502369374304</v>
      </c>
      <c r="P142">
        <f t="shared" si="23"/>
        <v>1.0417046197706359</v>
      </c>
      <c r="Q142">
        <f t="shared" si="24"/>
        <v>104.17046197706358</v>
      </c>
      <c r="R142">
        <f t="shared" si="25"/>
        <v>30.899327999999997</v>
      </c>
      <c r="S142">
        <f t="shared" si="26"/>
        <v>26.834581638619294</v>
      </c>
      <c r="T142">
        <f t="shared" si="27"/>
        <v>25.76025979852885</v>
      </c>
      <c r="W142">
        <v>1163.93119265836</v>
      </c>
      <c r="X142">
        <v>359.13492481586701</v>
      </c>
      <c r="Y142">
        <v>487.12889732390101</v>
      </c>
      <c r="Z142" s="5">
        <v>487.12889732390101</v>
      </c>
    </row>
    <row r="143" spans="1:26" x14ac:dyDescent="0.25">
      <c r="A143">
        <v>142</v>
      </c>
      <c r="B143">
        <v>89</v>
      </c>
      <c r="C143">
        <v>92</v>
      </c>
      <c r="D143">
        <v>9.9000000000000008E-3</v>
      </c>
      <c r="E143">
        <v>5.0500000000000003E-2</v>
      </c>
      <c r="F143">
        <v>5.4800000000000001E-2</v>
      </c>
      <c r="G143">
        <v>5</v>
      </c>
      <c r="H143">
        <v>67.8</v>
      </c>
      <c r="I143">
        <v>138</v>
      </c>
      <c r="K143">
        <f t="shared" si="19"/>
        <v>1.8853560000000003</v>
      </c>
      <c r="L143">
        <f t="shared" si="20"/>
        <v>9.6172200000000014</v>
      </c>
      <c r="M143">
        <f t="shared" si="21"/>
        <v>2.8775467338794375E-4</v>
      </c>
      <c r="O143">
        <f t="shared" si="22"/>
        <v>0.95996502369374304</v>
      </c>
      <c r="P143">
        <f t="shared" si="23"/>
        <v>1.0417046197706359</v>
      </c>
      <c r="Q143">
        <f t="shared" si="24"/>
        <v>104.17046197706358</v>
      </c>
      <c r="R143">
        <f t="shared" si="25"/>
        <v>109.11325199999999</v>
      </c>
      <c r="S143">
        <f t="shared" si="26"/>
        <v>7.6211221527651221</v>
      </c>
      <c r="T143">
        <f t="shared" si="27"/>
        <v>7.3160107079520795</v>
      </c>
      <c r="W143">
        <v>1163.93119265836</v>
      </c>
      <c r="X143">
        <v>359.13492481586701</v>
      </c>
      <c r="Y143">
        <v>487.12889732390101</v>
      </c>
      <c r="Z143" s="5">
        <v>487.12889732390101</v>
      </c>
    </row>
    <row r="144" spans="1:26" x14ac:dyDescent="0.25">
      <c r="A144">
        <v>143</v>
      </c>
      <c r="B144">
        <v>91</v>
      </c>
      <c r="C144">
        <v>92</v>
      </c>
      <c r="D144">
        <v>3.8699999999999998E-2</v>
      </c>
      <c r="E144">
        <v>0.12720000000000001</v>
      </c>
      <c r="F144">
        <v>3.2680000000000001E-2</v>
      </c>
      <c r="G144">
        <v>1</v>
      </c>
      <c r="H144">
        <v>61.3</v>
      </c>
      <c r="I144">
        <v>138</v>
      </c>
      <c r="K144">
        <f t="shared" si="19"/>
        <v>7.3700279999999996</v>
      </c>
      <c r="L144">
        <f t="shared" si="20"/>
        <v>24.223967999999999</v>
      </c>
      <c r="M144">
        <f t="shared" si="21"/>
        <v>1.7160260449485402E-4</v>
      </c>
      <c r="O144">
        <f t="shared" si="22"/>
        <v>1.9728884564741886</v>
      </c>
      <c r="P144">
        <f t="shared" si="23"/>
        <v>0.50687102796836858</v>
      </c>
      <c r="Q144">
        <f t="shared" si="24"/>
        <v>50.687102796836861</v>
      </c>
      <c r="R144">
        <f t="shared" si="25"/>
        <v>98.652541999999997</v>
      </c>
      <c r="S144">
        <f t="shared" si="26"/>
        <v>4.0991358903561554</v>
      </c>
      <c r="T144">
        <f t="shared" si="27"/>
        <v>8.0871378796027038</v>
      </c>
      <c r="W144">
        <v>462.09532412930298</v>
      </c>
      <c r="X144">
        <v>110.105214783224</v>
      </c>
      <c r="Y144">
        <v>487.12889732390101</v>
      </c>
      <c r="Z144" s="5">
        <v>487.12889732390101</v>
      </c>
    </row>
    <row r="145" spans="1:26" x14ac:dyDescent="0.25">
      <c r="A145">
        <v>144</v>
      </c>
      <c r="B145">
        <v>92</v>
      </c>
      <c r="C145">
        <v>93</v>
      </c>
      <c r="D145">
        <v>2.58E-2</v>
      </c>
      <c r="E145">
        <v>8.48E-2</v>
      </c>
      <c r="F145">
        <v>2.18E-2</v>
      </c>
      <c r="G145">
        <v>1</v>
      </c>
      <c r="H145">
        <v>40.9</v>
      </c>
      <c r="I145">
        <v>138</v>
      </c>
      <c r="K145">
        <f t="shared" si="19"/>
        <v>4.9133519999999997</v>
      </c>
      <c r="L145">
        <f t="shared" si="20"/>
        <v>16.149311999999998</v>
      </c>
      <c r="M145">
        <f t="shared" si="21"/>
        <v>1.1447174963243017E-4</v>
      </c>
      <c r="O145">
        <f t="shared" si="22"/>
        <v>1.9722850343904996</v>
      </c>
      <c r="P145">
        <f t="shared" si="23"/>
        <v>0.50702610553906713</v>
      </c>
      <c r="Q145">
        <f t="shared" si="24"/>
        <v>50.702610553906716</v>
      </c>
      <c r="R145">
        <f t="shared" si="25"/>
        <v>65.822006000000002</v>
      </c>
      <c r="S145">
        <f t="shared" si="26"/>
        <v>6.136838188121418</v>
      </c>
      <c r="T145">
        <f t="shared" si="27"/>
        <v>12.103594116907981</v>
      </c>
      <c r="W145">
        <v>693.14298619395402</v>
      </c>
      <c r="X145">
        <v>162.17729382738901</v>
      </c>
      <c r="Y145">
        <v>487.12889732390101</v>
      </c>
      <c r="Z145" s="5">
        <v>487.12889732390101</v>
      </c>
    </row>
    <row r="146" spans="1:26" x14ac:dyDescent="0.25">
      <c r="A146">
        <v>145</v>
      </c>
      <c r="B146">
        <v>92</v>
      </c>
      <c r="C146">
        <v>94</v>
      </c>
      <c r="D146">
        <v>4.8099999999999997E-2</v>
      </c>
      <c r="E146">
        <v>0.158</v>
      </c>
      <c r="F146">
        <v>4.0599999999999997E-2</v>
      </c>
      <c r="G146">
        <v>1</v>
      </c>
      <c r="H146">
        <v>76.099999999999994</v>
      </c>
      <c r="I146">
        <v>138</v>
      </c>
      <c r="K146">
        <f t="shared" si="19"/>
        <v>9.160164</v>
      </c>
      <c r="L146">
        <f t="shared" si="20"/>
        <v>30.089520000000004</v>
      </c>
      <c r="M146">
        <f t="shared" si="21"/>
        <v>2.1319050619617724E-4</v>
      </c>
      <c r="O146">
        <f t="shared" si="22"/>
        <v>1.9727203592409004</v>
      </c>
      <c r="P146">
        <f t="shared" si="23"/>
        <v>0.50691421889354782</v>
      </c>
      <c r="Q146">
        <f t="shared" si="24"/>
        <v>50.691421889354785</v>
      </c>
      <c r="R146">
        <f t="shared" si="25"/>
        <v>122.47077399999999</v>
      </c>
      <c r="S146">
        <f t="shared" si="26"/>
        <v>3.3067999645059603</v>
      </c>
      <c r="T146">
        <f t="shared" si="27"/>
        <v>6.5233916139179939</v>
      </c>
      <c r="W146">
        <v>372.015982463591</v>
      </c>
      <c r="X146">
        <v>90.157359123632702</v>
      </c>
      <c r="Y146">
        <v>487.12889732390101</v>
      </c>
      <c r="Z146" s="5">
        <v>487.12889732390101</v>
      </c>
    </row>
    <row r="147" spans="1:26" x14ac:dyDescent="0.25">
      <c r="A147">
        <v>146</v>
      </c>
      <c r="B147">
        <v>93</v>
      </c>
      <c r="C147">
        <v>94</v>
      </c>
      <c r="D147">
        <v>2.23E-2</v>
      </c>
      <c r="E147">
        <v>7.3200000000000001E-2</v>
      </c>
      <c r="F147">
        <v>1.8759999999999999E-2</v>
      </c>
      <c r="G147">
        <v>1</v>
      </c>
      <c r="H147">
        <v>35.299999999999997</v>
      </c>
      <c r="I147">
        <v>138</v>
      </c>
      <c r="K147">
        <f t="shared" si="19"/>
        <v>4.2468120000000003</v>
      </c>
      <c r="L147">
        <f t="shared" si="20"/>
        <v>13.940208</v>
      </c>
      <c r="M147">
        <f t="shared" si="21"/>
        <v>9.8508716656164669E-5</v>
      </c>
      <c r="O147">
        <f t="shared" si="22"/>
        <v>1.9753275618352117</v>
      </c>
      <c r="P147">
        <f t="shared" si="23"/>
        <v>0.50624515109328649</v>
      </c>
      <c r="Q147">
        <f t="shared" si="24"/>
        <v>50.624515109328648</v>
      </c>
      <c r="R147">
        <f t="shared" si="25"/>
        <v>56.809701999999994</v>
      </c>
      <c r="S147">
        <f t="shared" si="26"/>
        <v>7.0973701362624579</v>
      </c>
      <c r="T147">
        <f t="shared" si="27"/>
        <v>14.019630846705367</v>
      </c>
      <c r="W147">
        <v>802.98531733944401</v>
      </c>
      <c r="X147">
        <v>186.99174984904599</v>
      </c>
      <c r="Y147">
        <v>487.12889732390101</v>
      </c>
      <c r="Z147" s="5">
        <v>487.12889732390101</v>
      </c>
    </row>
    <row r="148" spans="1:26" x14ac:dyDescent="0.25">
      <c r="A148">
        <v>147</v>
      </c>
      <c r="B148">
        <v>94</v>
      </c>
      <c r="C148">
        <v>95</v>
      </c>
      <c r="D148">
        <v>1.32E-2</v>
      </c>
      <c r="E148">
        <v>4.3400000000000001E-2</v>
      </c>
      <c r="F148">
        <v>1.11E-2</v>
      </c>
      <c r="G148">
        <v>1</v>
      </c>
      <c r="H148">
        <v>20.9</v>
      </c>
      <c r="I148">
        <v>138</v>
      </c>
      <c r="K148">
        <f t="shared" si="19"/>
        <v>2.513808</v>
      </c>
      <c r="L148">
        <f t="shared" si="20"/>
        <v>8.2650959999999998</v>
      </c>
      <c r="M148">
        <f t="shared" si="21"/>
        <v>5.828607435412729E-5</v>
      </c>
      <c r="O148">
        <f t="shared" si="22"/>
        <v>1.9773492129388552</v>
      </c>
      <c r="P148">
        <f t="shared" si="23"/>
        <v>0.50572756367790994</v>
      </c>
      <c r="Q148">
        <f t="shared" si="24"/>
        <v>50.572756367790994</v>
      </c>
      <c r="R148">
        <f t="shared" si="25"/>
        <v>33.635205999999997</v>
      </c>
      <c r="S148">
        <f t="shared" si="26"/>
        <v>11.968562418690691</v>
      </c>
      <c r="T148">
        <f t="shared" si="27"/>
        <v>23.666027478607599</v>
      </c>
      <c r="W148">
        <v>1354.34389929141</v>
      </c>
      <c r="X148">
        <v>313.48258467716596</v>
      </c>
      <c r="Y148">
        <v>487.12889732390101</v>
      </c>
      <c r="Z148" s="5">
        <v>487.12889732390101</v>
      </c>
    </row>
    <row r="149" spans="1:26" x14ac:dyDescent="0.25">
      <c r="A149">
        <v>148</v>
      </c>
      <c r="B149">
        <v>80</v>
      </c>
      <c r="C149">
        <v>96</v>
      </c>
      <c r="D149">
        <v>3.56E-2</v>
      </c>
      <c r="E149">
        <v>0.182</v>
      </c>
      <c r="F149">
        <v>4.9399999999999999E-2</v>
      </c>
      <c r="G149">
        <v>1</v>
      </c>
      <c r="H149">
        <v>69</v>
      </c>
      <c r="I149">
        <v>138</v>
      </c>
      <c r="K149">
        <f t="shared" si="19"/>
        <v>6.7796640000000004</v>
      </c>
      <c r="L149">
        <f t="shared" si="20"/>
        <v>34.660080000000001</v>
      </c>
      <c r="M149">
        <f t="shared" si="21"/>
        <v>2.5939928586431421E-4</v>
      </c>
      <c r="O149">
        <f t="shared" si="22"/>
        <v>1.9194297398747862</v>
      </c>
      <c r="P149">
        <f t="shared" si="23"/>
        <v>0.52098807225172772</v>
      </c>
      <c r="Q149">
        <f t="shared" si="24"/>
        <v>52.09880722517277</v>
      </c>
      <c r="R149">
        <f t="shared" si="25"/>
        <v>111.04446</v>
      </c>
      <c r="S149">
        <f t="shared" si="26"/>
        <v>3.7456860699372512</v>
      </c>
      <c r="T149">
        <f t="shared" si="27"/>
        <v>7.1895812388722682</v>
      </c>
      <c r="W149">
        <v>322.95892983102902</v>
      </c>
      <c r="X149">
        <v>104.15695529386599</v>
      </c>
      <c r="Y149">
        <v>487.12889732390101</v>
      </c>
      <c r="Z149" s="5">
        <v>487.12889732390101</v>
      </c>
    </row>
    <row r="150" spans="1:26" x14ac:dyDescent="0.25">
      <c r="A150">
        <v>149</v>
      </c>
      <c r="B150">
        <v>82</v>
      </c>
      <c r="C150">
        <v>96</v>
      </c>
      <c r="D150">
        <v>1.6199999999999999E-2</v>
      </c>
      <c r="E150">
        <v>5.2999999999999999E-2</v>
      </c>
      <c r="F150">
        <v>5.4399999999999997E-2</v>
      </c>
      <c r="G150">
        <v>1</v>
      </c>
      <c r="H150">
        <v>25.6</v>
      </c>
      <c r="I150">
        <v>138</v>
      </c>
      <c r="K150">
        <f t="shared" si="19"/>
        <v>3.0851279999999996</v>
      </c>
      <c r="L150">
        <f t="shared" si="20"/>
        <v>10.09332</v>
      </c>
      <c r="M150">
        <f t="shared" si="21"/>
        <v>2.8565427431211928E-4</v>
      </c>
      <c r="O150">
        <f t="shared" si="22"/>
        <v>0.98704848203234319</v>
      </c>
      <c r="P150">
        <f t="shared" si="23"/>
        <v>1.0131214608030088</v>
      </c>
      <c r="Q150">
        <f t="shared" si="24"/>
        <v>101.31214608030088</v>
      </c>
      <c r="R150">
        <f t="shared" si="25"/>
        <v>41.199104000000005</v>
      </c>
      <c r="S150">
        <f t="shared" si="26"/>
        <v>19.577530497124751</v>
      </c>
      <c r="T150">
        <f t="shared" si="27"/>
        <v>19.323971759128892</v>
      </c>
      <c r="W150">
        <v>1109.0287779103301</v>
      </c>
      <c r="X150">
        <v>260.78104501151199</v>
      </c>
      <c r="Y150">
        <v>487.12889732390101</v>
      </c>
      <c r="Z150" s="5">
        <v>487.12889732390101</v>
      </c>
    </row>
    <row r="151" spans="1:26" x14ac:dyDescent="0.25">
      <c r="A151">
        <v>150</v>
      </c>
      <c r="B151">
        <v>94</v>
      </c>
      <c r="C151">
        <v>96</v>
      </c>
      <c r="D151">
        <v>2.69E-2</v>
      </c>
      <c r="E151">
        <v>8.6900000000000005E-2</v>
      </c>
      <c r="F151">
        <v>2.3E-2</v>
      </c>
      <c r="G151">
        <v>1</v>
      </c>
      <c r="H151">
        <v>42.3</v>
      </c>
      <c r="I151">
        <v>138</v>
      </c>
      <c r="K151">
        <f t="shared" si="19"/>
        <v>5.1228359999999995</v>
      </c>
      <c r="L151">
        <f t="shared" si="20"/>
        <v>16.549236000000001</v>
      </c>
      <c r="M151">
        <f t="shared" si="21"/>
        <v>1.2077294685990338E-4</v>
      </c>
      <c r="O151">
        <f t="shared" si="22"/>
        <v>1.9437749019794492</v>
      </c>
      <c r="P151">
        <f t="shared" si="23"/>
        <v>0.51446286243414652</v>
      </c>
      <c r="Q151">
        <f t="shared" si="24"/>
        <v>51.446286243414654</v>
      </c>
      <c r="R151">
        <f t="shared" si="25"/>
        <v>68.075081999999995</v>
      </c>
      <c r="S151">
        <f t="shared" si="26"/>
        <v>6.0212383753407099</v>
      </c>
      <c r="T151">
        <f t="shared" si="27"/>
        <v>11.703932032822786</v>
      </c>
      <c r="W151">
        <v>676.39269538834594</v>
      </c>
      <c r="X151">
        <v>156.54106498103101</v>
      </c>
      <c r="Y151">
        <v>487.12889732390101</v>
      </c>
      <c r="Z151" s="5">
        <v>487.12889732390101</v>
      </c>
    </row>
    <row r="152" spans="1:26" x14ac:dyDescent="0.25">
      <c r="A152">
        <v>151</v>
      </c>
      <c r="B152">
        <v>80</v>
      </c>
      <c r="C152">
        <v>97</v>
      </c>
      <c r="D152">
        <v>1.83E-2</v>
      </c>
      <c r="E152">
        <v>9.3399999999999997E-2</v>
      </c>
      <c r="F152">
        <v>2.5399999999999999E-2</v>
      </c>
      <c r="G152">
        <v>1</v>
      </c>
      <c r="H152">
        <v>35.4</v>
      </c>
      <c r="I152">
        <v>138</v>
      </c>
      <c r="K152">
        <f t="shared" si="19"/>
        <v>3.485052</v>
      </c>
      <c r="L152">
        <f t="shared" si="20"/>
        <v>17.787095999999998</v>
      </c>
      <c r="M152">
        <f t="shared" si="21"/>
        <v>1.3337534131484981E-4</v>
      </c>
      <c r="O152">
        <f t="shared" si="22"/>
        <v>1.9175936363918995</v>
      </c>
      <c r="P152">
        <f t="shared" si="23"/>
        <v>0.52148692038923183</v>
      </c>
      <c r="Q152">
        <f t="shared" si="24"/>
        <v>52.148692038923187</v>
      </c>
      <c r="R152">
        <f t="shared" si="25"/>
        <v>56.970635999999999</v>
      </c>
      <c r="S152">
        <f t="shared" si="26"/>
        <v>7.2904365666576814</v>
      </c>
      <c r="T152">
        <f t="shared" si="27"/>
        <v>13.980094766741576</v>
      </c>
      <c r="W152">
        <v>629.32039860007797</v>
      </c>
      <c r="X152">
        <v>193.685590003985</v>
      </c>
      <c r="Y152">
        <v>487.12889732390101</v>
      </c>
      <c r="Z152" s="5">
        <v>487.12889732390101</v>
      </c>
    </row>
    <row r="153" spans="1:26" x14ac:dyDescent="0.25">
      <c r="A153">
        <v>152</v>
      </c>
      <c r="B153">
        <v>80</v>
      </c>
      <c r="C153">
        <v>98</v>
      </c>
      <c r="D153">
        <v>2.3800000000000002E-2</v>
      </c>
      <c r="E153">
        <v>0.108</v>
      </c>
      <c r="F153">
        <v>2.86E-2</v>
      </c>
      <c r="G153">
        <v>1</v>
      </c>
      <c r="H153">
        <v>43.5</v>
      </c>
      <c r="I153">
        <v>138</v>
      </c>
      <c r="K153">
        <f t="shared" si="19"/>
        <v>4.5324720000000003</v>
      </c>
      <c r="L153">
        <f t="shared" si="20"/>
        <v>20.567519999999998</v>
      </c>
      <c r="M153">
        <f t="shared" si="21"/>
        <v>1.5017853392144506E-4</v>
      </c>
      <c r="O153">
        <f t="shared" si="22"/>
        <v>1.9432508268938871</v>
      </c>
      <c r="P153">
        <f t="shared" si="23"/>
        <v>0.51460160786264053</v>
      </c>
      <c r="Q153">
        <f t="shared" si="24"/>
        <v>51.460160786264055</v>
      </c>
      <c r="R153">
        <f t="shared" si="25"/>
        <v>70.006289999999993</v>
      </c>
      <c r="S153">
        <f t="shared" si="26"/>
        <v>5.8571255818080514</v>
      </c>
      <c r="T153">
        <f t="shared" si="27"/>
        <v>11.381864130069834</v>
      </c>
      <c r="W153">
        <v>544.24560397451194</v>
      </c>
      <c r="X153">
        <v>157.821676560068</v>
      </c>
      <c r="Y153">
        <v>487.12889732390101</v>
      </c>
      <c r="Z153" s="5">
        <v>487.12889732390101</v>
      </c>
    </row>
    <row r="154" spans="1:26" x14ac:dyDescent="0.25">
      <c r="A154">
        <v>153</v>
      </c>
      <c r="B154">
        <v>80</v>
      </c>
      <c r="C154">
        <v>99</v>
      </c>
      <c r="D154">
        <v>4.5400000000000003E-2</v>
      </c>
      <c r="E154">
        <v>0.20599999999999999</v>
      </c>
      <c r="F154">
        <v>5.4600000000000003E-2</v>
      </c>
      <c r="G154">
        <v>1</v>
      </c>
      <c r="H154">
        <v>82.9</v>
      </c>
      <c r="I154">
        <v>138</v>
      </c>
      <c r="K154">
        <f t="shared" si="19"/>
        <v>8.645976000000001</v>
      </c>
      <c r="L154">
        <f t="shared" si="20"/>
        <v>39.230640000000001</v>
      </c>
      <c r="M154">
        <f t="shared" si="21"/>
        <v>2.8670447385003152E-4</v>
      </c>
      <c r="O154">
        <f t="shared" si="22"/>
        <v>1.9423938253849997</v>
      </c>
      <c r="P154">
        <f t="shared" si="23"/>
        <v>0.51482865468942229</v>
      </c>
      <c r="Q154">
        <f t="shared" si="24"/>
        <v>51.482865468942229</v>
      </c>
      <c r="R154">
        <f t="shared" si="25"/>
        <v>133.414286</v>
      </c>
      <c r="S154">
        <f t="shared" si="26"/>
        <v>3.0852255502772095</v>
      </c>
      <c r="T154">
        <f t="shared" si="27"/>
        <v>5.9927230587784894</v>
      </c>
      <c r="W154">
        <v>285.33264674391904</v>
      </c>
      <c r="X154">
        <v>87.616333581350204</v>
      </c>
      <c r="Y154">
        <v>487.12889732390101</v>
      </c>
      <c r="Z154" s="5">
        <v>87.616333581350204</v>
      </c>
    </row>
    <row r="155" spans="1:26" x14ac:dyDescent="0.25">
      <c r="A155">
        <v>154</v>
      </c>
      <c r="B155">
        <v>92</v>
      </c>
      <c r="C155">
        <v>100</v>
      </c>
      <c r="D155">
        <v>6.4799999999999996E-2</v>
      </c>
      <c r="E155">
        <v>0.29499999999999998</v>
      </c>
      <c r="F155">
        <v>4.7199999999999999E-2</v>
      </c>
      <c r="G155">
        <v>1</v>
      </c>
      <c r="H155">
        <v>118.5</v>
      </c>
      <c r="I155">
        <v>138</v>
      </c>
      <c r="K155">
        <f t="shared" si="19"/>
        <v>12.340511999999999</v>
      </c>
      <c r="L155">
        <f t="shared" si="20"/>
        <v>56.179799999999993</v>
      </c>
      <c r="M155">
        <f t="shared" si="21"/>
        <v>2.4784709094727997E-4</v>
      </c>
      <c r="O155">
        <f t="shared" si="22"/>
        <v>2.5</v>
      </c>
      <c r="P155">
        <f t="shared" si="23"/>
        <v>0.4</v>
      </c>
      <c r="Q155">
        <f t="shared" si="24"/>
        <v>40</v>
      </c>
      <c r="R155">
        <f t="shared" si="25"/>
        <v>190.70679000000001</v>
      </c>
      <c r="S155">
        <f t="shared" si="26"/>
        <v>1.685190519228843</v>
      </c>
      <c r="T155">
        <f t="shared" si="27"/>
        <v>4.2129762980721068</v>
      </c>
      <c r="W155">
        <v>199.24923806524501</v>
      </c>
      <c r="X155">
        <v>62.392743616009398</v>
      </c>
      <c r="Y155">
        <v>487.12889732390101</v>
      </c>
      <c r="Z155" s="5">
        <v>62.392743616009398</v>
      </c>
    </row>
    <row r="156" spans="1:26" x14ac:dyDescent="0.25">
      <c r="A156">
        <v>155</v>
      </c>
      <c r="B156">
        <v>94</v>
      </c>
      <c r="C156">
        <v>100</v>
      </c>
      <c r="D156">
        <v>1.78E-2</v>
      </c>
      <c r="E156">
        <v>5.8000000000000003E-2</v>
      </c>
      <c r="F156">
        <v>6.0400000000000002E-2</v>
      </c>
      <c r="G156">
        <v>1</v>
      </c>
      <c r="H156">
        <v>28.1</v>
      </c>
      <c r="I156">
        <v>138</v>
      </c>
      <c r="K156">
        <f t="shared" si="19"/>
        <v>3.3898320000000002</v>
      </c>
      <c r="L156">
        <f t="shared" si="20"/>
        <v>11.045520000000002</v>
      </c>
      <c r="M156">
        <f t="shared" si="21"/>
        <v>3.1716026044948542E-4</v>
      </c>
      <c r="O156">
        <f t="shared" si="22"/>
        <v>0.97993106934225316</v>
      </c>
      <c r="P156">
        <f t="shared" si="23"/>
        <v>1.0204799411771048</v>
      </c>
      <c r="Q156">
        <f t="shared" si="24"/>
        <v>102.04799411771049</v>
      </c>
      <c r="R156">
        <f t="shared" si="25"/>
        <v>45.222453999999999</v>
      </c>
      <c r="S156">
        <f t="shared" si="26"/>
        <v>17.966946022662956</v>
      </c>
      <c r="T156">
        <f t="shared" si="27"/>
        <v>17.606368628802652</v>
      </c>
      <c r="W156">
        <v>1013.42284878013</v>
      </c>
      <c r="X156">
        <v>238.79414811546098</v>
      </c>
      <c r="Y156">
        <v>487.12889732390101</v>
      </c>
      <c r="Z156" s="5">
        <v>487.12889732390101</v>
      </c>
    </row>
    <row r="157" spans="1:26" x14ac:dyDescent="0.25">
      <c r="A157">
        <v>156</v>
      </c>
      <c r="B157">
        <v>95</v>
      </c>
      <c r="C157">
        <v>96</v>
      </c>
      <c r="D157">
        <v>1.7100000000000001E-2</v>
      </c>
      <c r="E157">
        <v>5.4699999999999999E-2</v>
      </c>
      <c r="F157">
        <v>1.474E-2</v>
      </c>
      <c r="G157">
        <v>1</v>
      </c>
      <c r="H157">
        <v>26.8</v>
      </c>
      <c r="I157">
        <v>138</v>
      </c>
      <c r="K157">
        <f t="shared" si="19"/>
        <v>3.2565240000000002</v>
      </c>
      <c r="L157">
        <f t="shared" si="20"/>
        <v>10.417067999999999</v>
      </c>
      <c r="M157">
        <f t="shared" si="21"/>
        <v>7.7399705944129388E-5</v>
      </c>
      <c r="O157">
        <f t="shared" si="22"/>
        <v>1.9263931327834611</v>
      </c>
      <c r="P157">
        <f t="shared" si="23"/>
        <v>0.5191048405343367</v>
      </c>
      <c r="Q157">
        <f t="shared" si="24"/>
        <v>51.91048405343367</v>
      </c>
      <c r="R157">
        <f t="shared" si="25"/>
        <v>43.130312000000004</v>
      </c>
      <c r="S157">
        <f t="shared" si="26"/>
        <v>9.5824213285336928</v>
      </c>
      <c r="T157">
        <f t="shared" si="27"/>
        <v>18.459510642725078</v>
      </c>
      <c r="W157">
        <v>1074.56170437381</v>
      </c>
      <c r="X157">
        <v>244.604002419099</v>
      </c>
      <c r="Y157">
        <v>487.12889732390101</v>
      </c>
      <c r="Z157" s="5">
        <v>487.12889732390101</v>
      </c>
    </row>
    <row r="158" spans="1:26" x14ac:dyDescent="0.25">
      <c r="A158">
        <v>157</v>
      </c>
      <c r="B158">
        <v>96</v>
      </c>
      <c r="C158">
        <v>97</v>
      </c>
      <c r="D158">
        <v>1.7299999999999999E-2</v>
      </c>
      <c r="E158">
        <v>8.8499999999999995E-2</v>
      </c>
      <c r="F158">
        <v>2.4E-2</v>
      </c>
      <c r="G158">
        <v>1</v>
      </c>
      <c r="H158">
        <v>33.5</v>
      </c>
      <c r="I158">
        <v>138</v>
      </c>
      <c r="K158">
        <f t="shared" si="19"/>
        <v>3.2946119999999994</v>
      </c>
      <c r="L158">
        <f t="shared" si="20"/>
        <v>16.853940000000001</v>
      </c>
      <c r="M158">
        <f t="shared" si="21"/>
        <v>1.260239445494644E-4</v>
      </c>
      <c r="O158">
        <f t="shared" si="22"/>
        <v>1.920286436967152</v>
      </c>
      <c r="P158">
        <f t="shared" si="23"/>
        <v>0.52075564392329554</v>
      </c>
      <c r="Q158">
        <f t="shared" si="24"/>
        <v>52.075564392329554</v>
      </c>
      <c r="R158">
        <f t="shared" si="25"/>
        <v>53.912889999999997</v>
      </c>
      <c r="S158">
        <f t="shared" si="26"/>
        <v>7.6924341795877309</v>
      </c>
      <c r="T158">
        <f t="shared" si="27"/>
        <v>14.771677022324859</v>
      </c>
      <c r="W158">
        <v>664.16412688415005</v>
      </c>
      <c r="X158">
        <v>204.29293754090199</v>
      </c>
      <c r="Y158">
        <v>487.12889732390101</v>
      </c>
      <c r="Z158" s="5">
        <v>487.12889732390101</v>
      </c>
    </row>
    <row r="159" spans="1:26" x14ac:dyDescent="0.25">
      <c r="A159">
        <v>158</v>
      </c>
      <c r="B159">
        <v>98</v>
      </c>
      <c r="C159">
        <v>100</v>
      </c>
      <c r="D159">
        <v>3.9699999999999999E-2</v>
      </c>
      <c r="E159">
        <v>0.17899999999999999</v>
      </c>
      <c r="F159">
        <v>4.7600000000000003E-2</v>
      </c>
      <c r="G159">
        <v>1</v>
      </c>
      <c r="H159">
        <v>72.3</v>
      </c>
      <c r="I159">
        <v>138</v>
      </c>
      <c r="K159">
        <f t="shared" si="19"/>
        <v>7.5604679999999993</v>
      </c>
      <c r="L159">
        <f t="shared" si="20"/>
        <v>34.088760000000001</v>
      </c>
      <c r="M159">
        <f t="shared" si="21"/>
        <v>2.4994749002310443E-4</v>
      </c>
      <c r="O159">
        <f t="shared" si="22"/>
        <v>1.9392019496897872</v>
      </c>
      <c r="P159">
        <f t="shared" si="23"/>
        <v>0.51567604919125076</v>
      </c>
      <c r="Q159">
        <f t="shared" si="24"/>
        <v>51.567604919125074</v>
      </c>
      <c r="R159">
        <f t="shared" si="25"/>
        <v>116.35528199999999</v>
      </c>
      <c r="S159">
        <f t="shared" si="26"/>
        <v>3.5393994405396927</v>
      </c>
      <c r="T159">
        <f t="shared" si="27"/>
        <v>6.8636102958255139</v>
      </c>
      <c r="W159">
        <v>328.37164932540401</v>
      </c>
      <c r="X159">
        <v>98.620961487411606</v>
      </c>
      <c r="Y159">
        <v>487.12889732390101</v>
      </c>
      <c r="Z159" s="5">
        <v>487.12889732390101</v>
      </c>
    </row>
    <row r="160" spans="1:26" x14ac:dyDescent="0.25">
      <c r="A160">
        <v>159</v>
      </c>
      <c r="B160">
        <v>99</v>
      </c>
      <c r="C160">
        <v>100</v>
      </c>
      <c r="D160">
        <v>1.7999999999999999E-2</v>
      </c>
      <c r="E160">
        <v>8.1299999999999997E-2</v>
      </c>
      <c r="F160">
        <v>2.1600000000000001E-2</v>
      </c>
      <c r="G160">
        <v>1</v>
      </c>
      <c r="H160">
        <v>32.799999999999997</v>
      </c>
      <c r="I160">
        <v>138</v>
      </c>
      <c r="K160">
        <f t="shared" si="19"/>
        <v>3.4279199999999999</v>
      </c>
      <c r="L160">
        <f t="shared" si="20"/>
        <v>15.482772000000001</v>
      </c>
      <c r="M160">
        <f t="shared" si="21"/>
        <v>1.1342155009451796E-4</v>
      </c>
      <c r="O160">
        <f t="shared" si="22"/>
        <v>1.9400744544704691</v>
      </c>
      <c r="P160">
        <f t="shared" si="23"/>
        <v>0.5154441355050694</v>
      </c>
      <c r="Q160">
        <f t="shared" si="24"/>
        <v>51.544413550506938</v>
      </c>
      <c r="R160">
        <f t="shared" si="25"/>
        <v>52.786351999999994</v>
      </c>
      <c r="S160">
        <f t="shared" si="26"/>
        <v>7.77622156369761</v>
      </c>
      <c r="T160">
        <f t="shared" si="27"/>
        <v>15.086448808032138</v>
      </c>
      <c r="W160">
        <v>722.98309015064297</v>
      </c>
      <c r="X160">
        <v>207.038804889473</v>
      </c>
      <c r="Y160">
        <v>487.12889732390101</v>
      </c>
      <c r="Z160" s="5">
        <v>487.12889732390101</v>
      </c>
    </row>
    <row r="161" spans="1:26" x14ac:dyDescent="0.25">
      <c r="A161">
        <v>160</v>
      </c>
      <c r="B161">
        <v>100</v>
      </c>
      <c r="C161">
        <v>101</v>
      </c>
      <c r="D161">
        <v>2.7699999999999999E-2</v>
      </c>
      <c r="E161">
        <v>0.12620000000000001</v>
      </c>
      <c r="F161">
        <v>3.2800000000000003E-2</v>
      </c>
      <c r="G161">
        <v>1</v>
      </c>
      <c r="H161">
        <v>50.7</v>
      </c>
      <c r="I161">
        <v>138</v>
      </c>
      <c r="K161">
        <f t="shared" si="19"/>
        <v>5.2751879999999991</v>
      </c>
      <c r="L161">
        <f t="shared" si="20"/>
        <v>24.033528</v>
      </c>
      <c r="M161">
        <f t="shared" si="21"/>
        <v>1.7223272421760136E-4</v>
      </c>
      <c r="O161">
        <f t="shared" si="22"/>
        <v>1.9615200676031219</v>
      </c>
      <c r="P161">
        <f t="shared" si="23"/>
        <v>0.50980870219795882</v>
      </c>
      <c r="Q161">
        <f t="shared" si="24"/>
        <v>50.980870219795882</v>
      </c>
      <c r="R161">
        <f t="shared" si="25"/>
        <v>81.593538000000009</v>
      </c>
      <c r="S161">
        <f t="shared" si="26"/>
        <v>4.9808429293356014</v>
      </c>
      <c r="T161">
        <f t="shared" si="27"/>
        <v>9.7700233594708994</v>
      </c>
      <c r="W161">
        <v>465.75693525552498</v>
      </c>
      <c r="X161">
        <v>136.41055928224401</v>
      </c>
      <c r="Y161">
        <v>487.12889732390101</v>
      </c>
      <c r="Z161" s="5">
        <v>487.12889732390101</v>
      </c>
    </row>
    <row r="162" spans="1:26" x14ac:dyDescent="0.25">
      <c r="A162">
        <v>161</v>
      </c>
      <c r="B162">
        <v>92</v>
      </c>
      <c r="C162">
        <v>102</v>
      </c>
      <c r="D162">
        <v>1.23E-2</v>
      </c>
      <c r="E162">
        <v>5.5899999999999998E-2</v>
      </c>
      <c r="F162">
        <v>1.464E-2</v>
      </c>
      <c r="G162">
        <v>1</v>
      </c>
      <c r="H162">
        <v>22.5</v>
      </c>
      <c r="I162">
        <v>138</v>
      </c>
      <c r="K162">
        <f t="shared" si="19"/>
        <v>2.3424119999999999</v>
      </c>
      <c r="L162">
        <f t="shared" si="20"/>
        <v>10.645596000000001</v>
      </c>
      <c r="M162">
        <f t="shared" si="21"/>
        <v>7.6874606175173285E-5</v>
      </c>
      <c r="O162">
        <f t="shared" si="22"/>
        <v>1.9540486204107004</v>
      </c>
      <c r="P162">
        <f t="shared" si="23"/>
        <v>0.51175799289468082</v>
      </c>
      <c r="Q162">
        <f t="shared" si="24"/>
        <v>51.175799289468081</v>
      </c>
      <c r="R162">
        <f t="shared" si="25"/>
        <v>36.210149999999999</v>
      </c>
      <c r="S162">
        <f t="shared" si="26"/>
        <v>11.250564826165609</v>
      </c>
      <c r="T162">
        <f t="shared" si="27"/>
        <v>21.98415067741006</v>
      </c>
      <c r="W162">
        <v>1051.4941901475399</v>
      </c>
      <c r="X162">
        <v>300.075239712008</v>
      </c>
      <c r="Y162">
        <v>487.12889732390101</v>
      </c>
      <c r="Z162" s="5">
        <v>487.12889732390101</v>
      </c>
    </row>
    <row r="163" spans="1:26" x14ac:dyDescent="0.25">
      <c r="A163">
        <v>162</v>
      </c>
      <c r="B163">
        <v>101</v>
      </c>
      <c r="C163">
        <v>102</v>
      </c>
      <c r="D163">
        <v>2.46E-2</v>
      </c>
      <c r="E163">
        <v>0.112</v>
      </c>
      <c r="F163">
        <v>2.9399999999999999E-2</v>
      </c>
      <c r="G163">
        <v>1</v>
      </c>
      <c r="H163">
        <v>45</v>
      </c>
      <c r="I163">
        <v>138</v>
      </c>
      <c r="K163">
        <f t="shared" si="19"/>
        <v>4.6848239999999999</v>
      </c>
      <c r="L163">
        <f t="shared" si="20"/>
        <v>21.329279999999997</v>
      </c>
      <c r="M163">
        <f t="shared" si="21"/>
        <v>1.5437933207309388E-4</v>
      </c>
      <c r="O163">
        <f t="shared" si="22"/>
        <v>1.9518001458970664</v>
      </c>
      <c r="P163">
        <f t="shared" si="23"/>
        <v>0.51234753829797985</v>
      </c>
      <c r="Q163">
        <f t="shared" si="24"/>
        <v>51.234753829797988</v>
      </c>
      <c r="R163">
        <f t="shared" si="25"/>
        <v>72.420299999999997</v>
      </c>
      <c r="S163">
        <f t="shared" si="26"/>
        <v>5.6375981261561678</v>
      </c>
      <c r="T163">
        <f t="shared" si="27"/>
        <v>11.003464845140638</v>
      </c>
      <c r="W163">
        <v>524.80826097542206</v>
      </c>
      <c r="X163">
        <v>152.70142553960599</v>
      </c>
      <c r="Y163">
        <v>487.12889732390101</v>
      </c>
      <c r="Z163" s="5">
        <v>487.12889732390101</v>
      </c>
    </row>
    <row r="164" spans="1:26" x14ac:dyDescent="0.25">
      <c r="A164">
        <v>163</v>
      </c>
      <c r="B164">
        <v>100</v>
      </c>
      <c r="C164">
        <v>103</v>
      </c>
      <c r="D164">
        <v>1.6E-2</v>
      </c>
      <c r="E164">
        <v>5.2499999999999998E-2</v>
      </c>
      <c r="F164">
        <v>5.3600000000000002E-2</v>
      </c>
      <c r="G164">
        <v>5</v>
      </c>
      <c r="H164">
        <v>25.3</v>
      </c>
      <c r="I164">
        <v>138</v>
      </c>
      <c r="K164">
        <f t="shared" si="19"/>
        <v>3.04704</v>
      </c>
      <c r="L164">
        <f t="shared" si="20"/>
        <v>9.9980999999999991</v>
      </c>
      <c r="M164">
        <f t="shared" si="21"/>
        <v>2.8145347616047051E-4</v>
      </c>
      <c r="O164">
        <f t="shared" si="22"/>
        <v>0.9896856126772271</v>
      </c>
      <c r="P164">
        <f t="shared" si="23"/>
        <v>1.010421882657131</v>
      </c>
      <c r="Q164">
        <f t="shared" si="24"/>
        <v>101.04218826571309</v>
      </c>
      <c r="R164">
        <f t="shared" si="25"/>
        <v>40.716301999999999</v>
      </c>
      <c r="S164">
        <f t="shared" si="26"/>
        <v>19.75668429778198</v>
      </c>
      <c r="T164">
        <f t="shared" si="27"/>
        <v>19.552906203720912</v>
      </c>
      <c r="W164">
        <v>1119.5909567475701</v>
      </c>
      <c r="X164">
        <v>263.66103419976201</v>
      </c>
      <c r="Y164">
        <v>487.12889732390101</v>
      </c>
      <c r="Z164" s="5">
        <v>487.12889732390101</v>
      </c>
    </row>
    <row r="165" spans="1:26" x14ac:dyDescent="0.25">
      <c r="A165">
        <v>164</v>
      </c>
      <c r="B165">
        <v>100</v>
      </c>
      <c r="C165">
        <v>104</v>
      </c>
      <c r="D165">
        <v>4.5100000000000001E-2</v>
      </c>
      <c r="E165">
        <v>0.20399999999999999</v>
      </c>
      <c r="F165">
        <v>5.4100000000000002E-2</v>
      </c>
      <c r="G165">
        <v>1</v>
      </c>
      <c r="H165">
        <v>82.2</v>
      </c>
      <c r="I165">
        <v>138</v>
      </c>
      <c r="K165">
        <f t="shared" si="19"/>
        <v>8.5888439999999999</v>
      </c>
      <c r="L165">
        <f t="shared" si="20"/>
        <v>38.849759999999996</v>
      </c>
      <c r="M165">
        <f t="shared" si="21"/>
        <v>2.8407897500525101E-4</v>
      </c>
      <c r="O165">
        <f t="shared" si="22"/>
        <v>1.9418534508039633</v>
      </c>
      <c r="P165">
        <f t="shared" si="23"/>
        <v>0.51497192004163928</v>
      </c>
      <c r="Q165">
        <f t="shared" si="24"/>
        <v>51.497192004163928</v>
      </c>
      <c r="R165">
        <f t="shared" si="25"/>
        <v>132.28774799999999</v>
      </c>
      <c r="S165">
        <f t="shared" si="26"/>
        <v>3.1121189860278795</v>
      </c>
      <c r="T165">
        <f t="shared" si="27"/>
        <v>6.0432789923307695</v>
      </c>
      <c r="W165">
        <v>288.13002563356503</v>
      </c>
      <c r="X165">
        <v>88.195018892092705</v>
      </c>
      <c r="Y165">
        <v>487.12889732390101</v>
      </c>
      <c r="Z165" s="5">
        <v>88.195018892092705</v>
      </c>
    </row>
    <row r="166" spans="1:26" x14ac:dyDescent="0.25">
      <c r="A166">
        <v>165</v>
      </c>
      <c r="B166">
        <v>103</v>
      </c>
      <c r="C166">
        <v>104</v>
      </c>
      <c r="D166">
        <v>4.6600000000000003E-2</v>
      </c>
      <c r="E166">
        <v>0.15840000000000001</v>
      </c>
      <c r="F166">
        <v>4.07E-2</v>
      </c>
      <c r="G166">
        <v>1</v>
      </c>
      <c r="H166">
        <v>74.8</v>
      </c>
      <c r="I166">
        <v>138</v>
      </c>
      <c r="K166">
        <f t="shared" si="19"/>
        <v>8.8745039999999999</v>
      </c>
      <c r="L166">
        <f t="shared" si="20"/>
        <v>30.165696000000004</v>
      </c>
      <c r="M166">
        <f t="shared" si="21"/>
        <v>2.1371560596513339E-4</v>
      </c>
      <c r="O166">
        <f t="shared" si="22"/>
        <v>1.9727878476642875</v>
      </c>
      <c r="P166">
        <f t="shared" si="23"/>
        <v>0.50689687752485169</v>
      </c>
      <c r="Q166">
        <f t="shared" si="24"/>
        <v>50.68968775248517</v>
      </c>
      <c r="R166">
        <f t="shared" si="25"/>
        <v>120.378632</v>
      </c>
      <c r="S166">
        <f t="shared" si="26"/>
        <v>3.363705471320404</v>
      </c>
      <c r="T166">
        <f t="shared" si="27"/>
        <v>6.6358772769427672</v>
      </c>
      <c r="W166">
        <v>371.07654816444</v>
      </c>
      <c r="X166">
        <v>92.081559436588009</v>
      </c>
      <c r="Y166">
        <v>487.12889732390101</v>
      </c>
      <c r="Z166" s="5">
        <v>487.12889732390101</v>
      </c>
    </row>
    <row r="167" spans="1:26" x14ac:dyDescent="0.25">
      <c r="A167">
        <v>166</v>
      </c>
      <c r="B167">
        <v>103</v>
      </c>
      <c r="C167">
        <v>105</v>
      </c>
      <c r="D167">
        <v>5.3499999999999999E-2</v>
      </c>
      <c r="E167">
        <v>0.16250000000000001</v>
      </c>
      <c r="F167">
        <v>4.0800000000000003E-2</v>
      </c>
      <c r="G167">
        <v>1</v>
      </c>
      <c r="H167">
        <v>82.1</v>
      </c>
      <c r="I167">
        <v>138</v>
      </c>
      <c r="K167">
        <f t="shared" si="19"/>
        <v>10.18854</v>
      </c>
      <c r="L167">
        <f t="shared" si="20"/>
        <v>30.9465</v>
      </c>
      <c r="M167">
        <f t="shared" si="21"/>
        <v>2.1424070573408948E-4</v>
      </c>
      <c r="O167">
        <f t="shared" si="22"/>
        <v>1.995706175080616</v>
      </c>
      <c r="P167">
        <f t="shared" si="23"/>
        <v>0.50107576580485613</v>
      </c>
      <c r="Q167">
        <f t="shared" si="24"/>
        <v>50.107576580485613</v>
      </c>
      <c r="R167">
        <f t="shared" si="25"/>
        <v>132.126814</v>
      </c>
      <c r="S167">
        <f t="shared" si="26"/>
        <v>3.0317949878494472</v>
      </c>
      <c r="T167">
        <f t="shared" si="27"/>
        <v>6.0505719788296028</v>
      </c>
      <c r="W167">
        <v>361.71400141075299</v>
      </c>
      <c r="X167">
        <v>83.093025070299802</v>
      </c>
      <c r="Y167">
        <v>487.12889732390101</v>
      </c>
      <c r="Z167" s="5">
        <v>83.093025070299802</v>
      </c>
    </row>
    <row r="168" spans="1:26" x14ac:dyDescent="0.25">
      <c r="A168">
        <v>167</v>
      </c>
      <c r="B168">
        <v>100</v>
      </c>
      <c r="C168">
        <v>106</v>
      </c>
      <c r="D168">
        <v>6.0499999999999998E-2</v>
      </c>
      <c r="E168">
        <v>0.22900000000000001</v>
      </c>
      <c r="F168">
        <v>6.2E-2</v>
      </c>
      <c r="G168">
        <v>1</v>
      </c>
      <c r="H168">
        <v>101.6</v>
      </c>
      <c r="I168">
        <v>138</v>
      </c>
      <c r="K168">
        <f t="shared" si="19"/>
        <v>11.52162</v>
      </c>
      <c r="L168">
        <f t="shared" si="20"/>
        <v>43.610759999999999</v>
      </c>
      <c r="M168">
        <f t="shared" si="21"/>
        <v>3.2556185675278301E-4</v>
      </c>
      <c r="O168">
        <f t="shared" si="22"/>
        <v>1.9218606575651562</v>
      </c>
      <c r="P168">
        <f t="shared" si="23"/>
        <v>0.52032908632768415</v>
      </c>
      <c r="Q168">
        <f t="shared" si="24"/>
        <v>52.032908632768418</v>
      </c>
      <c r="R168">
        <f t="shared" si="25"/>
        <v>163.50894399999999</v>
      </c>
      <c r="S168">
        <f t="shared" si="26"/>
        <v>2.5502744182143591</v>
      </c>
      <c r="T168">
        <f t="shared" si="27"/>
        <v>4.9012720703610446</v>
      </c>
      <c r="W168">
        <v>256.67478266046902</v>
      </c>
      <c r="X168">
        <v>72.218517366365106</v>
      </c>
      <c r="Y168">
        <v>487.12889732390101</v>
      </c>
      <c r="Z168" s="5">
        <v>72.218517366365106</v>
      </c>
    </row>
    <row r="169" spans="1:26" x14ac:dyDescent="0.25">
      <c r="A169">
        <v>168</v>
      </c>
      <c r="B169">
        <v>104</v>
      </c>
      <c r="C169">
        <v>105</v>
      </c>
      <c r="D169">
        <v>9.9399999999999992E-3</v>
      </c>
      <c r="E169">
        <v>3.78E-2</v>
      </c>
      <c r="F169">
        <v>9.8600000000000007E-3</v>
      </c>
      <c r="G169">
        <v>1</v>
      </c>
      <c r="H169">
        <v>16.7</v>
      </c>
      <c r="I169">
        <v>138</v>
      </c>
      <c r="K169">
        <f t="shared" si="19"/>
        <v>1.8929735999999999</v>
      </c>
      <c r="L169">
        <f t="shared" si="20"/>
        <v>7.1986319999999999</v>
      </c>
      <c r="M169">
        <f t="shared" si="21"/>
        <v>5.1774837219071627E-5</v>
      </c>
      <c r="O169">
        <f t="shared" si="22"/>
        <v>1.9579763531754719</v>
      </c>
      <c r="P169">
        <f t="shared" si="23"/>
        <v>0.51073139794471312</v>
      </c>
      <c r="Q169">
        <f t="shared" si="24"/>
        <v>51.073139794471309</v>
      </c>
      <c r="R169">
        <f t="shared" si="25"/>
        <v>26.875978</v>
      </c>
      <c r="S169">
        <f t="shared" si="26"/>
        <v>15.125194983051042</v>
      </c>
      <c r="T169">
        <f t="shared" si="27"/>
        <v>29.614774113982222</v>
      </c>
      <c r="W169">
        <v>1554.98743992718</v>
      </c>
      <c r="X169">
        <v>396.60014409385099</v>
      </c>
      <c r="Y169">
        <v>487.12889732390101</v>
      </c>
      <c r="Z169" s="5">
        <v>487.12889732390101</v>
      </c>
    </row>
    <row r="170" spans="1:26" x14ac:dyDescent="0.25">
      <c r="A170">
        <v>169</v>
      </c>
      <c r="B170">
        <v>105</v>
      </c>
      <c r="C170">
        <v>106</v>
      </c>
      <c r="D170">
        <v>1.4E-2</v>
      </c>
      <c r="E170">
        <v>5.4699999999999999E-2</v>
      </c>
      <c r="F170">
        <v>1.434E-2</v>
      </c>
      <c r="G170">
        <v>1</v>
      </c>
      <c r="H170">
        <v>23.9</v>
      </c>
      <c r="I170">
        <v>138</v>
      </c>
      <c r="K170">
        <f t="shared" si="19"/>
        <v>2.6661599999999996</v>
      </c>
      <c r="L170">
        <f t="shared" si="20"/>
        <v>10.417067999999999</v>
      </c>
      <c r="M170">
        <f t="shared" si="21"/>
        <v>7.5299306868304976E-5</v>
      </c>
      <c r="O170">
        <f t="shared" si="22"/>
        <v>1.9530757490303565</v>
      </c>
      <c r="P170">
        <f t="shared" si="23"/>
        <v>0.51201291117176073</v>
      </c>
      <c r="Q170">
        <f t="shared" si="24"/>
        <v>51.201291117176076</v>
      </c>
      <c r="R170">
        <f t="shared" si="25"/>
        <v>38.463225999999999</v>
      </c>
      <c r="S170">
        <f t="shared" si="26"/>
        <v>10.597281117619938</v>
      </c>
      <c r="T170">
        <f t="shared" si="27"/>
        <v>20.697292756480813</v>
      </c>
      <c r="W170">
        <v>1074.56170437381</v>
      </c>
      <c r="X170">
        <v>279.75921025850602</v>
      </c>
      <c r="Y170">
        <v>487.12889732390101</v>
      </c>
      <c r="Z170" s="5">
        <v>487.12889732390101</v>
      </c>
    </row>
    <row r="171" spans="1:26" x14ac:dyDescent="0.25">
      <c r="A171">
        <v>170</v>
      </c>
      <c r="B171">
        <v>105</v>
      </c>
      <c r="C171">
        <v>107</v>
      </c>
      <c r="D171">
        <v>5.2999999999999999E-2</v>
      </c>
      <c r="E171">
        <v>0.183</v>
      </c>
      <c r="F171">
        <v>4.7199999999999999E-2</v>
      </c>
      <c r="G171">
        <v>1</v>
      </c>
      <c r="H171">
        <v>85.6</v>
      </c>
      <c r="I171">
        <v>138</v>
      </c>
      <c r="K171">
        <f t="shared" si="19"/>
        <v>10.09332</v>
      </c>
      <c r="L171">
        <f t="shared" si="20"/>
        <v>34.850520000000003</v>
      </c>
      <c r="M171">
        <f t="shared" si="21"/>
        <v>2.4784709094727997E-4</v>
      </c>
      <c r="O171">
        <f t="shared" si="22"/>
        <v>1.9690400310983514</v>
      </c>
      <c r="P171">
        <f t="shared" si="23"/>
        <v>0.5078616910811049</v>
      </c>
      <c r="Q171">
        <f t="shared" si="24"/>
        <v>50.786169108110492</v>
      </c>
      <c r="R171">
        <f t="shared" si="25"/>
        <v>137.75950399999999</v>
      </c>
      <c r="S171">
        <f t="shared" si="26"/>
        <v>2.9483930085698762</v>
      </c>
      <c r="T171">
        <f t="shared" si="27"/>
        <v>5.8055038612845902</v>
      </c>
      <c r="W171">
        <v>321.194126935778</v>
      </c>
      <c r="X171">
        <v>81.873464250430402</v>
      </c>
      <c r="Y171">
        <v>487.12889732390101</v>
      </c>
      <c r="Z171" s="5">
        <v>81.873464250430402</v>
      </c>
    </row>
    <row r="172" spans="1:26" x14ac:dyDescent="0.25">
      <c r="A172">
        <v>171</v>
      </c>
      <c r="B172">
        <v>105</v>
      </c>
      <c r="C172">
        <v>108</v>
      </c>
      <c r="D172">
        <v>2.6100000000000002E-2</v>
      </c>
      <c r="E172">
        <v>7.0300000000000001E-2</v>
      </c>
      <c r="F172">
        <v>1.8440000000000002E-2</v>
      </c>
      <c r="G172">
        <v>1</v>
      </c>
      <c r="H172">
        <v>38.299999999999997</v>
      </c>
      <c r="I172">
        <v>138</v>
      </c>
      <c r="K172">
        <f t="shared" si="19"/>
        <v>4.9704839999999999</v>
      </c>
      <c r="L172">
        <f t="shared" si="20"/>
        <v>13.387932000000001</v>
      </c>
      <c r="M172">
        <f t="shared" si="21"/>
        <v>9.682839739550515E-5</v>
      </c>
      <c r="O172">
        <f t="shared" si="22"/>
        <v>1.952527701509684</v>
      </c>
      <c r="P172">
        <f t="shared" si="23"/>
        <v>0.51215662611434676</v>
      </c>
      <c r="Q172">
        <f t="shared" si="24"/>
        <v>51.215662611434674</v>
      </c>
      <c r="R172">
        <f t="shared" si="25"/>
        <v>61.637721999999997</v>
      </c>
      <c r="S172">
        <f t="shared" si="26"/>
        <v>6.6188218982764413</v>
      </c>
      <c r="T172">
        <f t="shared" si="27"/>
        <v>12.923433107743662</v>
      </c>
      <c r="W172">
        <v>836.10988946297709</v>
      </c>
      <c r="X172">
        <v>168.32153631003902</v>
      </c>
      <c r="Y172">
        <v>487.12889732390101</v>
      </c>
      <c r="Z172" s="5">
        <v>487.12889732390101</v>
      </c>
    </row>
    <row r="173" spans="1:26" x14ac:dyDescent="0.25">
      <c r="A173">
        <v>172</v>
      </c>
      <c r="B173">
        <v>106</v>
      </c>
      <c r="C173">
        <v>107</v>
      </c>
      <c r="D173">
        <v>5.2999999999999999E-2</v>
      </c>
      <c r="E173">
        <v>0.183</v>
      </c>
      <c r="F173">
        <v>4.7199999999999999E-2</v>
      </c>
      <c r="G173">
        <v>1</v>
      </c>
      <c r="H173">
        <v>85.6</v>
      </c>
      <c r="I173">
        <v>138</v>
      </c>
      <c r="K173">
        <f t="shared" si="19"/>
        <v>10.09332</v>
      </c>
      <c r="L173">
        <f t="shared" si="20"/>
        <v>34.850520000000003</v>
      </c>
      <c r="M173">
        <f t="shared" si="21"/>
        <v>2.4784709094727997E-4</v>
      </c>
      <c r="O173">
        <f t="shared" si="22"/>
        <v>1.9690400310983514</v>
      </c>
      <c r="P173">
        <f t="shared" si="23"/>
        <v>0.5078616910811049</v>
      </c>
      <c r="Q173">
        <f t="shared" si="24"/>
        <v>50.786169108110492</v>
      </c>
      <c r="R173">
        <f t="shared" si="25"/>
        <v>137.75950399999999</v>
      </c>
      <c r="S173">
        <f t="shared" si="26"/>
        <v>2.9483930085698762</v>
      </c>
      <c r="T173">
        <f t="shared" si="27"/>
        <v>5.8055038612845902</v>
      </c>
      <c r="W173">
        <v>321.194126935778</v>
      </c>
      <c r="X173">
        <v>81.873464250430402</v>
      </c>
      <c r="Y173">
        <v>487.12889732390101</v>
      </c>
      <c r="Z173" s="5">
        <v>81.873464250430402</v>
      </c>
    </row>
    <row r="174" spans="1:26" x14ac:dyDescent="0.25">
      <c r="A174">
        <v>173</v>
      </c>
      <c r="B174">
        <v>108</v>
      </c>
      <c r="C174">
        <v>109</v>
      </c>
      <c r="D174">
        <v>1.0500000000000001E-2</v>
      </c>
      <c r="E174">
        <v>2.8799999999999999E-2</v>
      </c>
      <c r="F174">
        <v>7.6E-3</v>
      </c>
      <c r="G174">
        <v>1</v>
      </c>
      <c r="H174">
        <v>15.5</v>
      </c>
      <c r="I174">
        <v>138</v>
      </c>
      <c r="K174">
        <f t="shared" si="19"/>
        <v>1.9996200000000002</v>
      </c>
      <c r="L174">
        <f t="shared" si="20"/>
        <v>5.4846719999999998</v>
      </c>
      <c r="M174">
        <f t="shared" si="21"/>
        <v>3.9907582440663729E-5</v>
      </c>
      <c r="O174">
        <f t="shared" si="22"/>
        <v>1.9466570535691503</v>
      </c>
      <c r="P174">
        <f t="shared" si="23"/>
        <v>0.51370116691408141</v>
      </c>
      <c r="Q174">
        <f t="shared" si="24"/>
        <v>51.370116691408143</v>
      </c>
      <c r="R174">
        <f t="shared" si="25"/>
        <v>24.944769999999998</v>
      </c>
      <c r="S174">
        <f t="shared" si="26"/>
        <v>16.39050406772218</v>
      </c>
      <c r="T174">
        <f t="shared" si="27"/>
        <v>31.90669035498523</v>
      </c>
      <c r="W174">
        <v>2040.92101490442</v>
      </c>
      <c r="X174">
        <v>412.86324382556597</v>
      </c>
      <c r="Y174">
        <v>487.12889732390101</v>
      </c>
      <c r="Z174" s="5">
        <v>487.12889732390101</v>
      </c>
    </row>
    <row r="175" spans="1:26" x14ac:dyDescent="0.25">
      <c r="A175">
        <v>174</v>
      </c>
      <c r="B175">
        <v>103</v>
      </c>
      <c r="C175">
        <v>110</v>
      </c>
      <c r="D175">
        <v>3.9059999999999997E-2</v>
      </c>
      <c r="E175">
        <v>0.18129999999999999</v>
      </c>
      <c r="F175">
        <v>4.6100000000000002E-2</v>
      </c>
      <c r="G175">
        <v>1</v>
      </c>
      <c r="H175">
        <v>72.099999999999994</v>
      </c>
      <c r="I175">
        <v>138</v>
      </c>
      <c r="K175">
        <f t="shared" si="19"/>
        <v>7.4385863999999993</v>
      </c>
      <c r="L175">
        <f t="shared" si="20"/>
        <v>34.526771999999994</v>
      </c>
      <c r="M175">
        <f t="shared" si="21"/>
        <v>2.4207099348876287E-4</v>
      </c>
      <c r="O175">
        <f t="shared" si="22"/>
        <v>1.9831174651780319</v>
      </c>
      <c r="P175">
        <f t="shared" si="23"/>
        <v>0.50425656450472855</v>
      </c>
      <c r="Q175">
        <f t="shared" si="24"/>
        <v>50.425656450472857</v>
      </c>
      <c r="R175">
        <f t="shared" si="25"/>
        <v>116.03341399999999</v>
      </c>
      <c r="S175">
        <f t="shared" si="26"/>
        <v>3.4705527397759552</v>
      </c>
      <c r="T175">
        <f t="shared" si="27"/>
        <v>6.8825137520711657</v>
      </c>
      <c r="W175">
        <v>324.205875506052</v>
      </c>
      <c r="X175">
        <v>98.856300962056807</v>
      </c>
      <c r="Y175">
        <v>487.12889732390101</v>
      </c>
      <c r="Z175" s="5">
        <v>487.12889732390101</v>
      </c>
    </row>
    <row r="176" spans="1:26" x14ac:dyDescent="0.25">
      <c r="A176">
        <v>175</v>
      </c>
      <c r="B176">
        <v>109</v>
      </c>
      <c r="C176">
        <v>110</v>
      </c>
      <c r="D176">
        <v>2.7799999999999998E-2</v>
      </c>
      <c r="E176">
        <v>7.6200000000000004E-2</v>
      </c>
      <c r="F176">
        <v>2.0199999999999999E-2</v>
      </c>
      <c r="G176">
        <v>1</v>
      </c>
      <c r="H176">
        <v>41.1</v>
      </c>
      <c r="I176">
        <v>138</v>
      </c>
      <c r="K176">
        <f t="shared" si="19"/>
        <v>5.2942319999999992</v>
      </c>
      <c r="L176">
        <f t="shared" si="20"/>
        <v>14.511528</v>
      </c>
      <c r="M176">
        <f t="shared" si="21"/>
        <v>1.0607015332913253E-4</v>
      </c>
      <c r="O176">
        <f t="shared" si="22"/>
        <v>1.9422351113402241</v>
      </c>
      <c r="P176">
        <f t="shared" si="23"/>
        <v>0.51487072505344522</v>
      </c>
      <c r="Q176">
        <f t="shared" si="24"/>
        <v>51.487072505344521</v>
      </c>
      <c r="R176">
        <f t="shared" si="25"/>
        <v>66.143873999999997</v>
      </c>
      <c r="S176">
        <f t="shared" si="26"/>
        <v>6.2015306437832791</v>
      </c>
      <c r="T176">
        <f t="shared" si="27"/>
        <v>12.044830560408228</v>
      </c>
      <c r="W176">
        <v>771.37172216859994</v>
      </c>
      <c r="X176">
        <v>157.69366657954401</v>
      </c>
      <c r="Y176">
        <v>487.12889732390101</v>
      </c>
      <c r="Z176" s="5">
        <v>487.12889732390101</v>
      </c>
    </row>
    <row r="177" spans="1:26" x14ac:dyDescent="0.25">
      <c r="A177">
        <v>176</v>
      </c>
      <c r="B177">
        <v>110</v>
      </c>
      <c r="C177">
        <v>111</v>
      </c>
      <c r="D177">
        <v>2.1999999999999999E-2</v>
      </c>
      <c r="E177">
        <v>7.5499999999999998E-2</v>
      </c>
      <c r="F177">
        <v>0.02</v>
      </c>
      <c r="G177">
        <v>1</v>
      </c>
      <c r="H177">
        <v>35.5</v>
      </c>
      <c r="I177">
        <v>138</v>
      </c>
      <c r="K177">
        <f t="shared" si="19"/>
        <v>4.1896799999999992</v>
      </c>
      <c r="L177">
        <f t="shared" si="20"/>
        <v>14.378219999999999</v>
      </c>
      <c r="M177">
        <f t="shared" si="21"/>
        <v>1.0501995379122033E-4</v>
      </c>
      <c r="O177">
        <f t="shared" si="22"/>
        <v>1.9429359227725447</v>
      </c>
      <c r="P177">
        <f t="shared" si="23"/>
        <v>0.51468501265497879</v>
      </c>
      <c r="Q177">
        <f t="shared" si="24"/>
        <v>51.468501265497878</v>
      </c>
      <c r="R177">
        <f t="shared" si="25"/>
        <v>57.131569999999996</v>
      </c>
      <c r="S177">
        <f t="shared" si="26"/>
        <v>7.1751113623644187</v>
      </c>
      <c r="T177">
        <f t="shared" si="27"/>
        <v>13.940781615831281</v>
      </c>
      <c r="W177">
        <v>778.52351297016298</v>
      </c>
      <c r="X177">
        <v>187.154424346626</v>
      </c>
      <c r="Y177">
        <v>487.12889732390101</v>
      </c>
      <c r="Z177" s="5">
        <v>487.12889732390101</v>
      </c>
    </row>
    <row r="178" spans="1:26" x14ac:dyDescent="0.25">
      <c r="A178">
        <v>177</v>
      </c>
      <c r="B178">
        <v>110</v>
      </c>
      <c r="C178">
        <v>112</v>
      </c>
      <c r="D178">
        <v>2.47E-2</v>
      </c>
      <c r="E178">
        <v>6.4000000000000001E-2</v>
      </c>
      <c r="F178">
        <v>6.2E-2</v>
      </c>
      <c r="G178">
        <v>1</v>
      </c>
      <c r="H178">
        <v>35.799999999999997</v>
      </c>
      <c r="I178">
        <v>138</v>
      </c>
      <c r="K178">
        <f t="shared" si="19"/>
        <v>4.7038679999999999</v>
      </c>
      <c r="L178">
        <f t="shared" si="20"/>
        <v>12.18816</v>
      </c>
      <c r="M178">
        <f t="shared" si="21"/>
        <v>3.2556185675278301E-4</v>
      </c>
      <c r="O178">
        <f t="shared" si="22"/>
        <v>1.016001016001524</v>
      </c>
      <c r="P178">
        <f t="shared" si="23"/>
        <v>0.98425098425147639</v>
      </c>
      <c r="Q178">
        <f t="shared" si="24"/>
        <v>98.425098425147638</v>
      </c>
      <c r="R178">
        <f t="shared" si="25"/>
        <v>57.614371999999996</v>
      </c>
      <c r="S178">
        <f t="shared" si="26"/>
        <v>13.606444126068991</v>
      </c>
      <c r="T178">
        <f t="shared" si="27"/>
        <v>13.824161056254063</v>
      </c>
      <c r="W178">
        <v>918.41445670698909</v>
      </c>
      <c r="X178">
        <v>183.45202467952998</v>
      </c>
      <c r="Y178">
        <v>487.12889732390101</v>
      </c>
      <c r="Z178" s="5">
        <v>487.12889732390101</v>
      </c>
    </row>
    <row r="179" spans="1:26" x14ac:dyDescent="0.25">
      <c r="A179">
        <v>178</v>
      </c>
      <c r="B179">
        <v>17</v>
      </c>
      <c r="C179">
        <v>113</v>
      </c>
      <c r="D179">
        <v>9.1299999999999992E-3</v>
      </c>
      <c r="E179">
        <v>3.0099999999999998E-2</v>
      </c>
      <c r="F179">
        <v>7.6800000000000002E-3</v>
      </c>
      <c r="G179">
        <v>1</v>
      </c>
      <c r="H179">
        <v>14.5</v>
      </c>
      <c r="I179">
        <v>138</v>
      </c>
      <c r="K179">
        <f t="shared" si="19"/>
        <v>1.7387171999999997</v>
      </c>
      <c r="L179">
        <f t="shared" si="20"/>
        <v>5.7322439999999997</v>
      </c>
      <c r="M179">
        <f t="shared" si="21"/>
        <v>4.0327662255828608E-5</v>
      </c>
      <c r="O179">
        <f t="shared" si="22"/>
        <v>1.9797148363674333</v>
      </c>
      <c r="P179">
        <f t="shared" si="23"/>
        <v>0.50512325393029534</v>
      </c>
      <c r="Q179">
        <f t="shared" si="24"/>
        <v>50.512325393029535</v>
      </c>
      <c r="R179">
        <f t="shared" si="25"/>
        <v>23.335429999999999</v>
      </c>
      <c r="S179">
        <f t="shared" si="26"/>
        <v>17.227963148063587</v>
      </c>
      <c r="T179">
        <f t="shared" si="27"/>
        <v>34.10645424461287</v>
      </c>
      <c r="W179">
        <v>1952.7749245597099</v>
      </c>
      <c r="X179">
        <v>451.93674327278501</v>
      </c>
      <c r="Y179">
        <v>487.12889732390101</v>
      </c>
      <c r="Z179" s="5">
        <v>487.12889732390101</v>
      </c>
    </row>
    <row r="180" spans="1:26" x14ac:dyDescent="0.25">
      <c r="A180">
        <v>179</v>
      </c>
      <c r="B180">
        <v>32</v>
      </c>
      <c r="C180">
        <v>113</v>
      </c>
      <c r="D180">
        <v>6.1499999999999999E-2</v>
      </c>
      <c r="E180">
        <v>0.20300000000000001</v>
      </c>
      <c r="F180">
        <v>5.1799999999999999E-2</v>
      </c>
      <c r="G180">
        <v>5</v>
      </c>
      <c r="H180">
        <v>97.5</v>
      </c>
      <c r="I180">
        <v>138</v>
      </c>
      <c r="K180">
        <f t="shared" si="19"/>
        <v>11.712059999999999</v>
      </c>
      <c r="L180">
        <f t="shared" si="20"/>
        <v>38.659320000000001</v>
      </c>
      <c r="M180">
        <f t="shared" si="21"/>
        <v>2.7200168031926063E-4</v>
      </c>
      <c r="O180">
        <f t="shared" si="22"/>
        <v>1.9796259542951338</v>
      </c>
      <c r="P180">
        <f t="shared" si="23"/>
        <v>0.50514593316496514</v>
      </c>
      <c r="Q180">
        <f t="shared" si="24"/>
        <v>50.514593316496516</v>
      </c>
      <c r="R180">
        <f t="shared" si="25"/>
        <v>156.91065</v>
      </c>
      <c r="S180">
        <f t="shared" si="26"/>
        <v>2.5785315460939087</v>
      </c>
      <c r="T180">
        <f t="shared" si="27"/>
        <v>5.1045279726162605</v>
      </c>
      <c r="W180">
        <v>289.54938536575003</v>
      </c>
      <c r="X180">
        <v>72.585887720766095</v>
      </c>
      <c r="Y180">
        <v>487.12889732390101</v>
      </c>
      <c r="Z180" s="5">
        <v>72.585887720766095</v>
      </c>
    </row>
    <row r="181" spans="1:26" x14ac:dyDescent="0.25">
      <c r="A181">
        <v>180</v>
      </c>
      <c r="B181">
        <v>32</v>
      </c>
      <c r="C181">
        <v>114</v>
      </c>
      <c r="D181">
        <v>1.35E-2</v>
      </c>
      <c r="E181">
        <v>6.1199999999999997E-2</v>
      </c>
      <c r="F181">
        <v>1.6279999999999999E-2</v>
      </c>
      <c r="G181">
        <v>1</v>
      </c>
      <c r="H181">
        <v>24.6</v>
      </c>
      <c r="I181">
        <v>138</v>
      </c>
      <c r="K181">
        <f t="shared" si="19"/>
        <v>2.5709399999999998</v>
      </c>
      <c r="L181">
        <f t="shared" si="20"/>
        <v>11.654928</v>
      </c>
      <c r="M181">
        <f t="shared" si="21"/>
        <v>8.5486242386053341E-5</v>
      </c>
      <c r="O181">
        <f t="shared" si="22"/>
        <v>1.9388691960041449</v>
      </c>
      <c r="P181">
        <f t="shared" si="23"/>
        <v>0.51576455083247519</v>
      </c>
      <c r="Q181">
        <f t="shared" si="24"/>
        <v>51.576455083247517</v>
      </c>
      <c r="R181">
        <f t="shared" si="25"/>
        <v>39.589764000000002</v>
      </c>
      <c r="S181">
        <f t="shared" si="26"/>
        <v>10.371411786632848</v>
      </c>
      <c r="T181">
        <f t="shared" si="27"/>
        <v>20.10881083217674</v>
      </c>
      <c r="W181">
        <v>960.43341877855096</v>
      </c>
      <c r="X181">
        <v>274.05883399513601</v>
      </c>
      <c r="Y181">
        <v>487.12889732390101</v>
      </c>
      <c r="Z181" s="5">
        <v>487.12889732390101</v>
      </c>
    </row>
    <row r="182" spans="1:26" x14ac:dyDescent="0.25">
      <c r="A182">
        <v>181</v>
      </c>
      <c r="B182">
        <v>27</v>
      </c>
      <c r="C182">
        <v>115</v>
      </c>
      <c r="D182">
        <v>1.6400000000000001E-2</v>
      </c>
      <c r="E182">
        <v>7.4099999999999999E-2</v>
      </c>
      <c r="F182">
        <v>1.9720000000000001E-2</v>
      </c>
      <c r="G182">
        <v>1</v>
      </c>
      <c r="H182">
        <v>29.9</v>
      </c>
      <c r="I182">
        <v>138</v>
      </c>
      <c r="K182">
        <f t="shared" si="19"/>
        <v>3.1232160000000007</v>
      </c>
      <c r="L182">
        <f t="shared" si="20"/>
        <v>14.111604</v>
      </c>
      <c r="M182">
        <f t="shared" si="21"/>
        <v>1.0354967443814325E-4</v>
      </c>
      <c r="O182">
        <f t="shared" si="22"/>
        <v>1.9384546656737192</v>
      </c>
      <c r="P182">
        <f t="shared" si="23"/>
        <v>0.51587484489994262</v>
      </c>
      <c r="Q182">
        <f t="shared" si="24"/>
        <v>51.58748448999426</v>
      </c>
      <c r="R182">
        <f t="shared" si="25"/>
        <v>48.119265999999996</v>
      </c>
      <c r="S182">
        <f t="shared" si="26"/>
        <v>8.5365067283366596</v>
      </c>
      <c r="T182">
        <f t="shared" si="27"/>
        <v>16.547631296099294</v>
      </c>
      <c r="W182">
        <v>793.23245923410707</v>
      </c>
      <c r="X182">
        <v>226.70335063216999</v>
      </c>
      <c r="Y182">
        <v>487.12889732390101</v>
      </c>
      <c r="Z182" s="5">
        <v>487.12889732390101</v>
      </c>
    </row>
    <row r="183" spans="1:26" x14ac:dyDescent="0.25">
      <c r="A183">
        <v>182</v>
      </c>
      <c r="B183">
        <v>114</v>
      </c>
      <c r="C183">
        <v>115</v>
      </c>
      <c r="D183">
        <v>2.3E-3</v>
      </c>
      <c r="E183">
        <v>1.04E-2</v>
      </c>
      <c r="F183">
        <v>2.7599999999999999E-3</v>
      </c>
      <c r="G183">
        <v>1</v>
      </c>
      <c r="H183">
        <v>4.2</v>
      </c>
      <c r="I183">
        <v>138</v>
      </c>
      <c r="K183">
        <f t="shared" si="19"/>
        <v>0.43801200000000001</v>
      </c>
      <c r="L183">
        <f t="shared" si="20"/>
        <v>1.9805759999999999</v>
      </c>
      <c r="M183">
        <f t="shared" si="21"/>
        <v>1.4492753623188403E-5</v>
      </c>
      <c r="O183">
        <f t="shared" si="22"/>
        <v>1.9411635536525471</v>
      </c>
      <c r="P183">
        <f t="shared" si="23"/>
        <v>0.51515494308471443</v>
      </c>
      <c r="Q183">
        <f t="shared" si="24"/>
        <v>51.515494308471446</v>
      </c>
      <c r="R183">
        <f t="shared" si="25"/>
        <v>6.7592280000000002</v>
      </c>
      <c r="S183">
        <f t="shared" si="26"/>
        <v>60.650744087027398</v>
      </c>
      <c r="T183">
        <f t="shared" si="27"/>
        <v>117.73301392364532</v>
      </c>
      <c r="W183">
        <v>5651.7812720430102</v>
      </c>
      <c r="X183">
        <v>1598.6085963237499</v>
      </c>
      <c r="Y183">
        <v>487.12889732390101</v>
      </c>
      <c r="Z183" s="5">
        <v>487.12889732390101</v>
      </c>
    </row>
    <row r="184" spans="1:26" x14ac:dyDescent="0.25">
      <c r="A184">
        <v>183</v>
      </c>
      <c r="B184">
        <v>68</v>
      </c>
      <c r="C184">
        <v>116</v>
      </c>
      <c r="D184">
        <v>3.4000000000000002E-4</v>
      </c>
      <c r="E184">
        <v>4.0499999999999998E-3</v>
      </c>
      <c r="F184">
        <v>0.16400000000000001</v>
      </c>
      <c r="G184">
        <v>5</v>
      </c>
      <c r="H184">
        <v>12.3</v>
      </c>
      <c r="I184">
        <v>345</v>
      </c>
      <c r="K184">
        <f t="shared" si="19"/>
        <v>0.40468500000000007</v>
      </c>
      <c r="L184">
        <f t="shared" si="20"/>
        <v>4.8205124999999995</v>
      </c>
      <c r="M184">
        <f t="shared" si="21"/>
        <v>1.3778617937408108E-4</v>
      </c>
      <c r="O184">
        <f t="shared" si="22"/>
        <v>0.1571468165481551</v>
      </c>
      <c r="P184">
        <f t="shared" si="23"/>
        <v>6.3634760281228235</v>
      </c>
      <c r="Q184">
        <f t="shared" si="24"/>
        <v>636.34760281228239</v>
      </c>
      <c r="R184">
        <f t="shared" si="25"/>
        <v>19.794882000000001</v>
      </c>
      <c r="S184">
        <f t="shared" si="26"/>
        <v>255.84469711713714</v>
      </c>
      <c r="T184">
        <f t="shared" si="27"/>
        <v>40.205179682685056</v>
      </c>
      <c r="W184">
        <v>14513.216105987</v>
      </c>
      <c r="X184">
        <v>6108.1673757977796</v>
      </c>
      <c r="Y184">
        <v>1217.8222433097501</v>
      </c>
      <c r="Z184" s="5">
        <v>1217.8222433097501</v>
      </c>
    </row>
    <row r="185" spans="1:26" x14ac:dyDescent="0.25">
      <c r="A185">
        <v>184</v>
      </c>
      <c r="B185">
        <v>12</v>
      </c>
      <c r="C185">
        <v>117</v>
      </c>
      <c r="D185">
        <v>3.2899999999999999E-2</v>
      </c>
      <c r="E185">
        <v>0.14000000000000001</v>
      </c>
      <c r="F185">
        <v>3.5799999999999998E-2</v>
      </c>
      <c r="G185">
        <v>1</v>
      </c>
      <c r="H185">
        <v>58.3</v>
      </c>
      <c r="I185">
        <v>138</v>
      </c>
      <c r="K185">
        <f t="shared" si="19"/>
        <v>6.2654759999999996</v>
      </c>
      <c r="L185">
        <f t="shared" si="20"/>
        <v>26.661600000000004</v>
      </c>
      <c r="M185">
        <f t="shared" si="21"/>
        <v>1.879857172862844E-4</v>
      </c>
      <c r="O185">
        <f t="shared" si="22"/>
        <v>1.9775273765841184</v>
      </c>
      <c r="P185">
        <f t="shared" si="23"/>
        <v>0.50568200058365298</v>
      </c>
      <c r="Q185">
        <f t="shared" si="24"/>
        <v>50.568200058365299</v>
      </c>
      <c r="R185">
        <f t="shared" si="25"/>
        <v>93.824522000000002</v>
      </c>
      <c r="S185">
        <f t="shared" si="26"/>
        <v>4.2989059152835036</v>
      </c>
      <c r="T185">
        <f t="shared" si="27"/>
        <v>8.501204136832536</v>
      </c>
      <c r="W185">
        <v>419.84660878033799</v>
      </c>
      <c r="X185">
        <v>118.926109919631</v>
      </c>
      <c r="Y185">
        <v>487.12889732390101</v>
      </c>
      <c r="Z185" s="5">
        <v>487.12889732390101</v>
      </c>
    </row>
    <row r="186" spans="1:26" x14ac:dyDescent="0.25">
      <c r="A186">
        <v>185</v>
      </c>
      <c r="B186">
        <v>75</v>
      </c>
      <c r="C186">
        <v>118</v>
      </c>
      <c r="D186">
        <v>1.4500000000000001E-2</v>
      </c>
      <c r="E186">
        <v>4.8099999999999997E-2</v>
      </c>
      <c r="F186">
        <v>1.1979999999999999E-2</v>
      </c>
      <c r="G186">
        <v>1</v>
      </c>
      <c r="H186">
        <v>23</v>
      </c>
      <c r="I186">
        <v>138</v>
      </c>
      <c r="K186">
        <f t="shared" si="19"/>
        <v>2.7613800000000004</v>
      </c>
      <c r="L186">
        <f t="shared" si="20"/>
        <v>9.160164</v>
      </c>
      <c r="M186">
        <f t="shared" si="21"/>
        <v>6.2906952320940975E-5</v>
      </c>
      <c r="O186">
        <f t="shared" si="22"/>
        <v>2.0037527396702988</v>
      </c>
      <c r="P186">
        <f t="shared" si="23"/>
        <v>0.49906357216736325</v>
      </c>
      <c r="Q186">
        <f t="shared" si="24"/>
        <v>49.906357216736325</v>
      </c>
      <c r="R186">
        <f t="shared" si="25"/>
        <v>37.01482</v>
      </c>
      <c r="S186">
        <f t="shared" si="26"/>
        <v>10.73314461060318</v>
      </c>
      <c r="T186">
        <f t="shared" si="27"/>
        <v>21.506567918773623</v>
      </c>
      <c r="W186">
        <v>1222.0067615228099</v>
      </c>
      <c r="X186">
        <v>284.82964022682</v>
      </c>
      <c r="Y186">
        <v>487.12889732390101</v>
      </c>
      <c r="Z186" s="5">
        <v>487.12889732390101</v>
      </c>
    </row>
    <row r="187" spans="1:26" x14ac:dyDescent="0.25">
      <c r="A187">
        <v>186</v>
      </c>
      <c r="B187">
        <v>76</v>
      </c>
      <c r="C187">
        <v>118</v>
      </c>
      <c r="D187">
        <v>1.6400000000000001E-2</v>
      </c>
      <c r="E187">
        <v>5.4399999999999997E-2</v>
      </c>
      <c r="F187">
        <v>1.3559999999999999E-2</v>
      </c>
      <c r="G187">
        <v>1</v>
      </c>
      <c r="H187">
        <v>26.1</v>
      </c>
      <c r="I187">
        <v>138</v>
      </c>
      <c r="K187">
        <f t="shared" si="19"/>
        <v>3.1232160000000007</v>
      </c>
      <c r="L187">
        <f t="shared" si="20"/>
        <v>10.359935999999999</v>
      </c>
      <c r="M187">
        <f t="shared" si="21"/>
        <v>7.1203528670447374E-5</v>
      </c>
      <c r="O187">
        <f t="shared" si="22"/>
        <v>2.002947680302583</v>
      </c>
      <c r="P187">
        <f t="shared" si="23"/>
        <v>0.49926416442836447</v>
      </c>
      <c r="Q187">
        <f t="shared" si="24"/>
        <v>49.926416442836448</v>
      </c>
      <c r="R187">
        <f t="shared" si="25"/>
        <v>42.003774</v>
      </c>
      <c r="S187">
        <f t="shared" si="26"/>
        <v>9.4631102746701679</v>
      </c>
      <c r="T187">
        <f t="shared" si="27"/>
        <v>18.954114773098151</v>
      </c>
      <c r="W187">
        <v>1080.4875961258699</v>
      </c>
      <c r="X187">
        <v>252.16381110879001</v>
      </c>
      <c r="Y187">
        <v>487.12889732390101</v>
      </c>
      <c r="Z187" s="5">
        <v>487.12889732390101</v>
      </c>
    </row>
    <row r="188" spans="1:26" x14ac:dyDescent="0.25">
      <c r="B188" t="s">
        <v>2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6BUS</vt:lpstr>
      <vt:lpstr>118BUS</vt:lpstr>
      <vt:lpstr>'6BUS'!alaki</vt:lpstr>
      <vt:lpstr>'118BUS'!alaki_1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omidziaee</dc:creator>
  <cp:lastModifiedBy>omidziaee</cp:lastModifiedBy>
  <dcterms:created xsi:type="dcterms:W3CDTF">2016-02-08T21:36:31Z</dcterms:created>
  <dcterms:modified xsi:type="dcterms:W3CDTF">2016-02-17T01:45:39Z</dcterms:modified>
</cp:coreProperties>
</file>