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120" yWindow="140" windowWidth="30540" windowHeight="21060" activeTab="6"/>
  </bookViews>
  <sheets>
    <sheet name="Sexo" sheetId="3" r:id="rId1"/>
    <sheet name="Edad" sheetId="4" r:id="rId2"/>
    <sheet name="HLI" sheetId="16" r:id="rId3"/>
    <sheet name="Educación" sheetId="17" r:id="rId4"/>
    <sheet name="PEA" sheetId="13" r:id="rId5"/>
    <sheet name="Localidad" sheetId="8" r:id="rId6"/>
    <sheet name="MI_Ingresos" sheetId="20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6" i="13" l="1"/>
  <c r="H36" i="13"/>
  <c r="K35" i="13"/>
  <c r="J35" i="13"/>
  <c r="K34" i="13"/>
  <c r="J34" i="13"/>
  <c r="K33" i="13"/>
  <c r="J33" i="13"/>
  <c r="K32" i="13"/>
  <c r="H32" i="13"/>
  <c r="K31" i="13"/>
  <c r="H31" i="13"/>
  <c r="K30" i="13"/>
  <c r="H30" i="13"/>
  <c r="K29" i="13"/>
  <c r="H29" i="13"/>
  <c r="K28" i="13"/>
  <c r="H28" i="13"/>
  <c r="K27" i="13"/>
  <c r="J27" i="13"/>
  <c r="K26" i="13"/>
  <c r="J26" i="13"/>
  <c r="K25" i="13"/>
  <c r="J25" i="13"/>
  <c r="K24" i="13"/>
  <c r="H24" i="13"/>
  <c r="K23" i="13"/>
  <c r="J23" i="13"/>
  <c r="K22" i="13"/>
  <c r="J22" i="13"/>
  <c r="K21" i="13"/>
  <c r="J21" i="13"/>
  <c r="K20" i="13"/>
  <c r="J20" i="13"/>
  <c r="K19" i="13"/>
  <c r="J19" i="13"/>
  <c r="K18" i="13"/>
  <c r="J18" i="13"/>
  <c r="K17" i="13"/>
  <c r="J17" i="13"/>
  <c r="K16" i="13"/>
  <c r="H16" i="13"/>
  <c r="K15" i="13"/>
  <c r="J15" i="13"/>
  <c r="K14" i="13"/>
  <c r="H14" i="13"/>
  <c r="K13" i="13"/>
  <c r="H13" i="13"/>
  <c r="K12" i="13"/>
  <c r="J12" i="13"/>
  <c r="K11" i="13"/>
  <c r="H11" i="13"/>
  <c r="K10" i="13"/>
  <c r="J10" i="13"/>
  <c r="K9" i="13"/>
  <c r="J9" i="13"/>
  <c r="K8" i="13"/>
  <c r="J8" i="13"/>
  <c r="K7" i="13"/>
  <c r="H7" i="13"/>
  <c r="K6" i="13"/>
  <c r="J6" i="13"/>
  <c r="K5" i="13"/>
  <c r="F6" i="13"/>
  <c r="E6" i="13"/>
  <c r="F7" i="13"/>
  <c r="C7" i="13"/>
  <c r="F8" i="13"/>
  <c r="E8" i="13"/>
  <c r="F9" i="13"/>
  <c r="E9" i="13"/>
  <c r="F10" i="13"/>
  <c r="E10" i="13"/>
  <c r="F11" i="13"/>
  <c r="E11" i="13"/>
  <c r="F12" i="13"/>
  <c r="E12" i="13"/>
  <c r="F13" i="13"/>
  <c r="E13" i="13"/>
  <c r="F14" i="13"/>
  <c r="E14" i="13"/>
  <c r="F15" i="13"/>
  <c r="E15" i="13"/>
  <c r="F16" i="13"/>
  <c r="C16" i="13"/>
  <c r="F17" i="13"/>
  <c r="C17" i="13"/>
  <c r="F18" i="13"/>
  <c r="E18" i="13"/>
  <c r="F19" i="13"/>
  <c r="E19" i="13"/>
  <c r="F20" i="13"/>
  <c r="E20" i="13"/>
  <c r="F21" i="13"/>
  <c r="E21" i="13"/>
  <c r="F22" i="13"/>
  <c r="E22" i="13"/>
  <c r="F23" i="13"/>
  <c r="E23" i="13"/>
  <c r="F24" i="13"/>
  <c r="E24" i="13"/>
  <c r="F25" i="13"/>
  <c r="E25" i="13"/>
  <c r="F26" i="13"/>
  <c r="E26" i="13"/>
  <c r="F27" i="13"/>
  <c r="E27" i="13"/>
  <c r="F28" i="13"/>
  <c r="E28" i="13"/>
  <c r="F29" i="13"/>
  <c r="E29" i="13"/>
  <c r="F30" i="13"/>
  <c r="E30" i="13"/>
  <c r="F31" i="13"/>
  <c r="E31" i="13"/>
  <c r="F32" i="13"/>
  <c r="E32" i="13"/>
  <c r="F33" i="13"/>
  <c r="C33" i="13"/>
  <c r="F34" i="13"/>
  <c r="E34" i="13"/>
  <c r="F35" i="13"/>
  <c r="E35" i="13"/>
  <c r="F36" i="13"/>
  <c r="C36" i="13"/>
  <c r="F5" i="13"/>
  <c r="C5" i="13"/>
  <c r="I37" i="13"/>
  <c r="G37" i="13"/>
  <c r="D37" i="13"/>
  <c r="B37" i="13"/>
  <c r="J36" i="13"/>
  <c r="C10" i="13"/>
  <c r="C26" i="13"/>
  <c r="C18" i="13"/>
  <c r="C34" i="13"/>
  <c r="C6" i="13"/>
  <c r="C22" i="13"/>
  <c r="E36" i="13"/>
  <c r="C14" i="13"/>
  <c r="C30" i="13"/>
  <c r="H8" i="13"/>
  <c r="H12" i="13"/>
  <c r="H20" i="13"/>
  <c r="J16" i="13"/>
  <c r="J24" i="13"/>
  <c r="J28" i="13"/>
  <c r="J32" i="13"/>
  <c r="E17" i="13"/>
  <c r="C15" i="13"/>
  <c r="H15" i="13"/>
  <c r="C29" i="13"/>
  <c r="J11" i="13"/>
  <c r="H23" i="13"/>
  <c r="C8" i="13"/>
  <c r="C28" i="13"/>
  <c r="E16" i="13"/>
  <c r="C32" i="13"/>
  <c r="K37" i="13"/>
  <c r="H37" i="13"/>
  <c r="H27" i="13"/>
  <c r="J31" i="13"/>
  <c r="J7" i="13"/>
  <c r="H19" i="13"/>
  <c r="H35" i="13"/>
  <c r="H10" i="13"/>
  <c r="H6" i="13"/>
  <c r="H9" i="13"/>
  <c r="J14" i="13"/>
  <c r="H22" i="13"/>
  <c r="H26" i="13"/>
  <c r="J30" i="13"/>
  <c r="J13" i="13"/>
  <c r="H25" i="13"/>
  <c r="J29" i="13"/>
  <c r="C11" i="13"/>
  <c r="C27" i="13"/>
  <c r="C31" i="13"/>
  <c r="C35" i="13"/>
  <c r="C9" i="13"/>
  <c r="C19" i="13"/>
  <c r="C23" i="13"/>
  <c r="E5" i="13"/>
  <c r="C12" i="13"/>
  <c r="C13" i="13"/>
  <c r="C20" i="13"/>
  <c r="C21" i="13"/>
  <c r="C24" i="13"/>
  <c r="C25" i="13"/>
  <c r="E33" i="13"/>
  <c r="F37" i="13"/>
  <c r="E37" i="13"/>
  <c r="H5" i="13"/>
  <c r="H21" i="13"/>
  <c r="J5" i="13"/>
  <c r="H17" i="13"/>
  <c r="H18" i="13"/>
  <c r="H33" i="13"/>
  <c r="H34" i="13"/>
  <c r="E7" i="13"/>
  <c r="J37" i="13"/>
  <c r="C37" i="13"/>
  <c r="H5" i="17"/>
  <c r="C5" i="17"/>
  <c r="O5" i="17"/>
  <c r="J5" i="17"/>
  <c r="H6" i="17"/>
  <c r="C6" i="17"/>
  <c r="O6" i="17"/>
  <c r="J6" i="17"/>
  <c r="H7" i="17"/>
  <c r="C7" i="17"/>
  <c r="O7" i="17"/>
  <c r="J7" i="17"/>
  <c r="H8" i="17"/>
  <c r="C8" i="17"/>
  <c r="O8" i="17"/>
  <c r="J8" i="17"/>
  <c r="H9" i="17"/>
  <c r="C9" i="17"/>
  <c r="O9" i="17"/>
  <c r="J9" i="17"/>
  <c r="H10" i="17"/>
  <c r="C10" i="17"/>
  <c r="O10" i="17"/>
  <c r="J10" i="17"/>
  <c r="H11" i="17"/>
  <c r="C11" i="17"/>
  <c r="O11" i="17"/>
  <c r="J11" i="17"/>
  <c r="H12" i="17"/>
  <c r="C12" i="17"/>
  <c r="O12" i="17"/>
  <c r="J12" i="17"/>
  <c r="H13" i="17"/>
  <c r="C13" i="17"/>
  <c r="O13" i="17"/>
  <c r="J13" i="17"/>
  <c r="H14" i="17"/>
  <c r="C14" i="17"/>
  <c r="O14" i="17"/>
  <c r="J14" i="17"/>
  <c r="H15" i="17"/>
  <c r="C15" i="17"/>
  <c r="O15" i="17"/>
  <c r="J15" i="17"/>
  <c r="H16" i="17"/>
  <c r="O16" i="17"/>
  <c r="H17" i="17"/>
  <c r="O17" i="17"/>
  <c r="H18" i="17"/>
  <c r="O18" i="17"/>
  <c r="H19" i="17"/>
  <c r="O19" i="17"/>
  <c r="H20" i="17"/>
  <c r="O20" i="17"/>
  <c r="H21" i="17"/>
  <c r="O21" i="17"/>
  <c r="H22" i="17"/>
  <c r="O22" i="17"/>
  <c r="H23" i="17"/>
  <c r="O23" i="17"/>
  <c r="H24" i="17"/>
  <c r="O24" i="17"/>
  <c r="H25" i="17"/>
  <c r="O25" i="17"/>
  <c r="H26" i="17"/>
  <c r="O26" i="17"/>
  <c r="H27" i="17"/>
  <c r="O27" i="17"/>
  <c r="H28" i="17"/>
  <c r="O28" i="17"/>
  <c r="H29" i="17"/>
  <c r="O29" i="17"/>
  <c r="H30" i="17"/>
  <c r="O30" i="17"/>
  <c r="H31" i="17"/>
  <c r="O31" i="17"/>
  <c r="H32" i="17"/>
  <c r="O32" i="17"/>
  <c r="H33" i="17"/>
  <c r="O33" i="17"/>
  <c r="H34" i="17"/>
  <c r="O34" i="17"/>
  <c r="H35" i="17"/>
  <c r="O35" i="17"/>
  <c r="H36" i="17"/>
  <c r="O36" i="17"/>
  <c r="B37" i="17"/>
  <c r="D37" i="17"/>
  <c r="I37" i="17"/>
  <c r="K37" i="17"/>
  <c r="H37" i="17"/>
  <c r="G37" i="17"/>
  <c r="L5" i="17"/>
  <c r="L6" i="17"/>
  <c r="L10" i="17"/>
  <c r="L9" i="17"/>
  <c r="L8" i="17"/>
  <c r="L7" i="17"/>
  <c r="O37" i="17"/>
  <c r="N37" i="17"/>
  <c r="E10" i="17"/>
  <c r="E9" i="17"/>
  <c r="E8" i="17"/>
  <c r="E7" i="17"/>
  <c r="E6" i="17"/>
  <c r="E5" i="17"/>
  <c r="J36" i="17"/>
  <c r="N36" i="17"/>
  <c r="J34" i="17"/>
  <c r="N34" i="17"/>
  <c r="J32" i="17"/>
  <c r="N32" i="17"/>
  <c r="J30" i="17"/>
  <c r="N30" i="17"/>
  <c r="J28" i="17"/>
  <c r="N28" i="17"/>
  <c r="J26" i="17"/>
  <c r="N26" i="17"/>
  <c r="J24" i="17"/>
  <c r="N24" i="17"/>
  <c r="J23" i="17"/>
  <c r="N23" i="17"/>
  <c r="J21" i="17"/>
  <c r="N21" i="17"/>
  <c r="J19" i="17"/>
  <c r="L19" i="17"/>
  <c r="N19" i="17"/>
  <c r="C36" i="17"/>
  <c r="G36" i="17"/>
  <c r="C35" i="17"/>
  <c r="G35" i="17"/>
  <c r="C34" i="17"/>
  <c r="G34" i="17"/>
  <c r="C33" i="17"/>
  <c r="G33" i="17"/>
  <c r="C32" i="17"/>
  <c r="G32" i="17"/>
  <c r="C31" i="17"/>
  <c r="G31" i="17"/>
  <c r="C30" i="17"/>
  <c r="G30" i="17"/>
  <c r="C29" i="17"/>
  <c r="G29" i="17"/>
  <c r="C28" i="17"/>
  <c r="G28" i="17"/>
  <c r="C27" i="17"/>
  <c r="G27" i="17"/>
  <c r="C26" i="17"/>
  <c r="G26" i="17"/>
  <c r="C25" i="17"/>
  <c r="G25" i="17"/>
  <c r="C24" i="17"/>
  <c r="G24" i="17"/>
  <c r="C23" i="17"/>
  <c r="G23" i="17"/>
  <c r="C22" i="17"/>
  <c r="G22" i="17"/>
  <c r="C21" i="17"/>
  <c r="G21" i="17"/>
  <c r="C20" i="17"/>
  <c r="G20" i="17"/>
  <c r="J18" i="17"/>
  <c r="L18" i="17"/>
  <c r="N18" i="17"/>
  <c r="J16" i="17"/>
  <c r="L16" i="17"/>
  <c r="N16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C18" i="17"/>
  <c r="E18" i="17"/>
  <c r="G18" i="17"/>
  <c r="C16" i="17"/>
  <c r="E16" i="17"/>
  <c r="G16" i="17"/>
  <c r="J35" i="17"/>
  <c r="N35" i="17"/>
  <c r="J33" i="17"/>
  <c r="N33" i="17"/>
  <c r="J31" i="17"/>
  <c r="N31" i="17"/>
  <c r="J29" i="17"/>
  <c r="N29" i="17"/>
  <c r="J27" i="17"/>
  <c r="N27" i="17"/>
  <c r="J25" i="17"/>
  <c r="N25" i="17"/>
  <c r="J22" i="17"/>
  <c r="N22" i="17"/>
  <c r="J20" i="17"/>
  <c r="N20" i="17"/>
  <c r="J17" i="17"/>
  <c r="L17" i="17"/>
  <c r="N1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C19" i="17"/>
  <c r="E19" i="17"/>
  <c r="G19" i="17"/>
  <c r="C17" i="17"/>
  <c r="E17" i="17"/>
  <c r="G17" i="17"/>
  <c r="N15" i="17"/>
  <c r="G15" i="17"/>
  <c r="N14" i="17"/>
  <c r="G14" i="17"/>
  <c r="N13" i="17"/>
  <c r="G13" i="17"/>
  <c r="N12" i="17"/>
  <c r="G12" i="17"/>
  <c r="N11" i="17"/>
  <c r="G11" i="17"/>
  <c r="N10" i="17"/>
  <c r="G10" i="17"/>
  <c r="N9" i="17"/>
  <c r="G9" i="17"/>
  <c r="N8" i="17"/>
  <c r="G8" i="17"/>
  <c r="N7" i="17"/>
  <c r="G7" i="17"/>
  <c r="N6" i="17"/>
  <c r="G6" i="17"/>
  <c r="N5" i="17"/>
  <c r="G5" i="17"/>
  <c r="L15" i="17"/>
  <c r="E15" i="17"/>
  <c r="L14" i="17"/>
  <c r="E14" i="17"/>
  <c r="L13" i="17"/>
  <c r="E13" i="17"/>
  <c r="L12" i="17"/>
  <c r="E12" i="17"/>
  <c r="L11" i="17"/>
  <c r="E11" i="17"/>
  <c r="D36" i="16"/>
  <c r="B36" i="16"/>
  <c r="F35" i="16"/>
  <c r="E35" i="16"/>
  <c r="F34" i="16"/>
  <c r="C34" i="16"/>
  <c r="F33" i="16"/>
  <c r="E33" i="16"/>
  <c r="F32" i="16"/>
  <c r="E32" i="16"/>
  <c r="F31" i="16"/>
  <c r="E31" i="16"/>
  <c r="F30" i="16"/>
  <c r="C30" i="16"/>
  <c r="F29" i="16"/>
  <c r="E29" i="16"/>
  <c r="F28" i="16"/>
  <c r="E28" i="16"/>
  <c r="F27" i="16"/>
  <c r="E27" i="16"/>
  <c r="F26" i="16"/>
  <c r="C26" i="16"/>
  <c r="F25" i="16"/>
  <c r="E25" i="16"/>
  <c r="F24" i="16"/>
  <c r="E24" i="16"/>
  <c r="F23" i="16"/>
  <c r="E23" i="16"/>
  <c r="F22" i="16"/>
  <c r="C22" i="16"/>
  <c r="F21" i="16"/>
  <c r="E21" i="16"/>
  <c r="F20" i="16"/>
  <c r="E20" i="16"/>
  <c r="F19" i="16"/>
  <c r="E19" i="16"/>
  <c r="F18" i="16"/>
  <c r="C18" i="16"/>
  <c r="F17" i="16"/>
  <c r="E17" i="16"/>
  <c r="F16" i="16"/>
  <c r="E16" i="16"/>
  <c r="F15" i="16"/>
  <c r="E15" i="16"/>
  <c r="F14" i="16"/>
  <c r="C14" i="16"/>
  <c r="F13" i="16"/>
  <c r="E13" i="16"/>
  <c r="F12" i="16"/>
  <c r="E12" i="16"/>
  <c r="F11" i="16"/>
  <c r="E11" i="16"/>
  <c r="F10" i="16"/>
  <c r="C10" i="16"/>
  <c r="F9" i="16"/>
  <c r="E9" i="16"/>
  <c r="F8" i="16"/>
  <c r="E8" i="16"/>
  <c r="F7" i="16"/>
  <c r="E7" i="16"/>
  <c r="F6" i="16"/>
  <c r="C6" i="16"/>
  <c r="F5" i="16"/>
  <c r="E5" i="16"/>
  <c r="F4" i="16"/>
  <c r="E4" i="16"/>
  <c r="E34" i="16"/>
  <c r="L37" i="17"/>
  <c r="C20" i="16"/>
  <c r="E26" i="16"/>
  <c r="C28" i="16"/>
  <c r="C8" i="16"/>
  <c r="E30" i="16"/>
  <c r="C32" i="16"/>
  <c r="C4" i="16"/>
  <c r="C13" i="16"/>
  <c r="C16" i="16"/>
  <c r="E18" i="16"/>
  <c r="C24" i="16"/>
  <c r="C12" i="16"/>
  <c r="C17" i="16"/>
  <c r="E22" i="16"/>
  <c r="C21" i="16"/>
  <c r="C25" i="16"/>
  <c r="C29" i="16"/>
  <c r="C33" i="16"/>
  <c r="C9" i="16"/>
  <c r="F36" i="16"/>
  <c r="E36" i="16"/>
  <c r="C5" i="16"/>
  <c r="E37" i="17"/>
  <c r="C37" i="17"/>
  <c r="E6" i="16"/>
  <c r="E10" i="16"/>
  <c r="E14" i="16"/>
  <c r="J37" i="17"/>
  <c r="C7" i="16"/>
  <c r="C11" i="16"/>
  <c r="C15" i="16"/>
  <c r="C19" i="16"/>
  <c r="C23" i="16"/>
  <c r="C27" i="16"/>
  <c r="C31" i="16"/>
  <c r="C35" i="16"/>
  <c r="C36" i="16"/>
  <c r="AC37" i="4"/>
  <c r="AA37" i="4"/>
  <c r="Y37" i="4"/>
  <c r="W37" i="4"/>
  <c r="U37" i="4"/>
  <c r="S37" i="4"/>
  <c r="Q37" i="4"/>
  <c r="N37" i="4"/>
  <c r="L37" i="4"/>
  <c r="J37" i="4"/>
  <c r="H37" i="4"/>
  <c r="F37" i="4"/>
  <c r="D37" i="4"/>
  <c r="B37" i="4"/>
  <c r="O37" i="8"/>
  <c r="N37" i="8"/>
  <c r="H37" i="8"/>
  <c r="G37" i="8"/>
  <c r="O36" i="8"/>
  <c r="N36" i="8"/>
  <c r="H36" i="8"/>
  <c r="G36" i="8"/>
  <c r="O35" i="8"/>
  <c r="N35" i="8"/>
  <c r="H35" i="8"/>
  <c r="G35" i="8"/>
  <c r="O34" i="8"/>
  <c r="N34" i="8"/>
  <c r="H34" i="8"/>
  <c r="G34" i="8"/>
  <c r="O33" i="8"/>
  <c r="N33" i="8"/>
  <c r="H33" i="8"/>
  <c r="G33" i="8"/>
  <c r="O32" i="8"/>
  <c r="N32" i="8"/>
  <c r="H32" i="8"/>
  <c r="G32" i="8"/>
  <c r="O31" i="8"/>
  <c r="N31" i="8"/>
  <c r="H31" i="8"/>
  <c r="G31" i="8"/>
  <c r="O30" i="8"/>
  <c r="N30" i="8"/>
  <c r="H30" i="8"/>
  <c r="G30" i="8"/>
  <c r="O29" i="8"/>
  <c r="N29" i="8"/>
  <c r="H29" i="8"/>
  <c r="G29" i="8"/>
  <c r="O28" i="8"/>
  <c r="N28" i="8"/>
  <c r="H28" i="8"/>
  <c r="G28" i="8"/>
  <c r="O27" i="8"/>
  <c r="N27" i="8"/>
  <c r="H27" i="8"/>
  <c r="G27" i="8"/>
  <c r="O26" i="8"/>
  <c r="N26" i="8"/>
  <c r="H26" i="8"/>
  <c r="G26" i="8"/>
  <c r="O25" i="8"/>
  <c r="N25" i="8"/>
  <c r="H25" i="8"/>
  <c r="G25" i="8"/>
  <c r="O24" i="8"/>
  <c r="N24" i="8"/>
  <c r="H24" i="8"/>
  <c r="G24" i="8"/>
  <c r="O23" i="8"/>
  <c r="N23" i="8"/>
  <c r="H23" i="8"/>
  <c r="G23" i="8"/>
  <c r="O22" i="8"/>
  <c r="N22" i="8"/>
  <c r="H22" i="8"/>
  <c r="G22" i="8"/>
  <c r="O21" i="8"/>
  <c r="N21" i="8"/>
  <c r="H21" i="8"/>
  <c r="G21" i="8"/>
  <c r="O20" i="8"/>
  <c r="N20" i="8"/>
  <c r="H20" i="8"/>
  <c r="G20" i="8"/>
  <c r="O19" i="8"/>
  <c r="N19" i="8"/>
  <c r="H19" i="8"/>
  <c r="G19" i="8"/>
  <c r="O18" i="8"/>
  <c r="N18" i="8"/>
  <c r="H18" i="8"/>
  <c r="G18" i="8"/>
  <c r="O17" i="8"/>
  <c r="N17" i="8"/>
  <c r="H17" i="8"/>
  <c r="G17" i="8"/>
  <c r="O16" i="8"/>
  <c r="N16" i="8"/>
  <c r="H16" i="8"/>
  <c r="G16" i="8"/>
  <c r="O15" i="8"/>
  <c r="N15" i="8"/>
  <c r="H15" i="8"/>
  <c r="G15" i="8"/>
  <c r="O14" i="8"/>
  <c r="N14" i="8"/>
  <c r="H14" i="8"/>
  <c r="G14" i="8"/>
  <c r="O13" i="8"/>
  <c r="N13" i="8"/>
  <c r="H13" i="8"/>
  <c r="G13" i="8"/>
  <c r="O12" i="8"/>
  <c r="N12" i="8"/>
  <c r="H12" i="8"/>
  <c r="G12" i="8"/>
  <c r="O11" i="8"/>
  <c r="N11" i="8"/>
  <c r="H11" i="8"/>
  <c r="G11" i="8"/>
  <c r="O10" i="8"/>
  <c r="N10" i="8"/>
  <c r="H10" i="8"/>
  <c r="G10" i="8"/>
  <c r="O9" i="8"/>
  <c r="N9" i="8"/>
  <c r="H9" i="8"/>
  <c r="G9" i="8"/>
  <c r="O8" i="8"/>
  <c r="N8" i="8"/>
  <c r="H8" i="8"/>
  <c r="G8" i="8"/>
  <c r="O7" i="8"/>
  <c r="N7" i="8"/>
  <c r="H7" i="8"/>
  <c r="G7" i="8"/>
  <c r="O6" i="8"/>
  <c r="N6" i="8"/>
  <c r="H6" i="8"/>
  <c r="G6" i="8"/>
  <c r="O5" i="8"/>
  <c r="N5" i="8"/>
  <c r="H5" i="8"/>
  <c r="G5" i="8"/>
  <c r="AE37" i="4"/>
  <c r="AB37" i="4"/>
  <c r="P37" i="4"/>
  <c r="M37" i="4"/>
  <c r="AE36" i="4"/>
  <c r="AB36" i="4"/>
  <c r="P36" i="4"/>
  <c r="M36" i="4"/>
  <c r="AE35" i="4"/>
  <c r="AB35" i="4"/>
  <c r="P35" i="4"/>
  <c r="M35" i="4"/>
  <c r="AE34" i="4"/>
  <c r="AB34" i="4"/>
  <c r="P34" i="4"/>
  <c r="O34" i="4"/>
  <c r="AE33" i="4"/>
  <c r="AD33" i="4"/>
  <c r="P33" i="4"/>
  <c r="O33" i="4"/>
  <c r="AE32" i="4"/>
  <c r="AD32" i="4"/>
  <c r="P32" i="4"/>
  <c r="O32" i="4"/>
  <c r="AE31" i="4"/>
  <c r="AD31" i="4"/>
  <c r="P31" i="4"/>
  <c r="O31" i="4"/>
  <c r="AE30" i="4"/>
  <c r="AD30" i="4"/>
  <c r="P30" i="4"/>
  <c r="O30" i="4"/>
  <c r="AE29" i="4"/>
  <c r="AD29" i="4"/>
  <c r="P29" i="4"/>
  <c r="O29" i="4"/>
  <c r="AE28" i="4"/>
  <c r="AB28" i="4"/>
  <c r="P28" i="4"/>
  <c r="M28" i="4"/>
  <c r="AE27" i="4"/>
  <c r="AB27" i="4"/>
  <c r="P27" i="4"/>
  <c r="M27" i="4"/>
  <c r="AE26" i="4"/>
  <c r="AB26" i="4"/>
  <c r="P26" i="4"/>
  <c r="M26" i="4"/>
  <c r="AE25" i="4"/>
  <c r="AB25" i="4"/>
  <c r="P25" i="4"/>
  <c r="M25" i="4"/>
  <c r="AE24" i="4"/>
  <c r="AB24" i="4"/>
  <c r="P24" i="4"/>
  <c r="O24" i="4"/>
  <c r="AE23" i="4"/>
  <c r="AD23" i="4"/>
  <c r="P23" i="4"/>
  <c r="O23" i="4"/>
  <c r="AE22" i="4"/>
  <c r="AD22" i="4"/>
  <c r="P22" i="4"/>
  <c r="O22" i="4"/>
  <c r="AE21" i="4"/>
  <c r="AD21" i="4"/>
  <c r="P21" i="4"/>
  <c r="O21" i="4"/>
  <c r="AE20" i="4"/>
  <c r="AD20" i="4"/>
  <c r="P20" i="4"/>
  <c r="O20" i="4"/>
  <c r="AE19" i="4"/>
  <c r="AD19" i="4"/>
  <c r="P19" i="4"/>
  <c r="O19" i="4"/>
  <c r="AE18" i="4"/>
  <c r="AD18" i="4"/>
  <c r="P18" i="4"/>
  <c r="O18" i="4"/>
  <c r="AE17" i="4"/>
  <c r="AD17" i="4"/>
  <c r="P17" i="4"/>
  <c r="O17" i="4"/>
  <c r="AE16" i="4"/>
  <c r="AD16" i="4"/>
  <c r="P16" i="4"/>
  <c r="O16" i="4"/>
  <c r="AE15" i="4"/>
  <c r="AB15" i="4"/>
  <c r="P15" i="4"/>
  <c r="O15" i="4"/>
  <c r="AE14" i="4"/>
  <c r="AD14" i="4"/>
  <c r="P14" i="4"/>
  <c r="M14" i="4"/>
  <c r="AE13" i="4"/>
  <c r="AB13" i="4"/>
  <c r="P13" i="4"/>
  <c r="O13" i="4"/>
  <c r="AE12" i="4"/>
  <c r="AB12" i="4"/>
  <c r="P12" i="4"/>
  <c r="M12" i="4"/>
  <c r="AE11" i="4"/>
  <c r="AD11" i="4"/>
  <c r="P11" i="4"/>
  <c r="O11" i="4"/>
  <c r="AE10" i="4"/>
  <c r="AD10" i="4"/>
  <c r="P10" i="4"/>
  <c r="M10" i="4"/>
  <c r="AE9" i="4"/>
  <c r="AD9" i="4"/>
  <c r="P9" i="4"/>
  <c r="M9" i="4"/>
  <c r="AE8" i="4"/>
  <c r="AD8" i="4"/>
  <c r="P8" i="4"/>
  <c r="O8" i="4"/>
  <c r="AE7" i="4"/>
  <c r="AD7" i="4"/>
  <c r="P7" i="4"/>
  <c r="O7" i="4"/>
  <c r="AE6" i="4"/>
  <c r="AD6" i="4"/>
  <c r="P6" i="4"/>
  <c r="M6" i="4"/>
  <c r="AE5" i="4"/>
  <c r="AD5" i="4"/>
  <c r="P5" i="4"/>
  <c r="O5" i="4"/>
  <c r="E11" i="8"/>
  <c r="E25" i="8"/>
  <c r="E9" i="8"/>
  <c r="E5" i="8"/>
  <c r="E17" i="8"/>
  <c r="E33" i="8"/>
  <c r="E19" i="8"/>
  <c r="E35" i="8"/>
  <c r="E21" i="8"/>
  <c r="L37" i="8"/>
  <c r="E13" i="8"/>
  <c r="E29" i="8"/>
  <c r="E7" i="8"/>
  <c r="E15" i="8"/>
  <c r="E23" i="8"/>
  <c r="C28" i="8"/>
  <c r="E31" i="8"/>
  <c r="J37" i="8"/>
  <c r="E6" i="8"/>
  <c r="E8" i="8"/>
  <c r="E10" i="8"/>
  <c r="E12" i="8"/>
  <c r="E14" i="8"/>
  <c r="E16" i="8"/>
  <c r="E18" i="8"/>
  <c r="E20" i="8"/>
  <c r="E22" i="8"/>
  <c r="E24" i="8"/>
  <c r="E26" i="8"/>
  <c r="E28" i="8"/>
  <c r="E30" i="8"/>
  <c r="E32" i="8"/>
  <c r="E34" i="8"/>
  <c r="E36" i="8"/>
  <c r="C6" i="8"/>
  <c r="C8" i="8"/>
  <c r="C10" i="8"/>
  <c r="C12" i="8"/>
  <c r="C14" i="8"/>
  <c r="C16" i="8"/>
  <c r="C18" i="8"/>
  <c r="C20" i="8"/>
  <c r="C22" i="8"/>
  <c r="C24" i="8"/>
  <c r="C26" i="8"/>
  <c r="C30" i="8"/>
  <c r="C32" i="8"/>
  <c r="C34" i="8"/>
  <c r="C36" i="8"/>
  <c r="E27" i="8"/>
  <c r="E37" i="8"/>
  <c r="C37" i="8"/>
  <c r="C5" i="8"/>
  <c r="C7" i="8"/>
  <c r="C9" i="8"/>
  <c r="C11" i="8"/>
  <c r="C13" i="8"/>
  <c r="C15" i="8"/>
  <c r="C17" i="8"/>
  <c r="C19" i="8"/>
  <c r="C21" i="8"/>
  <c r="C23" i="8"/>
  <c r="C25" i="8"/>
  <c r="C27" i="8"/>
  <c r="C29" i="8"/>
  <c r="C31" i="8"/>
  <c r="C33" i="8"/>
  <c r="C35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X37" i="4"/>
  <c r="X20" i="4"/>
  <c r="X16" i="4"/>
  <c r="X22" i="4"/>
  <c r="T20" i="4"/>
  <c r="AB20" i="4"/>
  <c r="R24" i="4"/>
  <c r="I27" i="4"/>
  <c r="I31" i="4"/>
  <c r="X11" i="4"/>
  <c r="X18" i="4"/>
  <c r="T22" i="4"/>
  <c r="AB22" i="4"/>
  <c r="T6" i="4"/>
  <c r="T15" i="4"/>
  <c r="X17" i="4"/>
  <c r="X19" i="4"/>
  <c r="X21" i="4"/>
  <c r="X23" i="4"/>
  <c r="E15" i="4"/>
  <c r="I16" i="4"/>
  <c r="I17" i="4"/>
  <c r="I18" i="4"/>
  <c r="I25" i="4"/>
  <c r="I29" i="4"/>
  <c r="I33" i="4"/>
  <c r="E6" i="4"/>
  <c r="I26" i="4"/>
  <c r="I28" i="4"/>
  <c r="I30" i="4"/>
  <c r="I32" i="4"/>
  <c r="G34" i="4"/>
  <c r="I13" i="4"/>
  <c r="X6" i="4"/>
  <c r="E10" i="4"/>
  <c r="T10" i="4"/>
  <c r="T12" i="4"/>
  <c r="E13" i="4"/>
  <c r="M13" i="4"/>
  <c r="T19" i="4"/>
  <c r="AB19" i="4"/>
  <c r="T21" i="4"/>
  <c r="AB21" i="4"/>
  <c r="T23" i="4"/>
  <c r="AB23" i="4"/>
  <c r="X24" i="4"/>
  <c r="E25" i="4"/>
  <c r="X25" i="4"/>
  <c r="E26" i="4"/>
  <c r="X26" i="4"/>
  <c r="E27" i="4"/>
  <c r="X27" i="4"/>
  <c r="E28" i="4"/>
  <c r="X28" i="4"/>
  <c r="E29" i="4"/>
  <c r="M29" i="4"/>
  <c r="X29" i="4"/>
  <c r="E30" i="4"/>
  <c r="M30" i="4"/>
  <c r="X30" i="4"/>
  <c r="E31" i="4"/>
  <c r="M31" i="4"/>
  <c r="X31" i="4"/>
  <c r="E32" i="4"/>
  <c r="M32" i="4"/>
  <c r="X32" i="4"/>
  <c r="E33" i="4"/>
  <c r="M33" i="4"/>
  <c r="X33" i="4"/>
  <c r="C34" i="4"/>
  <c r="K34" i="4"/>
  <c r="X34" i="4"/>
  <c r="I35" i="4"/>
  <c r="X35" i="4"/>
  <c r="I36" i="4"/>
  <c r="X36" i="4"/>
  <c r="I37" i="4"/>
  <c r="T37" i="4"/>
  <c r="E9" i="4"/>
  <c r="E14" i="4"/>
  <c r="I20" i="4"/>
  <c r="I21" i="4"/>
  <c r="I22" i="4"/>
  <c r="I23" i="4"/>
  <c r="I24" i="4"/>
  <c r="X5" i="4"/>
  <c r="X7" i="4"/>
  <c r="T5" i="4"/>
  <c r="AB5" i="4"/>
  <c r="T7" i="4"/>
  <c r="AB7" i="4"/>
  <c r="T11" i="4"/>
  <c r="AB11" i="4"/>
  <c r="X12" i="4"/>
  <c r="T13" i="4"/>
  <c r="X15" i="4"/>
  <c r="T16" i="4"/>
  <c r="AB16" i="4"/>
  <c r="T17" i="4"/>
  <c r="AB17" i="4"/>
  <c r="T18" i="4"/>
  <c r="AB18" i="4"/>
  <c r="T24" i="4"/>
  <c r="T25" i="4"/>
  <c r="T26" i="4"/>
  <c r="T27" i="4"/>
  <c r="T28" i="4"/>
  <c r="T29" i="4"/>
  <c r="AB29" i="4"/>
  <c r="T30" i="4"/>
  <c r="AB30" i="4"/>
  <c r="T31" i="4"/>
  <c r="AB31" i="4"/>
  <c r="T32" i="4"/>
  <c r="AB32" i="4"/>
  <c r="T33" i="4"/>
  <c r="AB33" i="4"/>
  <c r="T34" i="4"/>
  <c r="T35" i="4"/>
  <c r="T36" i="4"/>
  <c r="I19" i="4"/>
  <c r="E7" i="4"/>
  <c r="E8" i="4"/>
  <c r="I9" i="4"/>
  <c r="I10" i="4"/>
  <c r="E11" i="4"/>
  <c r="E12" i="4"/>
  <c r="I14" i="4"/>
  <c r="E16" i="4"/>
  <c r="M16" i="4"/>
  <c r="E17" i="4"/>
  <c r="M17" i="4"/>
  <c r="E18" i="4"/>
  <c r="M18" i="4"/>
  <c r="E19" i="4"/>
  <c r="M19" i="4"/>
  <c r="E20" i="4"/>
  <c r="M20" i="4"/>
  <c r="E21" i="4"/>
  <c r="M21" i="4"/>
  <c r="E22" i="4"/>
  <c r="M22" i="4"/>
  <c r="E23" i="4"/>
  <c r="M23" i="4"/>
  <c r="E24" i="4"/>
  <c r="M24" i="4"/>
  <c r="E34" i="4"/>
  <c r="I34" i="4"/>
  <c r="M34" i="4"/>
  <c r="E35" i="4"/>
  <c r="E36" i="4"/>
  <c r="E37" i="4"/>
  <c r="E5" i="4"/>
  <c r="I5" i="4"/>
  <c r="M5" i="4"/>
  <c r="AB6" i="4"/>
  <c r="I7" i="4"/>
  <c r="M7" i="4"/>
  <c r="I8" i="4"/>
  <c r="M8" i="4"/>
  <c r="T8" i="4"/>
  <c r="X8" i="4"/>
  <c r="AB8" i="4"/>
  <c r="T9" i="4"/>
  <c r="X9" i="4"/>
  <c r="AB9" i="4"/>
  <c r="X10" i="4"/>
  <c r="AB10" i="4"/>
  <c r="I11" i="4"/>
  <c r="M11" i="4"/>
  <c r="T14" i="4"/>
  <c r="X14" i="4"/>
  <c r="AB14" i="4"/>
  <c r="I15" i="4"/>
  <c r="M15" i="4"/>
  <c r="C5" i="4"/>
  <c r="G5" i="4"/>
  <c r="K5" i="4"/>
  <c r="R5" i="4"/>
  <c r="V5" i="4"/>
  <c r="Z5" i="4"/>
  <c r="C6" i="4"/>
  <c r="G6" i="4"/>
  <c r="K6" i="4"/>
  <c r="O6" i="4"/>
  <c r="R6" i="4"/>
  <c r="V6" i="4"/>
  <c r="Z6" i="4"/>
  <c r="C7" i="4"/>
  <c r="G7" i="4"/>
  <c r="K7" i="4"/>
  <c r="R7" i="4"/>
  <c r="V7" i="4"/>
  <c r="Z7" i="4"/>
  <c r="C8" i="4"/>
  <c r="G8" i="4"/>
  <c r="K8" i="4"/>
  <c r="R8" i="4"/>
  <c r="V8" i="4"/>
  <c r="Z8" i="4"/>
  <c r="C9" i="4"/>
  <c r="G9" i="4"/>
  <c r="K9" i="4"/>
  <c r="O9" i="4"/>
  <c r="R9" i="4"/>
  <c r="V9" i="4"/>
  <c r="Z9" i="4"/>
  <c r="C10" i="4"/>
  <c r="G10" i="4"/>
  <c r="K10" i="4"/>
  <c r="O10" i="4"/>
  <c r="R10" i="4"/>
  <c r="V10" i="4"/>
  <c r="Z10" i="4"/>
  <c r="C11" i="4"/>
  <c r="G11" i="4"/>
  <c r="K11" i="4"/>
  <c r="R11" i="4"/>
  <c r="V11" i="4"/>
  <c r="Z11" i="4"/>
  <c r="C12" i="4"/>
  <c r="G12" i="4"/>
  <c r="K12" i="4"/>
  <c r="O12" i="4"/>
  <c r="R12" i="4"/>
  <c r="V12" i="4"/>
  <c r="Z12" i="4"/>
  <c r="AD12" i="4"/>
  <c r="C13" i="4"/>
  <c r="G13" i="4"/>
  <c r="K13" i="4"/>
  <c r="R13" i="4"/>
  <c r="V13" i="4"/>
  <c r="Z13" i="4"/>
  <c r="AD13" i="4"/>
  <c r="C14" i="4"/>
  <c r="G14" i="4"/>
  <c r="K14" i="4"/>
  <c r="O14" i="4"/>
  <c r="R14" i="4"/>
  <c r="V14" i="4"/>
  <c r="Z14" i="4"/>
  <c r="C15" i="4"/>
  <c r="G15" i="4"/>
  <c r="K15" i="4"/>
  <c r="R15" i="4"/>
  <c r="V15" i="4"/>
  <c r="Z15" i="4"/>
  <c r="AD15" i="4"/>
  <c r="C16" i="4"/>
  <c r="G16" i="4"/>
  <c r="K16" i="4"/>
  <c r="R16" i="4"/>
  <c r="V16" i="4"/>
  <c r="Z16" i="4"/>
  <c r="C17" i="4"/>
  <c r="G17" i="4"/>
  <c r="K17" i="4"/>
  <c r="R17" i="4"/>
  <c r="V17" i="4"/>
  <c r="Z17" i="4"/>
  <c r="C18" i="4"/>
  <c r="G18" i="4"/>
  <c r="K18" i="4"/>
  <c r="R18" i="4"/>
  <c r="V18" i="4"/>
  <c r="Z18" i="4"/>
  <c r="C19" i="4"/>
  <c r="G19" i="4"/>
  <c r="K19" i="4"/>
  <c r="R19" i="4"/>
  <c r="V19" i="4"/>
  <c r="Z19" i="4"/>
  <c r="C20" i="4"/>
  <c r="G20" i="4"/>
  <c r="K20" i="4"/>
  <c r="R20" i="4"/>
  <c r="V20" i="4"/>
  <c r="Z20" i="4"/>
  <c r="C21" i="4"/>
  <c r="G21" i="4"/>
  <c r="K21" i="4"/>
  <c r="R21" i="4"/>
  <c r="V21" i="4"/>
  <c r="Z21" i="4"/>
  <c r="C22" i="4"/>
  <c r="G22" i="4"/>
  <c r="K22" i="4"/>
  <c r="R22" i="4"/>
  <c r="V22" i="4"/>
  <c r="Z22" i="4"/>
  <c r="C23" i="4"/>
  <c r="G23" i="4"/>
  <c r="K23" i="4"/>
  <c r="R23" i="4"/>
  <c r="V23" i="4"/>
  <c r="Z23" i="4"/>
  <c r="C24" i="4"/>
  <c r="G24" i="4"/>
  <c r="K24" i="4"/>
  <c r="AD24" i="4"/>
  <c r="Z24" i="4"/>
  <c r="V24" i="4"/>
  <c r="O25" i="4"/>
  <c r="K25" i="4"/>
  <c r="G25" i="4"/>
  <c r="C25" i="4"/>
  <c r="AD25" i="4"/>
  <c r="Z25" i="4"/>
  <c r="V25" i="4"/>
  <c r="R25" i="4"/>
  <c r="O26" i="4"/>
  <c r="K26" i="4"/>
  <c r="G26" i="4"/>
  <c r="C26" i="4"/>
  <c r="AD26" i="4"/>
  <c r="Z26" i="4"/>
  <c r="V26" i="4"/>
  <c r="R26" i="4"/>
  <c r="O27" i="4"/>
  <c r="K27" i="4"/>
  <c r="G27" i="4"/>
  <c r="C27" i="4"/>
  <c r="AD27" i="4"/>
  <c r="Z27" i="4"/>
  <c r="V27" i="4"/>
  <c r="R27" i="4"/>
  <c r="O28" i="4"/>
  <c r="K28" i="4"/>
  <c r="G28" i="4"/>
  <c r="C28" i="4"/>
  <c r="AD28" i="4"/>
  <c r="Z28" i="4"/>
  <c r="V28" i="4"/>
  <c r="R28" i="4"/>
  <c r="I6" i="4"/>
  <c r="I12" i="4"/>
  <c r="X13" i="4"/>
  <c r="C29" i="4"/>
  <c r="G29" i="4"/>
  <c r="K29" i="4"/>
  <c r="R29" i="4"/>
  <c r="V29" i="4"/>
  <c r="Z29" i="4"/>
  <c r="C30" i="4"/>
  <c r="G30" i="4"/>
  <c r="K30" i="4"/>
  <c r="R30" i="4"/>
  <c r="V30" i="4"/>
  <c r="Z30" i="4"/>
  <c r="C31" i="4"/>
  <c r="G31" i="4"/>
  <c r="K31" i="4"/>
  <c r="R31" i="4"/>
  <c r="V31" i="4"/>
  <c r="Z31" i="4"/>
  <c r="C32" i="4"/>
  <c r="G32" i="4"/>
  <c r="K32" i="4"/>
  <c r="R32" i="4"/>
  <c r="V32" i="4"/>
  <c r="Z32" i="4"/>
  <c r="C33" i="4"/>
  <c r="G33" i="4"/>
  <c r="K33" i="4"/>
  <c r="R33" i="4"/>
  <c r="V33" i="4"/>
  <c r="Z33" i="4"/>
  <c r="AD34" i="4"/>
  <c r="Z34" i="4"/>
  <c r="V34" i="4"/>
  <c r="R34" i="4"/>
  <c r="O35" i="4"/>
  <c r="K35" i="4"/>
  <c r="G35" i="4"/>
  <c r="C35" i="4"/>
  <c r="AD35" i="4"/>
  <c r="Z35" i="4"/>
  <c r="V35" i="4"/>
  <c r="R35" i="4"/>
  <c r="O36" i="4"/>
  <c r="K36" i="4"/>
  <c r="G36" i="4"/>
  <c r="C36" i="4"/>
  <c r="AD36" i="4"/>
  <c r="Z36" i="4"/>
  <c r="V36" i="4"/>
  <c r="R36" i="4"/>
  <c r="O37" i="4"/>
  <c r="K37" i="4"/>
  <c r="G37" i="4"/>
  <c r="C37" i="4"/>
  <c r="AD37" i="4"/>
  <c r="Z37" i="4"/>
  <c r="V37" i="4"/>
  <c r="R37" i="4"/>
  <c r="F5" i="3"/>
  <c r="C5" i="3"/>
  <c r="F6" i="3"/>
  <c r="C6" i="3"/>
  <c r="F7" i="3"/>
  <c r="C7" i="3"/>
  <c r="F8" i="3"/>
  <c r="C8" i="3"/>
  <c r="F9" i="3"/>
  <c r="C9" i="3"/>
  <c r="F10" i="3"/>
  <c r="C10" i="3"/>
  <c r="F11" i="3"/>
  <c r="E11" i="3"/>
  <c r="F12" i="3"/>
  <c r="C12" i="3"/>
  <c r="F13" i="3"/>
  <c r="E13" i="3"/>
  <c r="F14" i="3"/>
  <c r="E14" i="3"/>
  <c r="F15" i="3"/>
  <c r="C15" i="3"/>
  <c r="F16" i="3"/>
  <c r="E16" i="3"/>
  <c r="F17" i="3"/>
  <c r="C17" i="3"/>
  <c r="F18" i="3"/>
  <c r="C18" i="3"/>
  <c r="F19" i="3"/>
  <c r="C19" i="3"/>
  <c r="F20" i="3"/>
  <c r="C20" i="3"/>
  <c r="F21" i="3"/>
  <c r="E21" i="3"/>
  <c r="F22" i="3"/>
  <c r="C22" i="3"/>
  <c r="F23" i="3"/>
  <c r="E23" i="3"/>
  <c r="F24" i="3"/>
  <c r="C24" i="3"/>
  <c r="F25" i="3"/>
  <c r="C25" i="3"/>
  <c r="F26" i="3"/>
  <c r="C26" i="3"/>
  <c r="F27" i="3"/>
  <c r="C27" i="3"/>
  <c r="F28" i="3"/>
  <c r="C28" i="3"/>
  <c r="F29" i="3"/>
  <c r="C29" i="3"/>
  <c r="F30" i="3"/>
  <c r="C30" i="3"/>
  <c r="F31" i="3"/>
  <c r="E31" i="3"/>
  <c r="F32" i="3"/>
  <c r="C32" i="3"/>
  <c r="F33" i="3"/>
  <c r="C33" i="3"/>
  <c r="F34" i="3"/>
  <c r="E34" i="3"/>
  <c r="F35" i="3"/>
  <c r="E35" i="3"/>
  <c r="F36" i="3"/>
  <c r="E36" i="3"/>
  <c r="K37" i="3"/>
  <c r="J37" i="3"/>
  <c r="F37" i="3"/>
  <c r="E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H28" i="3"/>
  <c r="K27" i="3"/>
  <c r="H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C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E9" i="3"/>
  <c r="E25" i="3"/>
  <c r="E29" i="3"/>
  <c r="E5" i="3"/>
  <c r="E17" i="3"/>
  <c r="C13" i="3"/>
  <c r="E15" i="3"/>
  <c r="C21" i="3"/>
  <c r="E33" i="3"/>
  <c r="E20" i="3"/>
  <c r="E12" i="3"/>
  <c r="E8" i="3"/>
  <c r="E19" i="3"/>
  <c r="E24" i="3"/>
  <c r="C31" i="3"/>
  <c r="E32" i="3"/>
  <c r="H34" i="3"/>
  <c r="C34" i="3"/>
  <c r="H11" i="3"/>
  <c r="H14" i="3"/>
  <c r="J27" i="3"/>
  <c r="H9" i="3"/>
  <c r="H32" i="3"/>
  <c r="H20" i="3"/>
  <c r="J28" i="3"/>
  <c r="H29" i="3"/>
  <c r="H37" i="3"/>
  <c r="H10" i="3"/>
  <c r="H19" i="3"/>
  <c r="H22" i="3"/>
  <c r="H6" i="3"/>
  <c r="E7" i="3"/>
  <c r="C11" i="3"/>
  <c r="H21" i="3"/>
  <c r="C23" i="3"/>
  <c r="H24" i="3"/>
  <c r="H25" i="3"/>
  <c r="E27" i="3"/>
  <c r="E28" i="3"/>
  <c r="H30" i="3"/>
  <c r="C37" i="3"/>
  <c r="C35" i="3"/>
  <c r="H7" i="3"/>
  <c r="H12" i="3"/>
  <c r="H35" i="3"/>
  <c r="F41" i="4"/>
  <c r="H17" i="3"/>
  <c r="H8" i="3"/>
  <c r="H13" i="3"/>
  <c r="H15" i="3"/>
  <c r="H18" i="3"/>
  <c r="H23" i="3"/>
  <c r="H26" i="3"/>
  <c r="H31" i="3"/>
  <c r="H33" i="3"/>
  <c r="H36" i="3"/>
  <c r="H5" i="3"/>
  <c r="H16" i="3"/>
  <c r="E6" i="3"/>
  <c r="E10" i="3"/>
  <c r="C16" i="3"/>
  <c r="E18" i="3"/>
  <c r="E22" i="3"/>
  <c r="E26" i="3"/>
  <c r="E30" i="3"/>
  <c r="C36" i="3"/>
</calcChain>
</file>

<file path=xl/sharedStrings.xml><?xml version="1.0" encoding="utf-8"?>
<sst xmlns="http://schemas.openxmlformats.org/spreadsheetml/2006/main" count="437" uniqueCount="86">
  <si>
    <t>Total</t>
  </si>
  <si>
    <t>Aguascalientes</t>
  </si>
  <si>
    <t>Baja California</t>
  </si>
  <si>
    <t>Baja California Sur</t>
  </si>
  <si>
    <t>Campeche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</si>
  <si>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</si>
  <si>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</si>
  <si>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</si>
  <si>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</si>
  <si>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</si>
  <si>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</si>
  <si>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</si>
  <si>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</si>
  <si>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</si>
  <si>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</si>
  <si>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</si>
  <si>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</si>
  <si>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</si>
  <si>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</si>
  <si>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</si>
  <si>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</si>
  <si>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</si>
  <si>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</si>
  <si>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</si>
  <si>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</si>
  <si>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</si>
  <si>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</si>
  <si>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</si>
  <si>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Yucatán</t>
  </si>
  <si>
    <t>Zacatecas</t>
  </si>
  <si>
    <t>Veracruz</t>
  </si>
  <si>
    <t>Michoacán</t>
  </si>
  <si>
    <t>Coahuila</t>
  </si>
  <si>
    <t>Entidad federativa</t>
  </si>
  <si>
    <t>Migrantes recientes</t>
  </si>
  <si>
    <t>No migrantes</t>
  </si>
  <si>
    <t>Hombres</t>
  </si>
  <si>
    <t>Mujeres</t>
  </si>
  <si>
    <t>Abs.</t>
  </si>
  <si>
    <t>Rel.</t>
  </si>
  <si>
    <t>Nacional</t>
  </si>
  <si>
    <t>NOTA: Se refiere a la población de cinco años y más.</t>
  </si>
  <si>
    <t>FUENTE: Estimaciones del CONAPO con base en INEGI, Censo de Población y Vivienda 2010; consulta interactiva.</t>
  </si>
  <si>
    <t xml:space="preserve"> 5 a 14 años</t>
  </si>
  <si>
    <t>15 a 19 años</t>
  </si>
  <si>
    <t>20 a 24 años</t>
  </si>
  <si>
    <t>25 a 29 años</t>
  </si>
  <si>
    <t>30 a 39 años</t>
  </si>
  <si>
    <t>40 a 59 años</t>
  </si>
  <si>
    <t>60 años y más</t>
  </si>
  <si>
    <t>Entidad</t>
  </si>
  <si>
    <t>HLI</t>
  </si>
  <si>
    <t>NHLI</t>
  </si>
  <si>
    <t>NOTA 1: Se refiere a la población de cinco años y más.</t>
  </si>
  <si>
    <t>NOTA 2: HLI = Habla lengua indígena; NHLI = No habla lengua indígena; NE = No especificado.</t>
  </si>
  <si>
    <t>Sin educación</t>
  </si>
  <si>
    <t>Educación básica</t>
  </si>
  <si>
    <t>Educación posbásica</t>
  </si>
  <si>
    <t>NOTA 2: Educación básica comprende primaria y secundaria; educación posbásica incluye cualquier grado superior a secundaria.</t>
  </si>
  <si>
    <t>Rural</t>
  </si>
  <si>
    <t>Mixta</t>
  </si>
  <si>
    <t>Urbana</t>
  </si>
  <si>
    <t>NOTA 2: Las localidades rurales son aquellas con menos de 2500 habitantes, las localidades mixtas aquellas entre 2500 y 14999, y las localidades urbanas aquellas con más de 15 mil.</t>
  </si>
  <si>
    <t>Migrantes recientes por condición de habla de lengua indígena según entidad federativa, 2010</t>
  </si>
  <si>
    <t>Migrantes recientes y no migrantes por tipo de localidad de destino según entidad federativa, 2010</t>
  </si>
  <si>
    <t>Activos</t>
  </si>
  <si>
    <t>Inactivos</t>
  </si>
  <si>
    <t>NOTA 2: Activos son todas aquellas personas que declararon estar trabajando o en búsqueda de trabajo.</t>
  </si>
  <si>
    <t>Migrantes recientes y no migrantes por condición de actividad económica según entidad federativa, 2010</t>
  </si>
  <si>
    <t>2/ Se clasifican de acuerdo al numero de salarios mínimos que declara haber percibido en la semana anterior al levantamiento censal.</t>
  </si>
  <si>
    <t>1/  Se consideran a aquellas personas que salieron de la entidad o bien cambiaron de municipio de residencia, se excluye a los que no especifican el municipio de residencia en 2005.</t>
  </si>
  <si>
    <t>De 5 o más</t>
  </si>
  <si>
    <t>De 2 a 5 SM</t>
  </si>
  <si>
    <t>Hasta 2 SM</t>
  </si>
  <si>
    <t>No recibe ingresos</t>
  </si>
  <si>
    <t>Migrantes recientes y no migrantes por nivel educativo según entidad federativa, 2010</t>
  </si>
  <si>
    <t>Migrantes recientes y no migrantes por grandes grupos de edad según entidad federativa, 2010</t>
  </si>
  <si>
    <t>Migrantes recientes y no migrantes por sexo según entidad federativa, 2010</t>
  </si>
  <si>
    <r>
      <t>1</t>
    </r>
    <r>
      <rPr>
        <sz val="8"/>
        <rFont val="Adobe Caslon Pro"/>
        <family val="1"/>
      </rPr>
      <t xml:space="preserve"> No incluye el no especificado.</t>
    </r>
  </si>
  <si>
    <t>NOTA 3: En este cuadro se distribuyo la población que no especifico si habla alguna lengua indígena.</t>
  </si>
  <si>
    <t>NOTA 3: En este cuadro se distribuyo la población que no especifico su nivel educativo.</t>
  </si>
  <si>
    <t>NOTA 3: En este cuadro se distribuyo la población que no especifico su consición de actividad económica.</t>
  </si>
  <si>
    <r>
      <t xml:space="preserve">FUENTE: Estimaciones del CONAPO con base en INEGI, </t>
    </r>
    <r>
      <rPr>
        <i/>
        <sz val="8"/>
        <rFont val="Adobe Caslon Pro"/>
        <family val="1"/>
      </rPr>
      <t>Censo de Población y Vivienda, 2010;</t>
    </r>
    <r>
      <rPr>
        <sz val="8"/>
        <rFont val="Adobe Caslon Pro"/>
        <family val="1"/>
      </rPr>
      <t xml:space="preserve"> muestra censal.</t>
    </r>
  </si>
  <si>
    <r>
      <t>Total</t>
    </r>
    <r>
      <rPr>
        <vertAlign val="superscript"/>
        <sz val="8"/>
        <rFont val="Adobe Caslon Pro"/>
        <family val="1"/>
      </rPr>
      <t>1</t>
    </r>
  </si>
  <si>
    <r>
      <t>Migrantes ocupados recientes</t>
    </r>
    <r>
      <rPr>
        <vertAlign val="superscript"/>
        <sz val="10"/>
        <rFont val="Adobe Caslon Pro Bold"/>
        <family val="1"/>
      </rPr>
      <t>1</t>
    </r>
    <r>
      <rPr>
        <sz val="10"/>
        <rFont val="Adobe Caslon Pro Bold"/>
        <family val="1"/>
      </rPr>
      <t xml:space="preserve"> y no migrantes por grupo de salario mínimo</t>
    </r>
    <r>
      <rPr>
        <vertAlign val="superscript"/>
        <sz val="10"/>
        <rFont val="Adobe Caslon Pro Bold"/>
        <family val="1"/>
      </rPr>
      <t>2</t>
    </r>
    <r>
      <rPr>
        <sz val="10"/>
        <rFont val="Adobe Caslon Pro Bold"/>
        <family val="1"/>
      </rPr>
      <t xml:space="preserve"> según entidad federativa, 2010</t>
    </r>
  </si>
  <si>
    <t>NOTA: Se refiere a la población ocupada.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</si>
</sst>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_-[$€-2]* #,##0.00_-;\-[$€-2]* #,##0.00_-;_-[$€-2]* &quot;-&quot;??_-"/>
    <numFmt numFmtId="166" formatCode="#,##0.0"/>
    <numFmt numFmtId="167" formatCode="#\ ###\ ##0"/>
    <numFmt numFmtId="168" formatCode="####.0%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Adobe Caslon Pro"/>
      <family val="2"/>
    </font>
    <font>
      <sz val="11"/>
      <color theme="1"/>
      <name val="Adobe Caslon Pro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dobe Caslon Pro"/>
      <family val="1"/>
    </font>
    <font>
      <sz val="8"/>
      <color theme="1"/>
      <name val="Adobe Caslon Pro"/>
      <family val="1"/>
    </font>
    <font>
      <sz val="10"/>
      <name val="Adobe Caslon Pro"/>
      <family val="1"/>
    </font>
    <font>
      <b/>
      <sz val="11"/>
      <color theme="1"/>
      <name val="Adobe Caslon Pro"/>
      <family val="1"/>
    </font>
    <font>
      <sz val="10"/>
      <name val="Adobe Caslon Pro Bold"/>
      <family val="1"/>
    </font>
    <font>
      <sz val="8"/>
      <color indexed="8"/>
      <name val="Adobe Caslon Pro"/>
      <family val="1"/>
    </font>
    <font>
      <b/>
      <sz val="8"/>
      <color theme="1"/>
      <name val="Adobe Caslon Pro"/>
      <family val="1"/>
    </font>
    <font>
      <vertAlign val="superscript"/>
      <sz val="8"/>
      <name val="Adobe Caslon Pro"/>
      <family val="1"/>
    </font>
    <font>
      <i/>
      <sz val="8"/>
      <name val="Adobe Caslon Pro"/>
      <family val="1"/>
    </font>
    <font>
      <vertAlign val="superscript"/>
      <sz val="10"/>
      <name val="Adobe Caslon Pro Bold"/>
      <family val="1"/>
    </font>
    <font>
      <sz val="10"/>
      <color theme="1"/>
      <name val="Adobe Caslon Pro Bold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auto="1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/>
    <xf numFmtId="165" fontId="20" fillId="0" borderId="0" applyFont="0" applyFill="0" applyBorder="0" applyAlignment="0" applyProtection="0"/>
    <xf numFmtId="0" fontId="2" fillId="0" borderId="0"/>
    <xf numFmtId="0" fontId="20" fillId="0" borderId="0"/>
    <xf numFmtId="0" fontId="1" fillId="0" borderId="0"/>
  </cellStyleXfs>
  <cellXfs count="114">
    <xf numFmtId="0" fontId="0" fillId="0" borderId="0" xfId="0"/>
    <xf numFmtId="0" fontId="2" fillId="0" borderId="0" xfId="44"/>
    <xf numFmtId="0" fontId="21" fillId="0" borderId="0" xfId="44" applyFont="1" applyBorder="1" applyAlignment="1"/>
    <xf numFmtId="0" fontId="22" fillId="0" borderId="0" xfId="44" applyFont="1" applyAlignment="1"/>
    <xf numFmtId="0" fontId="21" fillId="0" borderId="32" xfId="44" applyFont="1" applyBorder="1" applyAlignment="1"/>
    <xf numFmtId="0" fontId="23" fillId="0" borderId="33" xfId="44" applyFont="1" applyBorder="1" applyAlignment="1">
      <alignment horizontal="left" indent="2"/>
    </xf>
    <xf numFmtId="0" fontId="23" fillId="0" borderId="14" xfId="44" applyFont="1" applyBorder="1" applyAlignment="1">
      <alignment horizontal="left" indent="2"/>
    </xf>
    <xf numFmtId="0" fontId="24" fillId="0" borderId="0" xfId="44" applyFont="1"/>
    <xf numFmtId="167" fontId="21" fillId="0" borderId="16" xfId="42" applyNumberFormat="1" applyFont="1" applyBorder="1"/>
    <xf numFmtId="164" fontId="21" fillId="0" borderId="17" xfId="42" applyNumberFormat="1" applyFont="1" applyBorder="1" applyAlignment="1">
      <alignment horizontal="center"/>
    </xf>
    <xf numFmtId="164" fontId="21" fillId="0" borderId="0" xfId="42" applyNumberFormat="1" applyFont="1" applyBorder="1" applyAlignment="1">
      <alignment horizontal="center"/>
    </xf>
    <xf numFmtId="0" fontId="21" fillId="0" borderId="14" xfId="42" applyFont="1" applyBorder="1" applyAlignment="1">
      <alignment wrapText="1"/>
    </xf>
    <xf numFmtId="164" fontId="21" fillId="0" borderId="16" xfId="42" applyNumberFormat="1" applyFont="1" applyBorder="1" applyAlignment="1">
      <alignment horizontal="center"/>
    </xf>
    <xf numFmtId="167" fontId="21" fillId="0" borderId="15" xfId="42" applyNumberFormat="1" applyFont="1" applyBorder="1"/>
    <xf numFmtId="164" fontId="21" fillId="0" borderId="15" xfId="42" applyNumberFormat="1" applyFont="1" applyBorder="1" applyAlignment="1">
      <alignment horizontal="center"/>
    </xf>
    <xf numFmtId="0" fontId="21" fillId="0" borderId="0" xfId="42" applyFont="1"/>
    <xf numFmtId="3" fontId="21" fillId="0" borderId="15" xfId="42" applyNumberFormat="1" applyFont="1" applyBorder="1"/>
    <xf numFmtId="3" fontId="21" fillId="0" borderId="16" xfId="42" applyNumberFormat="1" applyFont="1" applyBorder="1"/>
    <xf numFmtId="3" fontId="21" fillId="0" borderId="17" xfId="42" applyNumberFormat="1" applyFont="1" applyBorder="1"/>
    <xf numFmtId="0" fontId="21" fillId="0" borderId="15" xfId="42" applyFont="1" applyBorder="1"/>
    <xf numFmtId="166" fontId="21" fillId="0" borderId="15" xfId="42" applyNumberFormat="1" applyFont="1" applyBorder="1" applyAlignment="1">
      <alignment horizontal="center"/>
    </xf>
    <xf numFmtId="3" fontId="21" fillId="0" borderId="0" xfId="42" applyNumberFormat="1" applyFont="1"/>
    <xf numFmtId="3" fontId="21" fillId="0" borderId="20" xfId="42" applyNumberFormat="1" applyFont="1" applyBorder="1"/>
    <xf numFmtId="0" fontId="21" fillId="0" borderId="16" xfId="42" applyFont="1" applyBorder="1"/>
    <xf numFmtId="166" fontId="21" fillId="0" borderId="16" xfId="42" applyNumberFormat="1" applyFont="1" applyBorder="1" applyAlignment="1">
      <alignment horizontal="center"/>
    </xf>
    <xf numFmtId="0" fontId="26" fillId="0" borderId="14" xfId="42" applyFont="1" applyBorder="1" applyAlignment="1">
      <alignment horizontal="left" vertical="center"/>
    </xf>
    <xf numFmtId="0" fontId="21" fillId="0" borderId="17" xfId="42" applyFont="1" applyBorder="1"/>
    <xf numFmtId="166" fontId="21" fillId="0" borderId="17" xfId="42" applyNumberFormat="1" applyFont="1" applyBorder="1" applyAlignment="1">
      <alignment horizontal="center"/>
    </xf>
    <xf numFmtId="166" fontId="21" fillId="0" borderId="0" xfId="42" applyNumberFormat="1" applyFont="1"/>
    <xf numFmtId="3" fontId="21" fillId="0" borderId="19" xfId="42" applyNumberFormat="1" applyFont="1" applyBorder="1"/>
    <xf numFmtId="0" fontId="21" fillId="0" borderId="0" xfId="42" applyFont="1" applyBorder="1" applyAlignment="1"/>
    <xf numFmtId="3" fontId="21" fillId="0" borderId="0" xfId="42" applyNumberFormat="1" applyFont="1" applyBorder="1"/>
    <xf numFmtId="0" fontId="21" fillId="0" borderId="0" xfId="42" applyFont="1" applyBorder="1" applyAlignment="1">
      <alignment vertical="center"/>
    </xf>
    <xf numFmtId="0" fontId="21" fillId="0" borderId="18" xfId="42" applyFont="1" applyBorder="1" applyAlignment="1"/>
    <xf numFmtId="0" fontId="21" fillId="0" borderId="0" xfId="42" applyFont="1" applyAlignment="1"/>
    <xf numFmtId="0" fontId="21" fillId="0" borderId="18" xfId="42" applyFont="1" applyBorder="1" applyAlignment="1">
      <alignment horizontal="left" vertical="center"/>
    </xf>
    <xf numFmtId="0" fontId="21" fillId="0" borderId="0" xfId="42" applyFont="1" applyBorder="1" applyAlignment="1">
      <alignment horizontal="left" vertical="center"/>
    </xf>
    <xf numFmtId="0" fontId="21" fillId="0" borderId="0" xfId="42" applyFont="1" applyBorder="1" applyAlignment="1">
      <alignment vertical="justify"/>
    </xf>
    <xf numFmtId="0" fontId="21" fillId="0" borderId="0" xfId="42" applyFont="1" applyBorder="1" applyAlignment="1">
      <alignment vertical="top"/>
    </xf>
    <xf numFmtId="0" fontId="26" fillId="0" borderId="18" xfId="42" applyFont="1" applyBorder="1" applyAlignment="1">
      <alignment horizontal="left" vertical="center"/>
    </xf>
    <xf numFmtId="0" fontId="21" fillId="0" borderId="0" xfId="42" applyFont="1" applyBorder="1" applyAlignment="1">
      <alignment horizontal="left"/>
    </xf>
    <xf numFmtId="0" fontId="26" fillId="0" borderId="18" xfId="42" applyFont="1" applyBorder="1" applyAlignment="1">
      <alignment vertical="center"/>
    </xf>
    <xf numFmtId="0" fontId="21" fillId="0" borderId="18" xfId="42" applyFont="1" applyBorder="1"/>
    <xf numFmtId="0" fontId="21" fillId="0" borderId="0" xfId="42" applyFont="1" applyBorder="1"/>
    <xf numFmtId="0" fontId="28" fillId="0" borderId="18" xfId="42" applyFont="1" applyBorder="1" applyAlignment="1">
      <alignment horizontal="left"/>
    </xf>
    <xf numFmtId="0" fontId="22" fillId="0" borderId="0" xfId="44" applyFont="1"/>
    <xf numFmtId="167" fontId="22" fillId="0" borderId="0" xfId="44" applyNumberFormat="1" applyFont="1"/>
    <xf numFmtId="167" fontId="24" fillId="0" borderId="0" xfId="44" applyNumberFormat="1" applyFont="1"/>
    <xf numFmtId="167" fontId="2" fillId="0" borderId="0" xfId="44" applyNumberFormat="1"/>
    <xf numFmtId="0" fontId="25" fillId="0" borderId="10" xfId="42" applyFont="1" applyBorder="1" applyAlignment="1">
      <alignment vertical="center"/>
    </xf>
    <xf numFmtId="0" fontId="25" fillId="0" borderId="11" xfId="42" applyFont="1" applyBorder="1" applyAlignment="1">
      <alignment vertical="center"/>
    </xf>
    <xf numFmtId="0" fontId="25" fillId="0" borderId="12" xfId="42" applyFont="1" applyBorder="1" applyAlignment="1">
      <alignment vertical="center"/>
    </xf>
    <xf numFmtId="0" fontId="25" fillId="0" borderId="0" xfId="42" applyFont="1"/>
    <xf numFmtId="0" fontId="25" fillId="0" borderId="0" xfId="44" applyFont="1" applyBorder="1" applyAlignment="1">
      <alignment vertical="center"/>
    </xf>
    <xf numFmtId="0" fontId="31" fillId="0" borderId="0" xfId="44" applyFont="1"/>
    <xf numFmtId="0" fontId="31" fillId="0" borderId="0" xfId="0" applyFont="1"/>
    <xf numFmtId="0" fontId="25" fillId="0" borderId="21" xfId="42" applyFont="1" applyBorder="1" applyAlignment="1">
      <alignment vertical="center"/>
    </xf>
    <xf numFmtId="0" fontId="25" fillId="0" borderId="18" xfId="42" applyFont="1" applyBorder="1" applyAlignment="1">
      <alignment vertical="center"/>
    </xf>
    <xf numFmtId="0" fontId="25" fillId="0" borderId="0" xfId="0" applyFont="1"/>
    <xf numFmtId="0" fontId="21" fillId="0" borderId="13" xfId="42" applyFont="1" applyBorder="1" applyAlignment="1">
      <alignment horizontal="center"/>
    </xf>
    <xf numFmtId="0" fontId="21" fillId="0" borderId="15" xfId="42" applyFont="1" applyBorder="1" applyAlignment="1">
      <alignment horizontal="center"/>
    </xf>
    <xf numFmtId="0" fontId="26" fillId="0" borderId="24" xfId="45" applyFont="1" applyBorder="1" applyAlignment="1">
      <alignment horizontal="center" wrapText="1"/>
    </xf>
    <xf numFmtId="0" fontId="26" fillId="0" borderId="23" xfId="45" applyFont="1" applyBorder="1" applyAlignment="1">
      <alignment horizontal="center" wrapText="1"/>
    </xf>
    <xf numFmtId="0" fontId="26" fillId="0" borderId="22" xfId="45" applyFont="1" applyBorder="1" applyAlignment="1">
      <alignment horizontal="center" wrapText="1"/>
    </xf>
    <xf numFmtId="0" fontId="26" fillId="0" borderId="36" xfId="45" applyFont="1" applyBorder="1" applyAlignment="1">
      <alignment horizontal="center" wrapText="1"/>
    </xf>
    <xf numFmtId="0" fontId="26" fillId="0" borderId="35" xfId="45" applyFont="1" applyBorder="1" applyAlignment="1">
      <alignment horizontal="center" wrapText="1"/>
    </xf>
    <xf numFmtId="0" fontId="26" fillId="0" borderId="49" xfId="45" applyFont="1" applyBorder="1" applyAlignment="1">
      <alignment horizontal="center" wrapText="1"/>
    </xf>
    <xf numFmtId="0" fontId="21" fillId="0" borderId="34" xfId="44" applyFont="1" applyBorder="1" applyAlignment="1">
      <alignment horizontal="left"/>
    </xf>
    <xf numFmtId="167" fontId="26" fillId="0" borderId="30" xfId="45" applyNumberFormat="1" applyFont="1" applyBorder="1" applyAlignment="1">
      <alignment horizontal="right" vertical="top"/>
    </xf>
    <xf numFmtId="168" fontId="26" fillId="0" borderId="26" xfId="45" applyNumberFormat="1" applyFont="1" applyBorder="1" applyAlignment="1">
      <alignment horizontal="right" vertical="top"/>
    </xf>
    <xf numFmtId="167" fontId="26" fillId="0" borderId="29" xfId="45" applyNumberFormat="1" applyFont="1" applyBorder="1" applyAlignment="1">
      <alignment horizontal="right" vertical="top"/>
    </xf>
    <xf numFmtId="168" fontId="26" fillId="0" borderId="25" xfId="45" applyNumberFormat="1" applyFont="1" applyBorder="1" applyAlignment="1">
      <alignment horizontal="right" vertical="top"/>
    </xf>
    <xf numFmtId="168" fontId="26" fillId="0" borderId="29" xfId="45" applyNumberFormat="1" applyFont="1" applyBorder="1" applyAlignment="1">
      <alignment horizontal="right" vertical="top"/>
    </xf>
    <xf numFmtId="168" fontId="26" fillId="0" borderId="28" xfId="45" applyNumberFormat="1" applyFont="1" applyBorder="1" applyAlignment="1">
      <alignment horizontal="right" vertical="top"/>
    </xf>
    <xf numFmtId="0" fontId="21" fillId="0" borderId="14" xfId="44" applyFont="1" applyBorder="1" applyAlignment="1">
      <alignment horizontal="left" indent="2"/>
    </xf>
    <xf numFmtId="167" fontId="26" fillId="0" borderId="27" xfId="45" applyNumberFormat="1" applyFont="1" applyBorder="1" applyAlignment="1">
      <alignment horizontal="right" vertical="top"/>
    </xf>
    <xf numFmtId="167" fontId="26" fillId="0" borderId="26" xfId="45" applyNumberFormat="1" applyFont="1" applyBorder="1" applyAlignment="1">
      <alignment horizontal="right" vertical="top"/>
    </xf>
    <xf numFmtId="167" fontId="27" fillId="0" borderId="0" xfId="44" applyNumberFormat="1" applyFont="1"/>
    <xf numFmtId="0" fontId="27" fillId="0" borderId="0" xfId="44" applyFont="1"/>
    <xf numFmtId="0" fontId="21" fillId="0" borderId="33" xfId="44" applyFont="1" applyBorder="1" applyAlignment="1">
      <alignment horizontal="left" indent="2"/>
    </xf>
    <xf numFmtId="167" fontId="26" fillId="0" borderId="24" xfId="45" applyNumberFormat="1" applyFont="1" applyBorder="1" applyAlignment="1">
      <alignment horizontal="right" vertical="top"/>
    </xf>
    <xf numFmtId="168" fontId="26" fillId="0" borderId="23" xfId="45" applyNumberFormat="1" applyFont="1" applyBorder="1" applyAlignment="1">
      <alignment horizontal="right" vertical="top"/>
    </xf>
    <xf numFmtId="167" fontId="26" fillId="0" borderId="23" xfId="45" applyNumberFormat="1" applyFont="1" applyBorder="1" applyAlignment="1">
      <alignment horizontal="right" vertical="top"/>
    </xf>
    <xf numFmtId="168" fontId="26" fillId="0" borderId="22" xfId="45" applyNumberFormat="1" applyFont="1" applyBorder="1" applyAlignment="1">
      <alignment horizontal="right" vertical="top"/>
    </xf>
    <xf numFmtId="0" fontId="21" fillId="0" borderId="10" xfId="42" applyFont="1" applyBorder="1" applyAlignment="1">
      <alignment horizontal="center" vertical="center"/>
    </xf>
    <xf numFmtId="0" fontId="21" fillId="0" borderId="11" xfId="42" applyFont="1" applyBorder="1" applyAlignment="1">
      <alignment horizontal="center" vertical="center"/>
    </xf>
    <xf numFmtId="0" fontId="21" fillId="0" borderId="12" xfId="42" applyFont="1" applyBorder="1" applyAlignment="1">
      <alignment horizontal="center" vertical="center"/>
    </xf>
    <xf numFmtId="0" fontId="26" fillId="0" borderId="13" xfId="42" applyFont="1" applyBorder="1" applyAlignment="1">
      <alignment horizontal="center" vertical="center"/>
    </xf>
    <xf numFmtId="0" fontId="21" fillId="0" borderId="13" xfId="42" applyFont="1" applyBorder="1" applyAlignment="1">
      <alignment horizontal="center"/>
    </xf>
    <xf numFmtId="0" fontId="21" fillId="0" borderId="13" xfId="42" applyFont="1" applyBorder="1" applyAlignment="1">
      <alignment horizontal="center" vertical="center"/>
    </xf>
    <xf numFmtId="0" fontId="21" fillId="0" borderId="15" xfId="42" applyFont="1" applyBorder="1" applyAlignment="1">
      <alignment horizontal="center" vertical="center"/>
    </xf>
    <xf numFmtId="0" fontId="21" fillId="0" borderId="10" xfId="42" applyFont="1" applyBorder="1" applyAlignment="1">
      <alignment horizontal="center"/>
    </xf>
    <xf numFmtId="0" fontId="21" fillId="0" borderId="11" xfId="42" applyFont="1" applyBorder="1" applyAlignment="1">
      <alignment horizontal="center"/>
    </xf>
    <xf numFmtId="0" fontId="21" fillId="0" borderId="12" xfId="42" applyFont="1" applyBorder="1" applyAlignment="1">
      <alignment horizontal="center"/>
    </xf>
    <xf numFmtId="0" fontId="21" fillId="0" borderId="16" xfId="42" applyFont="1" applyBorder="1" applyAlignment="1">
      <alignment horizontal="center" vertical="center"/>
    </xf>
    <xf numFmtId="0" fontId="21" fillId="0" borderId="17" xfId="42" applyFont="1" applyBorder="1" applyAlignment="1">
      <alignment horizontal="center" vertical="center"/>
    </xf>
    <xf numFmtId="0" fontId="21" fillId="0" borderId="31" xfId="44" applyFont="1" applyBorder="1" applyAlignment="1">
      <alignment horizontal="center" vertical="center"/>
    </xf>
    <xf numFmtId="0" fontId="21" fillId="0" borderId="44" xfId="44" applyFont="1" applyBorder="1" applyAlignment="1">
      <alignment horizontal="center" vertical="center"/>
    </xf>
    <xf numFmtId="0" fontId="21" fillId="0" borderId="37" xfId="44" applyFont="1" applyBorder="1" applyAlignment="1">
      <alignment horizontal="center" vertical="center"/>
    </xf>
    <xf numFmtId="0" fontId="26" fillId="0" borderId="48" xfId="45" applyFont="1" applyBorder="1" applyAlignment="1">
      <alignment horizontal="center" wrapText="1"/>
    </xf>
    <xf numFmtId="0" fontId="26" fillId="0" borderId="46" xfId="45" applyFont="1" applyBorder="1" applyAlignment="1">
      <alignment horizontal="center" vertical="center"/>
    </xf>
    <xf numFmtId="0" fontId="26" fillId="0" borderId="45" xfId="45" applyFont="1" applyBorder="1" applyAlignment="1">
      <alignment horizontal="center" vertical="center"/>
    </xf>
    <xf numFmtId="0" fontId="26" fillId="0" borderId="47" xfId="45" applyFont="1" applyBorder="1" applyAlignment="1">
      <alignment horizontal="center" wrapText="1"/>
    </xf>
    <xf numFmtId="0" fontId="26" fillId="0" borderId="50" xfId="45" applyFont="1" applyBorder="1" applyAlignment="1">
      <alignment horizontal="center" wrapText="1"/>
    </xf>
    <xf numFmtId="0" fontId="26" fillId="0" borderId="46" xfId="45" applyFont="1" applyBorder="1" applyAlignment="1">
      <alignment horizontal="center" wrapText="1"/>
    </xf>
    <xf numFmtId="0" fontId="26" fillId="0" borderId="45" xfId="45" applyFont="1" applyBorder="1" applyAlignment="1">
      <alignment horizontal="center" wrapText="1"/>
    </xf>
    <xf numFmtId="0" fontId="26" fillId="0" borderId="43" xfId="45" applyFont="1" applyBorder="1" applyAlignment="1">
      <alignment horizontal="center" wrapText="1"/>
    </xf>
    <xf numFmtId="0" fontId="26" fillId="0" borderId="40" xfId="45" applyFont="1" applyBorder="1" applyAlignment="1">
      <alignment horizontal="center" vertical="center"/>
    </xf>
    <xf numFmtId="0" fontId="26" fillId="0" borderId="42" xfId="45" applyFont="1" applyBorder="1" applyAlignment="1">
      <alignment horizontal="center" wrapText="1"/>
    </xf>
    <xf numFmtId="0" fontId="26" fillId="0" borderId="38" xfId="45" applyFont="1" applyBorder="1" applyAlignment="1">
      <alignment horizontal="center" vertical="center"/>
    </xf>
    <xf numFmtId="0" fontId="26" fillId="0" borderId="39" xfId="45" applyFont="1" applyBorder="1" applyAlignment="1">
      <alignment horizontal="center" wrapText="1"/>
    </xf>
    <xf numFmtId="0" fontId="26" fillId="0" borderId="38" xfId="45" applyFont="1" applyBorder="1" applyAlignment="1">
      <alignment horizontal="center" wrapText="1"/>
    </xf>
    <xf numFmtId="0" fontId="26" fillId="0" borderId="41" xfId="45" applyFont="1" applyBorder="1" applyAlignment="1">
      <alignment horizontal="center" wrapText="1"/>
    </xf>
    <xf numFmtId="0" fontId="26" fillId="0" borderId="40" xfId="45" applyFont="1" applyBorder="1" applyAlignment="1">
      <alignment horizontal="center" wrapText="1"/>
    </xf>
  </cellXfs>
  <cellStyles count="47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Advertencia" xfId="14" builtinId="11" customBuiltin="1"/>
    <cellStyle name="Calcular" xfId="11" builtinId="22" customBuiltin="1"/>
    <cellStyle name="Celda comprob." xfId="13" builtinId="23" customBuiltin="1"/>
    <cellStyle name="Celda vinculada" xfId="12" builtinId="24" customBuiltin="1"/>
    <cellStyle name="Correcto" xfId="6" builtinId="26" customBuiltin="1"/>
    <cellStyle name="Encabez. 1" xfId="2" builtinId="16" customBuiltin="1"/>
    <cellStyle name="Encabez. 2" xfId="3" builtinId="17" customBuiltin="1"/>
    <cellStyle name="Encabezado 3" xfId="4" builtinId="18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uro" xfId="43"/>
    <cellStyle name="Explicación" xfId="16" builtinId="53" customBuiltin="1"/>
    <cellStyle name="Incorrecto" xfId="7" builtinId="27" customBuiltin="1"/>
    <cellStyle name="Neutral" xfId="8" builtinId="28" customBuiltin="1"/>
    <cellStyle name="Normal" xfId="0" builtinId="0"/>
    <cellStyle name="Normal 2" xfId="42"/>
    <cellStyle name="Normal 3" xfId="44"/>
    <cellStyle name="Normal 4" xfId="46"/>
    <cellStyle name="Normal_MI_Ingresos" xfId="45"/>
    <cellStyle name="Nota" xfId="15" builtinId="10" customBuiltin="1"/>
    <cellStyle name="Salida" xfId="10" builtinId="21" customBuiltin="1"/>
    <cellStyle name="Título" xfId="1" builtinId="15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"/>
  <sheetViews>
    <sheetView workbookViewId="0">
      <selection activeCell="C76" sqref="C76"/>
    </sheetView>
  </sheetViews>
  <sheetFormatPr baseColWidth="10" defaultRowHeight="11" x14ac:dyDescent="0"/>
  <cols>
    <col min="1" max="1" width="15" style="15" customWidth="1"/>
    <col min="2" max="2" width="8.6640625" style="15" customWidth="1"/>
    <col min="3" max="3" width="7.6640625" style="15" customWidth="1"/>
    <col min="4" max="4" width="8.6640625" style="15" customWidth="1"/>
    <col min="5" max="5" width="7.6640625" style="15" customWidth="1"/>
    <col min="6" max="7" width="8.6640625" style="15" customWidth="1"/>
    <col min="8" max="8" width="7.6640625" style="15" customWidth="1"/>
    <col min="9" max="9" width="8.6640625" style="15" customWidth="1"/>
    <col min="10" max="10" width="7.6640625" style="15" customWidth="1"/>
    <col min="11" max="11" width="8.6640625" style="15" customWidth="1"/>
    <col min="12" max="256" width="10.83203125" style="15"/>
    <col min="257" max="257" width="15" style="15" customWidth="1"/>
    <col min="258" max="258" width="8.6640625" style="15" customWidth="1"/>
    <col min="259" max="259" width="7.6640625" style="15" customWidth="1"/>
    <col min="260" max="260" width="8.6640625" style="15" customWidth="1"/>
    <col min="261" max="261" width="7.6640625" style="15" customWidth="1"/>
    <col min="262" max="263" width="8.6640625" style="15" customWidth="1"/>
    <col min="264" max="264" width="7.6640625" style="15" customWidth="1"/>
    <col min="265" max="265" width="8.6640625" style="15" customWidth="1"/>
    <col min="266" max="266" width="7.6640625" style="15" customWidth="1"/>
    <col min="267" max="267" width="8.6640625" style="15" customWidth="1"/>
    <col min="268" max="512" width="10.83203125" style="15"/>
    <col min="513" max="513" width="15" style="15" customWidth="1"/>
    <col min="514" max="514" width="8.6640625" style="15" customWidth="1"/>
    <col min="515" max="515" width="7.6640625" style="15" customWidth="1"/>
    <col min="516" max="516" width="8.6640625" style="15" customWidth="1"/>
    <col min="517" max="517" width="7.6640625" style="15" customWidth="1"/>
    <col min="518" max="519" width="8.6640625" style="15" customWidth="1"/>
    <col min="520" max="520" width="7.6640625" style="15" customWidth="1"/>
    <col min="521" max="521" width="8.6640625" style="15" customWidth="1"/>
    <col min="522" max="522" width="7.6640625" style="15" customWidth="1"/>
    <col min="523" max="523" width="8.6640625" style="15" customWidth="1"/>
    <col min="524" max="768" width="10.83203125" style="15"/>
    <col min="769" max="769" width="15" style="15" customWidth="1"/>
    <col min="770" max="770" width="8.6640625" style="15" customWidth="1"/>
    <col min="771" max="771" width="7.6640625" style="15" customWidth="1"/>
    <col min="772" max="772" width="8.6640625" style="15" customWidth="1"/>
    <col min="773" max="773" width="7.6640625" style="15" customWidth="1"/>
    <col min="774" max="775" width="8.6640625" style="15" customWidth="1"/>
    <col min="776" max="776" width="7.6640625" style="15" customWidth="1"/>
    <col min="777" max="777" width="8.6640625" style="15" customWidth="1"/>
    <col min="778" max="778" width="7.6640625" style="15" customWidth="1"/>
    <col min="779" max="779" width="8.6640625" style="15" customWidth="1"/>
    <col min="780" max="1024" width="10.83203125" style="15"/>
    <col min="1025" max="1025" width="15" style="15" customWidth="1"/>
    <col min="1026" max="1026" width="8.6640625" style="15" customWidth="1"/>
    <col min="1027" max="1027" width="7.6640625" style="15" customWidth="1"/>
    <col min="1028" max="1028" width="8.6640625" style="15" customWidth="1"/>
    <col min="1029" max="1029" width="7.6640625" style="15" customWidth="1"/>
    <col min="1030" max="1031" width="8.6640625" style="15" customWidth="1"/>
    <col min="1032" max="1032" width="7.6640625" style="15" customWidth="1"/>
    <col min="1033" max="1033" width="8.6640625" style="15" customWidth="1"/>
    <col min="1034" max="1034" width="7.6640625" style="15" customWidth="1"/>
    <col min="1035" max="1035" width="8.6640625" style="15" customWidth="1"/>
    <col min="1036" max="1280" width="10.83203125" style="15"/>
    <col min="1281" max="1281" width="15" style="15" customWidth="1"/>
    <col min="1282" max="1282" width="8.6640625" style="15" customWidth="1"/>
    <col min="1283" max="1283" width="7.6640625" style="15" customWidth="1"/>
    <col min="1284" max="1284" width="8.6640625" style="15" customWidth="1"/>
    <col min="1285" max="1285" width="7.6640625" style="15" customWidth="1"/>
    <col min="1286" max="1287" width="8.6640625" style="15" customWidth="1"/>
    <col min="1288" max="1288" width="7.6640625" style="15" customWidth="1"/>
    <col min="1289" max="1289" width="8.6640625" style="15" customWidth="1"/>
    <col min="1290" max="1290" width="7.6640625" style="15" customWidth="1"/>
    <col min="1291" max="1291" width="8.6640625" style="15" customWidth="1"/>
    <col min="1292" max="1536" width="10.83203125" style="15"/>
    <col min="1537" max="1537" width="15" style="15" customWidth="1"/>
    <col min="1538" max="1538" width="8.6640625" style="15" customWidth="1"/>
    <col min="1539" max="1539" width="7.6640625" style="15" customWidth="1"/>
    <col min="1540" max="1540" width="8.6640625" style="15" customWidth="1"/>
    <col min="1541" max="1541" width="7.6640625" style="15" customWidth="1"/>
    <col min="1542" max="1543" width="8.6640625" style="15" customWidth="1"/>
    <col min="1544" max="1544" width="7.6640625" style="15" customWidth="1"/>
    <col min="1545" max="1545" width="8.6640625" style="15" customWidth="1"/>
    <col min="1546" max="1546" width="7.6640625" style="15" customWidth="1"/>
    <col min="1547" max="1547" width="8.6640625" style="15" customWidth="1"/>
    <col min="1548" max="1792" width="10.83203125" style="15"/>
    <col min="1793" max="1793" width="15" style="15" customWidth="1"/>
    <col min="1794" max="1794" width="8.6640625" style="15" customWidth="1"/>
    <col min="1795" max="1795" width="7.6640625" style="15" customWidth="1"/>
    <col min="1796" max="1796" width="8.6640625" style="15" customWidth="1"/>
    <col min="1797" max="1797" width="7.6640625" style="15" customWidth="1"/>
    <col min="1798" max="1799" width="8.6640625" style="15" customWidth="1"/>
    <col min="1800" max="1800" width="7.6640625" style="15" customWidth="1"/>
    <col min="1801" max="1801" width="8.6640625" style="15" customWidth="1"/>
    <col min="1802" max="1802" width="7.6640625" style="15" customWidth="1"/>
    <col min="1803" max="1803" width="8.6640625" style="15" customWidth="1"/>
    <col min="1804" max="2048" width="10.83203125" style="15"/>
    <col min="2049" max="2049" width="15" style="15" customWidth="1"/>
    <col min="2050" max="2050" width="8.6640625" style="15" customWidth="1"/>
    <col min="2051" max="2051" width="7.6640625" style="15" customWidth="1"/>
    <col min="2052" max="2052" width="8.6640625" style="15" customWidth="1"/>
    <col min="2053" max="2053" width="7.6640625" style="15" customWidth="1"/>
    <col min="2054" max="2055" width="8.6640625" style="15" customWidth="1"/>
    <col min="2056" max="2056" width="7.6640625" style="15" customWidth="1"/>
    <col min="2057" max="2057" width="8.6640625" style="15" customWidth="1"/>
    <col min="2058" max="2058" width="7.6640625" style="15" customWidth="1"/>
    <col min="2059" max="2059" width="8.6640625" style="15" customWidth="1"/>
    <col min="2060" max="2304" width="10.83203125" style="15"/>
    <col min="2305" max="2305" width="15" style="15" customWidth="1"/>
    <col min="2306" max="2306" width="8.6640625" style="15" customWidth="1"/>
    <col min="2307" max="2307" width="7.6640625" style="15" customWidth="1"/>
    <col min="2308" max="2308" width="8.6640625" style="15" customWidth="1"/>
    <col min="2309" max="2309" width="7.6640625" style="15" customWidth="1"/>
    <col min="2310" max="2311" width="8.6640625" style="15" customWidth="1"/>
    <col min="2312" max="2312" width="7.6640625" style="15" customWidth="1"/>
    <col min="2313" max="2313" width="8.6640625" style="15" customWidth="1"/>
    <col min="2314" max="2314" width="7.6640625" style="15" customWidth="1"/>
    <col min="2315" max="2315" width="8.6640625" style="15" customWidth="1"/>
    <col min="2316" max="2560" width="10.83203125" style="15"/>
    <col min="2561" max="2561" width="15" style="15" customWidth="1"/>
    <col min="2562" max="2562" width="8.6640625" style="15" customWidth="1"/>
    <col min="2563" max="2563" width="7.6640625" style="15" customWidth="1"/>
    <col min="2564" max="2564" width="8.6640625" style="15" customWidth="1"/>
    <col min="2565" max="2565" width="7.6640625" style="15" customWidth="1"/>
    <col min="2566" max="2567" width="8.6640625" style="15" customWidth="1"/>
    <col min="2568" max="2568" width="7.6640625" style="15" customWidth="1"/>
    <col min="2569" max="2569" width="8.6640625" style="15" customWidth="1"/>
    <col min="2570" max="2570" width="7.6640625" style="15" customWidth="1"/>
    <col min="2571" max="2571" width="8.6640625" style="15" customWidth="1"/>
    <col min="2572" max="2816" width="10.83203125" style="15"/>
    <col min="2817" max="2817" width="15" style="15" customWidth="1"/>
    <col min="2818" max="2818" width="8.6640625" style="15" customWidth="1"/>
    <col min="2819" max="2819" width="7.6640625" style="15" customWidth="1"/>
    <col min="2820" max="2820" width="8.6640625" style="15" customWidth="1"/>
    <col min="2821" max="2821" width="7.6640625" style="15" customWidth="1"/>
    <col min="2822" max="2823" width="8.6640625" style="15" customWidth="1"/>
    <col min="2824" max="2824" width="7.6640625" style="15" customWidth="1"/>
    <col min="2825" max="2825" width="8.6640625" style="15" customWidth="1"/>
    <col min="2826" max="2826" width="7.6640625" style="15" customWidth="1"/>
    <col min="2827" max="2827" width="8.6640625" style="15" customWidth="1"/>
    <col min="2828" max="3072" width="10.83203125" style="15"/>
    <col min="3073" max="3073" width="15" style="15" customWidth="1"/>
    <col min="3074" max="3074" width="8.6640625" style="15" customWidth="1"/>
    <col min="3075" max="3075" width="7.6640625" style="15" customWidth="1"/>
    <col min="3076" max="3076" width="8.6640625" style="15" customWidth="1"/>
    <col min="3077" max="3077" width="7.6640625" style="15" customWidth="1"/>
    <col min="3078" max="3079" width="8.6640625" style="15" customWidth="1"/>
    <col min="3080" max="3080" width="7.6640625" style="15" customWidth="1"/>
    <col min="3081" max="3081" width="8.6640625" style="15" customWidth="1"/>
    <col min="3082" max="3082" width="7.6640625" style="15" customWidth="1"/>
    <col min="3083" max="3083" width="8.6640625" style="15" customWidth="1"/>
    <col min="3084" max="3328" width="10.83203125" style="15"/>
    <col min="3329" max="3329" width="15" style="15" customWidth="1"/>
    <col min="3330" max="3330" width="8.6640625" style="15" customWidth="1"/>
    <col min="3331" max="3331" width="7.6640625" style="15" customWidth="1"/>
    <col min="3332" max="3332" width="8.6640625" style="15" customWidth="1"/>
    <col min="3333" max="3333" width="7.6640625" style="15" customWidth="1"/>
    <col min="3334" max="3335" width="8.6640625" style="15" customWidth="1"/>
    <col min="3336" max="3336" width="7.6640625" style="15" customWidth="1"/>
    <col min="3337" max="3337" width="8.6640625" style="15" customWidth="1"/>
    <col min="3338" max="3338" width="7.6640625" style="15" customWidth="1"/>
    <col min="3339" max="3339" width="8.6640625" style="15" customWidth="1"/>
    <col min="3340" max="3584" width="10.83203125" style="15"/>
    <col min="3585" max="3585" width="15" style="15" customWidth="1"/>
    <col min="3586" max="3586" width="8.6640625" style="15" customWidth="1"/>
    <col min="3587" max="3587" width="7.6640625" style="15" customWidth="1"/>
    <col min="3588" max="3588" width="8.6640625" style="15" customWidth="1"/>
    <col min="3589" max="3589" width="7.6640625" style="15" customWidth="1"/>
    <col min="3590" max="3591" width="8.6640625" style="15" customWidth="1"/>
    <col min="3592" max="3592" width="7.6640625" style="15" customWidth="1"/>
    <col min="3593" max="3593" width="8.6640625" style="15" customWidth="1"/>
    <col min="3594" max="3594" width="7.6640625" style="15" customWidth="1"/>
    <col min="3595" max="3595" width="8.6640625" style="15" customWidth="1"/>
    <col min="3596" max="3840" width="10.83203125" style="15"/>
    <col min="3841" max="3841" width="15" style="15" customWidth="1"/>
    <col min="3842" max="3842" width="8.6640625" style="15" customWidth="1"/>
    <col min="3843" max="3843" width="7.6640625" style="15" customWidth="1"/>
    <col min="3844" max="3844" width="8.6640625" style="15" customWidth="1"/>
    <col min="3845" max="3845" width="7.6640625" style="15" customWidth="1"/>
    <col min="3846" max="3847" width="8.6640625" style="15" customWidth="1"/>
    <col min="3848" max="3848" width="7.6640625" style="15" customWidth="1"/>
    <col min="3849" max="3849" width="8.6640625" style="15" customWidth="1"/>
    <col min="3850" max="3850" width="7.6640625" style="15" customWidth="1"/>
    <col min="3851" max="3851" width="8.6640625" style="15" customWidth="1"/>
    <col min="3852" max="4096" width="10.83203125" style="15"/>
    <col min="4097" max="4097" width="15" style="15" customWidth="1"/>
    <col min="4098" max="4098" width="8.6640625" style="15" customWidth="1"/>
    <col min="4099" max="4099" width="7.6640625" style="15" customWidth="1"/>
    <col min="4100" max="4100" width="8.6640625" style="15" customWidth="1"/>
    <col min="4101" max="4101" width="7.6640625" style="15" customWidth="1"/>
    <col min="4102" max="4103" width="8.6640625" style="15" customWidth="1"/>
    <col min="4104" max="4104" width="7.6640625" style="15" customWidth="1"/>
    <col min="4105" max="4105" width="8.6640625" style="15" customWidth="1"/>
    <col min="4106" max="4106" width="7.6640625" style="15" customWidth="1"/>
    <col min="4107" max="4107" width="8.6640625" style="15" customWidth="1"/>
    <col min="4108" max="4352" width="10.83203125" style="15"/>
    <col min="4353" max="4353" width="15" style="15" customWidth="1"/>
    <col min="4354" max="4354" width="8.6640625" style="15" customWidth="1"/>
    <col min="4355" max="4355" width="7.6640625" style="15" customWidth="1"/>
    <col min="4356" max="4356" width="8.6640625" style="15" customWidth="1"/>
    <col min="4357" max="4357" width="7.6640625" style="15" customWidth="1"/>
    <col min="4358" max="4359" width="8.6640625" style="15" customWidth="1"/>
    <col min="4360" max="4360" width="7.6640625" style="15" customWidth="1"/>
    <col min="4361" max="4361" width="8.6640625" style="15" customWidth="1"/>
    <col min="4362" max="4362" width="7.6640625" style="15" customWidth="1"/>
    <col min="4363" max="4363" width="8.6640625" style="15" customWidth="1"/>
    <col min="4364" max="4608" width="10.83203125" style="15"/>
    <col min="4609" max="4609" width="15" style="15" customWidth="1"/>
    <col min="4610" max="4610" width="8.6640625" style="15" customWidth="1"/>
    <col min="4611" max="4611" width="7.6640625" style="15" customWidth="1"/>
    <col min="4612" max="4612" width="8.6640625" style="15" customWidth="1"/>
    <col min="4613" max="4613" width="7.6640625" style="15" customWidth="1"/>
    <col min="4614" max="4615" width="8.6640625" style="15" customWidth="1"/>
    <col min="4616" max="4616" width="7.6640625" style="15" customWidth="1"/>
    <col min="4617" max="4617" width="8.6640625" style="15" customWidth="1"/>
    <col min="4618" max="4618" width="7.6640625" style="15" customWidth="1"/>
    <col min="4619" max="4619" width="8.6640625" style="15" customWidth="1"/>
    <col min="4620" max="4864" width="10.83203125" style="15"/>
    <col min="4865" max="4865" width="15" style="15" customWidth="1"/>
    <col min="4866" max="4866" width="8.6640625" style="15" customWidth="1"/>
    <col min="4867" max="4867" width="7.6640625" style="15" customWidth="1"/>
    <col min="4868" max="4868" width="8.6640625" style="15" customWidth="1"/>
    <col min="4869" max="4869" width="7.6640625" style="15" customWidth="1"/>
    <col min="4870" max="4871" width="8.6640625" style="15" customWidth="1"/>
    <col min="4872" max="4872" width="7.6640625" style="15" customWidth="1"/>
    <col min="4873" max="4873" width="8.6640625" style="15" customWidth="1"/>
    <col min="4874" max="4874" width="7.6640625" style="15" customWidth="1"/>
    <col min="4875" max="4875" width="8.6640625" style="15" customWidth="1"/>
    <col min="4876" max="5120" width="10.83203125" style="15"/>
    <col min="5121" max="5121" width="15" style="15" customWidth="1"/>
    <col min="5122" max="5122" width="8.6640625" style="15" customWidth="1"/>
    <col min="5123" max="5123" width="7.6640625" style="15" customWidth="1"/>
    <col min="5124" max="5124" width="8.6640625" style="15" customWidth="1"/>
    <col min="5125" max="5125" width="7.6640625" style="15" customWidth="1"/>
    <col min="5126" max="5127" width="8.6640625" style="15" customWidth="1"/>
    <col min="5128" max="5128" width="7.6640625" style="15" customWidth="1"/>
    <col min="5129" max="5129" width="8.6640625" style="15" customWidth="1"/>
    <col min="5130" max="5130" width="7.6640625" style="15" customWidth="1"/>
    <col min="5131" max="5131" width="8.6640625" style="15" customWidth="1"/>
    <col min="5132" max="5376" width="10.83203125" style="15"/>
    <col min="5377" max="5377" width="15" style="15" customWidth="1"/>
    <col min="5378" max="5378" width="8.6640625" style="15" customWidth="1"/>
    <col min="5379" max="5379" width="7.6640625" style="15" customWidth="1"/>
    <col min="5380" max="5380" width="8.6640625" style="15" customWidth="1"/>
    <col min="5381" max="5381" width="7.6640625" style="15" customWidth="1"/>
    <col min="5382" max="5383" width="8.6640625" style="15" customWidth="1"/>
    <col min="5384" max="5384" width="7.6640625" style="15" customWidth="1"/>
    <col min="5385" max="5385" width="8.6640625" style="15" customWidth="1"/>
    <col min="5386" max="5386" width="7.6640625" style="15" customWidth="1"/>
    <col min="5387" max="5387" width="8.6640625" style="15" customWidth="1"/>
    <col min="5388" max="5632" width="10.83203125" style="15"/>
    <col min="5633" max="5633" width="15" style="15" customWidth="1"/>
    <col min="5634" max="5634" width="8.6640625" style="15" customWidth="1"/>
    <col min="5635" max="5635" width="7.6640625" style="15" customWidth="1"/>
    <col min="5636" max="5636" width="8.6640625" style="15" customWidth="1"/>
    <col min="5637" max="5637" width="7.6640625" style="15" customWidth="1"/>
    <col min="5638" max="5639" width="8.6640625" style="15" customWidth="1"/>
    <col min="5640" max="5640" width="7.6640625" style="15" customWidth="1"/>
    <col min="5641" max="5641" width="8.6640625" style="15" customWidth="1"/>
    <col min="5642" max="5642" width="7.6640625" style="15" customWidth="1"/>
    <col min="5643" max="5643" width="8.6640625" style="15" customWidth="1"/>
    <col min="5644" max="5888" width="10.83203125" style="15"/>
    <col min="5889" max="5889" width="15" style="15" customWidth="1"/>
    <col min="5890" max="5890" width="8.6640625" style="15" customWidth="1"/>
    <col min="5891" max="5891" width="7.6640625" style="15" customWidth="1"/>
    <col min="5892" max="5892" width="8.6640625" style="15" customWidth="1"/>
    <col min="5893" max="5893" width="7.6640625" style="15" customWidth="1"/>
    <col min="5894" max="5895" width="8.6640625" style="15" customWidth="1"/>
    <col min="5896" max="5896" width="7.6640625" style="15" customWidth="1"/>
    <col min="5897" max="5897" width="8.6640625" style="15" customWidth="1"/>
    <col min="5898" max="5898" width="7.6640625" style="15" customWidth="1"/>
    <col min="5899" max="5899" width="8.6640625" style="15" customWidth="1"/>
    <col min="5900" max="6144" width="10.83203125" style="15"/>
    <col min="6145" max="6145" width="15" style="15" customWidth="1"/>
    <col min="6146" max="6146" width="8.6640625" style="15" customWidth="1"/>
    <col min="6147" max="6147" width="7.6640625" style="15" customWidth="1"/>
    <col min="6148" max="6148" width="8.6640625" style="15" customWidth="1"/>
    <col min="6149" max="6149" width="7.6640625" style="15" customWidth="1"/>
    <col min="6150" max="6151" width="8.6640625" style="15" customWidth="1"/>
    <col min="6152" max="6152" width="7.6640625" style="15" customWidth="1"/>
    <col min="6153" max="6153" width="8.6640625" style="15" customWidth="1"/>
    <col min="6154" max="6154" width="7.6640625" style="15" customWidth="1"/>
    <col min="6155" max="6155" width="8.6640625" style="15" customWidth="1"/>
    <col min="6156" max="6400" width="10.83203125" style="15"/>
    <col min="6401" max="6401" width="15" style="15" customWidth="1"/>
    <col min="6402" max="6402" width="8.6640625" style="15" customWidth="1"/>
    <col min="6403" max="6403" width="7.6640625" style="15" customWidth="1"/>
    <col min="6404" max="6404" width="8.6640625" style="15" customWidth="1"/>
    <col min="6405" max="6405" width="7.6640625" style="15" customWidth="1"/>
    <col min="6406" max="6407" width="8.6640625" style="15" customWidth="1"/>
    <col min="6408" max="6408" width="7.6640625" style="15" customWidth="1"/>
    <col min="6409" max="6409" width="8.6640625" style="15" customWidth="1"/>
    <col min="6410" max="6410" width="7.6640625" style="15" customWidth="1"/>
    <col min="6411" max="6411" width="8.6640625" style="15" customWidth="1"/>
    <col min="6412" max="6656" width="10.83203125" style="15"/>
    <col min="6657" max="6657" width="15" style="15" customWidth="1"/>
    <col min="6658" max="6658" width="8.6640625" style="15" customWidth="1"/>
    <col min="6659" max="6659" width="7.6640625" style="15" customWidth="1"/>
    <col min="6660" max="6660" width="8.6640625" style="15" customWidth="1"/>
    <col min="6661" max="6661" width="7.6640625" style="15" customWidth="1"/>
    <col min="6662" max="6663" width="8.6640625" style="15" customWidth="1"/>
    <col min="6664" max="6664" width="7.6640625" style="15" customWidth="1"/>
    <col min="6665" max="6665" width="8.6640625" style="15" customWidth="1"/>
    <col min="6666" max="6666" width="7.6640625" style="15" customWidth="1"/>
    <col min="6667" max="6667" width="8.6640625" style="15" customWidth="1"/>
    <col min="6668" max="6912" width="10.83203125" style="15"/>
    <col min="6913" max="6913" width="15" style="15" customWidth="1"/>
    <col min="6914" max="6914" width="8.6640625" style="15" customWidth="1"/>
    <col min="6915" max="6915" width="7.6640625" style="15" customWidth="1"/>
    <col min="6916" max="6916" width="8.6640625" style="15" customWidth="1"/>
    <col min="6917" max="6917" width="7.6640625" style="15" customWidth="1"/>
    <col min="6918" max="6919" width="8.6640625" style="15" customWidth="1"/>
    <col min="6920" max="6920" width="7.6640625" style="15" customWidth="1"/>
    <col min="6921" max="6921" width="8.6640625" style="15" customWidth="1"/>
    <col min="6922" max="6922" width="7.6640625" style="15" customWidth="1"/>
    <col min="6923" max="6923" width="8.6640625" style="15" customWidth="1"/>
    <col min="6924" max="7168" width="10.83203125" style="15"/>
    <col min="7169" max="7169" width="15" style="15" customWidth="1"/>
    <col min="7170" max="7170" width="8.6640625" style="15" customWidth="1"/>
    <col min="7171" max="7171" width="7.6640625" style="15" customWidth="1"/>
    <col min="7172" max="7172" width="8.6640625" style="15" customWidth="1"/>
    <col min="7173" max="7173" width="7.6640625" style="15" customWidth="1"/>
    <col min="7174" max="7175" width="8.6640625" style="15" customWidth="1"/>
    <col min="7176" max="7176" width="7.6640625" style="15" customWidth="1"/>
    <col min="7177" max="7177" width="8.6640625" style="15" customWidth="1"/>
    <col min="7178" max="7178" width="7.6640625" style="15" customWidth="1"/>
    <col min="7179" max="7179" width="8.6640625" style="15" customWidth="1"/>
    <col min="7180" max="7424" width="10.83203125" style="15"/>
    <col min="7425" max="7425" width="15" style="15" customWidth="1"/>
    <col min="7426" max="7426" width="8.6640625" style="15" customWidth="1"/>
    <col min="7427" max="7427" width="7.6640625" style="15" customWidth="1"/>
    <col min="7428" max="7428" width="8.6640625" style="15" customWidth="1"/>
    <col min="7429" max="7429" width="7.6640625" style="15" customWidth="1"/>
    <col min="7430" max="7431" width="8.6640625" style="15" customWidth="1"/>
    <col min="7432" max="7432" width="7.6640625" style="15" customWidth="1"/>
    <col min="7433" max="7433" width="8.6640625" style="15" customWidth="1"/>
    <col min="7434" max="7434" width="7.6640625" style="15" customWidth="1"/>
    <col min="7435" max="7435" width="8.6640625" style="15" customWidth="1"/>
    <col min="7436" max="7680" width="10.83203125" style="15"/>
    <col min="7681" max="7681" width="15" style="15" customWidth="1"/>
    <col min="7682" max="7682" width="8.6640625" style="15" customWidth="1"/>
    <col min="7683" max="7683" width="7.6640625" style="15" customWidth="1"/>
    <col min="7684" max="7684" width="8.6640625" style="15" customWidth="1"/>
    <col min="7685" max="7685" width="7.6640625" style="15" customWidth="1"/>
    <col min="7686" max="7687" width="8.6640625" style="15" customWidth="1"/>
    <col min="7688" max="7688" width="7.6640625" style="15" customWidth="1"/>
    <col min="7689" max="7689" width="8.6640625" style="15" customWidth="1"/>
    <col min="7690" max="7690" width="7.6640625" style="15" customWidth="1"/>
    <col min="7691" max="7691" width="8.6640625" style="15" customWidth="1"/>
    <col min="7692" max="7936" width="10.83203125" style="15"/>
    <col min="7937" max="7937" width="15" style="15" customWidth="1"/>
    <col min="7938" max="7938" width="8.6640625" style="15" customWidth="1"/>
    <col min="7939" max="7939" width="7.6640625" style="15" customWidth="1"/>
    <col min="7940" max="7940" width="8.6640625" style="15" customWidth="1"/>
    <col min="7941" max="7941" width="7.6640625" style="15" customWidth="1"/>
    <col min="7942" max="7943" width="8.6640625" style="15" customWidth="1"/>
    <col min="7944" max="7944" width="7.6640625" style="15" customWidth="1"/>
    <col min="7945" max="7945" width="8.6640625" style="15" customWidth="1"/>
    <col min="7946" max="7946" width="7.6640625" style="15" customWidth="1"/>
    <col min="7947" max="7947" width="8.6640625" style="15" customWidth="1"/>
    <col min="7948" max="8192" width="10.83203125" style="15"/>
    <col min="8193" max="8193" width="15" style="15" customWidth="1"/>
    <col min="8194" max="8194" width="8.6640625" style="15" customWidth="1"/>
    <col min="8195" max="8195" width="7.6640625" style="15" customWidth="1"/>
    <col min="8196" max="8196" width="8.6640625" style="15" customWidth="1"/>
    <col min="8197" max="8197" width="7.6640625" style="15" customWidth="1"/>
    <col min="8198" max="8199" width="8.6640625" style="15" customWidth="1"/>
    <col min="8200" max="8200" width="7.6640625" style="15" customWidth="1"/>
    <col min="8201" max="8201" width="8.6640625" style="15" customWidth="1"/>
    <col min="8202" max="8202" width="7.6640625" style="15" customWidth="1"/>
    <col min="8203" max="8203" width="8.6640625" style="15" customWidth="1"/>
    <col min="8204" max="8448" width="10.83203125" style="15"/>
    <col min="8449" max="8449" width="15" style="15" customWidth="1"/>
    <col min="8450" max="8450" width="8.6640625" style="15" customWidth="1"/>
    <col min="8451" max="8451" width="7.6640625" style="15" customWidth="1"/>
    <col min="8452" max="8452" width="8.6640625" style="15" customWidth="1"/>
    <col min="8453" max="8453" width="7.6640625" style="15" customWidth="1"/>
    <col min="8454" max="8455" width="8.6640625" style="15" customWidth="1"/>
    <col min="8456" max="8456" width="7.6640625" style="15" customWidth="1"/>
    <col min="8457" max="8457" width="8.6640625" style="15" customWidth="1"/>
    <col min="8458" max="8458" width="7.6640625" style="15" customWidth="1"/>
    <col min="8459" max="8459" width="8.6640625" style="15" customWidth="1"/>
    <col min="8460" max="8704" width="10.83203125" style="15"/>
    <col min="8705" max="8705" width="15" style="15" customWidth="1"/>
    <col min="8706" max="8706" width="8.6640625" style="15" customWidth="1"/>
    <col min="8707" max="8707" width="7.6640625" style="15" customWidth="1"/>
    <col min="8708" max="8708" width="8.6640625" style="15" customWidth="1"/>
    <col min="8709" max="8709" width="7.6640625" style="15" customWidth="1"/>
    <col min="8710" max="8711" width="8.6640625" style="15" customWidth="1"/>
    <col min="8712" max="8712" width="7.6640625" style="15" customWidth="1"/>
    <col min="8713" max="8713" width="8.6640625" style="15" customWidth="1"/>
    <col min="8714" max="8714" width="7.6640625" style="15" customWidth="1"/>
    <col min="8715" max="8715" width="8.6640625" style="15" customWidth="1"/>
    <col min="8716" max="8960" width="10.83203125" style="15"/>
    <col min="8961" max="8961" width="15" style="15" customWidth="1"/>
    <col min="8962" max="8962" width="8.6640625" style="15" customWidth="1"/>
    <col min="8963" max="8963" width="7.6640625" style="15" customWidth="1"/>
    <col min="8964" max="8964" width="8.6640625" style="15" customWidth="1"/>
    <col min="8965" max="8965" width="7.6640625" style="15" customWidth="1"/>
    <col min="8966" max="8967" width="8.6640625" style="15" customWidth="1"/>
    <col min="8968" max="8968" width="7.6640625" style="15" customWidth="1"/>
    <col min="8969" max="8969" width="8.6640625" style="15" customWidth="1"/>
    <col min="8970" max="8970" width="7.6640625" style="15" customWidth="1"/>
    <col min="8971" max="8971" width="8.6640625" style="15" customWidth="1"/>
    <col min="8972" max="9216" width="10.83203125" style="15"/>
    <col min="9217" max="9217" width="15" style="15" customWidth="1"/>
    <col min="9218" max="9218" width="8.6640625" style="15" customWidth="1"/>
    <col min="9219" max="9219" width="7.6640625" style="15" customWidth="1"/>
    <col min="9220" max="9220" width="8.6640625" style="15" customWidth="1"/>
    <col min="9221" max="9221" width="7.6640625" style="15" customWidth="1"/>
    <col min="9222" max="9223" width="8.6640625" style="15" customWidth="1"/>
    <col min="9224" max="9224" width="7.6640625" style="15" customWidth="1"/>
    <col min="9225" max="9225" width="8.6640625" style="15" customWidth="1"/>
    <col min="9226" max="9226" width="7.6640625" style="15" customWidth="1"/>
    <col min="9227" max="9227" width="8.6640625" style="15" customWidth="1"/>
    <col min="9228" max="9472" width="10.83203125" style="15"/>
    <col min="9473" max="9473" width="15" style="15" customWidth="1"/>
    <col min="9474" max="9474" width="8.6640625" style="15" customWidth="1"/>
    <col min="9475" max="9475" width="7.6640625" style="15" customWidth="1"/>
    <col min="9476" max="9476" width="8.6640625" style="15" customWidth="1"/>
    <col min="9477" max="9477" width="7.6640625" style="15" customWidth="1"/>
    <col min="9478" max="9479" width="8.6640625" style="15" customWidth="1"/>
    <col min="9480" max="9480" width="7.6640625" style="15" customWidth="1"/>
    <col min="9481" max="9481" width="8.6640625" style="15" customWidth="1"/>
    <col min="9482" max="9482" width="7.6640625" style="15" customWidth="1"/>
    <col min="9483" max="9483" width="8.6640625" style="15" customWidth="1"/>
    <col min="9484" max="9728" width="10.83203125" style="15"/>
    <col min="9729" max="9729" width="15" style="15" customWidth="1"/>
    <col min="9730" max="9730" width="8.6640625" style="15" customWidth="1"/>
    <col min="9731" max="9731" width="7.6640625" style="15" customWidth="1"/>
    <col min="9732" max="9732" width="8.6640625" style="15" customWidth="1"/>
    <col min="9733" max="9733" width="7.6640625" style="15" customWidth="1"/>
    <col min="9734" max="9735" width="8.6640625" style="15" customWidth="1"/>
    <col min="9736" max="9736" width="7.6640625" style="15" customWidth="1"/>
    <col min="9737" max="9737" width="8.6640625" style="15" customWidth="1"/>
    <col min="9738" max="9738" width="7.6640625" style="15" customWidth="1"/>
    <col min="9739" max="9739" width="8.6640625" style="15" customWidth="1"/>
    <col min="9740" max="9984" width="10.83203125" style="15"/>
    <col min="9985" max="9985" width="15" style="15" customWidth="1"/>
    <col min="9986" max="9986" width="8.6640625" style="15" customWidth="1"/>
    <col min="9987" max="9987" width="7.6640625" style="15" customWidth="1"/>
    <col min="9988" max="9988" width="8.6640625" style="15" customWidth="1"/>
    <col min="9989" max="9989" width="7.6640625" style="15" customWidth="1"/>
    <col min="9990" max="9991" width="8.6640625" style="15" customWidth="1"/>
    <col min="9992" max="9992" width="7.6640625" style="15" customWidth="1"/>
    <col min="9993" max="9993" width="8.6640625" style="15" customWidth="1"/>
    <col min="9994" max="9994" width="7.6640625" style="15" customWidth="1"/>
    <col min="9995" max="9995" width="8.6640625" style="15" customWidth="1"/>
    <col min="9996" max="10240" width="10.83203125" style="15"/>
    <col min="10241" max="10241" width="15" style="15" customWidth="1"/>
    <col min="10242" max="10242" width="8.6640625" style="15" customWidth="1"/>
    <col min="10243" max="10243" width="7.6640625" style="15" customWidth="1"/>
    <col min="10244" max="10244" width="8.6640625" style="15" customWidth="1"/>
    <col min="10245" max="10245" width="7.6640625" style="15" customWidth="1"/>
    <col min="10246" max="10247" width="8.6640625" style="15" customWidth="1"/>
    <col min="10248" max="10248" width="7.6640625" style="15" customWidth="1"/>
    <col min="10249" max="10249" width="8.6640625" style="15" customWidth="1"/>
    <col min="10250" max="10250" width="7.6640625" style="15" customWidth="1"/>
    <col min="10251" max="10251" width="8.6640625" style="15" customWidth="1"/>
    <col min="10252" max="10496" width="10.83203125" style="15"/>
    <col min="10497" max="10497" width="15" style="15" customWidth="1"/>
    <col min="10498" max="10498" width="8.6640625" style="15" customWidth="1"/>
    <col min="10499" max="10499" width="7.6640625" style="15" customWidth="1"/>
    <col min="10500" max="10500" width="8.6640625" style="15" customWidth="1"/>
    <col min="10501" max="10501" width="7.6640625" style="15" customWidth="1"/>
    <col min="10502" max="10503" width="8.6640625" style="15" customWidth="1"/>
    <col min="10504" max="10504" width="7.6640625" style="15" customWidth="1"/>
    <col min="10505" max="10505" width="8.6640625" style="15" customWidth="1"/>
    <col min="10506" max="10506" width="7.6640625" style="15" customWidth="1"/>
    <col min="10507" max="10507" width="8.6640625" style="15" customWidth="1"/>
    <col min="10508" max="10752" width="10.83203125" style="15"/>
    <col min="10753" max="10753" width="15" style="15" customWidth="1"/>
    <col min="10754" max="10754" width="8.6640625" style="15" customWidth="1"/>
    <col min="10755" max="10755" width="7.6640625" style="15" customWidth="1"/>
    <col min="10756" max="10756" width="8.6640625" style="15" customWidth="1"/>
    <col min="10757" max="10757" width="7.6640625" style="15" customWidth="1"/>
    <col min="10758" max="10759" width="8.6640625" style="15" customWidth="1"/>
    <col min="10760" max="10760" width="7.6640625" style="15" customWidth="1"/>
    <col min="10761" max="10761" width="8.6640625" style="15" customWidth="1"/>
    <col min="10762" max="10762" width="7.6640625" style="15" customWidth="1"/>
    <col min="10763" max="10763" width="8.6640625" style="15" customWidth="1"/>
    <col min="10764" max="11008" width="10.83203125" style="15"/>
    <col min="11009" max="11009" width="15" style="15" customWidth="1"/>
    <col min="11010" max="11010" width="8.6640625" style="15" customWidth="1"/>
    <col min="11011" max="11011" width="7.6640625" style="15" customWidth="1"/>
    <col min="11012" max="11012" width="8.6640625" style="15" customWidth="1"/>
    <col min="11013" max="11013" width="7.6640625" style="15" customWidth="1"/>
    <col min="11014" max="11015" width="8.6640625" style="15" customWidth="1"/>
    <col min="11016" max="11016" width="7.6640625" style="15" customWidth="1"/>
    <col min="11017" max="11017" width="8.6640625" style="15" customWidth="1"/>
    <col min="11018" max="11018" width="7.6640625" style="15" customWidth="1"/>
    <col min="11019" max="11019" width="8.6640625" style="15" customWidth="1"/>
    <col min="11020" max="11264" width="10.83203125" style="15"/>
    <col min="11265" max="11265" width="15" style="15" customWidth="1"/>
    <col min="11266" max="11266" width="8.6640625" style="15" customWidth="1"/>
    <col min="11267" max="11267" width="7.6640625" style="15" customWidth="1"/>
    <col min="11268" max="11268" width="8.6640625" style="15" customWidth="1"/>
    <col min="11269" max="11269" width="7.6640625" style="15" customWidth="1"/>
    <col min="11270" max="11271" width="8.6640625" style="15" customWidth="1"/>
    <col min="11272" max="11272" width="7.6640625" style="15" customWidth="1"/>
    <col min="11273" max="11273" width="8.6640625" style="15" customWidth="1"/>
    <col min="11274" max="11274" width="7.6640625" style="15" customWidth="1"/>
    <col min="11275" max="11275" width="8.6640625" style="15" customWidth="1"/>
    <col min="11276" max="11520" width="10.83203125" style="15"/>
    <col min="11521" max="11521" width="15" style="15" customWidth="1"/>
    <col min="11522" max="11522" width="8.6640625" style="15" customWidth="1"/>
    <col min="11523" max="11523" width="7.6640625" style="15" customWidth="1"/>
    <col min="11524" max="11524" width="8.6640625" style="15" customWidth="1"/>
    <col min="11525" max="11525" width="7.6640625" style="15" customWidth="1"/>
    <col min="11526" max="11527" width="8.6640625" style="15" customWidth="1"/>
    <col min="11528" max="11528" width="7.6640625" style="15" customWidth="1"/>
    <col min="11529" max="11529" width="8.6640625" style="15" customWidth="1"/>
    <col min="11530" max="11530" width="7.6640625" style="15" customWidth="1"/>
    <col min="11531" max="11531" width="8.6640625" style="15" customWidth="1"/>
    <col min="11532" max="11776" width="10.83203125" style="15"/>
    <col min="11777" max="11777" width="15" style="15" customWidth="1"/>
    <col min="11778" max="11778" width="8.6640625" style="15" customWidth="1"/>
    <col min="11779" max="11779" width="7.6640625" style="15" customWidth="1"/>
    <col min="11780" max="11780" width="8.6640625" style="15" customWidth="1"/>
    <col min="11781" max="11781" width="7.6640625" style="15" customWidth="1"/>
    <col min="11782" max="11783" width="8.6640625" style="15" customWidth="1"/>
    <col min="11784" max="11784" width="7.6640625" style="15" customWidth="1"/>
    <col min="11785" max="11785" width="8.6640625" style="15" customWidth="1"/>
    <col min="11786" max="11786" width="7.6640625" style="15" customWidth="1"/>
    <col min="11787" max="11787" width="8.6640625" style="15" customWidth="1"/>
    <col min="11788" max="12032" width="10.83203125" style="15"/>
    <col min="12033" max="12033" width="15" style="15" customWidth="1"/>
    <col min="12034" max="12034" width="8.6640625" style="15" customWidth="1"/>
    <col min="12035" max="12035" width="7.6640625" style="15" customWidth="1"/>
    <col min="12036" max="12036" width="8.6640625" style="15" customWidth="1"/>
    <col min="12037" max="12037" width="7.6640625" style="15" customWidth="1"/>
    <col min="12038" max="12039" width="8.6640625" style="15" customWidth="1"/>
    <col min="12040" max="12040" width="7.6640625" style="15" customWidth="1"/>
    <col min="12041" max="12041" width="8.6640625" style="15" customWidth="1"/>
    <col min="12042" max="12042" width="7.6640625" style="15" customWidth="1"/>
    <col min="12043" max="12043" width="8.6640625" style="15" customWidth="1"/>
    <col min="12044" max="12288" width="10.83203125" style="15"/>
    <col min="12289" max="12289" width="15" style="15" customWidth="1"/>
    <col min="12290" max="12290" width="8.6640625" style="15" customWidth="1"/>
    <col min="12291" max="12291" width="7.6640625" style="15" customWidth="1"/>
    <col min="12292" max="12292" width="8.6640625" style="15" customWidth="1"/>
    <col min="12293" max="12293" width="7.6640625" style="15" customWidth="1"/>
    <col min="12294" max="12295" width="8.6640625" style="15" customWidth="1"/>
    <col min="12296" max="12296" width="7.6640625" style="15" customWidth="1"/>
    <col min="12297" max="12297" width="8.6640625" style="15" customWidth="1"/>
    <col min="12298" max="12298" width="7.6640625" style="15" customWidth="1"/>
    <col min="12299" max="12299" width="8.6640625" style="15" customWidth="1"/>
    <col min="12300" max="12544" width="10.83203125" style="15"/>
    <col min="12545" max="12545" width="15" style="15" customWidth="1"/>
    <col min="12546" max="12546" width="8.6640625" style="15" customWidth="1"/>
    <col min="12547" max="12547" width="7.6640625" style="15" customWidth="1"/>
    <col min="12548" max="12548" width="8.6640625" style="15" customWidth="1"/>
    <col min="12549" max="12549" width="7.6640625" style="15" customWidth="1"/>
    <col min="12550" max="12551" width="8.6640625" style="15" customWidth="1"/>
    <col min="12552" max="12552" width="7.6640625" style="15" customWidth="1"/>
    <col min="12553" max="12553" width="8.6640625" style="15" customWidth="1"/>
    <col min="12554" max="12554" width="7.6640625" style="15" customWidth="1"/>
    <col min="12555" max="12555" width="8.6640625" style="15" customWidth="1"/>
    <col min="12556" max="12800" width="10.83203125" style="15"/>
    <col min="12801" max="12801" width="15" style="15" customWidth="1"/>
    <col min="12802" max="12802" width="8.6640625" style="15" customWidth="1"/>
    <col min="12803" max="12803" width="7.6640625" style="15" customWidth="1"/>
    <col min="12804" max="12804" width="8.6640625" style="15" customWidth="1"/>
    <col min="12805" max="12805" width="7.6640625" style="15" customWidth="1"/>
    <col min="12806" max="12807" width="8.6640625" style="15" customWidth="1"/>
    <col min="12808" max="12808" width="7.6640625" style="15" customWidth="1"/>
    <col min="12809" max="12809" width="8.6640625" style="15" customWidth="1"/>
    <col min="12810" max="12810" width="7.6640625" style="15" customWidth="1"/>
    <col min="12811" max="12811" width="8.6640625" style="15" customWidth="1"/>
    <col min="12812" max="13056" width="10.83203125" style="15"/>
    <col min="13057" max="13057" width="15" style="15" customWidth="1"/>
    <col min="13058" max="13058" width="8.6640625" style="15" customWidth="1"/>
    <col min="13059" max="13059" width="7.6640625" style="15" customWidth="1"/>
    <col min="13060" max="13060" width="8.6640625" style="15" customWidth="1"/>
    <col min="13061" max="13061" width="7.6640625" style="15" customWidth="1"/>
    <col min="13062" max="13063" width="8.6640625" style="15" customWidth="1"/>
    <col min="13064" max="13064" width="7.6640625" style="15" customWidth="1"/>
    <col min="13065" max="13065" width="8.6640625" style="15" customWidth="1"/>
    <col min="13066" max="13066" width="7.6640625" style="15" customWidth="1"/>
    <col min="13067" max="13067" width="8.6640625" style="15" customWidth="1"/>
    <col min="13068" max="13312" width="10.83203125" style="15"/>
    <col min="13313" max="13313" width="15" style="15" customWidth="1"/>
    <col min="13314" max="13314" width="8.6640625" style="15" customWidth="1"/>
    <col min="13315" max="13315" width="7.6640625" style="15" customWidth="1"/>
    <col min="13316" max="13316" width="8.6640625" style="15" customWidth="1"/>
    <col min="13317" max="13317" width="7.6640625" style="15" customWidth="1"/>
    <col min="13318" max="13319" width="8.6640625" style="15" customWidth="1"/>
    <col min="13320" max="13320" width="7.6640625" style="15" customWidth="1"/>
    <col min="13321" max="13321" width="8.6640625" style="15" customWidth="1"/>
    <col min="13322" max="13322" width="7.6640625" style="15" customWidth="1"/>
    <col min="13323" max="13323" width="8.6640625" style="15" customWidth="1"/>
    <col min="13324" max="13568" width="10.83203125" style="15"/>
    <col min="13569" max="13569" width="15" style="15" customWidth="1"/>
    <col min="13570" max="13570" width="8.6640625" style="15" customWidth="1"/>
    <col min="13571" max="13571" width="7.6640625" style="15" customWidth="1"/>
    <col min="13572" max="13572" width="8.6640625" style="15" customWidth="1"/>
    <col min="13573" max="13573" width="7.6640625" style="15" customWidth="1"/>
    <col min="13574" max="13575" width="8.6640625" style="15" customWidth="1"/>
    <col min="13576" max="13576" width="7.6640625" style="15" customWidth="1"/>
    <col min="13577" max="13577" width="8.6640625" style="15" customWidth="1"/>
    <col min="13578" max="13578" width="7.6640625" style="15" customWidth="1"/>
    <col min="13579" max="13579" width="8.6640625" style="15" customWidth="1"/>
    <col min="13580" max="13824" width="10.83203125" style="15"/>
    <col min="13825" max="13825" width="15" style="15" customWidth="1"/>
    <col min="13826" max="13826" width="8.6640625" style="15" customWidth="1"/>
    <col min="13827" max="13827" width="7.6640625" style="15" customWidth="1"/>
    <col min="13828" max="13828" width="8.6640625" style="15" customWidth="1"/>
    <col min="13829" max="13829" width="7.6640625" style="15" customWidth="1"/>
    <col min="13830" max="13831" width="8.6640625" style="15" customWidth="1"/>
    <col min="13832" max="13832" width="7.6640625" style="15" customWidth="1"/>
    <col min="13833" max="13833" width="8.6640625" style="15" customWidth="1"/>
    <col min="13834" max="13834" width="7.6640625" style="15" customWidth="1"/>
    <col min="13835" max="13835" width="8.6640625" style="15" customWidth="1"/>
    <col min="13836" max="14080" width="10.83203125" style="15"/>
    <col min="14081" max="14081" width="15" style="15" customWidth="1"/>
    <col min="14082" max="14082" width="8.6640625" style="15" customWidth="1"/>
    <col min="14083" max="14083" width="7.6640625" style="15" customWidth="1"/>
    <col min="14084" max="14084" width="8.6640625" style="15" customWidth="1"/>
    <col min="14085" max="14085" width="7.6640625" style="15" customWidth="1"/>
    <col min="14086" max="14087" width="8.6640625" style="15" customWidth="1"/>
    <col min="14088" max="14088" width="7.6640625" style="15" customWidth="1"/>
    <col min="14089" max="14089" width="8.6640625" style="15" customWidth="1"/>
    <col min="14090" max="14090" width="7.6640625" style="15" customWidth="1"/>
    <col min="14091" max="14091" width="8.6640625" style="15" customWidth="1"/>
    <col min="14092" max="14336" width="10.83203125" style="15"/>
    <col min="14337" max="14337" width="15" style="15" customWidth="1"/>
    <col min="14338" max="14338" width="8.6640625" style="15" customWidth="1"/>
    <col min="14339" max="14339" width="7.6640625" style="15" customWidth="1"/>
    <col min="14340" max="14340" width="8.6640625" style="15" customWidth="1"/>
    <col min="14341" max="14341" width="7.6640625" style="15" customWidth="1"/>
    <col min="14342" max="14343" width="8.6640625" style="15" customWidth="1"/>
    <col min="14344" max="14344" width="7.6640625" style="15" customWidth="1"/>
    <col min="14345" max="14345" width="8.6640625" style="15" customWidth="1"/>
    <col min="14346" max="14346" width="7.6640625" style="15" customWidth="1"/>
    <col min="14347" max="14347" width="8.6640625" style="15" customWidth="1"/>
    <col min="14348" max="14592" width="10.83203125" style="15"/>
    <col min="14593" max="14593" width="15" style="15" customWidth="1"/>
    <col min="14594" max="14594" width="8.6640625" style="15" customWidth="1"/>
    <col min="14595" max="14595" width="7.6640625" style="15" customWidth="1"/>
    <col min="14596" max="14596" width="8.6640625" style="15" customWidth="1"/>
    <col min="14597" max="14597" width="7.6640625" style="15" customWidth="1"/>
    <col min="14598" max="14599" width="8.6640625" style="15" customWidth="1"/>
    <col min="14600" max="14600" width="7.6640625" style="15" customWidth="1"/>
    <col min="14601" max="14601" width="8.6640625" style="15" customWidth="1"/>
    <col min="14602" max="14602" width="7.6640625" style="15" customWidth="1"/>
    <col min="14603" max="14603" width="8.6640625" style="15" customWidth="1"/>
    <col min="14604" max="14848" width="10.83203125" style="15"/>
    <col min="14849" max="14849" width="15" style="15" customWidth="1"/>
    <col min="14850" max="14850" width="8.6640625" style="15" customWidth="1"/>
    <col min="14851" max="14851" width="7.6640625" style="15" customWidth="1"/>
    <col min="14852" max="14852" width="8.6640625" style="15" customWidth="1"/>
    <col min="14853" max="14853" width="7.6640625" style="15" customWidth="1"/>
    <col min="14854" max="14855" width="8.6640625" style="15" customWidth="1"/>
    <col min="14856" max="14856" width="7.6640625" style="15" customWidth="1"/>
    <col min="14857" max="14857" width="8.6640625" style="15" customWidth="1"/>
    <col min="14858" max="14858" width="7.6640625" style="15" customWidth="1"/>
    <col min="14859" max="14859" width="8.6640625" style="15" customWidth="1"/>
    <col min="14860" max="15104" width="10.83203125" style="15"/>
    <col min="15105" max="15105" width="15" style="15" customWidth="1"/>
    <col min="15106" max="15106" width="8.6640625" style="15" customWidth="1"/>
    <col min="15107" max="15107" width="7.6640625" style="15" customWidth="1"/>
    <col min="15108" max="15108" width="8.6640625" style="15" customWidth="1"/>
    <col min="15109" max="15109" width="7.6640625" style="15" customWidth="1"/>
    <col min="15110" max="15111" width="8.6640625" style="15" customWidth="1"/>
    <col min="15112" max="15112" width="7.6640625" style="15" customWidth="1"/>
    <col min="15113" max="15113" width="8.6640625" style="15" customWidth="1"/>
    <col min="15114" max="15114" width="7.6640625" style="15" customWidth="1"/>
    <col min="15115" max="15115" width="8.6640625" style="15" customWidth="1"/>
    <col min="15116" max="15360" width="10.83203125" style="15"/>
    <col min="15361" max="15361" width="15" style="15" customWidth="1"/>
    <col min="15362" max="15362" width="8.6640625" style="15" customWidth="1"/>
    <col min="15363" max="15363" width="7.6640625" style="15" customWidth="1"/>
    <col min="15364" max="15364" width="8.6640625" style="15" customWidth="1"/>
    <col min="15365" max="15365" width="7.6640625" style="15" customWidth="1"/>
    <col min="15366" max="15367" width="8.6640625" style="15" customWidth="1"/>
    <col min="15368" max="15368" width="7.6640625" style="15" customWidth="1"/>
    <col min="15369" max="15369" width="8.6640625" style="15" customWidth="1"/>
    <col min="15370" max="15370" width="7.6640625" style="15" customWidth="1"/>
    <col min="15371" max="15371" width="8.6640625" style="15" customWidth="1"/>
    <col min="15372" max="15616" width="10.83203125" style="15"/>
    <col min="15617" max="15617" width="15" style="15" customWidth="1"/>
    <col min="15618" max="15618" width="8.6640625" style="15" customWidth="1"/>
    <col min="15619" max="15619" width="7.6640625" style="15" customWidth="1"/>
    <col min="15620" max="15620" width="8.6640625" style="15" customWidth="1"/>
    <col min="15621" max="15621" width="7.6640625" style="15" customWidth="1"/>
    <col min="15622" max="15623" width="8.6640625" style="15" customWidth="1"/>
    <col min="15624" max="15624" width="7.6640625" style="15" customWidth="1"/>
    <col min="15625" max="15625" width="8.6640625" style="15" customWidth="1"/>
    <col min="15626" max="15626" width="7.6640625" style="15" customWidth="1"/>
    <col min="15627" max="15627" width="8.6640625" style="15" customWidth="1"/>
    <col min="15628" max="15872" width="10.83203125" style="15"/>
    <col min="15873" max="15873" width="15" style="15" customWidth="1"/>
    <col min="15874" max="15874" width="8.6640625" style="15" customWidth="1"/>
    <col min="15875" max="15875" width="7.6640625" style="15" customWidth="1"/>
    <col min="15876" max="15876" width="8.6640625" style="15" customWidth="1"/>
    <col min="15877" max="15877" width="7.6640625" style="15" customWidth="1"/>
    <col min="15878" max="15879" width="8.6640625" style="15" customWidth="1"/>
    <col min="15880" max="15880" width="7.6640625" style="15" customWidth="1"/>
    <col min="15881" max="15881" width="8.6640625" style="15" customWidth="1"/>
    <col min="15882" max="15882" width="7.6640625" style="15" customWidth="1"/>
    <col min="15883" max="15883" width="8.6640625" style="15" customWidth="1"/>
    <col min="15884" max="16128" width="10.83203125" style="15"/>
    <col min="16129" max="16129" width="15" style="15" customWidth="1"/>
    <col min="16130" max="16130" width="8.6640625" style="15" customWidth="1"/>
    <col min="16131" max="16131" width="7.6640625" style="15" customWidth="1"/>
    <col min="16132" max="16132" width="8.6640625" style="15" customWidth="1"/>
    <col min="16133" max="16133" width="7.6640625" style="15" customWidth="1"/>
    <col min="16134" max="16135" width="8.6640625" style="15" customWidth="1"/>
    <col min="16136" max="16136" width="7.6640625" style="15" customWidth="1"/>
    <col min="16137" max="16137" width="8.6640625" style="15" customWidth="1"/>
    <col min="16138" max="16138" width="7.6640625" style="15" customWidth="1"/>
    <col min="16139" max="16139" width="8.6640625" style="15" customWidth="1"/>
    <col min="16140" max="16384" width="10.83203125" style="15"/>
  </cols>
  <sheetData>
    <row r="1" spans="1:11" s="52" customFormat="1" ht="13">
      <c r="A1" s="49" t="s">
        <v>77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>
      <c r="A2" s="87" t="s">
        <v>33</v>
      </c>
      <c r="B2" s="88" t="s">
        <v>34</v>
      </c>
      <c r="C2" s="88"/>
      <c r="D2" s="88"/>
      <c r="E2" s="88"/>
      <c r="F2" s="88"/>
      <c r="G2" s="88" t="s">
        <v>35</v>
      </c>
      <c r="H2" s="88"/>
      <c r="I2" s="88"/>
      <c r="J2" s="88"/>
      <c r="K2" s="88"/>
    </row>
    <row r="3" spans="1:11">
      <c r="A3" s="87"/>
      <c r="B3" s="88" t="s">
        <v>36</v>
      </c>
      <c r="C3" s="88"/>
      <c r="D3" s="88" t="s">
        <v>37</v>
      </c>
      <c r="E3" s="88"/>
      <c r="F3" s="89" t="s">
        <v>0</v>
      </c>
      <c r="G3" s="88" t="s">
        <v>36</v>
      </c>
      <c r="H3" s="88"/>
      <c r="I3" s="88" t="s">
        <v>37</v>
      </c>
      <c r="J3" s="88"/>
      <c r="K3" s="89" t="s">
        <v>0</v>
      </c>
    </row>
    <row r="4" spans="1:11">
      <c r="A4" s="87"/>
      <c r="B4" s="59" t="s">
        <v>38</v>
      </c>
      <c r="C4" s="59" t="s">
        <v>39</v>
      </c>
      <c r="D4" s="59" t="s">
        <v>38</v>
      </c>
      <c r="E4" s="59" t="s">
        <v>39</v>
      </c>
      <c r="F4" s="90"/>
      <c r="G4" s="59" t="s">
        <v>38</v>
      </c>
      <c r="H4" s="60" t="s">
        <v>39</v>
      </c>
      <c r="I4" s="59" t="s">
        <v>38</v>
      </c>
      <c r="J4" s="60" t="s">
        <v>39</v>
      </c>
      <c r="K4" s="90"/>
    </row>
    <row r="5" spans="1:11">
      <c r="A5" s="11" t="s">
        <v>1</v>
      </c>
      <c r="B5" s="16">
        <v>20167</v>
      </c>
      <c r="C5" s="10">
        <f>(B5*100)/F5</f>
        <v>49.114731740581085</v>
      </c>
      <c r="D5" s="16">
        <v>20894</v>
      </c>
      <c r="E5" s="10">
        <f>(D5*100)/F5</f>
        <v>50.885268259418915</v>
      </c>
      <c r="F5" s="16">
        <f>B5+D5</f>
        <v>41061</v>
      </c>
      <c r="G5" s="21">
        <v>479423</v>
      </c>
      <c r="H5" s="14">
        <f>(G5*100)/K5</f>
        <v>48.019515380732216</v>
      </c>
      <c r="I5" s="21">
        <v>518969</v>
      </c>
      <c r="J5" s="14">
        <f>(I5*100)/K5</f>
        <v>51.980484619267784</v>
      </c>
      <c r="K5" s="29">
        <f>G5+I5</f>
        <v>998392</v>
      </c>
    </row>
    <row r="6" spans="1:11">
      <c r="A6" s="11" t="s">
        <v>2</v>
      </c>
      <c r="B6" s="17">
        <v>77164</v>
      </c>
      <c r="C6" s="10">
        <f t="shared" ref="C6:C37" si="0">(B6*100)/F6</f>
        <v>50.097059644612379</v>
      </c>
      <c r="D6" s="17">
        <v>76865</v>
      </c>
      <c r="E6" s="10">
        <f t="shared" ref="E6:E37" si="1">(D6*100)/F6</f>
        <v>49.902940355387621</v>
      </c>
      <c r="F6" s="17">
        <f t="shared" ref="F6:F37" si="2">B6+D6</f>
        <v>154029</v>
      </c>
      <c r="G6" s="21">
        <v>1299745</v>
      </c>
      <c r="H6" s="12">
        <f t="shared" ref="H6:H37" si="3">(G6*100)/K6</f>
        <v>50.118283073470465</v>
      </c>
      <c r="I6" s="21">
        <v>1293610</v>
      </c>
      <c r="J6" s="12">
        <f t="shared" ref="J6:J37" si="4">(I6*100)/K6</f>
        <v>49.881716926529535</v>
      </c>
      <c r="K6" s="22">
        <f t="shared" ref="K6:K37" si="5">G6+I6</f>
        <v>2593355</v>
      </c>
    </row>
    <row r="7" spans="1:11">
      <c r="A7" s="11" t="s">
        <v>3</v>
      </c>
      <c r="B7" s="17">
        <v>39111</v>
      </c>
      <c r="C7" s="10">
        <f t="shared" si="0"/>
        <v>52.909902597402599</v>
      </c>
      <c r="D7" s="17">
        <v>34809</v>
      </c>
      <c r="E7" s="10">
        <f t="shared" si="1"/>
        <v>47.090097402597401</v>
      </c>
      <c r="F7" s="17">
        <f t="shared" si="2"/>
        <v>73920</v>
      </c>
      <c r="G7" s="21">
        <v>245858</v>
      </c>
      <c r="H7" s="12">
        <f t="shared" si="3"/>
        <v>50.729293692109927</v>
      </c>
      <c r="I7" s="21">
        <v>238789</v>
      </c>
      <c r="J7" s="12">
        <f t="shared" si="4"/>
        <v>49.270706307890073</v>
      </c>
      <c r="K7" s="22">
        <f t="shared" si="5"/>
        <v>484647</v>
      </c>
    </row>
    <row r="8" spans="1:11">
      <c r="A8" s="11" t="s">
        <v>4</v>
      </c>
      <c r="B8" s="17">
        <v>17263</v>
      </c>
      <c r="C8" s="10">
        <f t="shared" si="0"/>
        <v>50.93081575453607</v>
      </c>
      <c r="D8" s="17">
        <v>16632</v>
      </c>
      <c r="E8" s="10">
        <f t="shared" si="1"/>
        <v>49.06918424546393</v>
      </c>
      <c r="F8" s="17">
        <f t="shared" si="2"/>
        <v>33895</v>
      </c>
      <c r="G8" s="21">
        <v>342307</v>
      </c>
      <c r="H8" s="12">
        <f t="shared" si="3"/>
        <v>49.207209434710855</v>
      </c>
      <c r="I8" s="21">
        <v>353337</v>
      </c>
      <c r="J8" s="12">
        <f t="shared" si="4"/>
        <v>50.792790565289145</v>
      </c>
      <c r="K8" s="22">
        <f t="shared" si="5"/>
        <v>695644</v>
      </c>
    </row>
    <row r="9" spans="1:11">
      <c r="A9" s="11" t="s">
        <v>32</v>
      </c>
      <c r="B9" s="17">
        <v>31748</v>
      </c>
      <c r="C9" s="10">
        <f t="shared" si="0"/>
        <v>51.508858459341944</v>
      </c>
      <c r="D9" s="17">
        <v>29888</v>
      </c>
      <c r="E9" s="10">
        <f t="shared" si="1"/>
        <v>48.491141540658056</v>
      </c>
      <c r="F9" s="17">
        <f t="shared" si="2"/>
        <v>61636</v>
      </c>
      <c r="G9" s="21">
        <v>1165456</v>
      </c>
      <c r="H9" s="12">
        <f t="shared" si="3"/>
        <v>49.349978446943489</v>
      </c>
      <c r="I9" s="21">
        <v>1196158</v>
      </c>
      <c r="J9" s="12">
        <f t="shared" si="4"/>
        <v>50.650021553056511</v>
      </c>
      <c r="K9" s="22">
        <f t="shared" si="5"/>
        <v>2361614</v>
      </c>
    </row>
    <row r="10" spans="1:11">
      <c r="A10" s="11" t="s">
        <v>5</v>
      </c>
      <c r="B10" s="17">
        <v>20876</v>
      </c>
      <c r="C10" s="10">
        <f t="shared" si="0"/>
        <v>50.324229202323842</v>
      </c>
      <c r="D10" s="17">
        <v>20607</v>
      </c>
      <c r="E10" s="10">
        <f t="shared" si="1"/>
        <v>49.675770797676158</v>
      </c>
      <c r="F10" s="17">
        <f t="shared" si="2"/>
        <v>41483</v>
      </c>
      <c r="G10" s="21">
        <v>258703</v>
      </c>
      <c r="H10" s="12">
        <f t="shared" si="3"/>
        <v>49.081091951515198</v>
      </c>
      <c r="I10" s="21">
        <v>268390</v>
      </c>
      <c r="J10" s="12">
        <f t="shared" si="4"/>
        <v>50.918908048484802</v>
      </c>
      <c r="K10" s="22">
        <f t="shared" si="5"/>
        <v>527093</v>
      </c>
    </row>
    <row r="11" spans="1:11">
      <c r="A11" s="11" t="s">
        <v>6</v>
      </c>
      <c r="B11" s="17">
        <v>26830</v>
      </c>
      <c r="C11" s="10">
        <f t="shared" si="0"/>
        <v>53.054121927586955</v>
      </c>
      <c r="D11" s="17">
        <v>23741</v>
      </c>
      <c r="E11" s="10">
        <f t="shared" si="1"/>
        <v>46.945878072413045</v>
      </c>
      <c r="F11" s="17">
        <f t="shared" si="2"/>
        <v>50571</v>
      </c>
      <c r="G11" s="21">
        <v>2001095</v>
      </c>
      <c r="H11" s="12">
        <f t="shared" si="3"/>
        <v>48.679050489771683</v>
      </c>
      <c r="I11" s="21">
        <v>2109698</v>
      </c>
      <c r="J11" s="12">
        <f t="shared" si="4"/>
        <v>51.320949510228317</v>
      </c>
      <c r="K11" s="22">
        <f t="shared" si="5"/>
        <v>4110793</v>
      </c>
    </row>
    <row r="12" spans="1:11">
      <c r="A12" s="11" t="s">
        <v>7</v>
      </c>
      <c r="B12" s="17">
        <v>29834</v>
      </c>
      <c r="C12" s="10">
        <f t="shared" si="0"/>
        <v>51.143415503822816</v>
      </c>
      <c r="D12" s="17">
        <v>28500</v>
      </c>
      <c r="E12" s="10">
        <f t="shared" si="1"/>
        <v>48.856584496177184</v>
      </c>
      <c r="F12" s="17">
        <f t="shared" si="2"/>
        <v>58334</v>
      </c>
      <c r="G12" s="21">
        <v>1408396</v>
      </c>
      <c r="H12" s="12">
        <f t="shared" si="3"/>
        <v>49.35506027474068</v>
      </c>
      <c r="I12" s="21">
        <v>1445204</v>
      </c>
      <c r="J12" s="12">
        <f t="shared" si="4"/>
        <v>50.64493972525932</v>
      </c>
      <c r="K12" s="22">
        <f t="shared" si="5"/>
        <v>2853600</v>
      </c>
    </row>
    <row r="13" spans="1:11">
      <c r="A13" s="11" t="s">
        <v>8</v>
      </c>
      <c r="B13" s="17">
        <v>110727</v>
      </c>
      <c r="C13" s="10">
        <f t="shared" si="0"/>
        <v>46.305070569785677</v>
      </c>
      <c r="D13" s="17">
        <v>128398</v>
      </c>
      <c r="E13" s="10">
        <f t="shared" si="1"/>
        <v>53.694929430214323</v>
      </c>
      <c r="F13" s="17">
        <f t="shared" si="2"/>
        <v>239125</v>
      </c>
      <c r="G13" s="21">
        <v>3656111</v>
      </c>
      <c r="H13" s="12">
        <f t="shared" si="3"/>
        <v>47.517846269617898</v>
      </c>
      <c r="I13" s="21">
        <v>4038074</v>
      </c>
      <c r="J13" s="12">
        <f t="shared" si="4"/>
        <v>52.482153730382102</v>
      </c>
      <c r="K13" s="22">
        <f t="shared" si="5"/>
        <v>7694185</v>
      </c>
    </row>
    <row r="14" spans="1:11">
      <c r="A14" s="11" t="s">
        <v>9</v>
      </c>
      <c r="B14" s="17">
        <v>20048</v>
      </c>
      <c r="C14" s="10">
        <f t="shared" si="0"/>
        <v>51.142857142857146</v>
      </c>
      <c r="D14" s="17">
        <v>19152</v>
      </c>
      <c r="E14" s="10">
        <f t="shared" si="1"/>
        <v>48.857142857142854</v>
      </c>
      <c r="F14" s="17">
        <f t="shared" si="2"/>
        <v>39200</v>
      </c>
      <c r="G14" s="21">
        <v>668996</v>
      </c>
      <c r="H14" s="12">
        <f t="shared" si="3"/>
        <v>48.68700762331023</v>
      </c>
      <c r="I14" s="21">
        <v>705079</v>
      </c>
      <c r="J14" s="12">
        <f t="shared" si="4"/>
        <v>51.31299237668977</v>
      </c>
      <c r="K14" s="22">
        <f t="shared" si="5"/>
        <v>1374075</v>
      </c>
    </row>
    <row r="15" spans="1:11">
      <c r="A15" s="11" t="s">
        <v>10</v>
      </c>
      <c r="B15" s="17">
        <v>45900</v>
      </c>
      <c r="C15" s="10">
        <f t="shared" si="0"/>
        <v>50.188068579426172</v>
      </c>
      <c r="D15" s="17">
        <v>45556</v>
      </c>
      <c r="E15" s="10">
        <f t="shared" si="1"/>
        <v>49.811931420573828</v>
      </c>
      <c r="F15" s="17">
        <f t="shared" si="2"/>
        <v>91456</v>
      </c>
      <c r="G15" s="21">
        <v>2226984</v>
      </c>
      <c r="H15" s="12">
        <f t="shared" si="3"/>
        <v>47.245164920117546</v>
      </c>
      <c r="I15" s="21">
        <v>2486692</v>
      </c>
      <c r="J15" s="12">
        <f t="shared" si="4"/>
        <v>52.754835079882454</v>
      </c>
      <c r="K15" s="22">
        <f t="shared" si="5"/>
        <v>4713676</v>
      </c>
    </row>
    <row r="16" spans="1:11">
      <c r="A16" s="11" t="s">
        <v>11</v>
      </c>
      <c r="B16" s="17">
        <v>27309</v>
      </c>
      <c r="C16" s="10">
        <f t="shared" si="0"/>
        <v>51.339461959280356</v>
      </c>
      <c r="D16" s="17">
        <v>25884</v>
      </c>
      <c r="E16" s="10">
        <f t="shared" si="1"/>
        <v>48.660538040719644</v>
      </c>
      <c r="F16" s="17">
        <f t="shared" si="2"/>
        <v>53193</v>
      </c>
      <c r="G16" s="21">
        <v>1391300</v>
      </c>
      <c r="H16" s="12">
        <f t="shared" si="3"/>
        <v>47.859793817270045</v>
      </c>
      <c r="I16" s="21">
        <v>1515733</v>
      </c>
      <c r="J16" s="12">
        <f t="shared" si="4"/>
        <v>52.140206182729955</v>
      </c>
      <c r="K16" s="22">
        <f t="shared" si="5"/>
        <v>2907033</v>
      </c>
    </row>
    <row r="17" spans="1:11">
      <c r="A17" s="11" t="s">
        <v>12</v>
      </c>
      <c r="B17" s="17">
        <v>59633</v>
      </c>
      <c r="C17" s="10">
        <f t="shared" si="0"/>
        <v>48.675629127180414</v>
      </c>
      <c r="D17" s="17">
        <v>62878</v>
      </c>
      <c r="E17" s="10">
        <f t="shared" si="1"/>
        <v>51.324370872819586</v>
      </c>
      <c r="F17" s="17">
        <f t="shared" si="2"/>
        <v>122511</v>
      </c>
      <c r="G17" s="21">
        <v>1050822</v>
      </c>
      <c r="H17" s="12">
        <f t="shared" si="3"/>
        <v>47.409859763054918</v>
      </c>
      <c r="I17" s="21">
        <v>1165641</v>
      </c>
      <c r="J17" s="12">
        <f t="shared" si="4"/>
        <v>52.590140236945082</v>
      </c>
      <c r="K17" s="22">
        <f t="shared" si="5"/>
        <v>2216463</v>
      </c>
    </row>
    <row r="18" spans="1:11">
      <c r="A18" s="11" t="s">
        <v>13</v>
      </c>
      <c r="B18" s="17">
        <v>82764</v>
      </c>
      <c r="C18" s="10">
        <f t="shared" si="0"/>
        <v>51.453190179853657</v>
      </c>
      <c r="D18" s="17">
        <v>78089</v>
      </c>
      <c r="E18" s="10">
        <f t="shared" si="1"/>
        <v>48.546809820146343</v>
      </c>
      <c r="F18" s="17">
        <f t="shared" si="2"/>
        <v>160853</v>
      </c>
      <c r="G18" s="21">
        <v>3034759</v>
      </c>
      <c r="H18" s="12">
        <f t="shared" si="3"/>
        <v>48.413622042885272</v>
      </c>
      <c r="I18" s="21">
        <v>3233640</v>
      </c>
      <c r="J18" s="12">
        <f t="shared" si="4"/>
        <v>51.586377957114728</v>
      </c>
      <c r="K18" s="22">
        <f t="shared" si="5"/>
        <v>6268399</v>
      </c>
    </row>
    <row r="19" spans="1:11">
      <c r="A19" s="11" t="s">
        <v>14</v>
      </c>
      <c r="B19" s="17">
        <v>282586</v>
      </c>
      <c r="C19" s="10">
        <f t="shared" si="0"/>
        <v>48.420598107973348</v>
      </c>
      <c r="D19" s="17">
        <v>301021</v>
      </c>
      <c r="E19" s="10">
        <f t="shared" si="1"/>
        <v>51.579401892026652</v>
      </c>
      <c r="F19" s="17">
        <f t="shared" si="2"/>
        <v>583607</v>
      </c>
      <c r="G19" s="21">
        <v>6220047</v>
      </c>
      <c r="H19" s="12">
        <f t="shared" si="3"/>
        <v>48.428887659922154</v>
      </c>
      <c r="I19" s="21">
        <v>6623624</v>
      </c>
      <c r="J19" s="12">
        <f t="shared" si="4"/>
        <v>51.571112340077846</v>
      </c>
      <c r="K19" s="22">
        <f t="shared" si="5"/>
        <v>12843671</v>
      </c>
    </row>
    <row r="20" spans="1:11">
      <c r="A20" s="11" t="s">
        <v>31</v>
      </c>
      <c r="B20" s="17">
        <v>39574</v>
      </c>
      <c r="C20" s="10">
        <f t="shared" si="0"/>
        <v>49.550497082613376</v>
      </c>
      <c r="D20" s="17">
        <v>40292</v>
      </c>
      <c r="E20" s="10">
        <f t="shared" si="1"/>
        <v>50.449502917386624</v>
      </c>
      <c r="F20" s="17">
        <f t="shared" si="2"/>
        <v>79866</v>
      </c>
      <c r="G20" s="21">
        <v>1749599</v>
      </c>
      <c r="H20" s="12">
        <f t="shared" si="3"/>
        <v>47.445555949368597</v>
      </c>
      <c r="I20" s="21">
        <v>1937994</v>
      </c>
      <c r="J20" s="12">
        <f t="shared" si="4"/>
        <v>52.554444050631403</v>
      </c>
      <c r="K20" s="22">
        <f t="shared" si="5"/>
        <v>3687593</v>
      </c>
    </row>
    <row r="21" spans="1:11">
      <c r="A21" s="11" t="s">
        <v>15</v>
      </c>
      <c r="B21" s="17">
        <v>37983</v>
      </c>
      <c r="C21" s="10">
        <f t="shared" si="0"/>
        <v>48.318280117033453</v>
      </c>
      <c r="D21" s="17">
        <v>40627</v>
      </c>
      <c r="E21" s="10">
        <f t="shared" si="1"/>
        <v>51.681719882966547</v>
      </c>
      <c r="F21" s="17">
        <f t="shared" si="2"/>
        <v>78610</v>
      </c>
      <c r="G21" s="21">
        <v>708731</v>
      </c>
      <c r="H21" s="12">
        <f t="shared" si="3"/>
        <v>47.681554699189441</v>
      </c>
      <c r="I21" s="21">
        <v>777653</v>
      </c>
      <c r="J21" s="12">
        <f t="shared" si="4"/>
        <v>52.318445300810559</v>
      </c>
      <c r="K21" s="22">
        <f t="shared" si="5"/>
        <v>1486384</v>
      </c>
    </row>
    <row r="22" spans="1:11">
      <c r="A22" s="11" t="s">
        <v>16</v>
      </c>
      <c r="B22" s="17">
        <v>32814</v>
      </c>
      <c r="C22" s="10">
        <f t="shared" si="0"/>
        <v>52.328251578745935</v>
      </c>
      <c r="D22" s="17">
        <v>29894</v>
      </c>
      <c r="E22" s="10">
        <f t="shared" si="1"/>
        <v>47.671748421254065</v>
      </c>
      <c r="F22" s="17">
        <f t="shared" si="2"/>
        <v>62708</v>
      </c>
      <c r="G22" s="21">
        <v>433654</v>
      </c>
      <c r="H22" s="12">
        <f t="shared" si="3"/>
        <v>49.14249321768456</v>
      </c>
      <c r="I22" s="21">
        <v>448788</v>
      </c>
      <c r="J22" s="12">
        <f t="shared" si="4"/>
        <v>50.85750678231544</v>
      </c>
      <c r="K22" s="22">
        <f t="shared" si="5"/>
        <v>882442</v>
      </c>
    </row>
    <row r="23" spans="1:11">
      <c r="A23" s="11" t="s">
        <v>17</v>
      </c>
      <c r="B23" s="17">
        <v>67229</v>
      </c>
      <c r="C23" s="10">
        <f t="shared" si="0"/>
        <v>50.299647605437798</v>
      </c>
      <c r="D23" s="17">
        <v>66428</v>
      </c>
      <c r="E23" s="10">
        <f t="shared" si="1"/>
        <v>49.700352394562202</v>
      </c>
      <c r="F23" s="17">
        <f t="shared" si="2"/>
        <v>133657</v>
      </c>
      <c r="G23" s="21">
        <v>1965084</v>
      </c>
      <c r="H23" s="12">
        <f t="shared" si="3"/>
        <v>49.673935519162704</v>
      </c>
      <c r="I23" s="21">
        <v>1990882</v>
      </c>
      <c r="J23" s="12">
        <f t="shared" si="4"/>
        <v>50.326064480837296</v>
      </c>
      <c r="K23" s="22">
        <f t="shared" si="5"/>
        <v>3955966</v>
      </c>
    </row>
    <row r="24" spans="1:11">
      <c r="A24" s="11" t="s">
        <v>18</v>
      </c>
      <c r="B24" s="17">
        <v>42216</v>
      </c>
      <c r="C24" s="10">
        <f t="shared" si="0"/>
        <v>49.939669245510679</v>
      </c>
      <c r="D24" s="17">
        <v>42318</v>
      </c>
      <c r="E24" s="10">
        <f t="shared" si="1"/>
        <v>50.060330754489321</v>
      </c>
      <c r="F24" s="17">
        <f t="shared" si="2"/>
        <v>84534</v>
      </c>
      <c r="G24" s="21">
        <v>1538804</v>
      </c>
      <c r="H24" s="12">
        <f t="shared" si="3"/>
        <v>47.118774645584324</v>
      </c>
      <c r="I24" s="21">
        <v>1726994</v>
      </c>
      <c r="J24" s="12">
        <f t="shared" si="4"/>
        <v>52.881225354415676</v>
      </c>
      <c r="K24" s="22">
        <f t="shared" si="5"/>
        <v>3265798</v>
      </c>
    </row>
    <row r="25" spans="1:11">
      <c r="A25" s="11" t="s">
        <v>19</v>
      </c>
      <c r="B25" s="17">
        <v>63079</v>
      </c>
      <c r="C25" s="10">
        <f t="shared" si="0"/>
        <v>48.451493970351024</v>
      </c>
      <c r="D25" s="17">
        <v>67111</v>
      </c>
      <c r="E25" s="10">
        <f t="shared" si="1"/>
        <v>51.548506029648976</v>
      </c>
      <c r="F25" s="17">
        <f t="shared" si="2"/>
        <v>130190</v>
      </c>
      <c r="G25" s="21">
        <v>2343200</v>
      </c>
      <c r="H25" s="12">
        <f t="shared" si="3"/>
        <v>47.336149691482724</v>
      </c>
      <c r="I25" s="21">
        <v>2606928</v>
      </c>
      <c r="J25" s="12">
        <f t="shared" si="4"/>
        <v>52.663850308517276</v>
      </c>
      <c r="K25" s="22">
        <f t="shared" si="5"/>
        <v>4950128</v>
      </c>
    </row>
    <row r="26" spans="1:11">
      <c r="A26" s="11" t="s">
        <v>20</v>
      </c>
      <c r="B26" s="17">
        <v>45598</v>
      </c>
      <c r="C26" s="10">
        <f t="shared" si="0"/>
        <v>48.33573609226594</v>
      </c>
      <c r="D26" s="17">
        <v>48738</v>
      </c>
      <c r="E26" s="10">
        <f t="shared" si="1"/>
        <v>51.66426390773406</v>
      </c>
      <c r="F26" s="17">
        <f t="shared" si="2"/>
        <v>94336</v>
      </c>
      <c r="G26" s="21">
        <v>725951</v>
      </c>
      <c r="H26" s="12">
        <f t="shared" si="3"/>
        <v>47.924010889915209</v>
      </c>
      <c r="I26" s="21">
        <v>788845</v>
      </c>
      <c r="J26" s="12">
        <f t="shared" si="4"/>
        <v>52.075989110084791</v>
      </c>
      <c r="K26" s="22">
        <f t="shared" si="5"/>
        <v>1514796</v>
      </c>
    </row>
    <row r="27" spans="1:11">
      <c r="A27" s="11" t="s">
        <v>21</v>
      </c>
      <c r="B27" s="17">
        <v>73762</v>
      </c>
      <c r="C27" s="10">
        <f t="shared" si="0"/>
        <v>51.259563999749822</v>
      </c>
      <c r="D27" s="17">
        <v>70137</v>
      </c>
      <c r="E27" s="10">
        <f t="shared" si="1"/>
        <v>48.740436000250178</v>
      </c>
      <c r="F27" s="17">
        <f t="shared" si="2"/>
        <v>143899</v>
      </c>
      <c r="G27" s="21">
        <v>505937</v>
      </c>
      <c r="H27" s="12">
        <f t="shared" si="3"/>
        <v>50.576301752197246</v>
      </c>
      <c r="I27" s="21">
        <v>494407</v>
      </c>
      <c r="J27" s="12">
        <f t="shared" si="4"/>
        <v>49.423698247802754</v>
      </c>
      <c r="K27" s="22">
        <f t="shared" si="5"/>
        <v>1000344</v>
      </c>
    </row>
    <row r="28" spans="1:11">
      <c r="A28" s="11" t="s">
        <v>22</v>
      </c>
      <c r="B28" s="17">
        <v>28733</v>
      </c>
      <c r="C28" s="10">
        <f t="shared" si="0"/>
        <v>50.085413470924557</v>
      </c>
      <c r="D28" s="17">
        <v>28635</v>
      </c>
      <c r="E28" s="10">
        <f t="shared" si="1"/>
        <v>49.914586529075443</v>
      </c>
      <c r="F28" s="17">
        <f t="shared" si="2"/>
        <v>57368</v>
      </c>
      <c r="G28" s="21">
        <v>1067245</v>
      </c>
      <c r="H28" s="12">
        <f t="shared" si="3"/>
        <v>48.108815460526017</v>
      </c>
      <c r="I28" s="21">
        <v>1151153</v>
      </c>
      <c r="J28" s="12">
        <f t="shared" si="4"/>
        <v>51.891184539473983</v>
      </c>
      <c r="K28" s="22">
        <f t="shared" si="5"/>
        <v>2218398</v>
      </c>
    </row>
    <row r="29" spans="1:11">
      <c r="A29" s="11" t="s">
        <v>23</v>
      </c>
      <c r="B29" s="17">
        <v>38450</v>
      </c>
      <c r="C29" s="10">
        <f t="shared" si="0"/>
        <v>52.261019667541085</v>
      </c>
      <c r="D29" s="17">
        <v>35123</v>
      </c>
      <c r="E29" s="10">
        <f t="shared" si="1"/>
        <v>47.738980332458915</v>
      </c>
      <c r="F29" s="17">
        <f t="shared" si="2"/>
        <v>73573</v>
      </c>
      <c r="G29" s="21">
        <v>1182067</v>
      </c>
      <c r="H29" s="12">
        <f t="shared" si="3"/>
        <v>49.386319929175173</v>
      </c>
      <c r="I29" s="21">
        <v>1211444</v>
      </c>
      <c r="J29" s="12">
        <f t="shared" si="4"/>
        <v>50.613680070824827</v>
      </c>
      <c r="K29" s="22">
        <f t="shared" si="5"/>
        <v>2393511</v>
      </c>
    </row>
    <row r="30" spans="1:11">
      <c r="A30" s="11" t="s">
        <v>24</v>
      </c>
      <c r="B30" s="17">
        <v>42601</v>
      </c>
      <c r="C30" s="10">
        <f t="shared" si="0"/>
        <v>54.23769813482717</v>
      </c>
      <c r="D30" s="17">
        <v>35944</v>
      </c>
      <c r="E30" s="10">
        <f t="shared" si="1"/>
        <v>45.76230186517283</v>
      </c>
      <c r="F30" s="17">
        <f t="shared" si="2"/>
        <v>78545</v>
      </c>
      <c r="G30" s="21">
        <v>1128878</v>
      </c>
      <c r="H30" s="12">
        <f t="shared" si="3"/>
        <v>49.929034726322612</v>
      </c>
      <c r="I30" s="21">
        <v>1132087</v>
      </c>
      <c r="J30" s="12">
        <f t="shared" si="4"/>
        <v>50.070965273677388</v>
      </c>
      <c r="K30" s="22">
        <f t="shared" si="5"/>
        <v>2260965</v>
      </c>
    </row>
    <row r="31" spans="1:11">
      <c r="A31" s="11" t="s">
        <v>25</v>
      </c>
      <c r="B31" s="17">
        <v>20231</v>
      </c>
      <c r="C31" s="10">
        <f t="shared" si="0"/>
        <v>51.526882815882637</v>
      </c>
      <c r="D31" s="17">
        <v>19032</v>
      </c>
      <c r="E31" s="10">
        <f t="shared" si="1"/>
        <v>48.473117184117363</v>
      </c>
      <c r="F31" s="17">
        <f t="shared" si="2"/>
        <v>39263</v>
      </c>
      <c r="G31" s="21">
        <v>945472</v>
      </c>
      <c r="H31" s="12">
        <f t="shared" si="3"/>
        <v>48.848449590575356</v>
      </c>
      <c r="I31" s="21">
        <v>990049</v>
      </c>
      <c r="J31" s="12">
        <f t="shared" si="4"/>
        <v>51.151550409424644</v>
      </c>
      <c r="K31" s="22">
        <f t="shared" si="5"/>
        <v>1935521</v>
      </c>
    </row>
    <row r="32" spans="1:11">
      <c r="A32" s="11" t="s">
        <v>26</v>
      </c>
      <c r="B32" s="17">
        <v>52769</v>
      </c>
      <c r="C32" s="10">
        <f t="shared" si="0"/>
        <v>49.590264072925478</v>
      </c>
      <c r="D32" s="17">
        <v>53641</v>
      </c>
      <c r="E32" s="10">
        <f t="shared" si="1"/>
        <v>50.409735927074522</v>
      </c>
      <c r="F32" s="17">
        <f t="shared" si="2"/>
        <v>106410</v>
      </c>
      <c r="G32" s="21">
        <v>1318558</v>
      </c>
      <c r="H32" s="12">
        <f t="shared" si="3"/>
        <v>49.079808036972203</v>
      </c>
      <c r="I32" s="21">
        <v>1368001</v>
      </c>
      <c r="J32" s="12">
        <f t="shared" si="4"/>
        <v>50.920191963027797</v>
      </c>
      <c r="K32" s="22">
        <f t="shared" si="5"/>
        <v>2686559</v>
      </c>
    </row>
    <row r="33" spans="1:34">
      <c r="A33" s="11" t="s">
        <v>27</v>
      </c>
      <c r="B33" s="17">
        <v>18147</v>
      </c>
      <c r="C33" s="10">
        <f t="shared" si="0"/>
        <v>47.629921259842519</v>
      </c>
      <c r="D33" s="17">
        <v>19953</v>
      </c>
      <c r="E33" s="10">
        <f t="shared" si="1"/>
        <v>52.370078740157481</v>
      </c>
      <c r="F33" s="17">
        <f t="shared" si="2"/>
        <v>38100</v>
      </c>
      <c r="G33" s="21">
        <v>478750</v>
      </c>
      <c r="H33" s="12">
        <f t="shared" si="3"/>
        <v>47.926856859121571</v>
      </c>
      <c r="I33" s="21">
        <v>520168</v>
      </c>
      <c r="J33" s="12">
        <f t="shared" si="4"/>
        <v>52.073143140878429</v>
      </c>
      <c r="K33" s="22">
        <f t="shared" si="5"/>
        <v>998918</v>
      </c>
    </row>
    <row r="34" spans="1:34">
      <c r="A34" s="11" t="s">
        <v>30</v>
      </c>
      <c r="B34" s="17">
        <v>104802</v>
      </c>
      <c r="C34" s="10">
        <f t="shared" si="0"/>
        <v>50.815554693560898</v>
      </c>
      <c r="D34" s="17">
        <v>101438</v>
      </c>
      <c r="E34" s="10">
        <f t="shared" si="1"/>
        <v>49.184445306439102</v>
      </c>
      <c r="F34" s="17">
        <f t="shared" si="2"/>
        <v>206240</v>
      </c>
      <c r="G34" s="21">
        <v>3149824</v>
      </c>
      <c r="H34" s="12">
        <f t="shared" si="3"/>
        <v>47.776414514952044</v>
      </c>
      <c r="I34" s="21">
        <v>3443019</v>
      </c>
      <c r="J34" s="12">
        <f t="shared" si="4"/>
        <v>52.223585485047956</v>
      </c>
      <c r="K34" s="22">
        <f t="shared" si="5"/>
        <v>6592843</v>
      </c>
    </row>
    <row r="35" spans="1:34">
      <c r="A35" s="11" t="s">
        <v>28</v>
      </c>
      <c r="B35" s="17">
        <v>25232</v>
      </c>
      <c r="C35" s="10">
        <f t="shared" si="0"/>
        <v>50.651410217805882</v>
      </c>
      <c r="D35" s="17">
        <v>24583</v>
      </c>
      <c r="E35" s="10">
        <f t="shared" si="1"/>
        <v>49.348589782194118</v>
      </c>
      <c r="F35" s="17">
        <f t="shared" si="2"/>
        <v>49815</v>
      </c>
      <c r="G35" s="21">
        <v>835416</v>
      </c>
      <c r="H35" s="12">
        <f t="shared" si="3"/>
        <v>49.012925342083605</v>
      </c>
      <c r="I35" s="21">
        <v>869065</v>
      </c>
      <c r="J35" s="12">
        <f t="shared" si="4"/>
        <v>50.987074657916395</v>
      </c>
      <c r="K35" s="22">
        <f t="shared" si="5"/>
        <v>1704481</v>
      </c>
    </row>
    <row r="36" spans="1:34">
      <c r="A36" s="11" t="s">
        <v>29</v>
      </c>
      <c r="B36" s="17">
        <v>15015</v>
      </c>
      <c r="C36" s="10">
        <f t="shared" si="0"/>
        <v>49.518501418112258</v>
      </c>
      <c r="D36" s="17">
        <v>15307</v>
      </c>
      <c r="E36" s="10">
        <f t="shared" si="1"/>
        <v>50.481498581887742</v>
      </c>
      <c r="F36" s="17">
        <f t="shared" si="2"/>
        <v>30322</v>
      </c>
      <c r="G36" s="21">
        <v>600260</v>
      </c>
      <c r="H36" s="12">
        <f t="shared" si="3"/>
        <v>47.841299444484292</v>
      </c>
      <c r="I36" s="21">
        <v>654430</v>
      </c>
      <c r="J36" s="12">
        <f t="shared" si="4"/>
        <v>52.158700555515708</v>
      </c>
      <c r="K36" s="22">
        <f t="shared" si="5"/>
        <v>1254690</v>
      </c>
    </row>
    <row r="37" spans="1:34">
      <c r="A37" s="25" t="s">
        <v>40</v>
      </c>
      <c r="B37" s="17">
        <v>1640195</v>
      </c>
      <c r="C37" s="10">
        <f t="shared" si="0"/>
        <v>49.818972089505543</v>
      </c>
      <c r="D37" s="17">
        <v>1652115</v>
      </c>
      <c r="E37" s="10">
        <f t="shared" si="1"/>
        <v>50.181027910494457</v>
      </c>
      <c r="F37" s="17">
        <f t="shared" si="2"/>
        <v>3292310</v>
      </c>
      <c r="G37" s="21">
        <v>46127432</v>
      </c>
      <c r="H37" s="12">
        <f t="shared" si="3"/>
        <v>48.335404389662806</v>
      </c>
      <c r="I37" s="21">
        <v>49304545</v>
      </c>
      <c r="J37" s="12">
        <f t="shared" si="4"/>
        <v>51.664595610337194</v>
      </c>
      <c r="K37" s="22">
        <f t="shared" si="5"/>
        <v>95431977</v>
      </c>
    </row>
    <row r="38" spans="1:34">
      <c r="A38" s="41" t="s">
        <v>41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</row>
    <row r="39" spans="1:34">
      <c r="A39" s="30" t="s">
        <v>42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</row>
  </sheetData>
  <mergeCells count="9">
    <mergeCell ref="A2:A4"/>
    <mergeCell ref="B2:F2"/>
    <mergeCell ref="G2:K2"/>
    <mergeCell ref="B3:C3"/>
    <mergeCell ref="D3:E3"/>
    <mergeCell ref="F3:F4"/>
    <mergeCell ref="G3:H3"/>
    <mergeCell ref="I3:J3"/>
    <mergeCell ref="K3:K4"/>
  </mergeCells>
  <pageMargins left="0.75" right="0.75" top="1" bottom="1" header="0" footer="0"/>
  <pageSetup orientation="portrait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workbookViewId="0"/>
  </sheetViews>
  <sheetFormatPr baseColWidth="10" defaultRowHeight="11" x14ac:dyDescent="0"/>
  <cols>
    <col min="1" max="1" width="14.5" style="15" customWidth="1"/>
    <col min="2" max="2" width="7.6640625" style="15" customWidth="1"/>
    <col min="3" max="3" width="5.6640625" style="15" customWidth="1"/>
    <col min="4" max="4" width="7.6640625" style="15" customWidth="1"/>
    <col min="5" max="5" width="5.6640625" style="15" customWidth="1"/>
    <col min="6" max="6" width="7.6640625" style="15" customWidth="1"/>
    <col min="7" max="7" width="5.6640625" style="15" customWidth="1"/>
    <col min="8" max="8" width="7.6640625" style="15" customWidth="1"/>
    <col min="9" max="9" width="5.6640625" style="15" customWidth="1"/>
    <col min="10" max="10" width="7.6640625" style="15" customWidth="1"/>
    <col min="11" max="11" width="5.6640625" style="15" customWidth="1"/>
    <col min="12" max="12" width="7.6640625" style="15" customWidth="1"/>
    <col min="13" max="13" width="5.6640625" style="15" customWidth="1"/>
    <col min="14" max="14" width="7.6640625" style="15" customWidth="1"/>
    <col min="15" max="15" width="5.6640625" style="15" customWidth="1"/>
    <col min="16" max="16" width="7.6640625" style="15" customWidth="1"/>
    <col min="17" max="17" width="8.6640625" style="15" bestFit="1" customWidth="1"/>
    <col min="18" max="18" width="5.6640625" style="15" customWidth="1"/>
    <col min="19" max="19" width="8.6640625" style="15" customWidth="1"/>
    <col min="20" max="20" width="5.6640625" style="15" customWidth="1"/>
    <col min="21" max="21" width="8.6640625" style="15" customWidth="1"/>
    <col min="22" max="22" width="5.6640625" style="15" customWidth="1"/>
    <col min="23" max="23" width="8.6640625" style="15" customWidth="1"/>
    <col min="24" max="24" width="5.6640625" style="15" customWidth="1"/>
    <col min="25" max="25" width="8.6640625" style="15" bestFit="1" customWidth="1"/>
    <col min="26" max="26" width="5.6640625" style="15" customWidth="1"/>
    <col min="27" max="27" width="8.6640625" style="15" bestFit="1" customWidth="1"/>
    <col min="28" max="28" width="5.6640625" style="15" customWidth="1"/>
    <col min="29" max="29" width="7.6640625" style="15" customWidth="1"/>
    <col min="30" max="30" width="5.6640625" style="15" customWidth="1"/>
    <col min="31" max="31" width="8.6640625" style="15" bestFit="1" customWidth="1"/>
    <col min="32" max="256" width="10.83203125" style="15"/>
    <col min="257" max="257" width="14.5" style="15" customWidth="1"/>
    <col min="258" max="258" width="7.6640625" style="15" customWidth="1"/>
    <col min="259" max="259" width="5.6640625" style="15" customWidth="1"/>
    <col min="260" max="260" width="7.6640625" style="15" customWidth="1"/>
    <col min="261" max="261" width="5.6640625" style="15" customWidth="1"/>
    <col min="262" max="262" width="7.6640625" style="15" customWidth="1"/>
    <col min="263" max="263" width="5.6640625" style="15" customWidth="1"/>
    <col min="264" max="264" width="7.6640625" style="15" customWidth="1"/>
    <col min="265" max="265" width="5.6640625" style="15" customWidth="1"/>
    <col min="266" max="266" width="7.6640625" style="15" customWidth="1"/>
    <col min="267" max="267" width="5.6640625" style="15" customWidth="1"/>
    <col min="268" max="268" width="7.6640625" style="15" customWidth="1"/>
    <col min="269" max="269" width="5.6640625" style="15" customWidth="1"/>
    <col min="270" max="270" width="7.6640625" style="15" customWidth="1"/>
    <col min="271" max="271" width="5.6640625" style="15" customWidth="1"/>
    <col min="272" max="272" width="7.6640625" style="15" customWidth="1"/>
    <col min="273" max="273" width="8.6640625" style="15" bestFit="1" customWidth="1"/>
    <col min="274" max="274" width="5.6640625" style="15" customWidth="1"/>
    <col min="275" max="275" width="8.6640625" style="15" customWidth="1"/>
    <col min="276" max="276" width="5.6640625" style="15" customWidth="1"/>
    <col min="277" max="277" width="8.6640625" style="15" customWidth="1"/>
    <col min="278" max="278" width="5.6640625" style="15" customWidth="1"/>
    <col min="279" max="279" width="8.6640625" style="15" customWidth="1"/>
    <col min="280" max="280" width="5.6640625" style="15" customWidth="1"/>
    <col min="281" max="281" width="8.6640625" style="15" bestFit="1" customWidth="1"/>
    <col min="282" max="282" width="5.6640625" style="15" customWidth="1"/>
    <col min="283" max="283" width="8.6640625" style="15" bestFit="1" customWidth="1"/>
    <col min="284" max="284" width="5.6640625" style="15" customWidth="1"/>
    <col min="285" max="285" width="7.6640625" style="15" customWidth="1"/>
    <col min="286" max="286" width="5.6640625" style="15" customWidth="1"/>
    <col min="287" max="287" width="8.6640625" style="15" bestFit="1" customWidth="1"/>
    <col min="288" max="512" width="10.83203125" style="15"/>
    <col min="513" max="513" width="14.5" style="15" customWidth="1"/>
    <col min="514" max="514" width="7.6640625" style="15" customWidth="1"/>
    <col min="515" max="515" width="5.6640625" style="15" customWidth="1"/>
    <col min="516" max="516" width="7.6640625" style="15" customWidth="1"/>
    <col min="517" max="517" width="5.6640625" style="15" customWidth="1"/>
    <col min="518" max="518" width="7.6640625" style="15" customWidth="1"/>
    <col min="519" max="519" width="5.6640625" style="15" customWidth="1"/>
    <col min="520" max="520" width="7.6640625" style="15" customWidth="1"/>
    <col min="521" max="521" width="5.6640625" style="15" customWidth="1"/>
    <col min="522" max="522" width="7.6640625" style="15" customWidth="1"/>
    <col min="523" max="523" width="5.6640625" style="15" customWidth="1"/>
    <col min="524" max="524" width="7.6640625" style="15" customWidth="1"/>
    <col min="525" max="525" width="5.6640625" style="15" customWidth="1"/>
    <col min="526" max="526" width="7.6640625" style="15" customWidth="1"/>
    <col min="527" max="527" width="5.6640625" style="15" customWidth="1"/>
    <col min="528" max="528" width="7.6640625" style="15" customWidth="1"/>
    <col min="529" max="529" width="8.6640625" style="15" bestFit="1" customWidth="1"/>
    <col min="530" max="530" width="5.6640625" style="15" customWidth="1"/>
    <col min="531" max="531" width="8.6640625" style="15" customWidth="1"/>
    <col min="532" max="532" width="5.6640625" style="15" customWidth="1"/>
    <col min="533" max="533" width="8.6640625" style="15" customWidth="1"/>
    <col min="534" max="534" width="5.6640625" style="15" customWidth="1"/>
    <col min="535" max="535" width="8.6640625" style="15" customWidth="1"/>
    <col min="536" max="536" width="5.6640625" style="15" customWidth="1"/>
    <col min="537" max="537" width="8.6640625" style="15" bestFit="1" customWidth="1"/>
    <col min="538" max="538" width="5.6640625" style="15" customWidth="1"/>
    <col min="539" max="539" width="8.6640625" style="15" bestFit="1" customWidth="1"/>
    <col min="540" max="540" width="5.6640625" style="15" customWidth="1"/>
    <col min="541" max="541" width="7.6640625" style="15" customWidth="1"/>
    <col min="542" max="542" width="5.6640625" style="15" customWidth="1"/>
    <col min="543" max="543" width="8.6640625" style="15" bestFit="1" customWidth="1"/>
    <col min="544" max="768" width="10.83203125" style="15"/>
    <col min="769" max="769" width="14.5" style="15" customWidth="1"/>
    <col min="770" max="770" width="7.6640625" style="15" customWidth="1"/>
    <col min="771" max="771" width="5.6640625" style="15" customWidth="1"/>
    <col min="772" max="772" width="7.6640625" style="15" customWidth="1"/>
    <col min="773" max="773" width="5.6640625" style="15" customWidth="1"/>
    <col min="774" max="774" width="7.6640625" style="15" customWidth="1"/>
    <col min="775" max="775" width="5.6640625" style="15" customWidth="1"/>
    <col min="776" max="776" width="7.6640625" style="15" customWidth="1"/>
    <col min="777" max="777" width="5.6640625" style="15" customWidth="1"/>
    <col min="778" max="778" width="7.6640625" style="15" customWidth="1"/>
    <col min="779" max="779" width="5.6640625" style="15" customWidth="1"/>
    <col min="780" max="780" width="7.6640625" style="15" customWidth="1"/>
    <col min="781" max="781" width="5.6640625" style="15" customWidth="1"/>
    <col min="782" max="782" width="7.6640625" style="15" customWidth="1"/>
    <col min="783" max="783" width="5.6640625" style="15" customWidth="1"/>
    <col min="784" max="784" width="7.6640625" style="15" customWidth="1"/>
    <col min="785" max="785" width="8.6640625" style="15" bestFit="1" customWidth="1"/>
    <col min="786" max="786" width="5.6640625" style="15" customWidth="1"/>
    <col min="787" max="787" width="8.6640625" style="15" customWidth="1"/>
    <col min="788" max="788" width="5.6640625" style="15" customWidth="1"/>
    <col min="789" max="789" width="8.6640625" style="15" customWidth="1"/>
    <col min="790" max="790" width="5.6640625" style="15" customWidth="1"/>
    <col min="791" max="791" width="8.6640625" style="15" customWidth="1"/>
    <col min="792" max="792" width="5.6640625" style="15" customWidth="1"/>
    <col min="793" max="793" width="8.6640625" style="15" bestFit="1" customWidth="1"/>
    <col min="794" max="794" width="5.6640625" style="15" customWidth="1"/>
    <col min="795" max="795" width="8.6640625" style="15" bestFit="1" customWidth="1"/>
    <col min="796" max="796" width="5.6640625" style="15" customWidth="1"/>
    <col min="797" max="797" width="7.6640625" style="15" customWidth="1"/>
    <col min="798" max="798" width="5.6640625" style="15" customWidth="1"/>
    <col min="799" max="799" width="8.6640625" style="15" bestFit="1" customWidth="1"/>
    <col min="800" max="1024" width="10.83203125" style="15"/>
    <col min="1025" max="1025" width="14.5" style="15" customWidth="1"/>
    <col min="1026" max="1026" width="7.6640625" style="15" customWidth="1"/>
    <col min="1027" max="1027" width="5.6640625" style="15" customWidth="1"/>
    <col min="1028" max="1028" width="7.6640625" style="15" customWidth="1"/>
    <col min="1029" max="1029" width="5.6640625" style="15" customWidth="1"/>
    <col min="1030" max="1030" width="7.6640625" style="15" customWidth="1"/>
    <col min="1031" max="1031" width="5.6640625" style="15" customWidth="1"/>
    <col min="1032" max="1032" width="7.6640625" style="15" customWidth="1"/>
    <col min="1033" max="1033" width="5.6640625" style="15" customWidth="1"/>
    <col min="1034" max="1034" width="7.6640625" style="15" customWidth="1"/>
    <col min="1035" max="1035" width="5.6640625" style="15" customWidth="1"/>
    <col min="1036" max="1036" width="7.6640625" style="15" customWidth="1"/>
    <col min="1037" max="1037" width="5.6640625" style="15" customWidth="1"/>
    <col min="1038" max="1038" width="7.6640625" style="15" customWidth="1"/>
    <col min="1039" max="1039" width="5.6640625" style="15" customWidth="1"/>
    <col min="1040" max="1040" width="7.6640625" style="15" customWidth="1"/>
    <col min="1041" max="1041" width="8.6640625" style="15" bestFit="1" customWidth="1"/>
    <col min="1042" max="1042" width="5.6640625" style="15" customWidth="1"/>
    <col min="1043" max="1043" width="8.6640625" style="15" customWidth="1"/>
    <col min="1044" max="1044" width="5.6640625" style="15" customWidth="1"/>
    <col min="1045" max="1045" width="8.6640625" style="15" customWidth="1"/>
    <col min="1046" max="1046" width="5.6640625" style="15" customWidth="1"/>
    <col min="1047" max="1047" width="8.6640625" style="15" customWidth="1"/>
    <col min="1048" max="1048" width="5.6640625" style="15" customWidth="1"/>
    <col min="1049" max="1049" width="8.6640625" style="15" bestFit="1" customWidth="1"/>
    <col min="1050" max="1050" width="5.6640625" style="15" customWidth="1"/>
    <col min="1051" max="1051" width="8.6640625" style="15" bestFit="1" customWidth="1"/>
    <col min="1052" max="1052" width="5.6640625" style="15" customWidth="1"/>
    <col min="1053" max="1053" width="7.6640625" style="15" customWidth="1"/>
    <col min="1054" max="1054" width="5.6640625" style="15" customWidth="1"/>
    <col min="1055" max="1055" width="8.6640625" style="15" bestFit="1" customWidth="1"/>
    <col min="1056" max="1280" width="10.83203125" style="15"/>
    <col min="1281" max="1281" width="14.5" style="15" customWidth="1"/>
    <col min="1282" max="1282" width="7.6640625" style="15" customWidth="1"/>
    <col min="1283" max="1283" width="5.6640625" style="15" customWidth="1"/>
    <col min="1284" max="1284" width="7.6640625" style="15" customWidth="1"/>
    <col min="1285" max="1285" width="5.6640625" style="15" customWidth="1"/>
    <col min="1286" max="1286" width="7.6640625" style="15" customWidth="1"/>
    <col min="1287" max="1287" width="5.6640625" style="15" customWidth="1"/>
    <col min="1288" max="1288" width="7.6640625" style="15" customWidth="1"/>
    <col min="1289" max="1289" width="5.6640625" style="15" customWidth="1"/>
    <col min="1290" max="1290" width="7.6640625" style="15" customWidth="1"/>
    <col min="1291" max="1291" width="5.6640625" style="15" customWidth="1"/>
    <col min="1292" max="1292" width="7.6640625" style="15" customWidth="1"/>
    <col min="1293" max="1293" width="5.6640625" style="15" customWidth="1"/>
    <col min="1294" max="1294" width="7.6640625" style="15" customWidth="1"/>
    <col min="1295" max="1295" width="5.6640625" style="15" customWidth="1"/>
    <col min="1296" max="1296" width="7.6640625" style="15" customWidth="1"/>
    <col min="1297" max="1297" width="8.6640625" style="15" bestFit="1" customWidth="1"/>
    <col min="1298" max="1298" width="5.6640625" style="15" customWidth="1"/>
    <col min="1299" max="1299" width="8.6640625" style="15" customWidth="1"/>
    <col min="1300" max="1300" width="5.6640625" style="15" customWidth="1"/>
    <col min="1301" max="1301" width="8.6640625" style="15" customWidth="1"/>
    <col min="1302" max="1302" width="5.6640625" style="15" customWidth="1"/>
    <col min="1303" max="1303" width="8.6640625" style="15" customWidth="1"/>
    <col min="1304" max="1304" width="5.6640625" style="15" customWidth="1"/>
    <col min="1305" max="1305" width="8.6640625" style="15" bestFit="1" customWidth="1"/>
    <col min="1306" max="1306" width="5.6640625" style="15" customWidth="1"/>
    <col min="1307" max="1307" width="8.6640625" style="15" bestFit="1" customWidth="1"/>
    <col min="1308" max="1308" width="5.6640625" style="15" customWidth="1"/>
    <col min="1309" max="1309" width="7.6640625" style="15" customWidth="1"/>
    <col min="1310" max="1310" width="5.6640625" style="15" customWidth="1"/>
    <col min="1311" max="1311" width="8.6640625" style="15" bestFit="1" customWidth="1"/>
    <col min="1312" max="1536" width="10.83203125" style="15"/>
    <col min="1537" max="1537" width="14.5" style="15" customWidth="1"/>
    <col min="1538" max="1538" width="7.6640625" style="15" customWidth="1"/>
    <col min="1539" max="1539" width="5.6640625" style="15" customWidth="1"/>
    <col min="1540" max="1540" width="7.6640625" style="15" customWidth="1"/>
    <col min="1541" max="1541" width="5.6640625" style="15" customWidth="1"/>
    <col min="1542" max="1542" width="7.6640625" style="15" customWidth="1"/>
    <col min="1543" max="1543" width="5.6640625" style="15" customWidth="1"/>
    <col min="1544" max="1544" width="7.6640625" style="15" customWidth="1"/>
    <col min="1545" max="1545" width="5.6640625" style="15" customWidth="1"/>
    <col min="1546" max="1546" width="7.6640625" style="15" customWidth="1"/>
    <col min="1547" max="1547" width="5.6640625" style="15" customWidth="1"/>
    <col min="1548" max="1548" width="7.6640625" style="15" customWidth="1"/>
    <col min="1549" max="1549" width="5.6640625" style="15" customWidth="1"/>
    <col min="1550" max="1550" width="7.6640625" style="15" customWidth="1"/>
    <col min="1551" max="1551" width="5.6640625" style="15" customWidth="1"/>
    <col min="1552" max="1552" width="7.6640625" style="15" customWidth="1"/>
    <col min="1553" max="1553" width="8.6640625" style="15" bestFit="1" customWidth="1"/>
    <col min="1554" max="1554" width="5.6640625" style="15" customWidth="1"/>
    <col min="1555" max="1555" width="8.6640625" style="15" customWidth="1"/>
    <col min="1556" max="1556" width="5.6640625" style="15" customWidth="1"/>
    <col min="1557" max="1557" width="8.6640625" style="15" customWidth="1"/>
    <col min="1558" max="1558" width="5.6640625" style="15" customWidth="1"/>
    <col min="1559" max="1559" width="8.6640625" style="15" customWidth="1"/>
    <col min="1560" max="1560" width="5.6640625" style="15" customWidth="1"/>
    <col min="1561" max="1561" width="8.6640625" style="15" bestFit="1" customWidth="1"/>
    <col min="1562" max="1562" width="5.6640625" style="15" customWidth="1"/>
    <col min="1563" max="1563" width="8.6640625" style="15" bestFit="1" customWidth="1"/>
    <col min="1564" max="1564" width="5.6640625" style="15" customWidth="1"/>
    <col min="1565" max="1565" width="7.6640625" style="15" customWidth="1"/>
    <col min="1566" max="1566" width="5.6640625" style="15" customWidth="1"/>
    <col min="1567" max="1567" width="8.6640625" style="15" bestFit="1" customWidth="1"/>
    <col min="1568" max="1792" width="10.83203125" style="15"/>
    <col min="1793" max="1793" width="14.5" style="15" customWidth="1"/>
    <col min="1794" max="1794" width="7.6640625" style="15" customWidth="1"/>
    <col min="1795" max="1795" width="5.6640625" style="15" customWidth="1"/>
    <col min="1796" max="1796" width="7.6640625" style="15" customWidth="1"/>
    <col min="1797" max="1797" width="5.6640625" style="15" customWidth="1"/>
    <col min="1798" max="1798" width="7.6640625" style="15" customWidth="1"/>
    <col min="1799" max="1799" width="5.6640625" style="15" customWidth="1"/>
    <col min="1800" max="1800" width="7.6640625" style="15" customWidth="1"/>
    <col min="1801" max="1801" width="5.6640625" style="15" customWidth="1"/>
    <col min="1802" max="1802" width="7.6640625" style="15" customWidth="1"/>
    <col min="1803" max="1803" width="5.6640625" style="15" customWidth="1"/>
    <col min="1804" max="1804" width="7.6640625" style="15" customWidth="1"/>
    <col min="1805" max="1805" width="5.6640625" style="15" customWidth="1"/>
    <col min="1806" max="1806" width="7.6640625" style="15" customWidth="1"/>
    <col min="1807" max="1807" width="5.6640625" style="15" customWidth="1"/>
    <col min="1808" max="1808" width="7.6640625" style="15" customWidth="1"/>
    <col min="1809" max="1809" width="8.6640625" style="15" bestFit="1" customWidth="1"/>
    <col min="1810" max="1810" width="5.6640625" style="15" customWidth="1"/>
    <col min="1811" max="1811" width="8.6640625" style="15" customWidth="1"/>
    <col min="1812" max="1812" width="5.6640625" style="15" customWidth="1"/>
    <col min="1813" max="1813" width="8.6640625" style="15" customWidth="1"/>
    <col min="1814" max="1814" width="5.6640625" style="15" customWidth="1"/>
    <col min="1815" max="1815" width="8.6640625" style="15" customWidth="1"/>
    <col min="1816" max="1816" width="5.6640625" style="15" customWidth="1"/>
    <col min="1817" max="1817" width="8.6640625" style="15" bestFit="1" customWidth="1"/>
    <col min="1818" max="1818" width="5.6640625" style="15" customWidth="1"/>
    <col min="1819" max="1819" width="8.6640625" style="15" bestFit="1" customWidth="1"/>
    <col min="1820" max="1820" width="5.6640625" style="15" customWidth="1"/>
    <col min="1821" max="1821" width="7.6640625" style="15" customWidth="1"/>
    <col min="1822" max="1822" width="5.6640625" style="15" customWidth="1"/>
    <col min="1823" max="1823" width="8.6640625" style="15" bestFit="1" customWidth="1"/>
    <col min="1824" max="2048" width="10.83203125" style="15"/>
    <col min="2049" max="2049" width="14.5" style="15" customWidth="1"/>
    <col min="2050" max="2050" width="7.6640625" style="15" customWidth="1"/>
    <col min="2051" max="2051" width="5.6640625" style="15" customWidth="1"/>
    <col min="2052" max="2052" width="7.6640625" style="15" customWidth="1"/>
    <col min="2053" max="2053" width="5.6640625" style="15" customWidth="1"/>
    <col min="2054" max="2054" width="7.6640625" style="15" customWidth="1"/>
    <col min="2055" max="2055" width="5.6640625" style="15" customWidth="1"/>
    <col min="2056" max="2056" width="7.6640625" style="15" customWidth="1"/>
    <col min="2057" max="2057" width="5.6640625" style="15" customWidth="1"/>
    <col min="2058" max="2058" width="7.6640625" style="15" customWidth="1"/>
    <col min="2059" max="2059" width="5.6640625" style="15" customWidth="1"/>
    <col min="2060" max="2060" width="7.6640625" style="15" customWidth="1"/>
    <col min="2061" max="2061" width="5.6640625" style="15" customWidth="1"/>
    <col min="2062" max="2062" width="7.6640625" style="15" customWidth="1"/>
    <col min="2063" max="2063" width="5.6640625" style="15" customWidth="1"/>
    <col min="2064" max="2064" width="7.6640625" style="15" customWidth="1"/>
    <col min="2065" max="2065" width="8.6640625" style="15" bestFit="1" customWidth="1"/>
    <col min="2066" max="2066" width="5.6640625" style="15" customWidth="1"/>
    <col min="2067" max="2067" width="8.6640625" style="15" customWidth="1"/>
    <col min="2068" max="2068" width="5.6640625" style="15" customWidth="1"/>
    <col min="2069" max="2069" width="8.6640625" style="15" customWidth="1"/>
    <col min="2070" max="2070" width="5.6640625" style="15" customWidth="1"/>
    <col min="2071" max="2071" width="8.6640625" style="15" customWidth="1"/>
    <col min="2072" max="2072" width="5.6640625" style="15" customWidth="1"/>
    <col min="2073" max="2073" width="8.6640625" style="15" bestFit="1" customWidth="1"/>
    <col min="2074" max="2074" width="5.6640625" style="15" customWidth="1"/>
    <col min="2075" max="2075" width="8.6640625" style="15" bestFit="1" customWidth="1"/>
    <col min="2076" max="2076" width="5.6640625" style="15" customWidth="1"/>
    <col min="2077" max="2077" width="7.6640625" style="15" customWidth="1"/>
    <col min="2078" max="2078" width="5.6640625" style="15" customWidth="1"/>
    <col min="2079" max="2079" width="8.6640625" style="15" bestFit="1" customWidth="1"/>
    <col min="2080" max="2304" width="10.83203125" style="15"/>
    <col min="2305" max="2305" width="14.5" style="15" customWidth="1"/>
    <col min="2306" max="2306" width="7.6640625" style="15" customWidth="1"/>
    <col min="2307" max="2307" width="5.6640625" style="15" customWidth="1"/>
    <col min="2308" max="2308" width="7.6640625" style="15" customWidth="1"/>
    <col min="2309" max="2309" width="5.6640625" style="15" customWidth="1"/>
    <col min="2310" max="2310" width="7.6640625" style="15" customWidth="1"/>
    <col min="2311" max="2311" width="5.6640625" style="15" customWidth="1"/>
    <col min="2312" max="2312" width="7.6640625" style="15" customWidth="1"/>
    <col min="2313" max="2313" width="5.6640625" style="15" customWidth="1"/>
    <col min="2314" max="2314" width="7.6640625" style="15" customWidth="1"/>
    <col min="2315" max="2315" width="5.6640625" style="15" customWidth="1"/>
    <col min="2316" max="2316" width="7.6640625" style="15" customWidth="1"/>
    <col min="2317" max="2317" width="5.6640625" style="15" customWidth="1"/>
    <col min="2318" max="2318" width="7.6640625" style="15" customWidth="1"/>
    <col min="2319" max="2319" width="5.6640625" style="15" customWidth="1"/>
    <col min="2320" max="2320" width="7.6640625" style="15" customWidth="1"/>
    <col min="2321" max="2321" width="8.6640625" style="15" bestFit="1" customWidth="1"/>
    <col min="2322" max="2322" width="5.6640625" style="15" customWidth="1"/>
    <col min="2323" max="2323" width="8.6640625" style="15" customWidth="1"/>
    <col min="2324" max="2324" width="5.6640625" style="15" customWidth="1"/>
    <col min="2325" max="2325" width="8.6640625" style="15" customWidth="1"/>
    <col min="2326" max="2326" width="5.6640625" style="15" customWidth="1"/>
    <col min="2327" max="2327" width="8.6640625" style="15" customWidth="1"/>
    <col min="2328" max="2328" width="5.6640625" style="15" customWidth="1"/>
    <col min="2329" max="2329" width="8.6640625" style="15" bestFit="1" customWidth="1"/>
    <col min="2330" max="2330" width="5.6640625" style="15" customWidth="1"/>
    <col min="2331" max="2331" width="8.6640625" style="15" bestFit="1" customWidth="1"/>
    <col min="2332" max="2332" width="5.6640625" style="15" customWidth="1"/>
    <col min="2333" max="2333" width="7.6640625" style="15" customWidth="1"/>
    <col min="2334" max="2334" width="5.6640625" style="15" customWidth="1"/>
    <col min="2335" max="2335" width="8.6640625" style="15" bestFit="1" customWidth="1"/>
    <col min="2336" max="2560" width="10.83203125" style="15"/>
    <col min="2561" max="2561" width="14.5" style="15" customWidth="1"/>
    <col min="2562" max="2562" width="7.6640625" style="15" customWidth="1"/>
    <col min="2563" max="2563" width="5.6640625" style="15" customWidth="1"/>
    <col min="2564" max="2564" width="7.6640625" style="15" customWidth="1"/>
    <col min="2565" max="2565" width="5.6640625" style="15" customWidth="1"/>
    <col min="2566" max="2566" width="7.6640625" style="15" customWidth="1"/>
    <col min="2567" max="2567" width="5.6640625" style="15" customWidth="1"/>
    <col min="2568" max="2568" width="7.6640625" style="15" customWidth="1"/>
    <col min="2569" max="2569" width="5.6640625" style="15" customWidth="1"/>
    <col min="2570" max="2570" width="7.6640625" style="15" customWidth="1"/>
    <col min="2571" max="2571" width="5.6640625" style="15" customWidth="1"/>
    <col min="2572" max="2572" width="7.6640625" style="15" customWidth="1"/>
    <col min="2573" max="2573" width="5.6640625" style="15" customWidth="1"/>
    <col min="2574" max="2574" width="7.6640625" style="15" customWidth="1"/>
    <col min="2575" max="2575" width="5.6640625" style="15" customWidth="1"/>
    <col min="2576" max="2576" width="7.6640625" style="15" customWidth="1"/>
    <col min="2577" max="2577" width="8.6640625" style="15" bestFit="1" customWidth="1"/>
    <col min="2578" max="2578" width="5.6640625" style="15" customWidth="1"/>
    <col min="2579" max="2579" width="8.6640625" style="15" customWidth="1"/>
    <col min="2580" max="2580" width="5.6640625" style="15" customWidth="1"/>
    <col min="2581" max="2581" width="8.6640625" style="15" customWidth="1"/>
    <col min="2582" max="2582" width="5.6640625" style="15" customWidth="1"/>
    <col min="2583" max="2583" width="8.6640625" style="15" customWidth="1"/>
    <col min="2584" max="2584" width="5.6640625" style="15" customWidth="1"/>
    <col min="2585" max="2585" width="8.6640625" style="15" bestFit="1" customWidth="1"/>
    <col min="2586" max="2586" width="5.6640625" style="15" customWidth="1"/>
    <col min="2587" max="2587" width="8.6640625" style="15" bestFit="1" customWidth="1"/>
    <col min="2588" max="2588" width="5.6640625" style="15" customWidth="1"/>
    <col min="2589" max="2589" width="7.6640625" style="15" customWidth="1"/>
    <col min="2590" max="2590" width="5.6640625" style="15" customWidth="1"/>
    <col min="2591" max="2591" width="8.6640625" style="15" bestFit="1" customWidth="1"/>
    <col min="2592" max="2816" width="10.83203125" style="15"/>
    <col min="2817" max="2817" width="14.5" style="15" customWidth="1"/>
    <col min="2818" max="2818" width="7.6640625" style="15" customWidth="1"/>
    <col min="2819" max="2819" width="5.6640625" style="15" customWidth="1"/>
    <col min="2820" max="2820" width="7.6640625" style="15" customWidth="1"/>
    <col min="2821" max="2821" width="5.6640625" style="15" customWidth="1"/>
    <col min="2822" max="2822" width="7.6640625" style="15" customWidth="1"/>
    <col min="2823" max="2823" width="5.6640625" style="15" customWidth="1"/>
    <col min="2824" max="2824" width="7.6640625" style="15" customWidth="1"/>
    <col min="2825" max="2825" width="5.6640625" style="15" customWidth="1"/>
    <col min="2826" max="2826" width="7.6640625" style="15" customWidth="1"/>
    <col min="2827" max="2827" width="5.6640625" style="15" customWidth="1"/>
    <col min="2828" max="2828" width="7.6640625" style="15" customWidth="1"/>
    <col min="2829" max="2829" width="5.6640625" style="15" customWidth="1"/>
    <col min="2830" max="2830" width="7.6640625" style="15" customWidth="1"/>
    <col min="2831" max="2831" width="5.6640625" style="15" customWidth="1"/>
    <col min="2832" max="2832" width="7.6640625" style="15" customWidth="1"/>
    <col min="2833" max="2833" width="8.6640625" style="15" bestFit="1" customWidth="1"/>
    <col min="2834" max="2834" width="5.6640625" style="15" customWidth="1"/>
    <col min="2835" max="2835" width="8.6640625" style="15" customWidth="1"/>
    <col min="2836" max="2836" width="5.6640625" style="15" customWidth="1"/>
    <col min="2837" max="2837" width="8.6640625" style="15" customWidth="1"/>
    <col min="2838" max="2838" width="5.6640625" style="15" customWidth="1"/>
    <col min="2839" max="2839" width="8.6640625" style="15" customWidth="1"/>
    <col min="2840" max="2840" width="5.6640625" style="15" customWidth="1"/>
    <col min="2841" max="2841" width="8.6640625" style="15" bestFit="1" customWidth="1"/>
    <col min="2842" max="2842" width="5.6640625" style="15" customWidth="1"/>
    <col min="2843" max="2843" width="8.6640625" style="15" bestFit="1" customWidth="1"/>
    <col min="2844" max="2844" width="5.6640625" style="15" customWidth="1"/>
    <col min="2845" max="2845" width="7.6640625" style="15" customWidth="1"/>
    <col min="2846" max="2846" width="5.6640625" style="15" customWidth="1"/>
    <col min="2847" max="2847" width="8.6640625" style="15" bestFit="1" customWidth="1"/>
    <col min="2848" max="3072" width="10.83203125" style="15"/>
    <col min="3073" max="3073" width="14.5" style="15" customWidth="1"/>
    <col min="3074" max="3074" width="7.6640625" style="15" customWidth="1"/>
    <col min="3075" max="3075" width="5.6640625" style="15" customWidth="1"/>
    <col min="3076" max="3076" width="7.6640625" style="15" customWidth="1"/>
    <col min="3077" max="3077" width="5.6640625" style="15" customWidth="1"/>
    <col min="3078" max="3078" width="7.6640625" style="15" customWidth="1"/>
    <col min="3079" max="3079" width="5.6640625" style="15" customWidth="1"/>
    <col min="3080" max="3080" width="7.6640625" style="15" customWidth="1"/>
    <col min="3081" max="3081" width="5.6640625" style="15" customWidth="1"/>
    <col min="3082" max="3082" width="7.6640625" style="15" customWidth="1"/>
    <col min="3083" max="3083" width="5.6640625" style="15" customWidth="1"/>
    <col min="3084" max="3084" width="7.6640625" style="15" customWidth="1"/>
    <col min="3085" max="3085" width="5.6640625" style="15" customWidth="1"/>
    <col min="3086" max="3086" width="7.6640625" style="15" customWidth="1"/>
    <col min="3087" max="3087" width="5.6640625" style="15" customWidth="1"/>
    <col min="3088" max="3088" width="7.6640625" style="15" customWidth="1"/>
    <col min="3089" max="3089" width="8.6640625" style="15" bestFit="1" customWidth="1"/>
    <col min="3090" max="3090" width="5.6640625" style="15" customWidth="1"/>
    <col min="3091" max="3091" width="8.6640625" style="15" customWidth="1"/>
    <col min="3092" max="3092" width="5.6640625" style="15" customWidth="1"/>
    <col min="3093" max="3093" width="8.6640625" style="15" customWidth="1"/>
    <col min="3094" max="3094" width="5.6640625" style="15" customWidth="1"/>
    <col min="3095" max="3095" width="8.6640625" style="15" customWidth="1"/>
    <col min="3096" max="3096" width="5.6640625" style="15" customWidth="1"/>
    <col min="3097" max="3097" width="8.6640625" style="15" bestFit="1" customWidth="1"/>
    <col min="3098" max="3098" width="5.6640625" style="15" customWidth="1"/>
    <col min="3099" max="3099" width="8.6640625" style="15" bestFit="1" customWidth="1"/>
    <col min="3100" max="3100" width="5.6640625" style="15" customWidth="1"/>
    <col min="3101" max="3101" width="7.6640625" style="15" customWidth="1"/>
    <col min="3102" max="3102" width="5.6640625" style="15" customWidth="1"/>
    <col min="3103" max="3103" width="8.6640625" style="15" bestFit="1" customWidth="1"/>
    <col min="3104" max="3328" width="10.83203125" style="15"/>
    <col min="3329" max="3329" width="14.5" style="15" customWidth="1"/>
    <col min="3330" max="3330" width="7.6640625" style="15" customWidth="1"/>
    <col min="3331" max="3331" width="5.6640625" style="15" customWidth="1"/>
    <col min="3332" max="3332" width="7.6640625" style="15" customWidth="1"/>
    <col min="3333" max="3333" width="5.6640625" style="15" customWidth="1"/>
    <col min="3334" max="3334" width="7.6640625" style="15" customWidth="1"/>
    <col min="3335" max="3335" width="5.6640625" style="15" customWidth="1"/>
    <col min="3336" max="3336" width="7.6640625" style="15" customWidth="1"/>
    <col min="3337" max="3337" width="5.6640625" style="15" customWidth="1"/>
    <col min="3338" max="3338" width="7.6640625" style="15" customWidth="1"/>
    <col min="3339" max="3339" width="5.6640625" style="15" customWidth="1"/>
    <col min="3340" max="3340" width="7.6640625" style="15" customWidth="1"/>
    <col min="3341" max="3341" width="5.6640625" style="15" customWidth="1"/>
    <col min="3342" max="3342" width="7.6640625" style="15" customWidth="1"/>
    <col min="3343" max="3343" width="5.6640625" style="15" customWidth="1"/>
    <col min="3344" max="3344" width="7.6640625" style="15" customWidth="1"/>
    <col min="3345" max="3345" width="8.6640625" style="15" bestFit="1" customWidth="1"/>
    <col min="3346" max="3346" width="5.6640625" style="15" customWidth="1"/>
    <col min="3347" max="3347" width="8.6640625" style="15" customWidth="1"/>
    <col min="3348" max="3348" width="5.6640625" style="15" customWidth="1"/>
    <col min="3349" max="3349" width="8.6640625" style="15" customWidth="1"/>
    <col min="3350" max="3350" width="5.6640625" style="15" customWidth="1"/>
    <col min="3351" max="3351" width="8.6640625" style="15" customWidth="1"/>
    <col min="3352" max="3352" width="5.6640625" style="15" customWidth="1"/>
    <col min="3353" max="3353" width="8.6640625" style="15" bestFit="1" customWidth="1"/>
    <col min="3354" max="3354" width="5.6640625" style="15" customWidth="1"/>
    <col min="3355" max="3355" width="8.6640625" style="15" bestFit="1" customWidth="1"/>
    <col min="3356" max="3356" width="5.6640625" style="15" customWidth="1"/>
    <col min="3357" max="3357" width="7.6640625" style="15" customWidth="1"/>
    <col min="3358" max="3358" width="5.6640625" style="15" customWidth="1"/>
    <col min="3359" max="3359" width="8.6640625" style="15" bestFit="1" customWidth="1"/>
    <col min="3360" max="3584" width="10.83203125" style="15"/>
    <col min="3585" max="3585" width="14.5" style="15" customWidth="1"/>
    <col min="3586" max="3586" width="7.6640625" style="15" customWidth="1"/>
    <col min="3587" max="3587" width="5.6640625" style="15" customWidth="1"/>
    <col min="3588" max="3588" width="7.6640625" style="15" customWidth="1"/>
    <col min="3589" max="3589" width="5.6640625" style="15" customWidth="1"/>
    <col min="3590" max="3590" width="7.6640625" style="15" customWidth="1"/>
    <col min="3591" max="3591" width="5.6640625" style="15" customWidth="1"/>
    <col min="3592" max="3592" width="7.6640625" style="15" customWidth="1"/>
    <col min="3593" max="3593" width="5.6640625" style="15" customWidth="1"/>
    <col min="3594" max="3594" width="7.6640625" style="15" customWidth="1"/>
    <col min="3595" max="3595" width="5.6640625" style="15" customWidth="1"/>
    <col min="3596" max="3596" width="7.6640625" style="15" customWidth="1"/>
    <col min="3597" max="3597" width="5.6640625" style="15" customWidth="1"/>
    <col min="3598" max="3598" width="7.6640625" style="15" customWidth="1"/>
    <col min="3599" max="3599" width="5.6640625" style="15" customWidth="1"/>
    <col min="3600" max="3600" width="7.6640625" style="15" customWidth="1"/>
    <col min="3601" max="3601" width="8.6640625" style="15" bestFit="1" customWidth="1"/>
    <col min="3602" max="3602" width="5.6640625" style="15" customWidth="1"/>
    <col min="3603" max="3603" width="8.6640625" style="15" customWidth="1"/>
    <col min="3604" max="3604" width="5.6640625" style="15" customWidth="1"/>
    <col min="3605" max="3605" width="8.6640625" style="15" customWidth="1"/>
    <col min="3606" max="3606" width="5.6640625" style="15" customWidth="1"/>
    <col min="3607" max="3607" width="8.6640625" style="15" customWidth="1"/>
    <col min="3608" max="3608" width="5.6640625" style="15" customWidth="1"/>
    <col min="3609" max="3609" width="8.6640625" style="15" bestFit="1" customWidth="1"/>
    <col min="3610" max="3610" width="5.6640625" style="15" customWidth="1"/>
    <col min="3611" max="3611" width="8.6640625" style="15" bestFit="1" customWidth="1"/>
    <col min="3612" max="3612" width="5.6640625" style="15" customWidth="1"/>
    <col min="3613" max="3613" width="7.6640625" style="15" customWidth="1"/>
    <col min="3614" max="3614" width="5.6640625" style="15" customWidth="1"/>
    <col min="3615" max="3615" width="8.6640625" style="15" bestFit="1" customWidth="1"/>
    <col min="3616" max="3840" width="10.83203125" style="15"/>
    <col min="3841" max="3841" width="14.5" style="15" customWidth="1"/>
    <col min="3842" max="3842" width="7.6640625" style="15" customWidth="1"/>
    <col min="3843" max="3843" width="5.6640625" style="15" customWidth="1"/>
    <col min="3844" max="3844" width="7.6640625" style="15" customWidth="1"/>
    <col min="3845" max="3845" width="5.6640625" style="15" customWidth="1"/>
    <col min="3846" max="3846" width="7.6640625" style="15" customWidth="1"/>
    <col min="3847" max="3847" width="5.6640625" style="15" customWidth="1"/>
    <col min="3848" max="3848" width="7.6640625" style="15" customWidth="1"/>
    <col min="3849" max="3849" width="5.6640625" style="15" customWidth="1"/>
    <col min="3850" max="3850" width="7.6640625" style="15" customWidth="1"/>
    <col min="3851" max="3851" width="5.6640625" style="15" customWidth="1"/>
    <col min="3852" max="3852" width="7.6640625" style="15" customWidth="1"/>
    <col min="3853" max="3853" width="5.6640625" style="15" customWidth="1"/>
    <col min="3854" max="3854" width="7.6640625" style="15" customWidth="1"/>
    <col min="3855" max="3855" width="5.6640625" style="15" customWidth="1"/>
    <col min="3856" max="3856" width="7.6640625" style="15" customWidth="1"/>
    <col min="3857" max="3857" width="8.6640625" style="15" bestFit="1" customWidth="1"/>
    <col min="3858" max="3858" width="5.6640625" style="15" customWidth="1"/>
    <col min="3859" max="3859" width="8.6640625" style="15" customWidth="1"/>
    <col min="3860" max="3860" width="5.6640625" style="15" customWidth="1"/>
    <col min="3861" max="3861" width="8.6640625" style="15" customWidth="1"/>
    <col min="3862" max="3862" width="5.6640625" style="15" customWidth="1"/>
    <col min="3863" max="3863" width="8.6640625" style="15" customWidth="1"/>
    <col min="3864" max="3864" width="5.6640625" style="15" customWidth="1"/>
    <col min="3865" max="3865" width="8.6640625" style="15" bestFit="1" customWidth="1"/>
    <col min="3866" max="3866" width="5.6640625" style="15" customWidth="1"/>
    <col min="3867" max="3867" width="8.6640625" style="15" bestFit="1" customWidth="1"/>
    <col min="3868" max="3868" width="5.6640625" style="15" customWidth="1"/>
    <col min="3869" max="3869" width="7.6640625" style="15" customWidth="1"/>
    <col min="3870" max="3870" width="5.6640625" style="15" customWidth="1"/>
    <col min="3871" max="3871" width="8.6640625" style="15" bestFit="1" customWidth="1"/>
    <col min="3872" max="4096" width="10.83203125" style="15"/>
    <col min="4097" max="4097" width="14.5" style="15" customWidth="1"/>
    <col min="4098" max="4098" width="7.6640625" style="15" customWidth="1"/>
    <col min="4099" max="4099" width="5.6640625" style="15" customWidth="1"/>
    <col min="4100" max="4100" width="7.6640625" style="15" customWidth="1"/>
    <col min="4101" max="4101" width="5.6640625" style="15" customWidth="1"/>
    <col min="4102" max="4102" width="7.6640625" style="15" customWidth="1"/>
    <col min="4103" max="4103" width="5.6640625" style="15" customWidth="1"/>
    <col min="4104" max="4104" width="7.6640625" style="15" customWidth="1"/>
    <col min="4105" max="4105" width="5.6640625" style="15" customWidth="1"/>
    <col min="4106" max="4106" width="7.6640625" style="15" customWidth="1"/>
    <col min="4107" max="4107" width="5.6640625" style="15" customWidth="1"/>
    <col min="4108" max="4108" width="7.6640625" style="15" customWidth="1"/>
    <col min="4109" max="4109" width="5.6640625" style="15" customWidth="1"/>
    <col min="4110" max="4110" width="7.6640625" style="15" customWidth="1"/>
    <col min="4111" max="4111" width="5.6640625" style="15" customWidth="1"/>
    <col min="4112" max="4112" width="7.6640625" style="15" customWidth="1"/>
    <col min="4113" max="4113" width="8.6640625" style="15" bestFit="1" customWidth="1"/>
    <col min="4114" max="4114" width="5.6640625" style="15" customWidth="1"/>
    <col min="4115" max="4115" width="8.6640625" style="15" customWidth="1"/>
    <col min="4116" max="4116" width="5.6640625" style="15" customWidth="1"/>
    <col min="4117" max="4117" width="8.6640625" style="15" customWidth="1"/>
    <col min="4118" max="4118" width="5.6640625" style="15" customWidth="1"/>
    <col min="4119" max="4119" width="8.6640625" style="15" customWidth="1"/>
    <col min="4120" max="4120" width="5.6640625" style="15" customWidth="1"/>
    <col min="4121" max="4121" width="8.6640625" style="15" bestFit="1" customWidth="1"/>
    <col min="4122" max="4122" width="5.6640625" style="15" customWidth="1"/>
    <col min="4123" max="4123" width="8.6640625" style="15" bestFit="1" customWidth="1"/>
    <col min="4124" max="4124" width="5.6640625" style="15" customWidth="1"/>
    <col min="4125" max="4125" width="7.6640625" style="15" customWidth="1"/>
    <col min="4126" max="4126" width="5.6640625" style="15" customWidth="1"/>
    <col min="4127" max="4127" width="8.6640625" style="15" bestFit="1" customWidth="1"/>
    <col min="4128" max="4352" width="10.83203125" style="15"/>
    <col min="4353" max="4353" width="14.5" style="15" customWidth="1"/>
    <col min="4354" max="4354" width="7.6640625" style="15" customWidth="1"/>
    <col min="4355" max="4355" width="5.6640625" style="15" customWidth="1"/>
    <col min="4356" max="4356" width="7.6640625" style="15" customWidth="1"/>
    <col min="4357" max="4357" width="5.6640625" style="15" customWidth="1"/>
    <col min="4358" max="4358" width="7.6640625" style="15" customWidth="1"/>
    <col min="4359" max="4359" width="5.6640625" style="15" customWidth="1"/>
    <col min="4360" max="4360" width="7.6640625" style="15" customWidth="1"/>
    <col min="4361" max="4361" width="5.6640625" style="15" customWidth="1"/>
    <col min="4362" max="4362" width="7.6640625" style="15" customWidth="1"/>
    <col min="4363" max="4363" width="5.6640625" style="15" customWidth="1"/>
    <col min="4364" max="4364" width="7.6640625" style="15" customWidth="1"/>
    <col min="4365" max="4365" width="5.6640625" style="15" customWidth="1"/>
    <col min="4366" max="4366" width="7.6640625" style="15" customWidth="1"/>
    <col min="4367" max="4367" width="5.6640625" style="15" customWidth="1"/>
    <col min="4368" max="4368" width="7.6640625" style="15" customWidth="1"/>
    <col min="4369" max="4369" width="8.6640625" style="15" bestFit="1" customWidth="1"/>
    <col min="4370" max="4370" width="5.6640625" style="15" customWidth="1"/>
    <col min="4371" max="4371" width="8.6640625" style="15" customWidth="1"/>
    <col min="4372" max="4372" width="5.6640625" style="15" customWidth="1"/>
    <col min="4373" max="4373" width="8.6640625" style="15" customWidth="1"/>
    <col min="4374" max="4374" width="5.6640625" style="15" customWidth="1"/>
    <col min="4375" max="4375" width="8.6640625" style="15" customWidth="1"/>
    <col min="4376" max="4376" width="5.6640625" style="15" customWidth="1"/>
    <col min="4377" max="4377" width="8.6640625" style="15" bestFit="1" customWidth="1"/>
    <col min="4378" max="4378" width="5.6640625" style="15" customWidth="1"/>
    <col min="4379" max="4379" width="8.6640625" style="15" bestFit="1" customWidth="1"/>
    <col min="4380" max="4380" width="5.6640625" style="15" customWidth="1"/>
    <col min="4381" max="4381" width="7.6640625" style="15" customWidth="1"/>
    <col min="4382" max="4382" width="5.6640625" style="15" customWidth="1"/>
    <col min="4383" max="4383" width="8.6640625" style="15" bestFit="1" customWidth="1"/>
    <col min="4384" max="4608" width="10.83203125" style="15"/>
    <col min="4609" max="4609" width="14.5" style="15" customWidth="1"/>
    <col min="4610" max="4610" width="7.6640625" style="15" customWidth="1"/>
    <col min="4611" max="4611" width="5.6640625" style="15" customWidth="1"/>
    <col min="4612" max="4612" width="7.6640625" style="15" customWidth="1"/>
    <col min="4613" max="4613" width="5.6640625" style="15" customWidth="1"/>
    <col min="4614" max="4614" width="7.6640625" style="15" customWidth="1"/>
    <col min="4615" max="4615" width="5.6640625" style="15" customWidth="1"/>
    <col min="4616" max="4616" width="7.6640625" style="15" customWidth="1"/>
    <col min="4617" max="4617" width="5.6640625" style="15" customWidth="1"/>
    <col min="4618" max="4618" width="7.6640625" style="15" customWidth="1"/>
    <col min="4619" max="4619" width="5.6640625" style="15" customWidth="1"/>
    <col min="4620" max="4620" width="7.6640625" style="15" customWidth="1"/>
    <col min="4621" max="4621" width="5.6640625" style="15" customWidth="1"/>
    <col min="4622" max="4622" width="7.6640625" style="15" customWidth="1"/>
    <col min="4623" max="4623" width="5.6640625" style="15" customWidth="1"/>
    <col min="4624" max="4624" width="7.6640625" style="15" customWidth="1"/>
    <col min="4625" max="4625" width="8.6640625" style="15" bestFit="1" customWidth="1"/>
    <col min="4626" max="4626" width="5.6640625" style="15" customWidth="1"/>
    <col min="4627" max="4627" width="8.6640625" style="15" customWidth="1"/>
    <col min="4628" max="4628" width="5.6640625" style="15" customWidth="1"/>
    <col min="4629" max="4629" width="8.6640625" style="15" customWidth="1"/>
    <col min="4630" max="4630" width="5.6640625" style="15" customWidth="1"/>
    <col min="4631" max="4631" width="8.6640625" style="15" customWidth="1"/>
    <col min="4632" max="4632" width="5.6640625" style="15" customWidth="1"/>
    <col min="4633" max="4633" width="8.6640625" style="15" bestFit="1" customWidth="1"/>
    <col min="4634" max="4634" width="5.6640625" style="15" customWidth="1"/>
    <col min="4635" max="4635" width="8.6640625" style="15" bestFit="1" customWidth="1"/>
    <col min="4636" max="4636" width="5.6640625" style="15" customWidth="1"/>
    <col min="4637" max="4637" width="7.6640625" style="15" customWidth="1"/>
    <col min="4638" max="4638" width="5.6640625" style="15" customWidth="1"/>
    <col min="4639" max="4639" width="8.6640625" style="15" bestFit="1" customWidth="1"/>
    <col min="4640" max="4864" width="10.83203125" style="15"/>
    <col min="4865" max="4865" width="14.5" style="15" customWidth="1"/>
    <col min="4866" max="4866" width="7.6640625" style="15" customWidth="1"/>
    <col min="4867" max="4867" width="5.6640625" style="15" customWidth="1"/>
    <col min="4868" max="4868" width="7.6640625" style="15" customWidth="1"/>
    <col min="4869" max="4869" width="5.6640625" style="15" customWidth="1"/>
    <col min="4870" max="4870" width="7.6640625" style="15" customWidth="1"/>
    <col min="4871" max="4871" width="5.6640625" style="15" customWidth="1"/>
    <col min="4872" max="4872" width="7.6640625" style="15" customWidth="1"/>
    <col min="4873" max="4873" width="5.6640625" style="15" customWidth="1"/>
    <col min="4874" max="4874" width="7.6640625" style="15" customWidth="1"/>
    <col min="4875" max="4875" width="5.6640625" style="15" customWidth="1"/>
    <col min="4876" max="4876" width="7.6640625" style="15" customWidth="1"/>
    <col min="4877" max="4877" width="5.6640625" style="15" customWidth="1"/>
    <col min="4878" max="4878" width="7.6640625" style="15" customWidth="1"/>
    <col min="4879" max="4879" width="5.6640625" style="15" customWidth="1"/>
    <col min="4880" max="4880" width="7.6640625" style="15" customWidth="1"/>
    <col min="4881" max="4881" width="8.6640625" style="15" bestFit="1" customWidth="1"/>
    <col min="4882" max="4882" width="5.6640625" style="15" customWidth="1"/>
    <col min="4883" max="4883" width="8.6640625" style="15" customWidth="1"/>
    <col min="4884" max="4884" width="5.6640625" style="15" customWidth="1"/>
    <col min="4885" max="4885" width="8.6640625" style="15" customWidth="1"/>
    <col min="4886" max="4886" width="5.6640625" style="15" customWidth="1"/>
    <col min="4887" max="4887" width="8.6640625" style="15" customWidth="1"/>
    <col min="4888" max="4888" width="5.6640625" style="15" customWidth="1"/>
    <col min="4889" max="4889" width="8.6640625" style="15" bestFit="1" customWidth="1"/>
    <col min="4890" max="4890" width="5.6640625" style="15" customWidth="1"/>
    <col min="4891" max="4891" width="8.6640625" style="15" bestFit="1" customWidth="1"/>
    <col min="4892" max="4892" width="5.6640625" style="15" customWidth="1"/>
    <col min="4893" max="4893" width="7.6640625" style="15" customWidth="1"/>
    <col min="4894" max="4894" width="5.6640625" style="15" customWidth="1"/>
    <col min="4895" max="4895" width="8.6640625" style="15" bestFit="1" customWidth="1"/>
    <col min="4896" max="5120" width="10.83203125" style="15"/>
    <col min="5121" max="5121" width="14.5" style="15" customWidth="1"/>
    <col min="5122" max="5122" width="7.6640625" style="15" customWidth="1"/>
    <col min="5123" max="5123" width="5.6640625" style="15" customWidth="1"/>
    <col min="5124" max="5124" width="7.6640625" style="15" customWidth="1"/>
    <col min="5125" max="5125" width="5.6640625" style="15" customWidth="1"/>
    <col min="5126" max="5126" width="7.6640625" style="15" customWidth="1"/>
    <col min="5127" max="5127" width="5.6640625" style="15" customWidth="1"/>
    <col min="5128" max="5128" width="7.6640625" style="15" customWidth="1"/>
    <col min="5129" max="5129" width="5.6640625" style="15" customWidth="1"/>
    <col min="5130" max="5130" width="7.6640625" style="15" customWidth="1"/>
    <col min="5131" max="5131" width="5.6640625" style="15" customWidth="1"/>
    <col min="5132" max="5132" width="7.6640625" style="15" customWidth="1"/>
    <col min="5133" max="5133" width="5.6640625" style="15" customWidth="1"/>
    <col min="5134" max="5134" width="7.6640625" style="15" customWidth="1"/>
    <col min="5135" max="5135" width="5.6640625" style="15" customWidth="1"/>
    <col min="5136" max="5136" width="7.6640625" style="15" customWidth="1"/>
    <col min="5137" max="5137" width="8.6640625" style="15" bestFit="1" customWidth="1"/>
    <col min="5138" max="5138" width="5.6640625" style="15" customWidth="1"/>
    <col min="5139" max="5139" width="8.6640625" style="15" customWidth="1"/>
    <col min="5140" max="5140" width="5.6640625" style="15" customWidth="1"/>
    <col min="5141" max="5141" width="8.6640625" style="15" customWidth="1"/>
    <col min="5142" max="5142" width="5.6640625" style="15" customWidth="1"/>
    <col min="5143" max="5143" width="8.6640625" style="15" customWidth="1"/>
    <col min="5144" max="5144" width="5.6640625" style="15" customWidth="1"/>
    <col min="5145" max="5145" width="8.6640625" style="15" bestFit="1" customWidth="1"/>
    <col min="5146" max="5146" width="5.6640625" style="15" customWidth="1"/>
    <col min="5147" max="5147" width="8.6640625" style="15" bestFit="1" customWidth="1"/>
    <col min="5148" max="5148" width="5.6640625" style="15" customWidth="1"/>
    <col min="5149" max="5149" width="7.6640625" style="15" customWidth="1"/>
    <col min="5150" max="5150" width="5.6640625" style="15" customWidth="1"/>
    <col min="5151" max="5151" width="8.6640625" style="15" bestFit="1" customWidth="1"/>
    <col min="5152" max="5376" width="10.83203125" style="15"/>
    <col min="5377" max="5377" width="14.5" style="15" customWidth="1"/>
    <col min="5378" max="5378" width="7.6640625" style="15" customWidth="1"/>
    <col min="5379" max="5379" width="5.6640625" style="15" customWidth="1"/>
    <col min="5380" max="5380" width="7.6640625" style="15" customWidth="1"/>
    <col min="5381" max="5381" width="5.6640625" style="15" customWidth="1"/>
    <col min="5382" max="5382" width="7.6640625" style="15" customWidth="1"/>
    <col min="5383" max="5383" width="5.6640625" style="15" customWidth="1"/>
    <col min="5384" max="5384" width="7.6640625" style="15" customWidth="1"/>
    <col min="5385" max="5385" width="5.6640625" style="15" customWidth="1"/>
    <col min="5386" max="5386" width="7.6640625" style="15" customWidth="1"/>
    <col min="5387" max="5387" width="5.6640625" style="15" customWidth="1"/>
    <col min="5388" max="5388" width="7.6640625" style="15" customWidth="1"/>
    <col min="5389" max="5389" width="5.6640625" style="15" customWidth="1"/>
    <col min="5390" max="5390" width="7.6640625" style="15" customWidth="1"/>
    <col min="5391" max="5391" width="5.6640625" style="15" customWidth="1"/>
    <col min="5392" max="5392" width="7.6640625" style="15" customWidth="1"/>
    <col min="5393" max="5393" width="8.6640625" style="15" bestFit="1" customWidth="1"/>
    <col min="5394" max="5394" width="5.6640625" style="15" customWidth="1"/>
    <col min="5395" max="5395" width="8.6640625" style="15" customWidth="1"/>
    <col min="5396" max="5396" width="5.6640625" style="15" customWidth="1"/>
    <col min="5397" max="5397" width="8.6640625" style="15" customWidth="1"/>
    <col min="5398" max="5398" width="5.6640625" style="15" customWidth="1"/>
    <col min="5399" max="5399" width="8.6640625" style="15" customWidth="1"/>
    <col min="5400" max="5400" width="5.6640625" style="15" customWidth="1"/>
    <col min="5401" max="5401" width="8.6640625" style="15" bestFit="1" customWidth="1"/>
    <col min="5402" max="5402" width="5.6640625" style="15" customWidth="1"/>
    <col min="5403" max="5403" width="8.6640625" style="15" bestFit="1" customWidth="1"/>
    <col min="5404" max="5404" width="5.6640625" style="15" customWidth="1"/>
    <col min="5405" max="5405" width="7.6640625" style="15" customWidth="1"/>
    <col min="5406" max="5406" width="5.6640625" style="15" customWidth="1"/>
    <col min="5407" max="5407" width="8.6640625" style="15" bestFit="1" customWidth="1"/>
    <col min="5408" max="5632" width="10.83203125" style="15"/>
    <col min="5633" max="5633" width="14.5" style="15" customWidth="1"/>
    <col min="5634" max="5634" width="7.6640625" style="15" customWidth="1"/>
    <col min="5635" max="5635" width="5.6640625" style="15" customWidth="1"/>
    <col min="5636" max="5636" width="7.6640625" style="15" customWidth="1"/>
    <col min="5637" max="5637" width="5.6640625" style="15" customWidth="1"/>
    <col min="5638" max="5638" width="7.6640625" style="15" customWidth="1"/>
    <col min="5639" max="5639" width="5.6640625" style="15" customWidth="1"/>
    <col min="5640" max="5640" width="7.6640625" style="15" customWidth="1"/>
    <col min="5641" max="5641" width="5.6640625" style="15" customWidth="1"/>
    <col min="5642" max="5642" width="7.6640625" style="15" customWidth="1"/>
    <col min="5643" max="5643" width="5.6640625" style="15" customWidth="1"/>
    <col min="5644" max="5644" width="7.6640625" style="15" customWidth="1"/>
    <col min="5645" max="5645" width="5.6640625" style="15" customWidth="1"/>
    <col min="5646" max="5646" width="7.6640625" style="15" customWidth="1"/>
    <col min="5647" max="5647" width="5.6640625" style="15" customWidth="1"/>
    <col min="5648" max="5648" width="7.6640625" style="15" customWidth="1"/>
    <col min="5649" max="5649" width="8.6640625" style="15" bestFit="1" customWidth="1"/>
    <col min="5650" max="5650" width="5.6640625" style="15" customWidth="1"/>
    <col min="5651" max="5651" width="8.6640625" style="15" customWidth="1"/>
    <col min="5652" max="5652" width="5.6640625" style="15" customWidth="1"/>
    <col min="5653" max="5653" width="8.6640625" style="15" customWidth="1"/>
    <col min="5654" max="5654" width="5.6640625" style="15" customWidth="1"/>
    <col min="5655" max="5655" width="8.6640625" style="15" customWidth="1"/>
    <col min="5656" max="5656" width="5.6640625" style="15" customWidth="1"/>
    <col min="5657" max="5657" width="8.6640625" style="15" bestFit="1" customWidth="1"/>
    <col min="5658" max="5658" width="5.6640625" style="15" customWidth="1"/>
    <col min="5659" max="5659" width="8.6640625" style="15" bestFit="1" customWidth="1"/>
    <col min="5660" max="5660" width="5.6640625" style="15" customWidth="1"/>
    <col min="5661" max="5661" width="7.6640625" style="15" customWidth="1"/>
    <col min="5662" max="5662" width="5.6640625" style="15" customWidth="1"/>
    <col min="5663" max="5663" width="8.6640625" style="15" bestFit="1" customWidth="1"/>
    <col min="5664" max="5888" width="10.83203125" style="15"/>
    <col min="5889" max="5889" width="14.5" style="15" customWidth="1"/>
    <col min="5890" max="5890" width="7.6640625" style="15" customWidth="1"/>
    <col min="5891" max="5891" width="5.6640625" style="15" customWidth="1"/>
    <col min="5892" max="5892" width="7.6640625" style="15" customWidth="1"/>
    <col min="5893" max="5893" width="5.6640625" style="15" customWidth="1"/>
    <col min="5894" max="5894" width="7.6640625" style="15" customWidth="1"/>
    <col min="5895" max="5895" width="5.6640625" style="15" customWidth="1"/>
    <col min="5896" max="5896" width="7.6640625" style="15" customWidth="1"/>
    <col min="5897" max="5897" width="5.6640625" style="15" customWidth="1"/>
    <col min="5898" max="5898" width="7.6640625" style="15" customWidth="1"/>
    <col min="5899" max="5899" width="5.6640625" style="15" customWidth="1"/>
    <col min="5900" max="5900" width="7.6640625" style="15" customWidth="1"/>
    <col min="5901" max="5901" width="5.6640625" style="15" customWidth="1"/>
    <col min="5902" max="5902" width="7.6640625" style="15" customWidth="1"/>
    <col min="5903" max="5903" width="5.6640625" style="15" customWidth="1"/>
    <col min="5904" max="5904" width="7.6640625" style="15" customWidth="1"/>
    <col min="5905" max="5905" width="8.6640625" style="15" bestFit="1" customWidth="1"/>
    <col min="5906" max="5906" width="5.6640625" style="15" customWidth="1"/>
    <col min="5907" max="5907" width="8.6640625" style="15" customWidth="1"/>
    <col min="5908" max="5908" width="5.6640625" style="15" customWidth="1"/>
    <col min="5909" max="5909" width="8.6640625" style="15" customWidth="1"/>
    <col min="5910" max="5910" width="5.6640625" style="15" customWidth="1"/>
    <col min="5911" max="5911" width="8.6640625" style="15" customWidth="1"/>
    <col min="5912" max="5912" width="5.6640625" style="15" customWidth="1"/>
    <col min="5913" max="5913" width="8.6640625" style="15" bestFit="1" customWidth="1"/>
    <col min="5914" max="5914" width="5.6640625" style="15" customWidth="1"/>
    <col min="5915" max="5915" width="8.6640625" style="15" bestFit="1" customWidth="1"/>
    <col min="5916" max="5916" width="5.6640625" style="15" customWidth="1"/>
    <col min="5917" max="5917" width="7.6640625" style="15" customWidth="1"/>
    <col min="5918" max="5918" width="5.6640625" style="15" customWidth="1"/>
    <col min="5919" max="5919" width="8.6640625" style="15" bestFit="1" customWidth="1"/>
    <col min="5920" max="6144" width="10.83203125" style="15"/>
    <col min="6145" max="6145" width="14.5" style="15" customWidth="1"/>
    <col min="6146" max="6146" width="7.6640625" style="15" customWidth="1"/>
    <col min="6147" max="6147" width="5.6640625" style="15" customWidth="1"/>
    <col min="6148" max="6148" width="7.6640625" style="15" customWidth="1"/>
    <col min="6149" max="6149" width="5.6640625" style="15" customWidth="1"/>
    <col min="6150" max="6150" width="7.6640625" style="15" customWidth="1"/>
    <col min="6151" max="6151" width="5.6640625" style="15" customWidth="1"/>
    <col min="6152" max="6152" width="7.6640625" style="15" customWidth="1"/>
    <col min="6153" max="6153" width="5.6640625" style="15" customWidth="1"/>
    <col min="6154" max="6154" width="7.6640625" style="15" customWidth="1"/>
    <col min="6155" max="6155" width="5.6640625" style="15" customWidth="1"/>
    <col min="6156" max="6156" width="7.6640625" style="15" customWidth="1"/>
    <col min="6157" max="6157" width="5.6640625" style="15" customWidth="1"/>
    <col min="6158" max="6158" width="7.6640625" style="15" customWidth="1"/>
    <col min="6159" max="6159" width="5.6640625" style="15" customWidth="1"/>
    <col min="6160" max="6160" width="7.6640625" style="15" customWidth="1"/>
    <col min="6161" max="6161" width="8.6640625" style="15" bestFit="1" customWidth="1"/>
    <col min="6162" max="6162" width="5.6640625" style="15" customWidth="1"/>
    <col min="6163" max="6163" width="8.6640625" style="15" customWidth="1"/>
    <col min="6164" max="6164" width="5.6640625" style="15" customWidth="1"/>
    <col min="6165" max="6165" width="8.6640625" style="15" customWidth="1"/>
    <col min="6166" max="6166" width="5.6640625" style="15" customWidth="1"/>
    <col min="6167" max="6167" width="8.6640625" style="15" customWidth="1"/>
    <col min="6168" max="6168" width="5.6640625" style="15" customWidth="1"/>
    <col min="6169" max="6169" width="8.6640625" style="15" bestFit="1" customWidth="1"/>
    <col min="6170" max="6170" width="5.6640625" style="15" customWidth="1"/>
    <col min="6171" max="6171" width="8.6640625" style="15" bestFit="1" customWidth="1"/>
    <col min="6172" max="6172" width="5.6640625" style="15" customWidth="1"/>
    <col min="6173" max="6173" width="7.6640625" style="15" customWidth="1"/>
    <col min="6174" max="6174" width="5.6640625" style="15" customWidth="1"/>
    <col min="6175" max="6175" width="8.6640625" style="15" bestFit="1" customWidth="1"/>
    <col min="6176" max="6400" width="10.83203125" style="15"/>
    <col min="6401" max="6401" width="14.5" style="15" customWidth="1"/>
    <col min="6402" max="6402" width="7.6640625" style="15" customWidth="1"/>
    <col min="6403" max="6403" width="5.6640625" style="15" customWidth="1"/>
    <col min="6404" max="6404" width="7.6640625" style="15" customWidth="1"/>
    <col min="6405" max="6405" width="5.6640625" style="15" customWidth="1"/>
    <col min="6406" max="6406" width="7.6640625" style="15" customWidth="1"/>
    <col min="6407" max="6407" width="5.6640625" style="15" customWidth="1"/>
    <col min="6408" max="6408" width="7.6640625" style="15" customWidth="1"/>
    <col min="6409" max="6409" width="5.6640625" style="15" customWidth="1"/>
    <col min="6410" max="6410" width="7.6640625" style="15" customWidth="1"/>
    <col min="6411" max="6411" width="5.6640625" style="15" customWidth="1"/>
    <col min="6412" max="6412" width="7.6640625" style="15" customWidth="1"/>
    <col min="6413" max="6413" width="5.6640625" style="15" customWidth="1"/>
    <col min="6414" max="6414" width="7.6640625" style="15" customWidth="1"/>
    <col min="6415" max="6415" width="5.6640625" style="15" customWidth="1"/>
    <col min="6416" max="6416" width="7.6640625" style="15" customWidth="1"/>
    <col min="6417" max="6417" width="8.6640625" style="15" bestFit="1" customWidth="1"/>
    <col min="6418" max="6418" width="5.6640625" style="15" customWidth="1"/>
    <col min="6419" max="6419" width="8.6640625" style="15" customWidth="1"/>
    <col min="6420" max="6420" width="5.6640625" style="15" customWidth="1"/>
    <col min="6421" max="6421" width="8.6640625" style="15" customWidth="1"/>
    <col min="6422" max="6422" width="5.6640625" style="15" customWidth="1"/>
    <col min="6423" max="6423" width="8.6640625" style="15" customWidth="1"/>
    <col min="6424" max="6424" width="5.6640625" style="15" customWidth="1"/>
    <col min="6425" max="6425" width="8.6640625" style="15" bestFit="1" customWidth="1"/>
    <col min="6426" max="6426" width="5.6640625" style="15" customWidth="1"/>
    <col min="6427" max="6427" width="8.6640625" style="15" bestFit="1" customWidth="1"/>
    <col min="6428" max="6428" width="5.6640625" style="15" customWidth="1"/>
    <col min="6429" max="6429" width="7.6640625" style="15" customWidth="1"/>
    <col min="6430" max="6430" width="5.6640625" style="15" customWidth="1"/>
    <col min="6431" max="6431" width="8.6640625" style="15" bestFit="1" customWidth="1"/>
    <col min="6432" max="6656" width="10.83203125" style="15"/>
    <col min="6657" max="6657" width="14.5" style="15" customWidth="1"/>
    <col min="6658" max="6658" width="7.6640625" style="15" customWidth="1"/>
    <col min="6659" max="6659" width="5.6640625" style="15" customWidth="1"/>
    <col min="6660" max="6660" width="7.6640625" style="15" customWidth="1"/>
    <col min="6661" max="6661" width="5.6640625" style="15" customWidth="1"/>
    <col min="6662" max="6662" width="7.6640625" style="15" customWidth="1"/>
    <col min="6663" max="6663" width="5.6640625" style="15" customWidth="1"/>
    <col min="6664" max="6664" width="7.6640625" style="15" customWidth="1"/>
    <col min="6665" max="6665" width="5.6640625" style="15" customWidth="1"/>
    <col min="6666" max="6666" width="7.6640625" style="15" customWidth="1"/>
    <col min="6667" max="6667" width="5.6640625" style="15" customWidth="1"/>
    <col min="6668" max="6668" width="7.6640625" style="15" customWidth="1"/>
    <col min="6669" max="6669" width="5.6640625" style="15" customWidth="1"/>
    <col min="6670" max="6670" width="7.6640625" style="15" customWidth="1"/>
    <col min="6671" max="6671" width="5.6640625" style="15" customWidth="1"/>
    <col min="6672" max="6672" width="7.6640625" style="15" customWidth="1"/>
    <col min="6673" max="6673" width="8.6640625" style="15" bestFit="1" customWidth="1"/>
    <col min="6674" max="6674" width="5.6640625" style="15" customWidth="1"/>
    <col min="6675" max="6675" width="8.6640625" style="15" customWidth="1"/>
    <col min="6676" max="6676" width="5.6640625" style="15" customWidth="1"/>
    <col min="6677" max="6677" width="8.6640625" style="15" customWidth="1"/>
    <col min="6678" max="6678" width="5.6640625" style="15" customWidth="1"/>
    <col min="6679" max="6679" width="8.6640625" style="15" customWidth="1"/>
    <col min="6680" max="6680" width="5.6640625" style="15" customWidth="1"/>
    <col min="6681" max="6681" width="8.6640625" style="15" bestFit="1" customWidth="1"/>
    <col min="6682" max="6682" width="5.6640625" style="15" customWidth="1"/>
    <col min="6683" max="6683" width="8.6640625" style="15" bestFit="1" customWidth="1"/>
    <col min="6684" max="6684" width="5.6640625" style="15" customWidth="1"/>
    <col min="6685" max="6685" width="7.6640625" style="15" customWidth="1"/>
    <col min="6686" max="6686" width="5.6640625" style="15" customWidth="1"/>
    <col min="6687" max="6687" width="8.6640625" style="15" bestFit="1" customWidth="1"/>
    <col min="6688" max="6912" width="10.83203125" style="15"/>
    <col min="6913" max="6913" width="14.5" style="15" customWidth="1"/>
    <col min="6914" max="6914" width="7.6640625" style="15" customWidth="1"/>
    <col min="6915" max="6915" width="5.6640625" style="15" customWidth="1"/>
    <col min="6916" max="6916" width="7.6640625" style="15" customWidth="1"/>
    <col min="6917" max="6917" width="5.6640625" style="15" customWidth="1"/>
    <col min="6918" max="6918" width="7.6640625" style="15" customWidth="1"/>
    <col min="6919" max="6919" width="5.6640625" style="15" customWidth="1"/>
    <col min="6920" max="6920" width="7.6640625" style="15" customWidth="1"/>
    <col min="6921" max="6921" width="5.6640625" style="15" customWidth="1"/>
    <col min="6922" max="6922" width="7.6640625" style="15" customWidth="1"/>
    <col min="6923" max="6923" width="5.6640625" style="15" customWidth="1"/>
    <col min="6924" max="6924" width="7.6640625" style="15" customWidth="1"/>
    <col min="6925" max="6925" width="5.6640625" style="15" customWidth="1"/>
    <col min="6926" max="6926" width="7.6640625" style="15" customWidth="1"/>
    <col min="6927" max="6927" width="5.6640625" style="15" customWidth="1"/>
    <col min="6928" max="6928" width="7.6640625" style="15" customWidth="1"/>
    <col min="6929" max="6929" width="8.6640625" style="15" bestFit="1" customWidth="1"/>
    <col min="6930" max="6930" width="5.6640625" style="15" customWidth="1"/>
    <col min="6931" max="6931" width="8.6640625" style="15" customWidth="1"/>
    <col min="6932" max="6932" width="5.6640625" style="15" customWidth="1"/>
    <col min="6933" max="6933" width="8.6640625" style="15" customWidth="1"/>
    <col min="6934" max="6934" width="5.6640625" style="15" customWidth="1"/>
    <col min="6935" max="6935" width="8.6640625" style="15" customWidth="1"/>
    <col min="6936" max="6936" width="5.6640625" style="15" customWidth="1"/>
    <col min="6937" max="6937" width="8.6640625" style="15" bestFit="1" customWidth="1"/>
    <col min="6938" max="6938" width="5.6640625" style="15" customWidth="1"/>
    <col min="6939" max="6939" width="8.6640625" style="15" bestFit="1" customWidth="1"/>
    <col min="6940" max="6940" width="5.6640625" style="15" customWidth="1"/>
    <col min="6941" max="6941" width="7.6640625" style="15" customWidth="1"/>
    <col min="6942" max="6942" width="5.6640625" style="15" customWidth="1"/>
    <col min="6943" max="6943" width="8.6640625" style="15" bestFit="1" customWidth="1"/>
    <col min="6944" max="7168" width="10.83203125" style="15"/>
    <col min="7169" max="7169" width="14.5" style="15" customWidth="1"/>
    <col min="7170" max="7170" width="7.6640625" style="15" customWidth="1"/>
    <col min="7171" max="7171" width="5.6640625" style="15" customWidth="1"/>
    <col min="7172" max="7172" width="7.6640625" style="15" customWidth="1"/>
    <col min="7173" max="7173" width="5.6640625" style="15" customWidth="1"/>
    <col min="7174" max="7174" width="7.6640625" style="15" customWidth="1"/>
    <col min="7175" max="7175" width="5.6640625" style="15" customWidth="1"/>
    <col min="7176" max="7176" width="7.6640625" style="15" customWidth="1"/>
    <col min="7177" max="7177" width="5.6640625" style="15" customWidth="1"/>
    <col min="7178" max="7178" width="7.6640625" style="15" customWidth="1"/>
    <col min="7179" max="7179" width="5.6640625" style="15" customWidth="1"/>
    <col min="7180" max="7180" width="7.6640625" style="15" customWidth="1"/>
    <col min="7181" max="7181" width="5.6640625" style="15" customWidth="1"/>
    <col min="7182" max="7182" width="7.6640625" style="15" customWidth="1"/>
    <col min="7183" max="7183" width="5.6640625" style="15" customWidth="1"/>
    <col min="7184" max="7184" width="7.6640625" style="15" customWidth="1"/>
    <col min="7185" max="7185" width="8.6640625" style="15" bestFit="1" customWidth="1"/>
    <col min="7186" max="7186" width="5.6640625" style="15" customWidth="1"/>
    <col min="7187" max="7187" width="8.6640625" style="15" customWidth="1"/>
    <col min="7188" max="7188" width="5.6640625" style="15" customWidth="1"/>
    <col min="7189" max="7189" width="8.6640625" style="15" customWidth="1"/>
    <col min="7190" max="7190" width="5.6640625" style="15" customWidth="1"/>
    <col min="7191" max="7191" width="8.6640625" style="15" customWidth="1"/>
    <col min="7192" max="7192" width="5.6640625" style="15" customWidth="1"/>
    <col min="7193" max="7193" width="8.6640625" style="15" bestFit="1" customWidth="1"/>
    <col min="7194" max="7194" width="5.6640625" style="15" customWidth="1"/>
    <col min="7195" max="7195" width="8.6640625" style="15" bestFit="1" customWidth="1"/>
    <col min="7196" max="7196" width="5.6640625" style="15" customWidth="1"/>
    <col min="7197" max="7197" width="7.6640625" style="15" customWidth="1"/>
    <col min="7198" max="7198" width="5.6640625" style="15" customWidth="1"/>
    <col min="7199" max="7199" width="8.6640625" style="15" bestFit="1" customWidth="1"/>
    <col min="7200" max="7424" width="10.83203125" style="15"/>
    <col min="7425" max="7425" width="14.5" style="15" customWidth="1"/>
    <col min="7426" max="7426" width="7.6640625" style="15" customWidth="1"/>
    <col min="7427" max="7427" width="5.6640625" style="15" customWidth="1"/>
    <col min="7428" max="7428" width="7.6640625" style="15" customWidth="1"/>
    <col min="7429" max="7429" width="5.6640625" style="15" customWidth="1"/>
    <col min="7430" max="7430" width="7.6640625" style="15" customWidth="1"/>
    <col min="7431" max="7431" width="5.6640625" style="15" customWidth="1"/>
    <col min="7432" max="7432" width="7.6640625" style="15" customWidth="1"/>
    <col min="7433" max="7433" width="5.6640625" style="15" customWidth="1"/>
    <col min="7434" max="7434" width="7.6640625" style="15" customWidth="1"/>
    <col min="7435" max="7435" width="5.6640625" style="15" customWidth="1"/>
    <col min="7436" max="7436" width="7.6640625" style="15" customWidth="1"/>
    <col min="7437" max="7437" width="5.6640625" style="15" customWidth="1"/>
    <col min="7438" max="7438" width="7.6640625" style="15" customWidth="1"/>
    <col min="7439" max="7439" width="5.6640625" style="15" customWidth="1"/>
    <col min="7440" max="7440" width="7.6640625" style="15" customWidth="1"/>
    <col min="7441" max="7441" width="8.6640625" style="15" bestFit="1" customWidth="1"/>
    <col min="7442" max="7442" width="5.6640625" style="15" customWidth="1"/>
    <col min="7443" max="7443" width="8.6640625" style="15" customWidth="1"/>
    <col min="7444" max="7444" width="5.6640625" style="15" customWidth="1"/>
    <col min="7445" max="7445" width="8.6640625" style="15" customWidth="1"/>
    <col min="7446" max="7446" width="5.6640625" style="15" customWidth="1"/>
    <col min="7447" max="7447" width="8.6640625" style="15" customWidth="1"/>
    <col min="7448" max="7448" width="5.6640625" style="15" customWidth="1"/>
    <col min="7449" max="7449" width="8.6640625" style="15" bestFit="1" customWidth="1"/>
    <col min="7450" max="7450" width="5.6640625" style="15" customWidth="1"/>
    <col min="7451" max="7451" width="8.6640625" style="15" bestFit="1" customWidth="1"/>
    <col min="7452" max="7452" width="5.6640625" style="15" customWidth="1"/>
    <col min="7453" max="7453" width="7.6640625" style="15" customWidth="1"/>
    <col min="7454" max="7454" width="5.6640625" style="15" customWidth="1"/>
    <col min="7455" max="7455" width="8.6640625" style="15" bestFit="1" customWidth="1"/>
    <col min="7456" max="7680" width="10.83203125" style="15"/>
    <col min="7681" max="7681" width="14.5" style="15" customWidth="1"/>
    <col min="7682" max="7682" width="7.6640625" style="15" customWidth="1"/>
    <col min="7683" max="7683" width="5.6640625" style="15" customWidth="1"/>
    <col min="7684" max="7684" width="7.6640625" style="15" customWidth="1"/>
    <col min="7685" max="7685" width="5.6640625" style="15" customWidth="1"/>
    <col min="7686" max="7686" width="7.6640625" style="15" customWidth="1"/>
    <col min="7687" max="7687" width="5.6640625" style="15" customWidth="1"/>
    <col min="7688" max="7688" width="7.6640625" style="15" customWidth="1"/>
    <col min="7689" max="7689" width="5.6640625" style="15" customWidth="1"/>
    <col min="7690" max="7690" width="7.6640625" style="15" customWidth="1"/>
    <col min="7691" max="7691" width="5.6640625" style="15" customWidth="1"/>
    <col min="7692" max="7692" width="7.6640625" style="15" customWidth="1"/>
    <col min="7693" max="7693" width="5.6640625" style="15" customWidth="1"/>
    <col min="7694" max="7694" width="7.6640625" style="15" customWidth="1"/>
    <col min="7695" max="7695" width="5.6640625" style="15" customWidth="1"/>
    <col min="7696" max="7696" width="7.6640625" style="15" customWidth="1"/>
    <col min="7697" max="7697" width="8.6640625" style="15" bestFit="1" customWidth="1"/>
    <col min="7698" max="7698" width="5.6640625" style="15" customWidth="1"/>
    <col min="7699" max="7699" width="8.6640625" style="15" customWidth="1"/>
    <col min="7700" max="7700" width="5.6640625" style="15" customWidth="1"/>
    <col min="7701" max="7701" width="8.6640625" style="15" customWidth="1"/>
    <col min="7702" max="7702" width="5.6640625" style="15" customWidth="1"/>
    <col min="7703" max="7703" width="8.6640625" style="15" customWidth="1"/>
    <col min="7704" max="7704" width="5.6640625" style="15" customWidth="1"/>
    <col min="7705" max="7705" width="8.6640625" style="15" bestFit="1" customWidth="1"/>
    <col min="7706" max="7706" width="5.6640625" style="15" customWidth="1"/>
    <col min="7707" max="7707" width="8.6640625" style="15" bestFit="1" customWidth="1"/>
    <col min="7708" max="7708" width="5.6640625" style="15" customWidth="1"/>
    <col min="7709" max="7709" width="7.6640625" style="15" customWidth="1"/>
    <col min="7710" max="7710" width="5.6640625" style="15" customWidth="1"/>
    <col min="7711" max="7711" width="8.6640625" style="15" bestFit="1" customWidth="1"/>
    <col min="7712" max="7936" width="10.83203125" style="15"/>
    <col min="7937" max="7937" width="14.5" style="15" customWidth="1"/>
    <col min="7938" max="7938" width="7.6640625" style="15" customWidth="1"/>
    <col min="7939" max="7939" width="5.6640625" style="15" customWidth="1"/>
    <col min="7940" max="7940" width="7.6640625" style="15" customWidth="1"/>
    <col min="7941" max="7941" width="5.6640625" style="15" customWidth="1"/>
    <col min="7942" max="7942" width="7.6640625" style="15" customWidth="1"/>
    <col min="7943" max="7943" width="5.6640625" style="15" customWidth="1"/>
    <col min="7944" max="7944" width="7.6640625" style="15" customWidth="1"/>
    <col min="7945" max="7945" width="5.6640625" style="15" customWidth="1"/>
    <col min="7946" max="7946" width="7.6640625" style="15" customWidth="1"/>
    <col min="7947" max="7947" width="5.6640625" style="15" customWidth="1"/>
    <col min="7948" max="7948" width="7.6640625" style="15" customWidth="1"/>
    <col min="7949" max="7949" width="5.6640625" style="15" customWidth="1"/>
    <col min="7950" max="7950" width="7.6640625" style="15" customWidth="1"/>
    <col min="7951" max="7951" width="5.6640625" style="15" customWidth="1"/>
    <col min="7952" max="7952" width="7.6640625" style="15" customWidth="1"/>
    <col min="7953" max="7953" width="8.6640625" style="15" bestFit="1" customWidth="1"/>
    <col min="7954" max="7954" width="5.6640625" style="15" customWidth="1"/>
    <col min="7955" max="7955" width="8.6640625" style="15" customWidth="1"/>
    <col min="7956" max="7956" width="5.6640625" style="15" customWidth="1"/>
    <col min="7957" max="7957" width="8.6640625" style="15" customWidth="1"/>
    <col min="7958" max="7958" width="5.6640625" style="15" customWidth="1"/>
    <col min="7959" max="7959" width="8.6640625" style="15" customWidth="1"/>
    <col min="7960" max="7960" width="5.6640625" style="15" customWidth="1"/>
    <col min="7961" max="7961" width="8.6640625" style="15" bestFit="1" customWidth="1"/>
    <col min="7962" max="7962" width="5.6640625" style="15" customWidth="1"/>
    <col min="7963" max="7963" width="8.6640625" style="15" bestFit="1" customWidth="1"/>
    <col min="7964" max="7964" width="5.6640625" style="15" customWidth="1"/>
    <col min="7965" max="7965" width="7.6640625" style="15" customWidth="1"/>
    <col min="7966" max="7966" width="5.6640625" style="15" customWidth="1"/>
    <col min="7967" max="7967" width="8.6640625" style="15" bestFit="1" customWidth="1"/>
    <col min="7968" max="8192" width="10.83203125" style="15"/>
    <col min="8193" max="8193" width="14.5" style="15" customWidth="1"/>
    <col min="8194" max="8194" width="7.6640625" style="15" customWidth="1"/>
    <col min="8195" max="8195" width="5.6640625" style="15" customWidth="1"/>
    <col min="8196" max="8196" width="7.6640625" style="15" customWidth="1"/>
    <col min="8197" max="8197" width="5.6640625" style="15" customWidth="1"/>
    <col min="8198" max="8198" width="7.6640625" style="15" customWidth="1"/>
    <col min="8199" max="8199" width="5.6640625" style="15" customWidth="1"/>
    <col min="8200" max="8200" width="7.6640625" style="15" customWidth="1"/>
    <col min="8201" max="8201" width="5.6640625" style="15" customWidth="1"/>
    <col min="8202" max="8202" width="7.6640625" style="15" customWidth="1"/>
    <col min="8203" max="8203" width="5.6640625" style="15" customWidth="1"/>
    <col min="8204" max="8204" width="7.6640625" style="15" customWidth="1"/>
    <col min="8205" max="8205" width="5.6640625" style="15" customWidth="1"/>
    <col min="8206" max="8206" width="7.6640625" style="15" customWidth="1"/>
    <col min="8207" max="8207" width="5.6640625" style="15" customWidth="1"/>
    <col min="8208" max="8208" width="7.6640625" style="15" customWidth="1"/>
    <col min="8209" max="8209" width="8.6640625" style="15" bestFit="1" customWidth="1"/>
    <col min="8210" max="8210" width="5.6640625" style="15" customWidth="1"/>
    <col min="8211" max="8211" width="8.6640625" style="15" customWidth="1"/>
    <col min="8212" max="8212" width="5.6640625" style="15" customWidth="1"/>
    <col min="8213" max="8213" width="8.6640625" style="15" customWidth="1"/>
    <col min="8214" max="8214" width="5.6640625" style="15" customWidth="1"/>
    <col min="8215" max="8215" width="8.6640625" style="15" customWidth="1"/>
    <col min="8216" max="8216" width="5.6640625" style="15" customWidth="1"/>
    <col min="8217" max="8217" width="8.6640625" style="15" bestFit="1" customWidth="1"/>
    <col min="8218" max="8218" width="5.6640625" style="15" customWidth="1"/>
    <col min="8219" max="8219" width="8.6640625" style="15" bestFit="1" customWidth="1"/>
    <col min="8220" max="8220" width="5.6640625" style="15" customWidth="1"/>
    <col min="8221" max="8221" width="7.6640625" style="15" customWidth="1"/>
    <col min="8222" max="8222" width="5.6640625" style="15" customWidth="1"/>
    <col min="8223" max="8223" width="8.6640625" style="15" bestFit="1" customWidth="1"/>
    <col min="8224" max="8448" width="10.83203125" style="15"/>
    <col min="8449" max="8449" width="14.5" style="15" customWidth="1"/>
    <col min="8450" max="8450" width="7.6640625" style="15" customWidth="1"/>
    <col min="8451" max="8451" width="5.6640625" style="15" customWidth="1"/>
    <col min="8452" max="8452" width="7.6640625" style="15" customWidth="1"/>
    <col min="8453" max="8453" width="5.6640625" style="15" customWidth="1"/>
    <col min="8454" max="8454" width="7.6640625" style="15" customWidth="1"/>
    <col min="8455" max="8455" width="5.6640625" style="15" customWidth="1"/>
    <col min="8456" max="8456" width="7.6640625" style="15" customWidth="1"/>
    <col min="8457" max="8457" width="5.6640625" style="15" customWidth="1"/>
    <col min="8458" max="8458" width="7.6640625" style="15" customWidth="1"/>
    <col min="8459" max="8459" width="5.6640625" style="15" customWidth="1"/>
    <col min="8460" max="8460" width="7.6640625" style="15" customWidth="1"/>
    <col min="8461" max="8461" width="5.6640625" style="15" customWidth="1"/>
    <col min="8462" max="8462" width="7.6640625" style="15" customWidth="1"/>
    <col min="8463" max="8463" width="5.6640625" style="15" customWidth="1"/>
    <col min="8464" max="8464" width="7.6640625" style="15" customWidth="1"/>
    <col min="8465" max="8465" width="8.6640625" style="15" bestFit="1" customWidth="1"/>
    <col min="8466" max="8466" width="5.6640625" style="15" customWidth="1"/>
    <col min="8467" max="8467" width="8.6640625" style="15" customWidth="1"/>
    <col min="8468" max="8468" width="5.6640625" style="15" customWidth="1"/>
    <col min="8469" max="8469" width="8.6640625" style="15" customWidth="1"/>
    <col min="8470" max="8470" width="5.6640625" style="15" customWidth="1"/>
    <col min="8471" max="8471" width="8.6640625" style="15" customWidth="1"/>
    <col min="8472" max="8472" width="5.6640625" style="15" customWidth="1"/>
    <col min="8473" max="8473" width="8.6640625" style="15" bestFit="1" customWidth="1"/>
    <col min="8474" max="8474" width="5.6640625" style="15" customWidth="1"/>
    <col min="8475" max="8475" width="8.6640625" style="15" bestFit="1" customWidth="1"/>
    <col min="8476" max="8476" width="5.6640625" style="15" customWidth="1"/>
    <col min="8477" max="8477" width="7.6640625" style="15" customWidth="1"/>
    <col min="8478" max="8478" width="5.6640625" style="15" customWidth="1"/>
    <col min="8479" max="8479" width="8.6640625" style="15" bestFit="1" customWidth="1"/>
    <col min="8480" max="8704" width="10.83203125" style="15"/>
    <col min="8705" max="8705" width="14.5" style="15" customWidth="1"/>
    <col min="8706" max="8706" width="7.6640625" style="15" customWidth="1"/>
    <col min="8707" max="8707" width="5.6640625" style="15" customWidth="1"/>
    <col min="8708" max="8708" width="7.6640625" style="15" customWidth="1"/>
    <col min="8709" max="8709" width="5.6640625" style="15" customWidth="1"/>
    <col min="8710" max="8710" width="7.6640625" style="15" customWidth="1"/>
    <col min="8711" max="8711" width="5.6640625" style="15" customWidth="1"/>
    <col min="8712" max="8712" width="7.6640625" style="15" customWidth="1"/>
    <col min="8713" max="8713" width="5.6640625" style="15" customWidth="1"/>
    <col min="8714" max="8714" width="7.6640625" style="15" customWidth="1"/>
    <col min="8715" max="8715" width="5.6640625" style="15" customWidth="1"/>
    <col min="8716" max="8716" width="7.6640625" style="15" customWidth="1"/>
    <col min="8717" max="8717" width="5.6640625" style="15" customWidth="1"/>
    <col min="8718" max="8718" width="7.6640625" style="15" customWidth="1"/>
    <col min="8719" max="8719" width="5.6640625" style="15" customWidth="1"/>
    <col min="8720" max="8720" width="7.6640625" style="15" customWidth="1"/>
    <col min="8721" max="8721" width="8.6640625" style="15" bestFit="1" customWidth="1"/>
    <col min="8722" max="8722" width="5.6640625" style="15" customWidth="1"/>
    <col min="8723" max="8723" width="8.6640625" style="15" customWidth="1"/>
    <col min="8724" max="8724" width="5.6640625" style="15" customWidth="1"/>
    <col min="8725" max="8725" width="8.6640625" style="15" customWidth="1"/>
    <col min="8726" max="8726" width="5.6640625" style="15" customWidth="1"/>
    <col min="8727" max="8727" width="8.6640625" style="15" customWidth="1"/>
    <col min="8728" max="8728" width="5.6640625" style="15" customWidth="1"/>
    <col min="8729" max="8729" width="8.6640625" style="15" bestFit="1" customWidth="1"/>
    <col min="8730" max="8730" width="5.6640625" style="15" customWidth="1"/>
    <col min="8731" max="8731" width="8.6640625" style="15" bestFit="1" customWidth="1"/>
    <col min="8732" max="8732" width="5.6640625" style="15" customWidth="1"/>
    <col min="8733" max="8733" width="7.6640625" style="15" customWidth="1"/>
    <col min="8734" max="8734" width="5.6640625" style="15" customWidth="1"/>
    <col min="8735" max="8735" width="8.6640625" style="15" bestFit="1" customWidth="1"/>
    <col min="8736" max="8960" width="10.83203125" style="15"/>
    <col min="8961" max="8961" width="14.5" style="15" customWidth="1"/>
    <col min="8962" max="8962" width="7.6640625" style="15" customWidth="1"/>
    <col min="8963" max="8963" width="5.6640625" style="15" customWidth="1"/>
    <col min="8964" max="8964" width="7.6640625" style="15" customWidth="1"/>
    <col min="8965" max="8965" width="5.6640625" style="15" customWidth="1"/>
    <col min="8966" max="8966" width="7.6640625" style="15" customWidth="1"/>
    <col min="8967" max="8967" width="5.6640625" style="15" customWidth="1"/>
    <col min="8968" max="8968" width="7.6640625" style="15" customWidth="1"/>
    <col min="8969" max="8969" width="5.6640625" style="15" customWidth="1"/>
    <col min="8970" max="8970" width="7.6640625" style="15" customWidth="1"/>
    <col min="8971" max="8971" width="5.6640625" style="15" customWidth="1"/>
    <col min="8972" max="8972" width="7.6640625" style="15" customWidth="1"/>
    <col min="8973" max="8973" width="5.6640625" style="15" customWidth="1"/>
    <col min="8974" max="8974" width="7.6640625" style="15" customWidth="1"/>
    <col min="8975" max="8975" width="5.6640625" style="15" customWidth="1"/>
    <col min="8976" max="8976" width="7.6640625" style="15" customWidth="1"/>
    <col min="8977" max="8977" width="8.6640625" style="15" bestFit="1" customWidth="1"/>
    <col min="8978" max="8978" width="5.6640625" style="15" customWidth="1"/>
    <col min="8979" max="8979" width="8.6640625" style="15" customWidth="1"/>
    <col min="8980" max="8980" width="5.6640625" style="15" customWidth="1"/>
    <col min="8981" max="8981" width="8.6640625" style="15" customWidth="1"/>
    <col min="8982" max="8982" width="5.6640625" style="15" customWidth="1"/>
    <col min="8983" max="8983" width="8.6640625" style="15" customWidth="1"/>
    <col min="8984" max="8984" width="5.6640625" style="15" customWidth="1"/>
    <col min="8985" max="8985" width="8.6640625" style="15" bestFit="1" customWidth="1"/>
    <col min="8986" max="8986" width="5.6640625" style="15" customWidth="1"/>
    <col min="8987" max="8987" width="8.6640625" style="15" bestFit="1" customWidth="1"/>
    <col min="8988" max="8988" width="5.6640625" style="15" customWidth="1"/>
    <col min="8989" max="8989" width="7.6640625" style="15" customWidth="1"/>
    <col min="8990" max="8990" width="5.6640625" style="15" customWidth="1"/>
    <col min="8991" max="8991" width="8.6640625" style="15" bestFit="1" customWidth="1"/>
    <col min="8992" max="9216" width="10.83203125" style="15"/>
    <col min="9217" max="9217" width="14.5" style="15" customWidth="1"/>
    <col min="9218" max="9218" width="7.6640625" style="15" customWidth="1"/>
    <col min="9219" max="9219" width="5.6640625" style="15" customWidth="1"/>
    <col min="9220" max="9220" width="7.6640625" style="15" customWidth="1"/>
    <col min="9221" max="9221" width="5.6640625" style="15" customWidth="1"/>
    <col min="9222" max="9222" width="7.6640625" style="15" customWidth="1"/>
    <col min="9223" max="9223" width="5.6640625" style="15" customWidth="1"/>
    <col min="9224" max="9224" width="7.6640625" style="15" customWidth="1"/>
    <col min="9225" max="9225" width="5.6640625" style="15" customWidth="1"/>
    <col min="9226" max="9226" width="7.6640625" style="15" customWidth="1"/>
    <col min="9227" max="9227" width="5.6640625" style="15" customWidth="1"/>
    <col min="9228" max="9228" width="7.6640625" style="15" customWidth="1"/>
    <col min="9229" max="9229" width="5.6640625" style="15" customWidth="1"/>
    <col min="9230" max="9230" width="7.6640625" style="15" customWidth="1"/>
    <col min="9231" max="9231" width="5.6640625" style="15" customWidth="1"/>
    <col min="9232" max="9232" width="7.6640625" style="15" customWidth="1"/>
    <col min="9233" max="9233" width="8.6640625" style="15" bestFit="1" customWidth="1"/>
    <col min="9234" max="9234" width="5.6640625" style="15" customWidth="1"/>
    <col min="9235" max="9235" width="8.6640625" style="15" customWidth="1"/>
    <col min="9236" max="9236" width="5.6640625" style="15" customWidth="1"/>
    <col min="9237" max="9237" width="8.6640625" style="15" customWidth="1"/>
    <col min="9238" max="9238" width="5.6640625" style="15" customWidth="1"/>
    <col min="9239" max="9239" width="8.6640625" style="15" customWidth="1"/>
    <col min="9240" max="9240" width="5.6640625" style="15" customWidth="1"/>
    <col min="9241" max="9241" width="8.6640625" style="15" bestFit="1" customWidth="1"/>
    <col min="9242" max="9242" width="5.6640625" style="15" customWidth="1"/>
    <col min="9243" max="9243" width="8.6640625" style="15" bestFit="1" customWidth="1"/>
    <col min="9244" max="9244" width="5.6640625" style="15" customWidth="1"/>
    <col min="9245" max="9245" width="7.6640625" style="15" customWidth="1"/>
    <col min="9246" max="9246" width="5.6640625" style="15" customWidth="1"/>
    <col min="9247" max="9247" width="8.6640625" style="15" bestFit="1" customWidth="1"/>
    <col min="9248" max="9472" width="10.83203125" style="15"/>
    <col min="9473" max="9473" width="14.5" style="15" customWidth="1"/>
    <col min="9474" max="9474" width="7.6640625" style="15" customWidth="1"/>
    <col min="9475" max="9475" width="5.6640625" style="15" customWidth="1"/>
    <col min="9476" max="9476" width="7.6640625" style="15" customWidth="1"/>
    <col min="9477" max="9477" width="5.6640625" style="15" customWidth="1"/>
    <col min="9478" max="9478" width="7.6640625" style="15" customWidth="1"/>
    <col min="9479" max="9479" width="5.6640625" style="15" customWidth="1"/>
    <col min="9480" max="9480" width="7.6640625" style="15" customWidth="1"/>
    <col min="9481" max="9481" width="5.6640625" style="15" customWidth="1"/>
    <col min="9482" max="9482" width="7.6640625" style="15" customWidth="1"/>
    <col min="9483" max="9483" width="5.6640625" style="15" customWidth="1"/>
    <col min="9484" max="9484" width="7.6640625" style="15" customWidth="1"/>
    <col min="9485" max="9485" width="5.6640625" style="15" customWidth="1"/>
    <col min="9486" max="9486" width="7.6640625" style="15" customWidth="1"/>
    <col min="9487" max="9487" width="5.6640625" style="15" customWidth="1"/>
    <col min="9488" max="9488" width="7.6640625" style="15" customWidth="1"/>
    <col min="9489" max="9489" width="8.6640625" style="15" bestFit="1" customWidth="1"/>
    <col min="9490" max="9490" width="5.6640625" style="15" customWidth="1"/>
    <col min="9491" max="9491" width="8.6640625" style="15" customWidth="1"/>
    <col min="9492" max="9492" width="5.6640625" style="15" customWidth="1"/>
    <col min="9493" max="9493" width="8.6640625" style="15" customWidth="1"/>
    <col min="9494" max="9494" width="5.6640625" style="15" customWidth="1"/>
    <col min="9495" max="9495" width="8.6640625" style="15" customWidth="1"/>
    <col min="9496" max="9496" width="5.6640625" style="15" customWidth="1"/>
    <col min="9497" max="9497" width="8.6640625" style="15" bestFit="1" customWidth="1"/>
    <col min="9498" max="9498" width="5.6640625" style="15" customWidth="1"/>
    <col min="9499" max="9499" width="8.6640625" style="15" bestFit="1" customWidth="1"/>
    <col min="9500" max="9500" width="5.6640625" style="15" customWidth="1"/>
    <col min="9501" max="9501" width="7.6640625" style="15" customWidth="1"/>
    <col min="9502" max="9502" width="5.6640625" style="15" customWidth="1"/>
    <col min="9503" max="9503" width="8.6640625" style="15" bestFit="1" customWidth="1"/>
    <col min="9504" max="9728" width="10.83203125" style="15"/>
    <col min="9729" max="9729" width="14.5" style="15" customWidth="1"/>
    <col min="9730" max="9730" width="7.6640625" style="15" customWidth="1"/>
    <col min="9731" max="9731" width="5.6640625" style="15" customWidth="1"/>
    <col min="9732" max="9732" width="7.6640625" style="15" customWidth="1"/>
    <col min="9733" max="9733" width="5.6640625" style="15" customWidth="1"/>
    <col min="9734" max="9734" width="7.6640625" style="15" customWidth="1"/>
    <col min="9735" max="9735" width="5.6640625" style="15" customWidth="1"/>
    <col min="9736" max="9736" width="7.6640625" style="15" customWidth="1"/>
    <col min="9737" max="9737" width="5.6640625" style="15" customWidth="1"/>
    <col min="9738" max="9738" width="7.6640625" style="15" customWidth="1"/>
    <col min="9739" max="9739" width="5.6640625" style="15" customWidth="1"/>
    <col min="9740" max="9740" width="7.6640625" style="15" customWidth="1"/>
    <col min="9741" max="9741" width="5.6640625" style="15" customWidth="1"/>
    <col min="9742" max="9742" width="7.6640625" style="15" customWidth="1"/>
    <col min="9743" max="9743" width="5.6640625" style="15" customWidth="1"/>
    <col min="9744" max="9744" width="7.6640625" style="15" customWidth="1"/>
    <col min="9745" max="9745" width="8.6640625" style="15" bestFit="1" customWidth="1"/>
    <col min="9746" max="9746" width="5.6640625" style="15" customWidth="1"/>
    <col min="9747" max="9747" width="8.6640625" style="15" customWidth="1"/>
    <col min="9748" max="9748" width="5.6640625" style="15" customWidth="1"/>
    <col min="9749" max="9749" width="8.6640625" style="15" customWidth="1"/>
    <col min="9750" max="9750" width="5.6640625" style="15" customWidth="1"/>
    <col min="9751" max="9751" width="8.6640625" style="15" customWidth="1"/>
    <col min="9752" max="9752" width="5.6640625" style="15" customWidth="1"/>
    <col min="9753" max="9753" width="8.6640625" style="15" bestFit="1" customWidth="1"/>
    <col min="9754" max="9754" width="5.6640625" style="15" customWidth="1"/>
    <col min="9755" max="9755" width="8.6640625" style="15" bestFit="1" customWidth="1"/>
    <col min="9756" max="9756" width="5.6640625" style="15" customWidth="1"/>
    <col min="9757" max="9757" width="7.6640625" style="15" customWidth="1"/>
    <col min="9758" max="9758" width="5.6640625" style="15" customWidth="1"/>
    <col min="9759" max="9759" width="8.6640625" style="15" bestFit="1" customWidth="1"/>
    <col min="9760" max="9984" width="10.83203125" style="15"/>
    <col min="9985" max="9985" width="14.5" style="15" customWidth="1"/>
    <col min="9986" max="9986" width="7.6640625" style="15" customWidth="1"/>
    <col min="9987" max="9987" width="5.6640625" style="15" customWidth="1"/>
    <col min="9988" max="9988" width="7.6640625" style="15" customWidth="1"/>
    <col min="9989" max="9989" width="5.6640625" style="15" customWidth="1"/>
    <col min="9990" max="9990" width="7.6640625" style="15" customWidth="1"/>
    <col min="9991" max="9991" width="5.6640625" style="15" customWidth="1"/>
    <col min="9992" max="9992" width="7.6640625" style="15" customWidth="1"/>
    <col min="9993" max="9993" width="5.6640625" style="15" customWidth="1"/>
    <col min="9994" max="9994" width="7.6640625" style="15" customWidth="1"/>
    <col min="9995" max="9995" width="5.6640625" style="15" customWidth="1"/>
    <col min="9996" max="9996" width="7.6640625" style="15" customWidth="1"/>
    <col min="9997" max="9997" width="5.6640625" style="15" customWidth="1"/>
    <col min="9998" max="9998" width="7.6640625" style="15" customWidth="1"/>
    <col min="9999" max="9999" width="5.6640625" style="15" customWidth="1"/>
    <col min="10000" max="10000" width="7.6640625" style="15" customWidth="1"/>
    <col min="10001" max="10001" width="8.6640625" style="15" bestFit="1" customWidth="1"/>
    <col min="10002" max="10002" width="5.6640625" style="15" customWidth="1"/>
    <col min="10003" max="10003" width="8.6640625" style="15" customWidth="1"/>
    <col min="10004" max="10004" width="5.6640625" style="15" customWidth="1"/>
    <col min="10005" max="10005" width="8.6640625" style="15" customWidth="1"/>
    <col min="10006" max="10006" width="5.6640625" style="15" customWidth="1"/>
    <col min="10007" max="10007" width="8.6640625" style="15" customWidth="1"/>
    <col min="10008" max="10008" width="5.6640625" style="15" customWidth="1"/>
    <col min="10009" max="10009" width="8.6640625" style="15" bestFit="1" customWidth="1"/>
    <col min="10010" max="10010" width="5.6640625" style="15" customWidth="1"/>
    <col min="10011" max="10011" width="8.6640625" style="15" bestFit="1" customWidth="1"/>
    <col min="10012" max="10012" width="5.6640625" style="15" customWidth="1"/>
    <col min="10013" max="10013" width="7.6640625" style="15" customWidth="1"/>
    <col min="10014" max="10014" width="5.6640625" style="15" customWidth="1"/>
    <col min="10015" max="10015" width="8.6640625" style="15" bestFit="1" customWidth="1"/>
    <col min="10016" max="10240" width="10.83203125" style="15"/>
    <col min="10241" max="10241" width="14.5" style="15" customWidth="1"/>
    <col min="10242" max="10242" width="7.6640625" style="15" customWidth="1"/>
    <col min="10243" max="10243" width="5.6640625" style="15" customWidth="1"/>
    <col min="10244" max="10244" width="7.6640625" style="15" customWidth="1"/>
    <col min="10245" max="10245" width="5.6640625" style="15" customWidth="1"/>
    <col min="10246" max="10246" width="7.6640625" style="15" customWidth="1"/>
    <col min="10247" max="10247" width="5.6640625" style="15" customWidth="1"/>
    <col min="10248" max="10248" width="7.6640625" style="15" customWidth="1"/>
    <col min="10249" max="10249" width="5.6640625" style="15" customWidth="1"/>
    <col min="10250" max="10250" width="7.6640625" style="15" customWidth="1"/>
    <col min="10251" max="10251" width="5.6640625" style="15" customWidth="1"/>
    <col min="10252" max="10252" width="7.6640625" style="15" customWidth="1"/>
    <col min="10253" max="10253" width="5.6640625" style="15" customWidth="1"/>
    <col min="10254" max="10254" width="7.6640625" style="15" customWidth="1"/>
    <col min="10255" max="10255" width="5.6640625" style="15" customWidth="1"/>
    <col min="10256" max="10256" width="7.6640625" style="15" customWidth="1"/>
    <col min="10257" max="10257" width="8.6640625" style="15" bestFit="1" customWidth="1"/>
    <col min="10258" max="10258" width="5.6640625" style="15" customWidth="1"/>
    <col min="10259" max="10259" width="8.6640625" style="15" customWidth="1"/>
    <col min="10260" max="10260" width="5.6640625" style="15" customWidth="1"/>
    <col min="10261" max="10261" width="8.6640625" style="15" customWidth="1"/>
    <col min="10262" max="10262" width="5.6640625" style="15" customWidth="1"/>
    <col min="10263" max="10263" width="8.6640625" style="15" customWidth="1"/>
    <col min="10264" max="10264" width="5.6640625" style="15" customWidth="1"/>
    <col min="10265" max="10265" width="8.6640625" style="15" bestFit="1" customWidth="1"/>
    <col min="10266" max="10266" width="5.6640625" style="15" customWidth="1"/>
    <col min="10267" max="10267" width="8.6640625" style="15" bestFit="1" customWidth="1"/>
    <col min="10268" max="10268" width="5.6640625" style="15" customWidth="1"/>
    <col min="10269" max="10269" width="7.6640625" style="15" customWidth="1"/>
    <col min="10270" max="10270" width="5.6640625" style="15" customWidth="1"/>
    <col min="10271" max="10271" width="8.6640625" style="15" bestFit="1" customWidth="1"/>
    <col min="10272" max="10496" width="10.83203125" style="15"/>
    <col min="10497" max="10497" width="14.5" style="15" customWidth="1"/>
    <col min="10498" max="10498" width="7.6640625" style="15" customWidth="1"/>
    <col min="10499" max="10499" width="5.6640625" style="15" customWidth="1"/>
    <col min="10500" max="10500" width="7.6640625" style="15" customWidth="1"/>
    <col min="10501" max="10501" width="5.6640625" style="15" customWidth="1"/>
    <col min="10502" max="10502" width="7.6640625" style="15" customWidth="1"/>
    <col min="10503" max="10503" width="5.6640625" style="15" customWidth="1"/>
    <col min="10504" max="10504" width="7.6640625" style="15" customWidth="1"/>
    <col min="10505" max="10505" width="5.6640625" style="15" customWidth="1"/>
    <col min="10506" max="10506" width="7.6640625" style="15" customWidth="1"/>
    <col min="10507" max="10507" width="5.6640625" style="15" customWidth="1"/>
    <col min="10508" max="10508" width="7.6640625" style="15" customWidth="1"/>
    <col min="10509" max="10509" width="5.6640625" style="15" customWidth="1"/>
    <col min="10510" max="10510" width="7.6640625" style="15" customWidth="1"/>
    <col min="10511" max="10511" width="5.6640625" style="15" customWidth="1"/>
    <col min="10512" max="10512" width="7.6640625" style="15" customWidth="1"/>
    <col min="10513" max="10513" width="8.6640625" style="15" bestFit="1" customWidth="1"/>
    <col min="10514" max="10514" width="5.6640625" style="15" customWidth="1"/>
    <col min="10515" max="10515" width="8.6640625" style="15" customWidth="1"/>
    <col min="10516" max="10516" width="5.6640625" style="15" customWidth="1"/>
    <col min="10517" max="10517" width="8.6640625" style="15" customWidth="1"/>
    <col min="10518" max="10518" width="5.6640625" style="15" customWidth="1"/>
    <col min="10519" max="10519" width="8.6640625" style="15" customWidth="1"/>
    <col min="10520" max="10520" width="5.6640625" style="15" customWidth="1"/>
    <col min="10521" max="10521" width="8.6640625" style="15" bestFit="1" customWidth="1"/>
    <col min="10522" max="10522" width="5.6640625" style="15" customWidth="1"/>
    <col min="10523" max="10523" width="8.6640625" style="15" bestFit="1" customWidth="1"/>
    <col min="10524" max="10524" width="5.6640625" style="15" customWidth="1"/>
    <col min="10525" max="10525" width="7.6640625" style="15" customWidth="1"/>
    <col min="10526" max="10526" width="5.6640625" style="15" customWidth="1"/>
    <col min="10527" max="10527" width="8.6640625" style="15" bestFit="1" customWidth="1"/>
    <col min="10528" max="10752" width="10.83203125" style="15"/>
    <col min="10753" max="10753" width="14.5" style="15" customWidth="1"/>
    <col min="10754" max="10754" width="7.6640625" style="15" customWidth="1"/>
    <col min="10755" max="10755" width="5.6640625" style="15" customWidth="1"/>
    <col min="10756" max="10756" width="7.6640625" style="15" customWidth="1"/>
    <col min="10757" max="10757" width="5.6640625" style="15" customWidth="1"/>
    <col min="10758" max="10758" width="7.6640625" style="15" customWidth="1"/>
    <col min="10759" max="10759" width="5.6640625" style="15" customWidth="1"/>
    <col min="10760" max="10760" width="7.6640625" style="15" customWidth="1"/>
    <col min="10761" max="10761" width="5.6640625" style="15" customWidth="1"/>
    <col min="10762" max="10762" width="7.6640625" style="15" customWidth="1"/>
    <col min="10763" max="10763" width="5.6640625" style="15" customWidth="1"/>
    <col min="10764" max="10764" width="7.6640625" style="15" customWidth="1"/>
    <col min="10765" max="10765" width="5.6640625" style="15" customWidth="1"/>
    <col min="10766" max="10766" width="7.6640625" style="15" customWidth="1"/>
    <col min="10767" max="10767" width="5.6640625" style="15" customWidth="1"/>
    <col min="10768" max="10768" width="7.6640625" style="15" customWidth="1"/>
    <col min="10769" max="10769" width="8.6640625" style="15" bestFit="1" customWidth="1"/>
    <col min="10770" max="10770" width="5.6640625" style="15" customWidth="1"/>
    <col min="10771" max="10771" width="8.6640625" style="15" customWidth="1"/>
    <col min="10772" max="10772" width="5.6640625" style="15" customWidth="1"/>
    <col min="10773" max="10773" width="8.6640625" style="15" customWidth="1"/>
    <col min="10774" max="10774" width="5.6640625" style="15" customWidth="1"/>
    <col min="10775" max="10775" width="8.6640625" style="15" customWidth="1"/>
    <col min="10776" max="10776" width="5.6640625" style="15" customWidth="1"/>
    <col min="10777" max="10777" width="8.6640625" style="15" bestFit="1" customWidth="1"/>
    <col min="10778" max="10778" width="5.6640625" style="15" customWidth="1"/>
    <col min="10779" max="10779" width="8.6640625" style="15" bestFit="1" customWidth="1"/>
    <col min="10780" max="10780" width="5.6640625" style="15" customWidth="1"/>
    <col min="10781" max="10781" width="7.6640625" style="15" customWidth="1"/>
    <col min="10782" max="10782" width="5.6640625" style="15" customWidth="1"/>
    <col min="10783" max="10783" width="8.6640625" style="15" bestFit="1" customWidth="1"/>
    <col min="10784" max="11008" width="10.83203125" style="15"/>
    <col min="11009" max="11009" width="14.5" style="15" customWidth="1"/>
    <col min="11010" max="11010" width="7.6640625" style="15" customWidth="1"/>
    <col min="11011" max="11011" width="5.6640625" style="15" customWidth="1"/>
    <col min="11012" max="11012" width="7.6640625" style="15" customWidth="1"/>
    <col min="11013" max="11013" width="5.6640625" style="15" customWidth="1"/>
    <col min="11014" max="11014" width="7.6640625" style="15" customWidth="1"/>
    <col min="11015" max="11015" width="5.6640625" style="15" customWidth="1"/>
    <col min="11016" max="11016" width="7.6640625" style="15" customWidth="1"/>
    <col min="11017" max="11017" width="5.6640625" style="15" customWidth="1"/>
    <col min="11018" max="11018" width="7.6640625" style="15" customWidth="1"/>
    <col min="11019" max="11019" width="5.6640625" style="15" customWidth="1"/>
    <col min="11020" max="11020" width="7.6640625" style="15" customWidth="1"/>
    <col min="11021" max="11021" width="5.6640625" style="15" customWidth="1"/>
    <col min="11022" max="11022" width="7.6640625" style="15" customWidth="1"/>
    <col min="11023" max="11023" width="5.6640625" style="15" customWidth="1"/>
    <col min="11024" max="11024" width="7.6640625" style="15" customWidth="1"/>
    <col min="11025" max="11025" width="8.6640625" style="15" bestFit="1" customWidth="1"/>
    <col min="11026" max="11026" width="5.6640625" style="15" customWidth="1"/>
    <col min="11027" max="11027" width="8.6640625" style="15" customWidth="1"/>
    <col min="11028" max="11028" width="5.6640625" style="15" customWidth="1"/>
    <col min="11029" max="11029" width="8.6640625" style="15" customWidth="1"/>
    <col min="11030" max="11030" width="5.6640625" style="15" customWidth="1"/>
    <col min="11031" max="11031" width="8.6640625" style="15" customWidth="1"/>
    <col min="11032" max="11032" width="5.6640625" style="15" customWidth="1"/>
    <col min="11033" max="11033" width="8.6640625" style="15" bestFit="1" customWidth="1"/>
    <col min="11034" max="11034" width="5.6640625" style="15" customWidth="1"/>
    <col min="11035" max="11035" width="8.6640625" style="15" bestFit="1" customWidth="1"/>
    <col min="11036" max="11036" width="5.6640625" style="15" customWidth="1"/>
    <col min="11037" max="11037" width="7.6640625" style="15" customWidth="1"/>
    <col min="11038" max="11038" width="5.6640625" style="15" customWidth="1"/>
    <col min="11039" max="11039" width="8.6640625" style="15" bestFit="1" customWidth="1"/>
    <col min="11040" max="11264" width="10.83203125" style="15"/>
    <col min="11265" max="11265" width="14.5" style="15" customWidth="1"/>
    <col min="11266" max="11266" width="7.6640625" style="15" customWidth="1"/>
    <col min="11267" max="11267" width="5.6640625" style="15" customWidth="1"/>
    <col min="11268" max="11268" width="7.6640625" style="15" customWidth="1"/>
    <col min="11269" max="11269" width="5.6640625" style="15" customWidth="1"/>
    <col min="11270" max="11270" width="7.6640625" style="15" customWidth="1"/>
    <col min="11271" max="11271" width="5.6640625" style="15" customWidth="1"/>
    <col min="11272" max="11272" width="7.6640625" style="15" customWidth="1"/>
    <col min="11273" max="11273" width="5.6640625" style="15" customWidth="1"/>
    <col min="11274" max="11274" width="7.6640625" style="15" customWidth="1"/>
    <col min="11275" max="11275" width="5.6640625" style="15" customWidth="1"/>
    <col min="11276" max="11276" width="7.6640625" style="15" customWidth="1"/>
    <col min="11277" max="11277" width="5.6640625" style="15" customWidth="1"/>
    <col min="11278" max="11278" width="7.6640625" style="15" customWidth="1"/>
    <col min="11279" max="11279" width="5.6640625" style="15" customWidth="1"/>
    <col min="11280" max="11280" width="7.6640625" style="15" customWidth="1"/>
    <col min="11281" max="11281" width="8.6640625" style="15" bestFit="1" customWidth="1"/>
    <col min="11282" max="11282" width="5.6640625" style="15" customWidth="1"/>
    <col min="11283" max="11283" width="8.6640625" style="15" customWidth="1"/>
    <col min="11284" max="11284" width="5.6640625" style="15" customWidth="1"/>
    <col min="11285" max="11285" width="8.6640625" style="15" customWidth="1"/>
    <col min="11286" max="11286" width="5.6640625" style="15" customWidth="1"/>
    <col min="11287" max="11287" width="8.6640625" style="15" customWidth="1"/>
    <col min="11288" max="11288" width="5.6640625" style="15" customWidth="1"/>
    <col min="11289" max="11289" width="8.6640625" style="15" bestFit="1" customWidth="1"/>
    <col min="11290" max="11290" width="5.6640625" style="15" customWidth="1"/>
    <col min="11291" max="11291" width="8.6640625" style="15" bestFit="1" customWidth="1"/>
    <col min="11292" max="11292" width="5.6640625" style="15" customWidth="1"/>
    <col min="11293" max="11293" width="7.6640625" style="15" customWidth="1"/>
    <col min="11294" max="11294" width="5.6640625" style="15" customWidth="1"/>
    <col min="11295" max="11295" width="8.6640625" style="15" bestFit="1" customWidth="1"/>
    <col min="11296" max="11520" width="10.83203125" style="15"/>
    <col min="11521" max="11521" width="14.5" style="15" customWidth="1"/>
    <col min="11522" max="11522" width="7.6640625" style="15" customWidth="1"/>
    <col min="11523" max="11523" width="5.6640625" style="15" customWidth="1"/>
    <col min="11524" max="11524" width="7.6640625" style="15" customWidth="1"/>
    <col min="11525" max="11525" width="5.6640625" style="15" customWidth="1"/>
    <col min="11526" max="11526" width="7.6640625" style="15" customWidth="1"/>
    <col min="11527" max="11527" width="5.6640625" style="15" customWidth="1"/>
    <col min="11528" max="11528" width="7.6640625" style="15" customWidth="1"/>
    <col min="11529" max="11529" width="5.6640625" style="15" customWidth="1"/>
    <col min="11530" max="11530" width="7.6640625" style="15" customWidth="1"/>
    <col min="11531" max="11531" width="5.6640625" style="15" customWidth="1"/>
    <col min="11532" max="11532" width="7.6640625" style="15" customWidth="1"/>
    <col min="11533" max="11533" width="5.6640625" style="15" customWidth="1"/>
    <col min="11534" max="11534" width="7.6640625" style="15" customWidth="1"/>
    <col min="11535" max="11535" width="5.6640625" style="15" customWidth="1"/>
    <col min="11536" max="11536" width="7.6640625" style="15" customWidth="1"/>
    <col min="11537" max="11537" width="8.6640625" style="15" bestFit="1" customWidth="1"/>
    <col min="11538" max="11538" width="5.6640625" style="15" customWidth="1"/>
    <col min="11539" max="11539" width="8.6640625" style="15" customWidth="1"/>
    <col min="11540" max="11540" width="5.6640625" style="15" customWidth="1"/>
    <col min="11541" max="11541" width="8.6640625" style="15" customWidth="1"/>
    <col min="11542" max="11542" width="5.6640625" style="15" customWidth="1"/>
    <col min="11543" max="11543" width="8.6640625" style="15" customWidth="1"/>
    <col min="11544" max="11544" width="5.6640625" style="15" customWidth="1"/>
    <col min="11545" max="11545" width="8.6640625" style="15" bestFit="1" customWidth="1"/>
    <col min="11546" max="11546" width="5.6640625" style="15" customWidth="1"/>
    <col min="11547" max="11547" width="8.6640625" style="15" bestFit="1" customWidth="1"/>
    <col min="11548" max="11548" width="5.6640625" style="15" customWidth="1"/>
    <col min="11549" max="11549" width="7.6640625" style="15" customWidth="1"/>
    <col min="11550" max="11550" width="5.6640625" style="15" customWidth="1"/>
    <col min="11551" max="11551" width="8.6640625" style="15" bestFit="1" customWidth="1"/>
    <col min="11552" max="11776" width="10.83203125" style="15"/>
    <col min="11777" max="11777" width="14.5" style="15" customWidth="1"/>
    <col min="11778" max="11778" width="7.6640625" style="15" customWidth="1"/>
    <col min="11779" max="11779" width="5.6640625" style="15" customWidth="1"/>
    <col min="11780" max="11780" width="7.6640625" style="15" customWidth="1"/>
    <col min="11781" max="11781" width="5.6640625" style="15" customWidth="1"/>
    <col min="11782" max="11782" width="7.6640625" style="15" customWidth="1"/>
    <col min="11783" max="11783" width="5.6640625" style="15" customWidth="1"/>
    <col min="11784" max="11784" width="7.6640625" style="15" customWidth="1"/>
    <col min="11785" max="11785" width="5.6640625" style="15" customWidth="1"/>
    <col min="11786" max="11786" width="7.6640625" style="15" customWidth="1"/>
    <col min="11787" max="11787" width="5.6640625" style="15" customWidth="1"/>
    <col min="11788" max="11788" width="7.6640625" style="15" customWidth="1"/>
    <col min="11789" max="11789" width="5.6640625" style="15" customWidth="1"/>
    <col min="11790" max="11790" width="7.6640625" style="15" customWidth="1"/>
    <col min="11791" max="11791" width="5.6640625" style="15" customWidth="1"/>
    <col min="11792" max="11792" width="7.6640625" style="15" customWidth="1"/>
    <col min="11793" max="11793" width="8.6640625" style="15" bestFit="1" customWidth="1"/>
    <col min="11794" max="11794" width="5.6640625" style="15" customWidth="1"/>
    <col min="11795" max="11795" width="8.6640625" style="15" customWidth="1"/>
    <col min="11796" max="11796" width="5.6640625" style="15" customWidth="1"/>
    <col min="11797" max="11797" width="8.6640625" style="15" customWidth="1"/>
    <col min="11798" max="11798" width="5.6640625" style="15" customWidth="1"/>
    <col min="11799" max="11799" width="8.6640625" style="15" customWidth="1"/>
    <col min="11800" max="11800" width="5.6640625" style="15" customWidth="1"/>
    <col min="11801" max="11801" width="8.6640625" style="15" bestFit="1" customWidth="1"/>
    <col min="11802" max="11802" width="5.6640625" style="15" customWidth="1"/>
    <col min="11803" max="11803" width="8.6640625" style="15" bestFit="1" customWidth="1"/>
    <col min="11804" max="11804" width="5.6640625" style="15" customWidth="1"/>
    <col min="11805" max="11805" width="7.6640625" style="15" customWidth="1"/>
    <col min="11806" max="11806" width="5.6640625" style="15" customWidth="1"/>
    <col min="11807" max="11807" width="8.6640625" style="15" bestFit="1" customWidth="1"/>
    <col min="11808" max="12032" width="10.83203125" style="15"/>
    <col min="12033" max="12033" width="14.5" style="15" customWidth="1"/>
    <col min="12034" max="12034" width="7.6640625" style="15" customWidth="1"/>
    <col min="12035" max="12035" width="5.6640625" style="15" customWidth="1"/>
    <col min="12036" max="12036" width="7.6640625" style="15" customWidth="1"/>
    <col min="12037" max="12037" width="5.6640625" style="15" customWidth="1"/>
    <col min="12038" max="12038" width="7.6640625" style="15" customWidth="1"/>
    <col min="12039" max="12039" width="5.6640625" style="15" customWidth="1"/>
    <col min="12040" max="12040" width="7.6640625" style="15" customWidth="1"/>
    <col min="12041" max="12041" width="5.6640625" style="15" customWidth="1"/>
    <col min="12042" max="12042" width="7.6640625" style="15" customWidth="1"/>
    <col min="12043" max="12043" width="5.6640625" style="15" customWidth="1"/>
    <col min="12044" max="12044" width="7.6640625" style="15" customWidth="1"/>
    <col min="12045" max="12045" width="5.6640625" style="15" customWidth="1"/>
    <col min="12046" max="12046" width="7.6640625" style="15" customWidth="1"/>
    <col min="12047" max="12047" width="5.6640625" style="15" customWidth="1"/>
    <col min="12048" max="12048" width="7.6640625" style="15" customWidth="1"/>
    <col min="12049" max="12049" width="8.6640625" style="15" bestFit="1" customWidth="1"/>
    <col min="12050" max="12050" width="5.6640625" style="15" customWidth="1"/>
    <col min="12051" max="12051" width="8.6640625" style="15" customWidth="1"/>
    <col min="12052" max="12052" width="5.6640625" style="15" customWidth="1"/>
    <col min="12053" max="12053" width="8.6640625" style="15" customWidth="1"/>
    <col min="12054" max="12054" width="5.6640625" style="15" customWidth="1"/>
    <col min="12055" max="12055" width="8.6640625" style="15" customWidth="1"/>
    <col min="12056" max="12056" width="5.6640625" style="15" customWidth="1"/>
    <col min="12057" max="12057" width="8.6640625" style="15" bestFit="1" customWidth="1"/>
    <col min="12058" max="12058" width="5.6640625" style="15" customWidth="1"/>
    <col min="12059" max="12059" width="8.6640625" style="15" bestFit="1" customWidth="1"/>
    <col min="12060" max="12060" width="5.6640625" style="15" customWidth="1"/>
    <col min="12061" max="12061" width="7.6640625" style="15" customWidth="1"/>
    <col min="12062" max="12062" width="5.6640625" style="15" customWidth="1"/>
    <col min="12063" max="12063" width="8.6640625" style="15" bestFit="1" customWidth="1"/>
    <col min="12064" max="12288" width="10.83203125" style="15"/>
    <col min="12289" max="12289" width="14.5" style="15" customWidth="1"/>
    <col min="12290" max="12290" width="7.6640625" style="15" customWidth="1"/>
    <col min="12291" max="12291" width="5.6640625" style="15" customWidth="1"/>
    <col min="12292" max="12292" width="7.6640625" style="15" customWidth="1"/>
    <col min="12293" max="12293" width="5.6640625" style="15" customWidth="1"/>
    <col min="12294" max="12294" width="7.6640625" style="15" customWidth="1"/>
    <col min="12295" max="12295" width="5.6640625" style="15" customWidth="1"/>
    <col min="12296" max="12296" width="7.6640625" style="15" customWidth="1"/>
    <col min="12297" max="12297" width="5.6640625" style="15" customWidth="1"/>
    <col min="12298" max="12298" width="7.6640625" style="15" customWidth="1"/>
    <col min="12299" max="12299" width="5.6640625" style="15" customWidth="1"/>
    <col min="12300" max="12300" width="7.6640625" style="15" customWidth="1"/>
    <col min="12301" max="12301" width="5.6640625" style="15" customWidth="1"/>
    <col min="12302" max="12302" width="7.6640625" style="15" customWidth="1"/>
    <col min="12303" max="12303" width="5.6640625" style="15" customWidth="1"/>
    <col min="12304" max="12304" width="7.6640625" style="15" customWidth="1"/>
    <col min="12305" max="12305" width="8.6640625" style="15" bestFit="1" customWidth="1"/>
    <col min="12306" max="12306" width="5.6640625" style="15" customWidth="1"/>
    <col min="12307" max="12307" width="8.6640625" style="15" customWidth="1"/>
    <col min="12308" max="12308" width="5.6640625" style="15" customWidth="1"/>
    <col min="12309" max="12309" width="8.6640625" style="15" customWidth="1"/>
    <col min="12310" max="12310" width="5.6640625" style="15" customWidth="1"/>
    <col min="12311" max="12311" width="8.6640625" style="15" customWidth="1"/>
    <col min="12312" max="12312" width="5.6640625" style="15" customWidth="1"/>
    <col min="12313" max="12313" width="8.6640625" style="15" bestFit="1" customWidth="1"/>
    <col min="12314" max="12314" width="5.6640625" style="15" customWidth="1"/>
    <col min="12315" max="12315" width="8.6640625" style="15" bestFit="1" customWidth="1"/>
    <col min="12316" max="12316" width="5.6640625" style="15" customWidth="1"/>
    <col min="12317" max="12317" width="7.6640625" style="15" customWidth="1"/>
    <col min="12318" max="12318" width="5.6640625" style="15" customWidth="1"/>
    <col min="12319" max="12319" width="8.6640625" style="15" bestFit="1" customWidth="1"/>
    <col min="12320" max="12544" width="10.83203125" style="15"/>
    <col min="12545" max="12545" width="14.5" style="15" customWidth="1"/>
    <col min="12546" max="12546" width="7.6640625" style="15" customWidth="1"/>
    <col min="12547" max="12547" width="5.6640625" style="15" customWidth="1"/>
    <col min="12548" max="12548" width="7.6640625" style="15" customWidth="1"/>
    <col min="12549" max="12549" width="5.6640625" style="15" customWidth="1"/>
    <col min="12550" max="12550" width="7.6640625" style="15" customWidth="1"/>
    <col min="12551" max="12551" width="5.6640625" style="15" customWidth="1"/>
    <col min="12552" max="12552" width="7.6640625" style="15" customWidth="1"/>
    <col min="12553" max="12553" width="5.6640625" style="15" customWidth="1"/>
    <col min="12554" max="12554" width="7.6640625" style="15" customWidth="1"/>
    <col min="12555" max="12555" width="5.6640625" style="15" customWidth="1"/>
    <col min="12556" max="12556" width="7.6640625" style="15" customWidth="1"/>
    <col min="12557" max="12557" width="5.6640625" style="15" customWidth="1"/>
    <col min="12558" max="12558" width="7.6640625" style="15" customWidth="1"/>
    <col min="12559" max="12559" width="5.6640625" style="15" customWidth="1"/>
    <col min="12560" max="12560" width="7.6640625" style="15" customWidth="1"/>
    <col min="12561" max="12561" width="8.6640625" style="15" bestFit="1" customWidth="1"/>
    <col min="12562" max="12562" width="5.6640625" style="15" customWidth="1"/>
    <col min="12563" max="12563" width="8.6640625" style="15" customWidth="1"/>
    <col min="12564" max="12564" width="5.6640625" style="15" customWidth="1"/>
    <col min="12565" max="12565" width="8.6640625" style="15" customWidth="1"/>
    <col min="12566" max="12566" width="5.6640625" style="15" customWidth="1"/>
    <col min="12567" max="12567" width="8.6640625" style="15" customWidth="1"/>
    <col min="12568" max="12568" width="5.6640625" style="15" customWidth="1"/>
    <col min="12569" max="12569" width="8.6640625" style="15" bestFit="1" customWidth="1"/>
    <col min="12570" max="12570" width="5.6640625" style="15" customWidth="1"/>
    <col min="12571" max="12571" width="8.6640625" style="15" bestFit="1" customWidth="1"/>
    <col min="12572" max="12572" width="5.6640625" style="15" customWidth="1"/>
    <col min="12573" max="12573" width="7.6640625" style="15" customWidth="1"/>
    <col min="12574" max="12574" width="5.6640625" style="15" customWidth="1"/>
    <col min="12575" max="12575" width="8.6640625" style="15" bestFit="1" customWidth="1"/>
    <col min="12576" max="12800" width="10.83203125" style="15"/>
    <col min="12801" max="12801" width="14.5" style="15" customWidth="1"/>
    <col min="12802" max="12802" width="7.6640625" style="15" customWidth="1"/>
    <col min="12803" max="12803" width="5.6640625" style="15" customWidth="1"/>
    <col min="12804" max="12804" width="7.6640625" style="15" customWidth="1"/>
    <col min="12805" max="12805" width="5.6640625" style="15" customWidth="1"/>
    <col min="12806" max="12806" width="7.6640625" style="15" customWidth="1"/>
    <col min="12807" max="12807" width="5.6640625" style="15" customWidth="1"/>
    <col min="12808" max="12808" width="7.6640625" style="15" customWidth="1"/>
    <col min="12809" max="12809" width="5.6640625" style="15" customWidth="1"/>
    <col min="12810" max="12810" width="7.6640625" style="15" customWidth="1"/>
    <col min="12811" max="12811" width="5.6640625" style="15" customWidth="1"/>
    <col min="12812" max="12812" width="7.6640625" style="15" customWidth="1"/>
    <col min="12813" max="12813" width="5.6640625" style="15" customWidth="1"/>
    <col min="12814" max="12814" width="7.6640625" style="15" customWidth="1"/>
    <col min="12815" max="12815" width="5.6640625" style="15" customWidth="1"/>
    <col min="12816" max="12816" width="7.6640625" style="15" customWidth="1"/>
    <col min="12817" max="12817" width="8.6640625" style="15" bestFit="1" customWidth="1"/>
    <col min="12818" max="12818" width="5.6640625" style="15" customWidth="1"/>
    <col min="12819" max="12819" width="8.6640625" style="15" customWidth="1"/>
    <col min="12820" max="12820" width="5.6640625" style="15" customWidth="1"/>
    <col min="12821" max="12821" width="8.6640625" style="15" customWidth="1"/>
    <col min="12822" max="12822" width="5.6640625" style="15" customWidth="1"/>
    <col min="12823" max="12823" width="8.6640625" style="15" customWidth="1"/>
    <col min="12824" max="12824" width="5.6640625" style="15" customWidth="1"/>
    <col min="12825" max="12825" width="8.6640625" style="15" bestFit="1" customWidth="1"/>
    <col min="12826" max="12826" width="5.6640625" style="15" customWidth="1"/>
    <col min="12827" max="12827" width="8.6640625" style="15" bestFit="1" customWidth="1"/>
    <col min="12828" max="12828" width="5.6640625" style="15" customWidth="1"/>
    <col min="12829" max="12829" width="7.6640625" style="15" customWidth="1"/>
    <col min="12830" max="12830" width="5.6640625" style="15" customWidth="1"/>
    <col min="12831" max="12831" width="8.6640625" style="15" bestFit="1" customWidth="1"/>
    <col min="12832" max="13056" width="10.83203125" style="15"/>
    <col min="13057" max="13057" width="14.5" style="15" customWidth="1"/>
    <col min="13058" max="13058" width="7.6640625" style="15" customWidth="1"/>
    <col min="13059" max="13059" width="5.6640625" style="15" customWidth="1"/>
    <col min="13060" max="13060" width="7.6640625" style="15" customWidth="1"/>
    <col min="13061" max="13061" width="5.6640625" style="15" customWidth="1"/>
    <col min="13062" max="13062" width="7.6640625" style="15" customWidth="1"/>
    <col min="13063" max="13063" width="5.6640625" style="15" customWidth="1"/>
    <col min="13064" max="13064" width="7.6640625" style="15" customWidth="1"/>
    <col min="13065" max="13065" width="5.6640625" style="15" customWidth="1"/>
    <col min="13066" max="13066" width="7.6640625" style="15" customWidth="1"/>
    <col min="13067" max="13067" width="5.6640625" style="15" customWidth="1"/>
    <col min="13068" max="13068" width="7.6640625" style="15" customWidth="1"/>
    <col min="13069" max="13069" width="5.6640625" style="15" customWidth="1"/>
    <col min="13070" max="13070" width="7.6640625" style="15" customWidth="1"/>
    <col min="13071" max="13071" width="5.6640625" style="15" customWidth="1"/>
    <col min="13072" max="13072" width="7.6640625" style="15" customWidth="1"/>
    <col min="13073" max="13073" width="8.6640625" style="15" bestFit="1" customWidth="1"/>
    <col min="13074" max="13074" width="5.6640625" style="15" customWidth="1"/>
    <col min="13075" max="13075" width="8.6640625" style="15" customWidth="1"/>
    <col min="13076" max="13076" width="5.6640625" style="15" customWidth="1"/>
    <col min="13077" max="13077" width="8.6640625" style="15" customWidth="1"/>
    <col min="13078" max="13078" width="5.6640625" style="15" customWidth="1"/>
    <col min="13079" max="13079" width="8.6640625" style="15" customWidth="1"/>
    <col min="13080" max="13080" width="5.6640625" style="15" customWidth="1"/>
    <col min="13081" max="13081" width="8.6640625" style="15" bestFit="1" customWidth="1"/>
    <col min="13082" max="13082" width="5.6640625" style="15" customWidth="1"/>
    <col min="13083" max="13083" width="8.6640625" style="15" bestFit="1" customWidth="1"/>
    <col min="13084" max="13084" width="5.6640625" style="15" customWidth="1"/>
    <col min="13085" max="13085" width="7.6640625" style="15" customWidth="1"/>
    <col min="13086" max="13086" width="5.6640625" style="15" customWidth="1"/>
    <col min="13087" max="13087" width="8.6640625" style="15" bestFit="1" customWidth="1"/>
    <col min="13088" max="13312" width="10.83203125" style="15"/>
    <col min="13313" max="13313" width="14.5" style="15" customWidth="1"/>
    <col min="13314" max="13314" width="7.6640625" style="15" customWidth="1"/>
    <col min="13315" max="13315" width="5.6640625" style="15" customWidth="1"/>
    <col min="13316" max="13316" width="7.6640625" style="15" customWidth="1"/>
    <col min="13317" max="13317" width="5.6640625" style="15" customWidth="1"/>
    <col min="13318" max="13318" width="7.6640625" style="15" customWidth="1"/>
    <col min="13319" max="13319" width="5.6640625" style="15" customWidth="1"/>
    <col min="13320" max="13320" width="7.6640625" style="15" customWidth="1"/>
    <col min="13321" max="13321" width="5.6640625" style="15" customWidth="1"/>
    <col min="13322" max="13322" width="7.6640625" style="15" customWidth="1"/>
    <col min="13323" max="13323" width="5.6640625" style="15" customWidth="1"/>
    <col min="13324" max="13324" width="7.6640625" style="15" customWidth="1"/>
    <col min="13325" max="13325" width="5.6640625" style="15" customWidth="1"/>
    <col min="13326" max="13326" width="7.6640625" style="15" customWidth="1"/>
    <col min="13327" max="13327" width="5.6640625" style="15" customWidth="1"/>
    <col min="13328" max="13328" width="7.6640625" style="15" customWidth="1"/>
    <col min="13329" max="13329" width="8.6640625" style="15" bestFit="1" customWidth="1"/>
    <col min="13330" max="13330" width="5.6640625" style="15" customWidth="1"/>
    <col min="13331" max="13331" width="8.6640625" style="15" customWidth="1"/>
    <col min="13332" max="13332" width="5.6640625" style="15" customWidth="1"/>
    <col min="13333" max="13333" width="8.6640625" style="15" customWidth="1"/>
    <col min="13334" max="13334" width="5.6640625" style="15" customWidth="1"/>
    <col min="13335" max="13335" width="8.6640625" style="15" customWidth="1"/>
    <col min="13336" max="13336" width="5.6640625" style="15" customWidth="1"/>
    <col min="13337" max="13337" width="8.6640625" style="15" bestFit="1" customWidth="1"/>
    <col min="13338" max="13338" width="5.6640625" style="15" customWidth="1"/>
    <col min="13339" max="13339" width="8.6640625" style="15" bestFit="1" customWidth="1"/>
    <col min="13340" max="13340" width="5.6640625" style="15" customWidth="1"/>
    <col min="13341" max="13341" width="7.6640625" style="15" customWidth="1"/>
    <col min="13342" max="13342" width="5.6640625" style="15" customWidth="1"/>
    <col min="13343" max="13343" width="8.6640625" style="15" bestFit="1" customWidth="1"/>
    <col min="13344" max="13568" width="10.83203125" style="15"/>
    <col min="13569" max="13569" width="14.5" style="15" customWidth="1"/>
    <col min="13570" max="13570" width="7.6640625" style="15" customWidth="1"/>
    <col min="13571" max="13571" width="5.6640625" style="15" customWidth="1"/>
    <col min="13572" max="13572" width="7.6640625" style="15" customWidth="1"/>
    <col min="13573" max="13573" width="5.6640625" style="15" customWidth="1"/>
    <col min="13574" max="13574" width="7.6640625" style="15" customWidth="1"/>
    <col min="13575" max="13575" width="5.6640625" style="15" customWidth="1"/>
    <col min="13576" max="13576" width="7.6640625" style="15" customWidth="1"/>
    <col min="13577" max="13577" width="5.6640625" style="15" customWidth="1"/>
    <col min="13578" max="13578" width="7.6640625" style="15" customWidth="1"/>
    <col min="13579" max="13579" width="5.6640625" style="15" customWidth="1"/>
    <col min="13580" max="13580" width="7.6640625" style="15" customWidth="1"/>
    <col min="13581" max="13581" width="5.6640625" style="15" customWidth="1"/>
    <col min="13582" max="13582" width="7.6640625" style="15" customWidth="1"/>
    <col min="13583" max="13583" width="5.6640625" style="15" customWidth="1"/>
    <col min="13584" max="13584" width="7.6640625" style="15" customWidth="1"/>
    <col min="13585" max="13585" width="8.6640625" style="15" bestFit="1" customWidth="1"/>
    <col min="13586" max="13586" width="5.6640625" style="15" customWidth="1"/>
    <col min="13587" max="13587" width="8.6640625" style="15" customWidth="1"/>
    <col min="13588" max="13588" width="5.6640625" style="15" customWidth="1"/>
    <col min="13589" max="13589" width="8.6640625" style="15" customWidth="1"/>
    <col min="13590" max="13590" width="5.6640625" style="15" customWidth="1"/>
    <col min="13591" max="13591" width="8.6640625" style="15" customWidth="1"/>
    <col min="13592" max="13592" width="5.6640625" style="15" customWidth="1"/>
    <col min="13593" max="13593" width="8.6640625" style="15" bestFit="1" customWidth="1"/>
    <col min="13594" max="13594" width="5.6640625" style="15" customWidth="1"/>
    <col min="13595" max="13595" width="8.6640625" style="15" bestFit="1" customWidth="1"/>
    <col min="13596" max="13596" width="5.6640625" style="15" customWidth="1"/>
    <col min="13597" max="13597" width="7.6640625" style="15" customWidth="1"/>
    <col min="13598" max="13598" width="5.6640625" style="15" customWidth="1"/>
    <col min="13599" max="13599" width="8.6640625" style="15" bestFit="1" customWidth="1"/>
    <col min="13600" max="13824" width="10.83203125" style="15"/>
    <col min="13825" max="13825" width="14.5" style="15" customWidth="1"/>
    <col min="13826" max="13826" width="7.6640625" style="15" customWidth="1"/>
    <col min="13827" max="13827" width="5.6640625" style="15" customWidth="1"/>
    <col min="13828" max="13828" width="7.6640625" style="15" customWidth="1"/>
    <col min="13829" max="13829" width="5.6640625" style="15" customWidth="1"/>
    <col min="13830" max="13830" width="7.6640625" style="15" customWidth="1"/>
    <col min="13831" max="13831" width="5.6640625" style="15" customWidth="1"/>
    <col min="13832" max="13832" width="7.6640625" style="15" customWidth="1"/>
    <col min="13833" max="13833" width="5.6640625" style="15" customWidth="1"/>
    <col min="13834" max="13834" width="7.6640625" style="15" customWidth="1"/>
    <col min="13835" max="13835" width="5.6640625" style="15" customWidth="1"/>
    <col min="13836" max="13836" width="7.6640625" style="15" customWidth="1"/>
    <col min="13837" max="13837" width="5.6640625" style="15" customWidth="1"/>
    <col min="13838" max="13838" width="7.6640625" style="15" customWidth="1"/>
    <col min="13839" max="13839" width="5.6640625" style="15" customWidth="1"/>
    <col min="13840" max="13840" width="7.6640625" style="15" customWidth="1"/>
    <col min="13841" max="13841" width="8.6640625" style="15" bestFit="1" customWidth="1"/>
    <col min="13842" max="13842" width="5.6640625" style="15" customWidth="1"/>
    <col min="13843" max="13843" width="8.6640625" style="15" customWidth="1"/>
    <col min="13844" max="13844" width="5.6640625" style="15" customWidth="1"/>
    <col min="13845" max="13845" width="8.6640625" style="15" customWidth="1"/>
    <col min="13846" max="13846" width="5.6640625" style="15" customWidth="1"/>
    <col min="13847" max="13847" width="8.6640625" style="15" customWidth="1"/>
    <col min="13848" max="13848" width="5.6640625" style="15" customWidth="1"/>
    <col min="13849" max="13849" width="8.6640625" style="15" bestFit="1" customWidth="1"/>
    <col min="13850" max="13850" width="5.6640625" style="15" customWidth="1"/>
    <col min="13851" max="13851" width="8.6640625" style="15" bestFit="1" customWidth="1"/>
    <col min="13852" max="13852" width="5.6640625" style="15" customWidth="1"/>
    <col min="13853" max="13853" width="7.6640625" style="15" customWidth="1"/>
    <col min="13854" max="13854" width="5.6640625" style="15" customWidth="1"/>
    <col min="13855" max="13855" width="8.6640625" style="15" bestFit="1" customWidth="1"/>
    <col min="13856" max="14080" width="10.83203125" style="15"/>
    <col min="14081" max="14081" width="14.5" style="15" customWidth="1"/>
    <col min="14082" max="14082" width="7.6640625" style="15" customWidth="1"/>
    <col min="14083" max="14083" width="5.6640625" style="15" customWidth="1"/>
    <col min="14084" max="14084" width="7.6640625" style="15" customWidth="1"/>
    <col min="14085" max="14085" width="5.6640625" style="15" customWidth="1"/>
    <col min="14086" max="14086" width="7.6640625" style="15" customWidth="1"/>
    <col min="14087" max="14087" width="5.6640625" style="15" customWidth="1"/>
    <col min="14088" max="14088" width="7.6640625" style="15" customWidth="1"/>
    <col min="14089" max="14089" width="5.6640625" style="15" customWidth="1"/>
    <col min="14090" max="14090" width="7.6640625" style="15" customWidth="1"/>
    <col min="14091" max="14091" width="5.6640625" style="15" customWidth="1"/>
    <col min="14092" max="14092" width="7.6640625" style="15" customWidth="1"/>
    <col min="14093" max="14093" width="5.6640625" style="15" customWidth="1"/>
    <col min="14094" max="14094" width="7.6640625" style="15" customWidth="1"/>
    <col min="14095" max="14095" width="5.6640625" style="15" customWidth="1"/>
    <col min="14096" max="14096" width="7.6640625" style="15" customWidth="1"/>
    <col min="14097" max="14097" width="8.6640625" style="15" bestFit="1" customWidth="1"/>
    <col min="14098" max="14098" width="5.6640625" style="15" customWidth="1"/>
    <col min="14099" max="14099" width="8.6640625" style="15" customWidth="1"/>
    <col min="14100" max="14100" width="5.6640625" style="15" customWidth="1"/>
    <col min="14101" max="14101" width="8.6640625" style="15" customWidth="1"/>
    <col min="14102" max="14102" width="5.6640625" style="15" customWidth="1"/>
    <col min="14103" max="14103" width="8.6640625" style="15" customWidth="1"/>
    <col min="14104" max="14104" width="5.6640625" style="15" customWidth="1"/>
    <col min="14105" max="14105" width="8.6640625" style="15" bestFit="1" customWidth="1"/>
    <col min="14106" max="14106" width="5.6640625" style="15" customWidth="1"/>
    <col min="14107" max="14107" width="8.6640625" style="15" bestFit="1" customWidth="1"/>
    <col min="14108" max="14108" width="5.6640625" style="15" customWidth="1"/>
    <col min="14109" max="14109" width="7.6640625" style="15" customWidth="1"/>
    <col min="14110" max="14110" width="5.6640625" style="15" customWidth="1"/>
    <col min="14111" max="14111" width="8.6640625" style="15" bestFit="1" customWidth="1"/>
    <col min="14112" max="14336" width="10.83203125" style="15"/>
    <col min="14337" max="14337" width="14.5" style="15" customWidth="1"/>
    <col min="14338" max="14338" width="7.6640625" style="15" customWidth="1"/>
    <col min="14339" max="14339" width="5.6640625" style="15" customWidth="1"/>
    <col min="14340" max="14340" width="7.6640625" style="15" customWidth="1"/>
    <col min="14341" max="14341" width="5.6640625" style="15" customWidth="1"/>
    <col min="14342" max="14342" width="7.6640625" style="15" customWidth="1"/>
    <col min="14343" max="14343" width="5.6640625" style="15" customWidth="1"/>
    <col min="14344" max="14344" width="7.6640625" style="15" customWidth="1"/>
    <col min="14345" max="14345" width="5.6640625" style="15" customWidth="1"/>
    <col min="14346" max="14346" width="7.6640625" style="15" customWidth="1"/>
    <col min="14347" max="14347" width="5.6640625" style="15" customWidth="1"/>
    <col min="14348" max="14348" width="7.6640625" style="15" customWidth="1"/>
    <col min="14349" max="14349" width="5.6640625" style="15" customWidth="1"/>
    <col min="14350" max="14350" width="7.6640625" style="15" customWidth="1"/>
    <col min="14351" max="14351" width="5.6640625" style="15" customWidth="1"/>
    <col min="14352" max="14352" width="7.6640625" style="15" customWidth="1"/>
    <col min="14353" max="14353" width="8.6640625" style="15" bestFit="1" customWidth="1"/>
    <col min="14354" max="14354" width="5.6640625" style="15" customWidth="1"/>
    <col min="14355" max="14355" width="8.6640625" style="15" customWidth="1"/>
    <col min="14356" max="14356" width="5.6640625" style="15" customWidth="1"/>
    <col min="14357" max="14357" width="8.6640625" style="15" customWidth="1"/>
    <col min="14358" max="14358" width="5.6640625" style="15" customWidth="1"/>
    <col min="14359" max="14359" width="8.6640625" style="15" customWidth="1"/>
    <col min="14360" max="14360" width="5.6640625" style="15" customWidth="1"/>
    <col min="14361" max="14361" width="8.6640625" style="15" bestFit="1" customWidth="1"/>
    <col min="14362" max="14362" width="5.6640625" style="15" customWidth="1"/>
    <col min="14363" max="14363" width="8.6640625" style="15" bestFit="1" customWidth="1"/>
    <col min="14364" max="14364" width="5.6640625" style="15" customWidth="1"/>
    <col min="14365" max="14365" width="7.6640625" style="15" customWidth="1"/>
    <col min="14366" max="14366" width="5.6640625" style="15" customWidth="1"/>
    <col min="14367" max="14367" width="8.6640625" style="15" bestFit="1" customWidth="1"/>
    <col min="14368" max="14592" width="10.83203125" style="15"/>
    <col min="14593" max="14593" width="14.5" style="15" customWidth="1"/>
    <col min="14594" max="14594" width="7.6640625" style="15" customWidth="1"/>
    <col min="14595" max="14595" width="5.6640625" style="15" customWidth="1"/>
    <col min="14596" max="14596" width="7.6640625" style="15" customWidth="1"/>
    <col min="14597" max="14597" width="5.6640625" style="15" customWidth="1"/>
    <col min="14598" max="14598" width="7.6640625" style="15" customWidth="1"/>
    <col min="14599" max="14599" width="5.6640625" style="15" customWidth="1"/>
    <col min="14600" max="14600" width="7.6640625" style="15" customWidth="1"/>
    <col min="14601" max="14601" width="5.6640625" style="15" customWidth="1"/>
    <col min="14602" max="14602" width="7.6640625" style="15" customWidth="1"/>
    <col min="14603" max="14603" width="5.6640625" style="15" customWidth="1"/>
    <col min="14604" max="14604" width="7.6640625" style="15" customWidth="1"/>
    <col min="14605" max="14605" width="5.6640625" style="15" customWidth="1"/>
    <col min="14606" max="14606" width="7.6640625" style="15" customWidth="1"/>
    <col min="14607" max="14607" width="5.6640625" style="15" customWidth="1"/>
    <col min="14608" max="14608" width="7.6640625" style="15" customWidth="1"/>
    <col min="14609" max="14609" width="8.6640625" style="15" bestFit="1" customWidth="1"/>
    <col min="14610" max="14610" width="5.6640625" style="15" customWidth="1"/>
    <col min="14611" max="14611" width="8.6640625" style="15" customWidth="1"/>
    <col min="14612" max="14612" width="5.6640625" style="15" customWidth="1"/>
    <col min="14613" max="14613" width="8.6640625" style="15" customWidth="1"/>
    <col min="14614" max="14614" width="5.6640625" style="15" customWidth="1"/>
    <col min="14615" max="14615" width="8.6640625" style="15" customWidth="1"/>
    <col min="14616" max="14616" width="5.6640625" style="15" customWidth="1"/>
    <col min="14617" max="14617" width="8.6640625" style="15" bestFit="1" customWidth="1"/>
    <col min="14618" max="14618" width="5.6640625" style="15" customWidth="1"/>
    <col min="14619" max="14619" width="8.6640625" style="15" bestFit="1" customWidth="1"/>
    <col min="14620" max="14620" width="5.6640625" style="15" customWidth="1"/>
    <col min="14621" max="14621" width="7.6640625" style="15" customWidth="1"/>
    <col min="14622" max="14622" width="5.6640625" style="15" customWidth="1"/>
    <col min="14623" max="14623" width="8.6640625" style="15" bestFit="1" customWidth="1"/>
    <col min="14624" max="14848" width="10.83203125" style="15"/>
    <col min="14849" max="14849" width="14.5" style="15" customWidth="1"/>
    <col min="14850" max="14850" width="7.6640625" style="15" customWidth="1"/>
    <col min="14851" max="14851" width="5.6640625" style="15" customWidth="1"/>
    <col min="14852" max="14852" width="7.6640625" style="15" customWidth="1"/>
    <col min="14853" max="14853" width="5.6640625" style="15" customWidth="1"/>
    <col min="14854" max="14854" width="7.6640625" style="15" customWidth="1"/>
    <col min="14855" max="14855" width="5.6640625" style="15" customWidth="1"/>
    <col min="14856" max="14856" width="7.6640625" style="15" customWidth="1"/>
    <col min="14857" max="14857" width="5.6640625" style="15" customWidth="1"/>
    <col min="14858" max="14858" width="7.6640625" style="15" customWidth="1"/>
    <col min="14859" max="14859" width="5.6640625" style="15" customWidth="1"/>
    <col min="14860" max="14860" width="7.6640625" style="15" customWidth="1"/>
    <col min="14861" max="14861" width="5.6640625" style="15" customWidth="1"/>
    <col min="14862" max="14862" width="7.6640625" style="15" customWidth="1"/>
    <col min="14863" max="14863" width="5.6640625" style="15" customWidth="1"/>
    <col min="14864" max="14864" width="7.6640625" style="15" customWidth="1"/>
    <col min="14865" max="14865" width="8.6640625" style="15" bestFit="1" customWidth="1"/>
    <col min="14866" max="14866" width="5.6640625" style="15" customWidth="1"/>
    <col min="14867" max="14867" width="8.6640625" style="15" customWidth="1"/>
    <col min="14868" max="14868" width="5.6640625" style="15" customWidth="1"/>
    <col min="14869" max="14869" width="8.6640625" style="15" customWidth="1"/>
    <col min="14870" max="14870" width="5.6640625" style="15" customWidth="1"/>
    <col min="14871" max="14871" width="8.6640625" style="15" customWidth="1"/>
    <col min="14872" max="14872" width="5.6640625" style="15" customWidth="1"/>
    <col min="14873" max="14873" width="8.6640625" style="15" bestFit="1" customWidth="1"/>
    <col min="14874" max="14874" width="5.6640625" style="15" customWidth="1"/>
    <col min="14875" max="14875" width="8.6640625" style="15" bestFit="1" customWidth="1"/>
    <col min="14876" max="14876" width="5.6640625" style="15" customWidth="1"/>
    <col min="14877" max="14877" width="7.6640625" style="15" customWidth="1"/>
    <col min="14878" max="14878" width="5.6640625" style="15" customWidth="1"/>
    <col min="14879" max="14879" width="8.6640625" style="15" bestFit="1" customWidth="1"/>
    <col min="14880" max="15104" width="10.83203125" style="15"/>
    <col min="15105" max="15105" width="14.5" style="15" customWidth="1"/>
    <col min="15106" max="15106" width="7.6640625" style="15" customWidth="1"/>
    <col min="15107" max="15107" width="5.6640625" style="15" customWidth="1"/>
    <col min="15108" max="15108" width="7.6640625" style="15" customWidth="1"/>
    <col min="15109" max="15109" width="5.6640625" style="15" customWidth="1"/>
    <col min="15110" max="15110" width="7.6640625" style="15" customWidth="1"/>
    <col min="15111" max="15111" width="5.6640625" style="15" customWidth="1"/>
    <col min="15112" max="15112" width="7.6640625" style="15" customWidth="1"/>
    <col min="15113" max="15113" width="5.6640625" style="15" customWidth="1"/>
    <col min="15114" max="15114" width="7.6640625" style="15" customWidth="1"/>
    <col min="15115" max="15115" width="5.6640625" style="15" customWidth="1"/>
    <col min="15116" max="15116" width="7.6640625" style="15" customWidth="1"/>
    <col min="15117" max="15117" width="5.6640625" style="15" customWidth="1"/>
    <col min="15118" max="15118" width="7.6640625" style="15" customWidth="1"/>
    <col min="15119" max="15119" width="5.6640625" style="15" customWidth="1"/>
    <col min="15120" max="15120" width="7.6640625" style="15" customWidth="1"/>
    <col min="15121" max="15121" width="8.6640625" style="15" bestFit="1" customWidth="1"/>
    <col min="15122" max="15122" width="5.6640625" style="15" customWidth="1"/>
    <col min="15123" max="15123" width="8.6640625" style="15" customWidth="1"/>
    <col min="15124" max="15124" width="5.6640625" style="15" customWidth="1"/>
    <col min="15125" max="15125" width="8.6640625" style="15" customWidth="1"/>
    <col min="15126" max="15126" width="5.6640625" style="15" customWidth="1"/>
    <col min="15127" max="15127" width="8.6640625" style="15" customWidth="1"/>
    <col min="15128" max="15128" width="5.6640625" style="15" customWidth="1"/>
    <col min="15129" max="15129" width="8.6640625" style="15" bestFit="1" customWidth="1"/>
    <col min="15130" max="15130" width="5.6640625" style="15" customWidth="1"/>
    <col min="15131" max="15131" width="8.6640625" style="15" bestFit="1" customWidth="1"/>
    <col min="15132" max="15132" width="5.6640625" style="15" customWidth="1"/>
    <col min="15133" max="15133" width="7.6640625" style="15" customWidth="1"/>
    <col min="15134" max="15134" width="5.6640625" style="15" customWidth="1"/>
    <col min="15135" max="15135" width="8.6640625" style="15" bestFit="1" customWidth="1"/>
    <col min="15136" max="15360" width="10.83203125" style="15"/>
    <col min="15361" max="15361" width="14.5" style="15" customWidth="1"/>
    <col min="15362" max="15362" width="7.6640625" style="15" customWidth="1"/>
    <col min="15363" max="15363" width="5.6640625" style="15" customWidth="1"/>
    <col min="15364" max="15364" width="7.6640625" style="15" customWidth="1"/>
    <col min="15365" max="15365" width="5.6640625" style="15" customWidth="1"/>
    <col min="15366" max="15366" width="7.6640625" style="15" customWidth="1"/>
    <col min="15367" max="15367" width="5.6640625" style="15" customWidth="1"/>
    <col min="15368" max="15368" width="7.6640625" style="15" customWidth="1"/>
    <col min="15369" max="15369" width="5.6640625" style="15" customWidth="1"/>
    <col min="15370" max="15370" width="7.6640625" style="15" customWidth="1"/>
    <col min="15371" max="15371" width="5.6640625" style="15" customWidth="1"/>
    <col min="15372" max="15372" width="7.6640625" style="15" customWidth="1"/>
    <col min="15373" max="15373" width="5.6640625" style="15" customWidth="1"/>
    <col min="15374" max="15374" width="7.6640625" style="15" customWidth="1"/>
    <col min="15375" max="15375" width="5.6640625" style="15" customWidth="1"/>
    <col min="15376" max="15376" width="7.6640625" style="15" customWidth="1"/>
    <col min="15377" max="15377" width="8.6640625" style="15" bestFit="1" customWidth="1"/>
    <col min="15378" max="15378" width="5.6640625" style="15" customWidth="1"/>
    <col min="15379" max="15379" width="8.6640625" style="15" customWidth="1"/>
    <col min="15380" max="15380" width="5.6640625" style="15" customWidth="1"/>
    <col min="15381" max="15381" width="8.6640625" style="15" customWidth="1"/>
    <col min="15382" max="15382" width="5.6640625" style="15" customWidth="1"/>
    <col min="15383" max="15383" width="8.6640625" style="15" customWidth="1"/>
    <col min="15384" max="15384" width="5.6640625" style="15" customWidth="1"/>
    <col min="15385" max="15385" width="8.6640625" style="15" bestFit="1" customWidth="1"/>
    <col min="15386" max="15386" width="5.6640625" style="15" customWidth="1"/>
    <col min="15387" max="15387" width="8.6640625" style="15" bestFit="1" customWidth="1"/>
    <col min="15388" max="15388" width="5.6640625" style="15" customWidth="1"/>
    <col min="15389" max="15389" width="7.6640625" style="15" customWidth="1"/>
    <col min="15390" max="15390" width="5.6640625" style="15" customWidth="1"/>
    <col min="15391" max="15391" width="8.6640625" style="15" bestFit="1" customWidth="1"/>
    <col min="15392" max="15616" width="10.83203125" style="15"/>
    <col min="15617" max="15617" width="14.5" style="15" customWidth="1"/>
    <col min="15618" max="15618" width="7.6640625" style="15" customWidth="1"/>
    <col min="15619" max="15619" width="5.6640625" style="15" customWidth="1"/>
    <col min="15620" max="15620" width="7.6640625" style="15" customWidth="1"/>
    <col min="15621" max="15621" width="5.6640625" style="15" customWidth="1"/>
    <col min="15622" max="15622" width="7.6640625" style="15" customWidth="1"/>
    <col min="15623" max="15623" width="5.6640625" style="15" customWidth="1"/>
    <col min="15624" max="15624" width="7.6640625" style="15" customWidth="1"/>
    <col min="15625" max="15625" width="5.6640625" style="15" customWidth="1"/>
    <col min="15626" max="15626" width="7.6640625" style="15" customWidth="1"/>
    <col min="15627" max="15627" width="5.6640625" style="15" customWidth="1"/>
    <col min="15628" max="15628" width="7.6640625" style="15" customWidth="1"/>
    <col min="15629" max="15629" width="5.6640625" style="15" customWidth="1"/>
    <col min="15630" max="15630" width="7.6640625" style="15" customWidth="1"/>
    <col min="15631" max="15631" width="5.6640625" style="15" customWidth="1"/>
    <col min="15632" max="15632" width="7.6640625" style="15" customWidth="1"/>
    <col min="15633" max="15633" width="8.6640625" style="15" bestFit="1" customWidth="1"/>
    <col min="15634" max="15634" width="5.6640625" style="15" customWidth="1"/>
    <col min="15635" max="15635" width="8.6640625" style="15" customWidth="1"/>
    <col min="15636" max="15636" width="5.6640625" style="15" customWidth="1"/>
    <col min="15637" max="15637" width="8.6640625" style="15" customWidth="1"/>
    <col min="15638" max="15638" width="5.6640625" style="15" customWidth="1"/>
    <col min="15639" max="15639" width="8.6640625" style="15" customWidth="1"/>
    <col min="15640" max="15640" width="5.6640625" style="15" customWidth="1"/>
    <col min="15641" max="15641" width="8.6640625" style="15" bestFit="1" customWidth="1"/>
    <col min="15642" max="15642" width="5.6640625" style="15" customWidth="1"/>
    <col min="15643" max="15643" width="8.6640625" style="15" bestFit="1" customWidth="1"/>
    <col min="15644" max="15644" width="5.6640625" style="15" customWidth="1"/>
    <col min="15645" max="15645" width="7.6640625" style="15" customWidth="1"/>
    <col min="15646" max="15646" width="5.6640625" style="15" customWidth="1"/>
    <col min="15647" max="15647" width="8.6640625" style="15" bestFit="1" customWidth="1"/>
    <col min="15648" max="15872" width="10.83203125" style="15"/>
    <col min="15873" max="15873" width="14.5" style="15" customWidth="1"/>
    <col min="15874" max="15874" width="7.6640625" style="15" customWidth="1"/>
    <col min="15875" max="15875" width="5.6640625" style="15" customWidth="1"/>
    <col min="15876" max="15876" width="7.6640625" style="15" customWidth="1"/>
    <col min="15877" max="15877" width="5.6640625" style="15" customWidth="1"/>
    <col min="15878" max="15878" width="7.6640625" style="15" customWidth="1"/>
    <col min="15879" max="15879" width="5.6640625" style="15" customWidth="1"/>
    <col min="15880" max="15880" width="7.6640625" style="15" customWidth="1"/>
    <col min="15881" max="15881" width="5.6640625" style="15" customWidth="1"/>
    <col min="15882" max="15882" width="7.6640625" style="15" customWidth="1"/>
    <col min="15883" max="15883" width="5.6640625" style="15" customWidth="1"/>
    <col min="15884" max="15884" width="7.6640625" style="15" customWidth="1"/>
    <col min="15885" max="15885" width="5.6640625" style="15" customWidth="1"/>
    <col min="15886" max="15886" width="7.6640625" style="15" customWidth="1"/>
    <col min="15887" max="15887" width="5.6640625" style="15" customWidth="1"/>
    <col min="15888" max="15888" width="7.6640625" style="15" customWidth="1"/>
    <col min="15889" max="15889" width="8.6640625" style="15" bestFit="1" customWidth="1"/>
    <col min="15890" max="15890" width="5.6640625" style="15" customWidth="1"/>
    <col min="15891" max="15891" width="8.6640625" style="15" customWidth="1"/>
    <col min="15892" max="15892" width="5.6640625" style="15" customWidth="1"/>
    <col min="15893" max="15893" width="8.6640625" style="15" customWidth="1"/>
    <col min="15894" max="15894" width="5.6640625" style="15" customWidth="1"/>
    <col min="15895" max="15895" width="8.6640625" style="15" customWidth="1"/>
    <col min="15896" max="15896" width="5.6640625" style="15" customWidth="1"/>
    <col min="15897" max="15897" width="8.6640625" style="15" bestFit="1" customWidth="1"/>
    <col min="15898" max="15898" width="5.6640625" style="15" customWidth="1"/>
    <col min="15899" max="15899" width="8.6640625" style="15" bestFit="1" customWidth="1"/>
    <col min="15900" max="15900" width="5.6640625" style="15" customWidth="1"/>
    <col min="15901" max="15901" width="7.6640625" style="15" customWidth="1"/>
    <col min="15902" max="15902" width="5.6640625" style="15" customWidth="1"/>
    <col min="15903" max="15903" width="8.6640625" style="15" bestFit="1" customWidth="1"/>
    <col min="15904" max="16128" width="10.83203125" style="15"/>
    <col min="16129" max="16129" width="14.5" style="15" customWidth="1"/>
    <col min="16130" max="16130" width="7.6640625" style="15" customWidth="1"/>
    <col min="16131" max="16131" width="5.6640625" style="15" customWidth="1"/>
    <col min="16132" max="16132" width="7.6640625" style="15" customWidth="1"/>
    <col min="16133" max="16133" width="5.6640625" style="15" customWidth="1"/>
    <col min="16134" max="16134" width="7.6640625" style="15" customWidth="1"/>
    <col min="16135" max="16135" width="5.6640625" style="15" customWidth="1"/>
    <col min="16136" max="16136" width="7.6640625" style="15" customWidth="1"/>
    <col min="16137" max="16137" width="5.6640625" style="15" customWidth="1"/>
    <col min="16138" max="16138" width="7.6640625" style="15" customWidth="1"/>
    <col min="16139" max="16139" width="5.6640625" style="15" customWidth="1"/>
    <col min="16140" max="16140" width="7.6640625" style="15" customWidth="1"/>
    <col min="16141" max="16141" width="5.6640625" style="15" customWidth="1"/>
    <col min="16142" max="16142" width="7.6640625" style="15" customWidth="1"/>
    <col min="16143" max="16143" width="5.6640625" style="15" customWidth="1"/>
    <col min="16144" max="16144" width="7.6640625" style="15" customWidth="1"/>
    <col min="16145" max="16145" width="8.6640625" style="15" bestFit="1" customWidth="1"/>
    <col min="16146" max="16146" width="5.6640625" style="15" customWidth="1"/>
    <col min="16147" max="16147" width="8.6640625" style="15" customWidth="1"/>
    <col min="16148" max="16148" width="5.6640625" style="15" customWidth="1"/>
    <col min="16149" max="16149" width="8.6640625" style="15" customWidth="1"/>
    <col min="16150" max="16150" width="5.6640625" style="15" customWidth="1"/>
    <col min="16151" max="16151" width="8.6640625" style="15" customWidth="1"/>
    <col min="16152" max="16152" width="5.6640625" style="15" customWidth="1"/>
    <col min="16153" max="16153" width="8.6640625" style="15" bestFit="1" customWidth="1"/>
    <col min="16154" max="16154" width="5.6640625" style="15" customWidth="1"/>
    <col min="16155" max="16155" width="8.6640625" style="15" bestFit="1" customWidth="1"/>
    <col min="16156" max="16156" width="5.6640625" style="15" customWidth="1"/>
    <col min="16157" max="16157" width="7.6640625" style="15" customWidth="1"/>
    <col min="16158" max="16158" width="5.6640625" style="15" customWidth="1"/>
    <col min="16159" max="16159" width="8.6640625" style="15" bestFit="1" customWidth="1"/>
    <col min="16160" max="16384" width="10.83203125" style="15"/>
  </cols>
  <sheetData>
    <row r="1" spans="1:31" s="52" customFormat="1" ht="13">
      <c r="A1" s="49" t="s">
        <v>76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1"/>
    </row>
    <row r="2" spans="1:31">
      <c r="A2" s="87" t="s">
        <v>33</v>
      </c>
      <c r="B2" s="88" t="s">
        <v>34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 t="s">
        <v>35</v>
      </c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</row>
    <row r="3" spans="1:31">
      <c r="A3" s="87"/>
      <c r="B3" s="91" t="s">
        <v>43</v>
      </c>
      <c r="C3" s="92"/>
      <c r="D3" s="92" t="s">
        <v>44</v>
      </c>
      <c r="E3" s="92"/>
      <c r="F3" s="92" t="s">
        <v>45</v>
      </c>
      <c r="G3" s="92"/>
      <c r="H3" s="92" t="s">
        <v>46</v>
      </c>
      <c r="I3" s="93"/>
      <c r="J3" s="91" t="s">
        <v>47</v>
      </c>
      <c r="K3" s="93"/>
      <c r="L3" s="88" t="s">
        <v>48</v>
      </c>
      <c r="M3" s="88"/>
      <c r="N3" s="91" t="s">
        <v>49</v>
      </c>
      <c r="O3" s="93"/>
      <c r="P3" s="89" t="s">
        <v>0</v>
      </c>
      <c r="Q3" s="91" t="s">
        <v>43</v>
      </c>
      <c r="R3" s="92"/>
      <c r="S3" s="92" t="s">
        <v>44</v>
      </c>
      <c r="T3" s="92"/>
      <c r="U3" s="92" t="s">
        <v>45</v>
      </c>
      <c r="V3" s="92"/>
      <c r="W3" s="92" t="s">
        <v>46</v>
      </c>
      <c r="X3" s="93"/>
      <c r="Y3" s="91" t="s">
        <v>47</v>
      </c>
      <c r="Z3" s="93"/>
      <c r="AA3" s="88" t="s">
        <v>48</v>
      </c>
      <c r="AB3" s="88"/>
      <c r="AC3" s="91" t="s">
        <v>49</v>
      </c>
      <c r="AD3" s="93"/>
      <c r="AE3" s="89" t="s">
        <v>0</v>
      </c>
    </row>
    <row r="4" spans="1:31">
      <c r="A4" s="87"/>
      <c r="B4" s="59" t="s">
        <v>38</v>
      </c>
      <c r="C4" s="59" t="s">
        <v>39</v>
      </c>
      <c r="D4" s="59" t="s">
        <v>38</v>
      </c>
      <c r="E4" s="59" t="s">
        <v>39</v>
      </c>
      <c r="F4" s="59" t="s">
        <v>38</v>
      </c>
      <c r="G4" s="59" t="s">
        <v>39</v>
      </c>
      <c r="H4" s="59" t="s">
        <v>38</v>
      </c>
      <c r="I4" s="59" t="s">
        <v>39</v>
      </c>
      <c r="J4" s="59" t="s">
        <v>38</v>
      </c>
      <c r="K4" s="59" t="s">
        <v>39</v>
      </c>
      <c r="L4" s="59" t="s">
        <v>38</v>
      </c>
      <c r="M4" s="59" t="s">
        <v>39</v>
      </c>
      <c r="N4" s="59" t="s">
        <v>38</v>
      </c>
      <c r="O4" s="59" t="s">
        <v>39</v>
      </c>
      <c r="P4" s="90"/>
      <c r="Q4" s="59" t="s">
        <v>38</v>
      </c>
      <c r="R4" s="59" t="s">
        <v>39</v>
      </c>
      <c r="S4" s="59" t="s">
        <v>38</v>
      </c>
      <c r="T4" s="59" t="s">
        <v>39</v>
      </c>
      <c r="U4" s="59" t="s">
        <v>38</v>
      </c>
      <c r="V4" s="59" t="s">
        <v>39</v>
      </c>
      <c r="W4" s="59" t="s">
        <v>38</v>
      </c>
      <c r="X4" s="60" t="s">
        <v>39</v>
      </c>
      <c r="Y4" s="59" t="s">
        <v>38</v>
      </c>
      <c r="Z4" s="60" t="s">
        <v>39</v>
      </c>
      <c r="AA4" s="59" t="s">
        <v>38</v>
      </c>
      <c r="AB4" s="60" t="s">
        <v>39</v>
      </c>
      <c r="AC4" s="59" t="s">
        <v>38</v>
      </c>
      <c r="AD4" s="60" t="s">
        <v>39</v>
      </c>
      <c r="AE4" s="89"/>
    </row>
    <row r="5" spans="1:31">
      <c r="A5" s="11" t="s">
        <v>1</v>
      </c>
      <c r="B5" s="19">
        <v>8174</v>
      </c>
      <c r="C5" s="20">
        <f t="shared" ref="C5:C37" si="0">(B5*100)/P5</f>
        <v>19.906967682228878</v>
      </c>
      <c r="D5" s="15">
        <v>4414</v>
      </c>
      <c r="E5" s="20">
        <f>(D5*100)/P5</f>
        <v>10.749859964443145</v>
      </c>
      <c r="F5" s="15">
        <v>5479</v>
      </c>
      <c r="G5" s="20">
        <f>(F5*100)/P5</f>
        <v>13.34356201748618</v>
      </c>
      <c r="H5" s="15">
        <v>4896</v>
      </c>
      <c r="I5" s="14">
        <f>(H5*100)/P5</f>
        <v>11.923723241031636</v>
      </c>
      <c r="J5" s="15">
        <v>8458</v>
      </c>
      <c r="K5" s="14">
        <f>(J5*100)/P5</f>
        <v>20.598621563040354</v>
      </c>
      <c r="L5" s="16">
        <v>7249</v>
      </c>
      <c r="M5" s="10">
        <f>(L5*100)/P5</f>
        <v>17.654221767614036</v>
      </c>
      <c r="N5" s="16">
        <v>2391</v>
      </c>
      <c r="O5" s="10">
        <f>(N5*100)/P5</f>
        <v>5.8230437641557682</v>
      </c>
      <c r="P5" s="16">
        <f t="shared" ref="P5:P37" si="1">B5+D5+F5+H5+J5+L5+N5</f>
        <v>41061</v>
      </c>
      <c r="Q5" s="15">
        <v>239423</v>
      </c>
      <c r="R5" s="20">
        <f>(Q5*100)/AE5</f>
        <v>23.980861224849559</v>
      </c>
      <c r="S5" s="15">
        <v>116052</v>
      </c>
      <c r="T5" s="20">
        <f>(S5*100)/AE5</f>
        <v>11.623891217077061</v>
      </c>
      <c r="U5" s="15">
        <v>98879</v>
      </c>
      <c r="V5" s="20">
        <f>(U5*100)/AE5</f>
        <v>9.9038253511646737</v>
      </c>
      <c r="W5" s="15">
        <v>85824</v>
      </c>
      <c r="X5" s="14">
        <f>(W5*100)/AE5</f>
        <v>8.5962227261436386</v>
      </c>
      <c r="Y5" s="15">
        <v>161413</v>
      </c>
      <c r="Z5" s="14">
        <f>(Y5*100)/AE5</f>
        <v>16.167297013597864</v>
      </c>
      <c r="AA5" s="21">
        <v>210325</v>
      </c>
      <c r="AB5" s="14">
        <f>(AA5*100)/AE5</f>
        <v>21.06637473056675</v>
      </c>
      <c r="AC5" s="21">
        <v>86476</v>
      </c>
      <c r="AD5" s="14">
        <f>(AC5*100)/AE5</f>
        <v>8.6615277366004531</v>
      </c>
      <c r="AE5" s="22">
        <f>Q5+S5+U5+W5+Y5+AA5+AC5</f>
        <v>998392</v>
      </c>
    </row>
    <row r="6" spans="1:31">
      <c r="A6" s="11" t="s">
        <v>2</v>
      </c>
      <c r="B6" s="23">
        <v>30303</v>
      </c>
      <c r="C6" s="24">
        <f t="shared" si="0"/>
        <v>19.673567964474223</v>
      </c>
      <c r="D6" s="15">
        <v>19804</v>
      </c>
      <c r="E6" s="24">
        <f t="shared" ref="E6:E37" si="2">(D6*100)/P6</f>
        <v>12.857319076277843</v>
      </c>
      <c r="F6" s="15">
        <v>26942</v>
      </c>
      <c r="G6" s="24">
        <f t="shared" ref="G6:G37" si="3">(F6*100)/P6</f>
        <v>17.491511338773869</v>
      </c>
      <c r="H6" s="15">
        <v>21310</v>
      </c>
      <c r="I6" s="12">
        <f t="shared" ref="I6:I37" si="4">(H6*100)/P6</f>
        <v>13.835057034714243</v>
      </c>
      <c r="J6" s="15">
        <v>28628</v>
      </c>
      <c r="K6" s="12">
        <f t="shared" ref="K6:K37" si="5">(J6*100)/P6</f>
        <v>18.586110407780353</v>
      </c>
      <c r="L6" s="17">
        <v>21088</v>
      </c>
      <c r="M6" s="10">
        <f t="shared" ref="M6:M37" si="6">(L6*100)/P6</f>
        <v>13.690928331677801</v>
      </c>
      <c r="N6" s="17">
        <v>5954</v>
      </c>
      <c r="O6" s="10">
        <f t="shared" ref="O6:O37" si="7">(N6*100)/P6</f>
        <v>3.8655058463016703</v>
      </c>
      <c r="P6" s="17">
        <f t="shared" si="1"/>
        <v>154029</v>
      </c>
      <c r="Q6" s="15">
        <v>559092</v>
      </c>
      <c r="R6" s="24">
        <f t="shared" ref="R6:R37" si="8">(Q6*100)/AE6</f>
        <v>21.558637363569584</v>
      </c>
      <c r="S6" s="15">
        <v>274048</v>
      </c>
      <c r="T6" s="24">
        <f t="shared" ref="T6:T37" si="9">(S6*100)/AE6</f>
        <v>10.567315311633001</v>
      </c>
      <c r="U6" s="15">
        <v>252007</v>
      </c>
      <c r="V6" s="24">
        <f t="shared" ref="V6:V37" si="10">(U6*100)/AE6</f>
        <v>9.717412386657438</v>
      </c>
      <c r="W6" s="15">
        <v>235683</v>
      </c>
      <c r="X6" s="12">
        <f t="shared" ref="X6:X37" si="11">(W6*100)/AE6</f>
        <v>9.0879574913577201</v>
      </c>
      <c r="Y6" s="15">
        <v>483504</v>
      </c>
      <c r="Z6" s="12">
        <f t="shared" ref="Z6:Z37" si="12">(Y6*100)/AE6</f>
        <v>18.643957344829381</v>
      </c>
      <c r="AA6" s="21">
        <v>583497</v>
      </c>
      <c r="AB6" s="12">
        <f t="shared" ref="AB6:AB37" si="13">(AA6*100)/AE6</f>
        <v>22.499696339297937</v>
      </c>
      <c r="AC6" s="21">
        <v>205524</v>
      </c>
      <c r="AD6" s="12">
        <f t="shared" ref="AD6:AD37" si="14">(AC6*100)/AE6</f>
        <v>7.9250237626549396</v>
      </c>
      <c r="AE6" s="22">
        <f t="shared" ref="AE6:AE37" si="15">Q6+S6+U6+W6+Y6+AA6+AC6</f>
        <v>2593355</v>
      </c>
    </row>
    <row r="7" spans="1:31">
      <c r="A7" s="11" t="s">
        <v>3</v>
      </c>
      <c r="B7" s="23">
        <v>13702</v>
      </c>
      <c r="C7" s="24">
        <f t="shared" si="0"/>
        <v>18.536255411255411</v>
      </c>
      <c r="D7" s="15">
        <v>8621</v>
      </c>
      <c r="E7" s="24">
        <f t="shared" si="2"/>
        <v>11.662608225108226</v>
      </c>
      <c r="F7" s="15">
        <v>12495</v>
      </c>
      <c r="G7" s="24">
        <f t="shared" si="3"/>
        <v>16.90340909090909</v>
      </c>
      <c r="H7" s="15">
        <v>11638</v>
      </c>
      <c r="I7" s="12">
        <f t="shared" si="4"/>
        <v>15.744047619047619</v>
      </c>
      <c r="J7" s="15">
        <v>14859</v>
      </c>
      <c r="K7" s="12">
        <f t="shared" si="5"/>
        <v>20.101461038961038</v>
      </c>
      <c r="L7" s="17">
        <v>10591</v>
      </c>
      <c r="M7" s="10">
        <f t="shared" si="6"/>
        <v>14.327651515151516</v>
      </c>
      <c r="N7" s="17">
        <v>2014</v>
      </c>
      <c r="O7" s="10">
        <f t="shared" si="7"/>
        <v>2.7245670995670994</v>
      </c>
      <c r="P7" s="17">
        <f t="shared" si="1"/>
        <v>73920</v>
      </c>
      <c r="Q7" s="15">
        <v>101845</v>
      </c>
      <c r="R7" s="24">
        <f t="shared" si="8"/>
        <v>21.014263990079378</v>
      </c>
      <c r="S7" s="15">
        <v>48680</v>
      </c>
      <c r="T7" s="24">
        <f t="shared" si="9"/>
        <v>10.044424085984232</v>
      </c>
      <c r="U7" s="15">
        <v>45494</v>
      </c>
      <c r="V7" s="24">
        <f t="shared" si="10"/>
        <v>9.3870384011455759</v>
      </c>
      <c r="W7" s="15">
        <v>44849</v>
      </c>
      <c r="X7" s="12">
        <f t="shared" si="11"/>
        <v>9.2539518453637388</v>
      </c>
      <c r="Y7" s="15">
        <v>91668</v>
      </c>
      <c r="Z7" s="12">
        <f t="shared" si="12"/>
        <v>18.914385109161927</v>
      </c>
      <c r="AA7" s="21">
        <v>112580</v>
      </c>
      <c r="AB7" s="12">
        <f t="shared" si="13"/>
        <v>23.229278216929021</v>
      </c>
      <c r="AC7" s="21">
        <v>39531</v>
      </c>
      <c r="AD7" s="12">
        <f t="shared" si="14"/>
        <v>8.1566583513361266</v>
      </c>
      <c r="AE7" s="22">
        <f t="shared" si="15"/>
        <v>484647</v>
      </c>
    </row>
    <row r="8" spans="1:31">
      <c r="A8" s="11" t="s">
        <v>4</v>
      </c>
      <c r="B8" s="23">
        <v>6423</v>
      </c>
      <c r="C8" s="24">
        <f t="shared" si="0"/>
        <v>18.949697595515563</v>
      </c>
      <c r="D8" s="15">
        <v>3662</v>
      </c>
      <c r="E8" s="24">
        <f t="shared" si="2"/>
        <v>10.803953385455081</v>
      </c>
      <c r="F8" s="15">
        <v>4816</v>
      </c>
      <c r="G8" s="24">
        <f t="shared" si="3"/>
        <v>14.208585337070364</v>
      </c>
      <c r="H8" s="15">
        <v>5163</v>
      </c>
      <c r="I8" s="12">
        <f t="shared" si="4"/>
        <v>15.232335152677386</v>
      </c>
      <c r="J8" s="15">
        <v>7434</v>
      </c>
      <c r="K8" s="12">
        <f t="shared" si="5"/>
        <v>21.932438412745242</v>
      </c>
      <c r="L8" s="17">
        <v>5121</v>
      </c>
      <c r="M8" s="10">
        <f t="shared" si="6"/>
        <v>15.108423071249447</v>
      </c>
      <c r="N8" s="17">
        <v>1276</v>
      </c>
      <c r="O8" s="10">
        <f t="shared" si="7"/>
        <v>3.7645670452869155</v>
      </c>
      <c r="P8" s="17">
        <f t="shared" si="1"/>
        <v>33895</v>
      </c>
      <c r="Q8" s="15">
        <v>150506</v>
      </c>
      <c r="R8" s="24">
        <f t="shared" si="8"/>
        <v>21.635491717027676</v>
      </c>
      <c r="S8" s="15">
        <v>78595</v>
      </c>
      <c r="T8" s="24">
        <f t="shared" si="9"/>
        <v>11.29816400342704</v>
      </c>
      <c r="U8" s="15">
        <v>70515</v>
      </c>
      <c r="V8" s="24">
        <f t="shared" si="10"/>
        <v>10.136650355641679</v>
      </c>
      <c r="W8" s="15">
        <v>61811</v>
      </c>
      <c r="X8" s="12">
        <f t="shared" si="11"/>
        <v>8.8854356538689334</v>
      </c>
      <c r="Y8" s="15">
        <v>117361</v>
      </c>
      <c r="Z8" s="12">
        <f t="shared" si="12"/>
        <v>16.870841982393294</v>
      </c>
      <c r="AA8" s="21">
        <v>150585</v>
      </c>
      <c r="AB8" s="12">
        <f t="shared" si="13"/>
        <v>21.646848100465181</v>
      </c>
      <c r="AC8" s="21">
        <v>66271</v>
      </c>
      <c r="AD8" s="12">
        <f t="shared" si="14"/>
        <v>9.5265681871761991</v>
      </c>
      <c r="AE8" s="22">
        <f t="shared" si="15"/>
        <v>695644</v>
      </c>
    </row>
    <row r="9" spans="1:31">
      <c r="A9" s="11" t="s">
        <v>32</v>
      </c>
      <c r="B9" s="23">
        <v>13218</v>
      </c>
      <c r="C9" s="24">
        <f t="shared" si="0"/>
        <v>21.445259264066454</v>
      </c>
      <c r="D9" s="15">
        <v>6335</v>
      </c>
      <c r="E9" s="24">
        <f t="shared" si="2"/>
        <v>10.278084236485171</v>
      </c>
      <c r="F9" s="15">
        <v>7980</v>
      </c>
      <c r="G9" s="24">
        <f t="shared" si="3"/>
        <v>12.946979038224415</v>
      </c>
      <c r="H9" s="15">
        <v>7592</v>
      </c>
      <c r="I9" s="12">
        <f t="shared" si="4"/>
        <v>12.317476799273152</v>
      </c>
      <c r="J9" s="15">
        <v>13482</v>
      </c>
      <c r="K9" s="12">
        <f t="shared" si="5"/>
        <v>21.873580375105458</v>
      </c>
      <c r="L9" s="17">
        <v>10299</v>
      </c>
      <c r="M9" s="10">
        <f t="shared" si="6"/>
        <v>16.70939061587384</v>
      </c>
      <c r="N9" s="17">
        <v>2730</v>
      </c>
      <c r="O9" s="10">
        <f t="shared" si="7"/>
        <v>4.4292296709715098</v>
      </c>
      <c r="P9" s="17">
        <f t="shared" si="1"/>
        <v>61636</v>
      </c>
      <c r="Q9" s="15">
        <v>515658</v>
      </c>
      <c r="R9" s="24">
        <f t="shared" si="8"/>
        <v>21.834982346818745</v>
      </c>
      <c r="S9" s="15">
        <v>253703</v>
      </c>
      <c r="T9" s="24">
        <f t="shared" si="9"/>
        <v>10.74278014950792</v>
      </c>
      <c r="U9" s="15">
        <v>219940</v>
      </c>
      <c r="V9" s="24">
        <f t="shared" si="10"/>
        <v>9.313122296869853</v>
      </c>
      <c r="W9" s="15">
        <v>200003</v>
      </c>
      <c r="X9" s="12">
        <f t="shared" si="11"/>
        <v>8.4689115155990784</v>
      </c>
      <c r="Y9" s="15">
        <v>408978</v>
      </c>
      <c r="Z9" s="12">
        <f t="shared" si="12"/>
        <v>17.317732703142852</v>
      </c>
      <c r="AA9" s="21">
        <v>533569</v>
      </c>
      <c r="AB9" s="12">
        <f t="shared" si="13"/>
        <v>22.5934043412683</v>
      </c>
      <c r="AC9" s="21">
        <v>229763</v>
      </c>
      <c r="AD9" s="12">
        <f t="shared" si="14"/>
        <v>9.7290666467932532</v>
      </c>
      <c r="AE9" s="22">
        <f t="shared" si="15"/>
        <v>2361614</v>
      </c>
    </row>
    <row r="10" spans="1:31">
      <c r="A10" s="11" t="s">
        <v>5</v>
      </c>
      <c r="B10" s="23">
        <v>9017</v>
      </c>
      <c r="C10" s="24">
        <f t="shared" si="0"/>
        <v>21.736614998915218</v>
      </c>
      <c r="D10" s="15">
        <v>4836</v>
      </c>
      <c r="E10" s="24">
        <f t="shared" si="2"/>
        <v>11.65778752742087</v>
      </c>
      <c r="F10" s="15">
        <v>5529</v>
      </c>
      <c r="G10" s="24">
        <f t="shared" si="3"/>
        <v>13.328351372851529</v>
      </c>
      <c r="H10" s="15">
        <v>5058</v>
      </c>
      <c r="I10" s="12">
        <f t="shared" si="4"/>
        <v>12.192946508208182</v>
      </c>
      <c r="J10" s="15">
        <v>8231</v>
      </c>
      <c r="K10" s="12">
        <f t="shared" si="5"/>
        <v>19.841862931803391</v>
      </c>
      <c r="L10" s="17">
        <v>6799</v>
      </c>
      <c r="M10" s="10">
        <f t="shared" si="6"/>
        <v>16.389846443121279</v>
      </c>
      <c r="N10" s="17">
        <v>2013</v>
      </c>
      <c r="O10" s="10">
        <f t="shared" si="7"/>
        <v>4.8525902176795315</v>
      </c>
      <c r="P10" s="17">
        <f t="shared" si="1"/>
        <v>41483</v>
      </c>
      <c r="Q10" s="15">
        <v>106393</v>
      </c>
      <c r="R10" s="24">
        <f t="shared" si="8"/>
        <v>20.184863012789016</v>
      </c>
      <c r="S10" s="15">
        <v>56562</v>
      </c>
      <c r="T10" s="24">
        <f t="shared" si="9"/>
        <v>10.730933630308124</v>
      </c>
      <c r="U10" s="15">
        <v>53305</v>
      </c>
      <c r="V10" s="24">
        <f t="shared" si="10"/>
        <v>10.113016109111674</v>
      </c>
      <c r="W10" s="15">
        <v>46115</v>
      </c>
      <c r="X10" s="12">
        <f t="shared" si="11"/>
        <v>8.7489304543979909</v>
      </c>
      <c r="Y10" s="15">
        <v>87141</v>
      </c>
      <c r="Z10" s="12">
        <f t="shared" si="12"/>
        <v>16.532376639416572</v>
      </c>
      <c r="AA10" s="21">
        <v>121689</v>
      </c>
      <c r="AB10" s="12">
        <f t="shared" si="13"/>
        <v>23.086817696307861</v>
      </c>
      <c r="AC10" s="21">
        <v>55888</v>
      </c>
      <c r="AD10" s="12">
        <f t="shared" si="14"/>
        <v>10.603062457668761</v>
      </c>
      <c r="AE10" s="22">
        <f t="shared" si="15"/>
        <v>527093</v>
      </c>
    </row>
    <row r="11" spans="1:31">
      <c r="A11" s="11" t="s">
        <v>6</v>
      </c>
      <c r="B11" s="23">
        <v>10134</v>
      </c>
      <c r="C11" s="24">
        <f t="shared" si="0"/>
        <v>20.039152874176899</v>
      </c>
      <c r="D11" s="15">
        <v>4395</v>
      </c>
      <c r="E11" s="24">
        <f t="shared" si="2"/>
        <v>8.6907516165391225</v>
      </c>
      <c r="F11" s="15">
        <v>6638</v>
      </c>
      <c r="G11" s="24">
        <f t="shared" si="3"/>
        <v>13.126099938700046</v>
      </c>
      <c r="H11" s="15">
        <v>8001</v>
      </c>
      <c r="I11" s="12">
        <f t="shared" si="4"/>
        <v>15.82132051966542</v>
      </c>
      <c r="J11" s="15">
        <v>12166</v>
      </c>
      <c r="K11" s="12">
        <f t="shared" si="5"/>
        <v>24.057266022028436</v>
      </c>
      <c r="L11" s="17">
        <v>7627</v>
      </c>
      <c r="M11" s="10">
        <f t="shared" si="6"/>
        <v>15.081766229657314</v>
      </c>
      <c r="N11" s="17">
        <v>1610</v>
      </c>
      <c r="O11" s="10">
        <f t="shared" si="7"/>
        <v>3.1836427992327621</v>
      </c>
      <c r="P11" s="17">
        <f t="shared" si="1"/>
        <v>50571</v>
      </c>
      <c r="Q11" s="15">
        <v>1082493</v>
      </c>
      <c r="R11" s="24">
        <f t="shared" si="8"/>
        <v>26.332948411656826</v>
      </c>
      <c r="S11" s="15">
        <v>522371</v>
      </c>
      <c r="T11" s="24">
        <f t="shared" si="9"/>
        <v>12.707304892267745</v>
      </c>
      <c r="U11" s="15">
        <v>426784</v>
      </c>
      <c r="V11" s="24">
        <f t="shared" si="10"/>
        <v>10.382035777525164</v>
      </c>
      <c r="W11" s="15">
        <v>353701</v>
      </c>
      <c r="X11" s="12">
        <f t="shared" si="11"/>
        <v>8.6042036171609713</v>
      </c>
      <c r="Y11" s="15">
        <v>623738</v>
      </c>
      <c r="Z11" s="12">
        <f t="shared" si="12"/>
        <v>15.173179481428523</v>
      </c>
      <c r="AA11" s="21">
        <v>758891</v>
      </c>
      <c r="AB11" s="12">
        <f t="shared" si="13"/>
        <v>18.460939288356286</v>
      </c>
      <c r="AC11" s="21">
        <v>342815</v>
      </c>
      <c r="AD11" s="12">
        <f t="shared" si="14"/>
        <v>8.3393885316044862</v>
      </c>
      <c r="AE11" s="22">
        <f t="shared" si="15"/>
        <v>4110793</v>
      </c>
    </row>
    <row r="12" spans="1:31">
      <c r="A12" s="11" t="s">
        <v>7</v>
      </c>
      <c r="B12" s="23">
        <v>11967</v>
      </c>
      <c r="C12" s="24">
        <f t="shared" si="0"/>
        <v>20.5146226900264</v>
      </c>
      <c r="D12" s="15">
        <v>6906</v>
      </c>
      <c r="E12" s="24">
        <f t="shared" si="2"/>
        <v>11.838721843178934</v>
      </c>
      <c r="F12" s="15">
        <v>9115</v>
      </c>
      <c r="G12" s="24">
        <f t="shared" si="3"/>
        <v>15.625535708163335</v>
      </c>
      <c r="H12" s="15">
        <v>7912</v>
      </c>
      <c r="I12" s="12">
        <f t="shared" si="4"/>
        <v>13.563273562587856</v>
      </c>
      <c r="J12" s="15">
        <v>11601</v>
      </c>
      <c r="K12" s="12">
        <f t="shared" si="5"/>
        <v>19.887201289128125</v>
      </c>
      <c r="L12" s="17">
        <v>8544</v>
      </c>
      <c r="M12" s="10">
        <f t="shared" si="6"/>
        <v>14.646689752117119</v>
      </c>
      <c r="N12" s="17">
        <v>2289</v>
      </c>
      <c r="O12" s="10">
        <f t="shared" si="7"/>
        <v>3.923955154798231</v>
      </c>
      <c r="P12" s="17">
        <f t="shared" si="1"/>
        <v>58334</v>
      </c>
      <c r="Q12" s="15">
        <v>627013</v>
      </c>
      <c r="R12" s="24">
        <f t="shared" si="8"/>
        <v>21.972701149425287</v>
      </c>
      <c r="S12" s="15">
        <v>310128</v>
      </c>
      <c r="T12" s="24">
        <f t="shared" si="9"/>
        <v>10.867956265769553</v>
      </c>
      <c r="U12" s="15">
        <v>270929</v>
      </c>
      <c r="V12" s="24">
        <f t="shared" si="10"/>
        <v>9.4942879170171004</v>
      </c>
      <c r="W12" s="15">
        <v>239646</v>
      </c>
      <c r="X12" s="12">
        <f t="shared" si="11"/>
        <v>8.3980235492010085</v>
      </c>
      <c r="Y12" s="15">
        <v>485549</v>
      </c>
      <c r="Z12" s="12">
        <f t="shared" si="12"/>
        <v>17.01531398934679</v>
      </c>
      <c r="AA12" s="21">
        <v>642895</v>
      </c>
      <c r="AB12" s="12">
        <f t="shared" si="13"/>
        <v>22.529261283992149</v>
      </c>
      <c r="AC12" s="21">
        <v>277440</v>
      </c>
      <c r="AD12" s="12">
        <f t="shared" si="14"/>
        <v>9.722455845248108</v>
      </c>
      <c r="AE12" s="22">
        <f t="shared" si="15"/>
        <v>2853600</v>
      </c>
    </row>
    <row r="13" spans="1:31">
      <c r="A13" s="11" t="s">
        <v>8</v>
      </c>
      <c r="B13" s="23">
        <v>34237</v>
      </c>
      <c r="C13" s="24">
        <f t="shared" si="0"/>
        <v>14.317616309461579</v>
      </c>
      <c r="D13" s="15">
        <v>31147</v>
      </c>
      <c r="E13" s="24">
        <f t="shared" si="2"/>
        <v>13.025405122843701</v>
      </c>
      <c r="F13" s="15">
        <v>42243</v>
      </c>
      <c r="G13" s="24">
        <f t="shared" si="3"/>
        <v>17.66565603763722</v>
      </c>
      <c r="H13" s="15">
        <v>36487</v>
      </c>
      <c r="I13" s="12">
        <f t="shared" si="4"/>
        <v>15.258546785154207</v>
      </c>
      <c r="J13" s="15">
        <v>47777</v>
      </c>
      <c r="K13" s="12">
        <f t="shared" si="5"/>
        <v>19.979926816518557</v>
      </c>
      <c r="L13" s="17">
        <v>36715</v>
      </c>
      <c r="M13" s="10">
        <f t="shared" si="6"/>
        <v>15.353894406691062</v>
      </c>
      <c r="N13" s="17">
        <v>10519</v>
      </c>
      <c r="O13" s="10">
        <f t="shared" si="7"/>
        <v>4.3989545216936747</v>
      </c>
      <c r="P13" s="17">
        <f t="shared" si="1"/>
        <v>239125</v>
      </c>
      <c r="Q13" s="15">
        <v>1258992</v>
      </c>
      <c r="R13" s="24">
        <f t="shared" si="8"/>
        <v>16.362902633612268</v>
      </c>
      <c r="S13" s="15">
        <v>686468</v>
      </c>
      <c r="T13" s="24">
        <f t="shared" si="9"/>
        <v>8.921906608692149</v>
      </c>
      <c r="U13" s="15">
        <v>703050</v>
      </c>
      <c r="V13" s="24">
        <f t="shared" si="10"/>
        <v>9.1374200126459133</v>
      </c>
      <c r="W13" s="15">
        <v>678681</v>
      </c>
      <c r="X13" s="12">
        <f t="shared" si="11"/>
        <v>8.8207003080898101</v>
      </c>
      <c r="Y13" s="15">
        <v>1354649</v>
      </c>
      <c r="Z13" s="12">
        <f t="shared" si="12"/>
        <v>17.606140221478949</v>
      </c>
      <c r="AA13" s="21">
        <v>2026312</v>
      </c>
      <c r="AB13" s="12">
        <f t="shared" si="13"/>
        <v>26.335628789793851</v>
      </c>
      <c r="AC13" s="21">
        <v>986033</v>
      </c>
      <c r="AD13" s="12">
        <f t="shared" si="14"/>
        <v>12.815301425687061</v>
      </c>
      <c r="AE13" s="22">
        <f t="shared" si="15"/>
        <v>7694185</v>
      </c>
    </row>
    <row r="14" spans="1:31">
      <c r="A14" s="11" t="s">
        <v>9</v>
      </c>
      <c r="B14" s="23">
        <v>9229</v>
      </c>
      <c r="C14" s="24">
        <f t="shared" si="0"/>
        <v>23.543367346938776</v>
      </c>
      <c r="D14" s="15">
        <v>4139</v>
      </c>
      <c r="E14" s="24">
        <f t="shared" si="2"/>
        <v>10.558673469387756</v>
      </c>
      <c r="F14" s="15">
        <v>4497</v>
      </c>
      <c r="G14" s="24">
        <f t="shared" si="3"/>
        <v>11.471938775510203</v>
      </c>
      <c r="H14" s="15">
        <v>4746</v>
      </c>
      <c r="I14" s="12">
        <f t="shared" si="4"/>
        <v>12.107142857142858</v>
      </c>
      <c r="J14" s="15">
        <v>8454</v>
      </c>
      <c r="K14" s="12">
        <f t="shared" si="5"/>
        <v>21.566326530612244</v>
      </c>
      <c r="L14" s="17">
        <v>6388</v>
      </c>
      <c r="M14" s="10">
        <f t="shared" si="6"/>
        <v>16.295918367346939</v>
      </c>
      <c r="N14" s="17">
        <v>1747</v>
      </c>
      <c r="O14" s="10">
        <f t="shared" si="7"/>
        <v>4.4566326530612246</v>
      </c>
      <c r="P14" s="17">
        <f t="shared" si="1"/>
        <v>39200</v>
      </c>
      <c r="Q14" s="15">
        <v>316228</v>
      </c>
      <c r="R14" s="24">
        <f t="shared" si="8"/>
        <v>23.013882066117205</v>
      </c>
      <c r="S14" s="15">
        <v>160629</v>
      </c>
      <c r="T14" s="24">
        <f t="shared" si="9"/>
        <v>11.689973254735003</v>
      </c>
      <c r="U14" s="15">
        <v>136383</v>
      </c>
      <c r="V14" s="24">
        <f t="shared" si="10"/>
        <v>9.9254407510507061</v>
      </c>
      <c r="W14" s="15">
        <v>109342</v>
      </c>
      <c r="X14" s="12">
        <f t="shared" si="11"/>
        <v>7.9574986809308079</v>
      </c>
      <c r="Y14" s="15">
        <v>212838</v>
      </c>
      <c r="Z14" s="12">
        <f t="shared" si="12"/>
        <v>15.489547513781998</v>
      </c>
      <c r="AA14" s="21">
        <v>292142</v>
      </c>
      <c r="AB14" s="12">
        <f t="shared" si="13"/>
        <v>21.260993759438168</v>
      </c>
      <c r="AC14" s="21">
        <v>146513</v>
      </c>
      <c r="AD14" s="12">
        <f t="shared" si="14"/>
        <v>10.66266397394611</v>
      </c>
      <c r="AE14" s="22">
        <f t="shared" si="15"/>
        <v>1374075</v>
      </c>
    </row>
    <row r="15" spans="1:31">
      <c r="A15" s="11" t="s">
        <v>10</v>
      </c>
      <c r="B15" s="23">
        <v>18448</v>
      </c>
      <c r="C15" s="24">
        <f t="shared" si="0"/>
        <v>20.171448565430371</v>
      </c>
      <c r="D15" s="15">
        <v>8556</v>
      </c>
      <c r="E15" s="24">
        <f t="shared" si="2"/>
        <v>9.3553184044786573</v>
      </c>
      <c r="F15" s="15">
        <v>10460</v>
      </c>
      <c r="G15" s="24">
        <f t="shared" si="3"/>
        <v>11.437193841847446</v>
      </c>
      <c r="H15" s="15">
        <v>12245</v>
      </c>
      <c r="I15" s="12">
        <f t="shared" si="4"/>
        <v>13.388952064380685</v>
      </c>
      <c r="J15" s="15">
        <v>20510</v>
      </c>
      <c r="K15" s="12">
        <f t="shared" si="5"/>
        <v>22.426084674597622</v>
      </c>
      <c r="L15" s="17">
        <v>15862</v>
      </c>
      <c r="M15" s="10">
        <f t="shared" si="6"/>
        <v>17.343859342197341</v>
      </c>
      <c r="N15" s="17">
        <v>5375</v>
      </c>
      <c r="O15" s="10">
        <f t="shared" si="7"/>
        <v>5.8771431070678792</v>
      </c>
      <c r="P15" s="17">
        <f t="shared" si="1"/>
        <v>91456</v>
      </c>
      <c r="Q15" s="15">
        <v>1119748</v>
      </c>
      <c r="R15" s="24">
        <f t="shared" si="8"/>
        <v>23.755302655507084</v>
      </c>
      <c r="S15" s="15">
        <v>558369</v>
      </c>
      <c r="T15" s="24">
        <f t="shared" si="9"/>
        <v>11.845722955926542</v>
      </c>
      <c r="U15" s="15">
        <v>471654</v>
      </c>
      <c r="V15" s="24">
        <f t="shared" si="10"/>
        <v>10.00607593733638</v>
      </c>
      <c r="W15" s="15">
        <v>396820</v>
      </c>
      <c r="X15" s="12">
        <f t="shared" si="11"/>
        <v>8.4184827298269962</v>
      </c>
      <c r="Y15" s="15">
        <v>748655</v>
      </c>
      <c r="Z15" s="12">
        <f t="shared" si="12"/>
        <v>15.882614757569252</v>
      </c>
      <c r="AA15" s="21">
        <v>956637</v>
      </c>
      <c r="AB15" s="12">
        <f t="shared" si="13"/>
        <v>20.294924810275461</v>
      </c>
      <c r="AC15" s="21">
        <v>461793</v>
      </c>
      <c r="AD15" s="12">
        <f t="shared" si="14"/>
        <v>9.7968761535582836</v>
      </c>
      <c r="AE15" s="22">
        <f t="shared" si="15"/>
        <v>4713676</v>
      </c>
    </row>
    <row r="16" spans="1:31">
      <c r="A16" s="11" t="s">
        <v>11</v>
      </c>
      <c r="B16" s="23">
        <v>12169</v>
      </c>
      <c r="C16" s="24">
        <f t="shared" si="0"/>
        <v>22.877070291203729</v>
      </c>
      <c r="D16" s="15">
        <v>5303</v>
      </c>
      <c r="E16" s="24">
        <f t="shared" si="2"/>
        <v>9.9693568702648836</v>
      </c>
      <c r="F16" s="15">
        <v>6382</v>
      </c>
      <c r="G16" s="24">
        <f t="shared" si="3"/>
        <v>11.99781926193296</v>
      </c>
      <c r="H16" s="15">
        <v>7344</v>
      </c>
      <c r="I16" s="12">
        <f t="shared" si="4"/>
        <v>13.806327900287632</v>
      </c>
      <c r="J16" s="15">
        <v>11057</v>
      </c>
      <c r="K16" s="12">
        <f t="shared" si="5"/>
        <v>20.786569661421616</v>
      </c>
      <c r="L16" s="17">
        <v>8460</v>
      </c>
      <c r="M16" s="10">
        <f t="shared" si="6"/>
        <v>15.904348316507811</v>
      </c>
      <c r="N16" s="17">
        <v>2478</v>
      </c>
      <c r="O16" s="10">
        <f t="shared" si="7"/>
        <v>4.6585076983813662</v>
      </c>
      <c r="P16" s="17">
        <f t="shared" si="1"/>
        <v>53193</v>
      </c>
      <c r="Q16" s="15">
        <v>745048</v>
      </c>
      <c r="R16" s="24">
        <f t="shared" si="8"/>
        <v>25.629155224588093</v>
      </c>
      <c r="S16" s="15">
        <v>364106</v>
      </c>
      <c r="T16" s="24">
        <f t="shared" si="9"/>
        <v>12.52500401612228</v>
      </c>
      <c r="U16" s="15">
        <v>278968</v>
      </c>
      <c r="V16" s="24">
        <f t="shared" si="10"/>
        <v>9.5963134921413005</v>
      </c>
      <c r="W16" s="15">
        <v>222528</v>
      </c>
      <c r="X16" s="12">
        <f t="shared" si="11"/>
        <v>7.654815064018881</v>
      </c>
      <c r="Y16" s="15">
        <v>410665</v>
      </c>
      <c r="Z16" s="12">
        <f t="shared" si="12"/>
        <v>14.126602621986059</v>
      </c>
      <c r="AA16" s="21">
        <v>566794</v>
      </c>
      <c r="AB16" s="12">
        <f t="shared" si="13"/>
        <v>19.497336287548162</v>
      </c>
      <c r="AC16" s="21">
        <v>318924</v>
      </c>
      <c r="AD16" s="12">
        <f t="shared" si="14"/>
        <v>10.970773293595222</v>
      </c>
      <c r="AE16" s="22">
        <f t="shared" si="15"/>
        <v>2907033</v>
      </c>
    </row>
    <row r="17" spans="1:31">
      <c r="A17" s="11" t="s">
        <v>12</v>
      </c>
      <c r="B17" s="23">
        <v>28592</v>
      </c>
      <c r="C17" s="24">
        <f t="shared" si="0"/>
        <v>23.338312478063195</v>
      </c>
      <c r="D17" s="15">
        <v>12053</v>
      </c>
      <c r="E17" s="24">
        <f t="shared" si="2"/>
        <v>9.838300234264679</v>
      </c>
      <c r="F17" s="15">
        <v>12567</v>
      </c>
      <c r="G17" s="24">
        <f t="shared" si="3"/>
        <v>10.257854396748048</v>
      </c>
      <c r="H17" s="15">
        <v>14554</v>
      </c>
      <c r="I17" s="12">
        <f t="shared" si="4"/>
        <v>11.879749573507684</v>
      </c>
      <c r="J17" s="15">
        <v>27177</v>
      </c>
      <c r="K17" s="12">
        <f t="shared" si="5"/>
        <v>22.183314151382326</v>
      </c>
      <c r="L17" s="17">
        <v>21491</v>
      </c>
      <c r="M17" s="10">
        <f t="shared" si="6"/>
        <v>17.542098260564359</v>
      </c>
      <c r="N17" s="17">
        <v>6077</v>
      </c>
      <c r="O17" s="10">
        <f t="shared" si="7"/>
        <v>4.9603709054697127</v>
      </c>
      <c r="P17" s="17">
        <f t="shared" si="1"/>
        <v>122511</v>
      </c>
      <c r="Q17" s="15">
        <v>495244</v>
      </c>
      <c r="R17" s="24">
        <f t="shared" si="8"/>
        <v>22.343887536133018</v>
      </c>
      <c r="S17" s="15">
        <v>255875</v>
      </c>
      <c r="T17" s="24">
        <f t="shared" si="9"/>
        <v>11.544293768946289</v>
      </c>
      <c r="U17" s="15">
        <v>208494</v>
      </c>
      <c r="V17" s="24">
        <f t="shared" si="10"/>
        <v>9.4066086372747932</v>
      </c>
      <c r="W17" s="15">
        <v>177552</v>
      </c>
      <c r="X17" s="12">
        <f t="shared" si="11"/>
        <v>8.010600673234789</v>
      </c>
      <c r="Y17" s="15">
        <v>346597</v>
      </c>
      <c r="Z17" s="12">
        <f t="shared" si="12"/>
        <v>15.637391646059511</v>
      </c>
      <c r="AA17" s="21">
        <v>489221</v>
      </c>
      <c r="AB17" s="12">
        <f t="shared" si="13"/>
        <v>22.072148283097892</v>
      </c>
      <c r="AC17" s="21">
        <v>243480</v>
      </c>
      <c r="AD17" s="12">
        <f t="shared" si="14"/>
        <v>10.985069455253708</v>
      </c>
      <c r="AE17" s="22">
        <f t="shared" si="15"/>
        <v>2216463</v>
      </c>
    </row>
    <row r="18" spans="1:31">
      <c r="A18" s="11" t="s">
        <v>13</v>
      </c>
      <c r="B18" s="23">
        <v>29296</v>
      </c>
      <c r="C18" s="24">
        <f t="shared" si="0"/>
        <v>18.212902463740186</v>
      </c>
      <c r="D18" s="15">
        <v>19696</v>
      </c>
      <c r="E18" s="24">
        <f t="shared" si="2"/>
        <v>12.244720334715547</v>
      </c>
      <c r="F18" s="15">
        <v>27111</v>
      </c>
      <c r="G18" s="24">
        <f t="shared" si="3"/>
        <v>16.854519343748642</v>
      </c>
      <c r="H18" s="15">
        <v>21305</v>
      </c>
      <c r="I18" s="12">
        <f t="shared" si="4"/>
        <v>13.245012526965615</v>
      </c>
      <c r="J18" s="15">
        <v>31645</v>
      </c>
      <c r="K18" s="12">
        <f t="shared" si="5"/>
        <v>19.673242028435901</v>
      </c>
      <c r="L18" s="17">
        <v>24462</v>
      </c>
      <c r="M18" s="10">
        <f t="shared" si="6"/>
        <v>15.207674087520903</v>
      </c>
      <c r="N18" s="17">
        <v>7338</v>
      </c>
      <c r="O18" s="10">
        <f t="shared" si="7"/>
        <v>4.5619292148732073</v>
      </c>
      <c r="P18" s="17">
        <f t="shared" si="1"/>
        <v>160853</v>
      </c>
      <c r="Q18" s="15">
        <v>1373084</v>
      </c>
      <c r="R18" s="24">
        <f t="shared" si="8"/>
        <v>21.90485959812067</v>
      </c>
      <c r="S18" s="15">
        <v>687600</v>
      </c>
      <c r="T18" s="24">
        <f t="shared" si="9"/>
        <v>10.969308112007548</v>
      </c>
      <c r="U18" s="15">
        <v>629389</v>
      </c>
      <c r="V18" s="24">
        <f t="shared" si="10"/>
        <v>10.040665886137752</v>
      </c>
      <c r="W18" s="15">
        <v>552421</v>
      </c>
      <c r="X18" s="12">
        <f t="shared" si="11"/>
        <v>8.8127925487831895</v>
      </c>
      <c r="Y18" s="15">
        <v>1020605</v>
      </c>
      <c r="Z18" s="12">
        <f t="shared" si="12"/>
        <v>16.281749135624583</v>
      </c>
      <c r="AA18" s="21">
        <v>1349904</v>
      </c>
      <c r="AB18" s="12">
        <f t="shared" si="13"/>
        <v>21.535068204815936</v>
      </c>
      <c r="AC18" s="21">
        <v>655396</v>
      </c>
      <c r="AD18" s="12">
        <f t="shared" si="14"/>
        <v>10.455556514510324</v>
      </c>
      <c r="AE18" s="22">
        <f t="shared" si="15"/>
        <v>6268399</v>
      </c>
    </row>
    <row r="19" spans="1:31">
      <c r="A19" s="11" t="s">
        <v>14</v>
      </c>
      <c r="B19" s="23">
        <v>119323</v>
      </c>
      <c r="C19" s="24">
        <f t="shared" si="0"/>
        <v>20.445779437189753</v>
      </c>
      <c r="D19" s="15">
        <v>61176</v>
      </c>
      <c r="E19" s="24">
        <f t="shared" si="2"/>
        <v>10.482396544249813</v>
      </c>
      <c r="F19" s="15">
        <v>68557</v>
      </c>
      <c r="G19" s="24">
        <f t="shared" si="3"/>
        <v>11.747117495163698</v>
      </c>
      <c r="H19" s="15">
        <v>68581</v>
      </c>
      <c r="I19" s="12">
        <f t="shared" si="4"/>
        <v>11.751229851595337</v>
      </c>
      <c r="J19" s="15">
        <v>132482</v>
      </c>
      <c r="K19" s="12">
        <f t="shared" si="5"/>
        <v>22.700550199020917</v>
      </c>
      <c r="L19" s="17">
        <v>105567</v>
      </c>
      <c r="M19" s="10">
        <f t="shared" si="6"/>
        <v>18.08871380912155</v>
      </c>
      <c r="N19" s="17">
        <v>27921</v>
      </c>
      <c r="O19" s="10">
        <f t="shared" si="7"/>
        <v>4.784212663658935</v>
      </c>
      <c r="P19" s="17">
        <f t="shared" si="1"/>
        <v>583607</v>
      </c>
      <c r="Q19" s="15">
        <v>2760576</v>
      </c>
      <c r="R19" s="24">
        <f t="shared" si="8"/>
        <v>21.493667970784987</v>
      </c>
      <c r="S19" s="15">
        <v>1397195</v>
      </c>
      <c r="T19" s="24">
        <f t="shared" si="9"/>
        <v>10.878470804803394</v>
      </c>
      <c r="U19" s="15">
        <v>1284339</v>
      </c>
      <c r="V19" s="24">
        <f t="shared" si="10"/>
        <v>9.9997812151992989</v>
      </c>
      <c r="W19" s="15">
        <v>1150532</v>
      </c>
      <c r="X19" s="12">
        <f t="shared" si="11"/>
        <v>8.9579684811297327</v>
      </c>
      <c r="Y19" s="15">
        <v>2232864</v>
      </c>
      <c r="Z19" s="12">
        <f t="shared" si="12"/>
        <v>17.384936129242178</v>
      </c>
      <c r="AA19" s="21">
        <v>2913452</v>
      </c>
      <c r="AB19" s="12">
        <f t="shared" si="13"/>
        <v>22.68395071782826</v>
      </c>
      <c r="AC19" s="21">
        <v>1104713</v>
      </c>
      <c r="AD19" s="12">
        <f t="shared" si="14"/>
        <v>8.60122468101215</v>
      </c>
      <c r="AE19" s="22">
        <f t="shared" si="15"/>
        <v>12843671</v>
      </c>
    </row>
    <row r="20" spans="1:31">
      <c r="A20" s="11" t="s">
        <v>31</v>
      </c>
      <c r="B20" s="23">
        <v>17084</v>
      </c>
      <c r="C20" s="24">
        <f t="shared" si="0"/>
        <v>21.390829639646409</v>
      </c>
      <c r="D20" s="15">
        <v>8852</v>
      </c>
      <c r="E20" s="24">
        <f t="shared" si="2"/>
        <v>11.083564971326973</v>
      </c>
      <c r="F20" s="15">
        <v>10451</v>
      </c>
      <c r="G20" s="24">
        <f t="shared" si="3"/>
        <v>13.085668494728671</v>
      </c>
      <c r="H20" s="15">
        <v>9560</v>
      </c>
      <c r="I20" s="12">
        <f t="shared" si="4"/>
        <v>11.970049833471064</v>
      </c>
      <c r="J20" s="15">
        <v>15706</v>
      </c>
      <c r="K20" s="12">
        <f t="shared" si="5"/>
        <v>19.665439611349008</v>
      </c>
      <c r="L20" s="17">
        <v>13308</v>
      </c>
      <c r="M20" s="10">
        <f t="shared" si="6"/>
        <v>16.662910374877921</v>
      </c>
      <c r="N20" s="17">
        <v>4905</v>
      </c>
      <c r="O20" s="10">
        <f t="shared" si="7"/>
        <v>6.1415370745999551</v>
      </c>
      <c r="P20" s="17">
        <f t="shared" si="1"/>
        <v>79866</v>
      </c>
      <c r="Q20" s="15">
        <v>836402</v>
      </c>
      <c r="R20" s="24">
        <f t="shared" si="8"/>
        <v>22.681516100068528</v>
      </c>
      <c r="S20" s="15">
        <v>439564</v>
      </c>
      <c r="T20" s="24">
        <f t="shared" si="9"/>
        <v>11.920079032583043</v>
      </c>
      <c r="U20" s="15">
        <v>371047</v>
      </c>
      <c r="V20" s="24">
        <f t="shared" si="10"/>
        <v>10.062037757420626</v>
      </c>
      <c r="W20" s="15">
        <v>296287</v>
      </c>
      <c r="X20" s="12">
        <f t="shared" si="11"/>
        <v>8.0346990570814079</v>
      </c>
      <c r="Y20" s="15">
        <v>550999</v>
      </c>
      <c r="Z20" s="12">
        <f t="shared" si="12"/>
        <v>14.941968921190599</v>
      </c>
      <c r="AA20" s="21">
        <v>764482</v>
      </c>
      <c r="AB20" s="12">
        <f t="shared" si="13"/>
        <v>20.731192406537271</v>
      </c>
      <c r="AC20" s="21">
        <v>428812</v>
      </c>
      <c r="AD20" s="12">
        <f t="shared" si="14"/>
        <v>11.628506725118525</v>
      </c>
      <c r="AE20" s="22">
        <f t="shared" si="15"/>
        <v>3687593</v>
      </c>
    </row>
    <row r="21" spans="1:31">
      <c r="A21" s="11" t="s">
        <v>15</v>
      </c>
      <c r="B21" s="23">
        <v>15493</v>
      </c>
      <c r="C21" s="24">
        <f t="shared" si="0"/>
        <v>19.70868846202773</v>
      </c>
      <c r="D21" s="15">
        <v>8749</v>
      </c>
      <c r="E21" s="24">
        <f t="shared" si="2"/>
        <v>11.129627273883729</v>
      </c>
      <c r="F21" s="15">
        <v>9165</v>
      </c>
      <c r="G21" s="24">
        <f t="shared" si="3"/>
        <v>11.658822032820252</v>
      </c>
      <c r="H21" s="15">
        <v>8207</v>
      </c>
      <c r="I21" s="12">
        <f t="shared" si="4"/>
        <v>10.440147563923166</v>
      </c>
      <c r="J21" s="15">
        <v>14728</v>
      </c>
      <c r="K21" s="12">
        <f t="shared" si="5"/>
        <v>18.735529830810329</v>
      </c>
      <c r="L21" s="17">
        <v>15231</v>
      </c>
      <c r="M21" s="10">
        <f t="shared" si="6"/>
        <v>19.375397532120594</v>
      </c>
      <c r="N21" s="17">
        <v>7037</v>
      </c>
      <c r="O21" s="10">
        <f t="shared" si="7"/>
        <v>8.9517873044141965</v>
      </c>
      <c r="P21" s="17">
        <f t="shared" si="1"/>
        <v>78610</v>
      </c>
      <c r="Q21" s="15">
        <v>311295</v>
      </c>
      <c r="R21" s="24">
        <f t="shared" si="8"/>
        <v>20.943107568434538</v>
      </c>
      <c r="S21" s="15">
        <v>165294</v>
      </c>
      <c r="T21" s="24">
        <f t="shared" si="9"/>
        <v>11.120544892840611</v>
      </c>
      <c r="U21" s="15">
        <v>143935</v>
      </c>
      <c r="V21" s="24">
        <f t="shared" si="10"/>
        <v>9.6835676379724216</v>
      </c>
      <c r="W21" s="15">
        <v>121206</v>
      </c>
      <c r="X21" s="12">
        <f t="shared" si="11"/>
        <v>8.1544203920386664</v>
      </c>
      <c r="Y21" s="15">
        <v>234913</v>
      </c>
      <c r="Z21" s="12">
        <f t="shared" si="12"/>
        <v>15.804327818383406</v>
      </c>
      <c r="AA21" s="21">
        <v>340195</v>
      </c>
      <c r="AB21" s="12">
        <f t="shared" si="13"/>
        <v>22.887423438357786</v>
      </c>
      <c r="AC21" s="21">
        <v>169546</v>
      </c>
      <c r="AD21" s="12">
        <f t="shared" si="14"/>
        <v>11.406608251972573</v>
      </c>
      <c r="AE21" s="22">
        <f t="shared" si="15"/>
        <v>1486384</v>
      </c>
    </row>
    <row r="22" spans="1:31">
      <c r="A22" s="11" t="s">
        <v>16</v>
      </c>
      <c r="B22" s="23">
        <v>13872</v>
      </c>
      <c r="C22" s="24">
        <f t="shared" si="0"/>
        <v>22.12157938381068</v>
      </c>
      <c r="D22" s="15">
        <v>6500</v>
      </c>
      <c r="E22" s="24">
        <f t="shared" si="2"/>
        <v>10.365503604005868</v>
      </c>
      <c r="F22" s="15">
        <v>7865</v>
      </c>
      <c r="G22" s="24">
        <f t="shared" si="3"/>
        <v>12.542259360847101</v>
      </c>
      <c r="H22" s="15">
        <v>8338</v>
      </c>
      <c r="I22" s="12">
        <f t="shared" si="4"/>
        <v>13.296549084646298</v>
      </c>
      <c r="J22" s="15">
        <v>13722</v>
      </c>
      <c r="K22" s="12">
        <f t="shared" si="5"/>
        <v>21.882375454487466</v>
      </c>
      <c r="L22" s="17">
        <v>10178</v>
      </c>
      <c r="M22" s="10">
        <f t="shared" si="6"/>
        <v>16.230783951011034</v>
      </c>
      <c r="N22" s="17">
        <v>2233</v>
      </c>
      <c r="O22" s="10">
        <f t="shared" si="7"/>
        <v>3.5609491611915547</v>
      </c>
      <c r="P22" s="17">
        <f t="shared" si="1"/>
        <v>62708</v>
      </c>
      <c r="Q22" s="15">
        <v>189375</v>
      </c>
      <c r="R22" s="24">
        <f t="shared" si="8"/>
        <v>21.460333936961295</v>
      </c>
      <c r="S22" s="15">
        <v>99253</v>
      </c>
      <c r="T22" s="24">
        <f t="shared" si="9"/>
        <v>11.247538081822942</v>
      </c>
      <c r="U22" s="15">
        <v>86519</v>
      </c>
      <c r="V22" s="24">
        <f t="shared" si="10"/>
        <v>9.804497066096129</v>
      </c>
      <c r="W22" s="15">
        <v>70018</v>
      </c>
      <c r="X22" s="12">
        <f t="shared" si="11"/>
        <v>7.9345724704853122</v>
      </c>
      <c r="Y22" s="15">
        <v>136781</v>
      </c>
      <c r="Z22" s="12">
        <f t="shared" si="12"/>
        <v>15.500282171519489</v>
      </c>
      <c r="AA22" s="21">
        <v>194494</v>
      </c>
      <c r="AB22" s="12">
        <f t="shared" si="13"/>
        <v>22.04042871939459</v>
      </c>
      <c r="AC22" s="21">
        <v>106002</v>
      </c>
      <c r="AD22" s="12">
        <f t="shared" si="14"/>
        <v>12.012347553720245</v>
      </c>
      <c r="AE22" s="22">
        <f t="shared" si="15"/>
        <v>882442</v>
      </c>
    </row>
    <row r="23" spans="1:31">
      <c r="A23" s="11" t="s">
        <v>17</v>
      </c>
      <c r="B23" s="23">
        <v>19568</v>
      </c>
      <c r="C23" s="24">
        <f t="shared" si="0"/>
        <v>14.640460282663833</v>
      </c>
      <c r="D23" s="15">
        <v>20492</v>
      </c>
      <c r="E23" s="24">
        <f t="shared" si="2"/>
        <v>15.331782098954788</v>
      </c>
      <c r="F23" s="15">
        <v>30275</v>
      </c>
      <c r="G23" s="24">
        <f t="shared" si="3"/>
        <v>22.651264056502839</v>
      </c>
      <c r="H23" s="15">
        <v>18683</v>
      </c>
      <c r="I23" s="12">
        <f t="shared" si="4"/>
        <v>13.978317633943602</v>
      </c>
      <c r="J23" s="15">
        <v>23731</v>
      </c>
      <c r="K23" s="12">
        <f t="shared" si="5"/>
        <v>17.755149374892447</v>
      </c>
      <c r="L23" s="17">
        <v>16543</v>
      </c>
      <c r="M23" s="10">
        <f t="shared" si="6"/>
        <v>12.377204336473211</v>
      </c>
      <c r="N23" s="17">
        <v>4365</v>
      </c>
      <c r="O23" s="10">
        <f t="shared" si="7"/>
        <v>3.2658222165692781</v>
      </c>
      <c r="P23" s="17">
        <f t="shared" si="1"/>
        <v>133657</v>
      </c>
      <c r="Q23" s="15">
        <v>803194</v>
      </c>
      <c r="R23" s="24">
        <f t="shared" si="8"/>
        <v>20.303359533423695</v>
      </c>
      <c r="S23" s="15">
        <v>379788</v>
      </c>
      <c r="T23" s="24">
        <f t="shared" si="9"/>
        <v>9.6003858476033415</v>
      </c>
      <c r="U23" s="15">
        <v>364069</v>
      </c>
      <c r="V23" s="24">
        <f t="shared" si="10"/>
        <v>9.2030366287273448</v>
      </c>
      <c r="W23" s="15">
        <v>356127</v>
      </c>
      <c r="X23" s="12">
        <f t="shared" si="11"/>
        <v>9.0022765615275766</v>
      </c>
      <c r="Y23" s="15">
        <v>725413</v>
      </c>
      <c r="Z23" s="12">
        <f t="shared" si="12"/>
        <v>18.337189955626513</v>
      </c>
      <c r="AA23" s="21">
        <v>930279</v>
      </c>
      <c r="AB23" s="12">
        <f t="shared" si="13"/>
        <v>23.515849226206697</v>
      </c>
      <c r="AC23" s="21">
        <v>397096</v>
      </c>
      <c r="AD23" s="12">
        <f t="shared" si="14"/>
        <v>10.037902246884832</v>
      </c>
      <c r="AE23" s="22">
        <f t="shared" si="15"/>
        <v>3955966</v>
      </c>
    </row>
    <row r="24" spans="1:31">
      <c r="A24" s="11" t="s">
        <v>18</v>
      </c>
      <c r="B24" s="23">
        <v>18408</v>
      </c>
      <c r="C24" s="24">
        <f t="shared" si="0"/>
        <v>21.775853502732627</v>
      </c>
      <c r="D24" s="15">
        <v>7627</v>
      </c>
      <c r="E24" s="24">
        <f t="shared" si="2"/>
        <v>9.0224051860789736</v>
      </c>
      <c r="F24" s="15">
        <v>10653</v>
      </c>
      <c r="G24" s="24">
        <f t="shared" si="3"/>
        <v>12.60202995244517</v>
      </c>
      <c r="H24" s="15">
        <v>12616</v>
      </c>
      <c r="I24" s="12">
        <f t="shared" si="4"/>
        <v>14.92417252229872</v>
      </c>
      <c r="J24" s="15">
        <v>17844</v>
      </c>
      <c r="K24" s="12">
        <f t="shared" si="5"/>
        <v>21.108666335438993</v>
      </c>
      <c r="L24" s="17">
        <v>12904</v>
      </c>
      <c r="M24" s="10">
        <f t="shared" si="6"/>
        <v>15.264863841767809</v>
      </c>
      <c r="N24" s="17">
        <v>4482</v>
      </c>
      <c r="O24" s="10">
        <f t="shared" si="7"/>
        <v>5.3020086592377034</v>
      </c>
      <c r="P24" s="17">
        <f t="shared" si="1"/>
        <v>84534</v>
      </c>
      <c r="Q24" s="15">
        <v>783217</v>
      </c>
      <c r="R24" s="24">
        <f t="shared" si="8"/>
        <v>23.982407975018663</v>
      </c>
      <c r="S24" s="15">
        <v>397141</v>
      </c>
      <c r="T24" s="24">
        <f t="shared" si="9"/>
        <v>12.16061128091817</v>
      </c>
      <c r="U24" s="15">
        <v>297187</v>
      </c>
      <c r="V24" s="24">
        <f t="shared" si="10"/>
        <v>9.0999810766005744</v>
      </c>
      <c r="W24" s="15">
        <v>247230</v>
      </c>
      <c r="X24" s="12">
        <f t="shared" si="11"/>
        <v>7.5702783821902031</v>
      </c>
      <c r="Y24" s="15">
        <v>470571</v>
      </c>
      <c r="Z24" s="12">
        <f t="shared" si="12"/>
        <v>14.409066329270825</v>
      </c>
      <c r="AA24" s="21">
        <v>670600</v>
      </c>
      <c r="AB24" s="12">
        <f t="shared" si="13"/>
        <v>20.534031804784007</v>
      </c>
      <c r="AC24" s="21">
        <v>399852</v>
      </c>
      <c r="AD24" s="12">
        <f t="shared" si="14"/>
        <v>12.243623151217559</v>
      </c>
      <c r="AE24" s="22">
        <f t="shared" si="15"/>
        <v>3265798</v>
      </c>
    </row>
    <row r="25" spans="1:31">
      <c r="A25" s="11" t="s">
        <v>19</v>
      </c>
      <c r="B25" s="23">
        <v>25841</v>
      </c>
      <c r="C25" s="24">
        <f t="shared" si="0"/>
        <v>19.84868269452339</v>
      </c>
      <c r="D25" s="15">
        <v>14933</v>
      </c>
      <c r="E25" s="24">
        <f t="shared" si="2"/>
        <v>11.470158998386973</v>
      </c>
      <c r="F25" s="15">
        <v>20390</v>
      </c>
      <c r="G25" s="24">
        <f t="shared" si="3"/>
        <v>15.661725170904063</v>
      </c>
      <c r="H25" s="15">
        <v>16400</v>
      </c>
      <c r="I25" s="12">
        <f t="shared" si="4"/>
        <v>12.596973653890467</v>
      </c>
      <c r="J25" s="15">
        <v>25787</v>
      </c>
      <c r="K25" s="12">
        <f t="shared" si="5"/>
        <v>19.807204854443505</v>
      </c>
      <c r="L25" s="17">
        <v>20238</v>
      </c>
      <c r="M25" s="10">
        <f t="shared" si="6"/>
        <v>15.544972732160689</v>
      </c>
      <c r="N25" s="17">
        <v>6601</v>
      </c>
      <c r="O25" s="10">
        <f t="shared" si="7"/>
        <v>5.070281895690913</v>
      </c>
      <c r="P25" s="17">
        <f t="shared" si="1"/>
        <v>130190</v>
      </c>
      <c r="Q25" s="15">
        <v>1179790</v>
      </c>
      <c r="R25" s="24">
        <f t="shared" si="8"/>
        <v>23.833525112885969</v>
      </c>
      <c r="S25" s="15">
        <v>585804</v>
      </c>
      <c r="T25" s="24">
        <f t="shared" si="9"/>
        <v>11.834118228861961</v>
      </c>
      <c r="U25" s="15">
        <v>484466</v>
      </c>
      <c r="V25" s="24">
        <f t="shared" si="10"/>
        <v>9.7869388427935604</v>
      </c>
      <c r="W25" s="15">
        <v>415266</v>
      </c>
      <c r="X25" s="12">
        <f t="shared" si="11"/>
        <v>8.388995193659639</v>
      </c>
      <c r="Y25" s="15">
        <v>773586</v>
      </c>
      <c r="Z25" s="12">
        <f t="shared" si="12"/>
        <v>15.627595892469852</v>
      </c>
      <c r="AA25" s="21">
        <v>1005647</v>
      </c>
      <c r="AB25" s="12">
        <f t="shared" si="13"/>
        <v>20.315575678043071</v>
      </c>
      <c r="AC25" s="21">
        <v>505569</v>
      </c>
      <c r="AD25" s="12">
        <f t="shared" si="14"/>
        <v>10.213251051285946</v>
      </c>
      <c r="AE25" s="22">
        <f t="shared" si="15"/>
        <v>4950128</v>
      </c>
    </row>
    <row r="26" spans="1:31">
      <c r="A26" s="11" t="s">
        <v>20</v>
      </c>
      <c r="B26" s="23">
        <v>16874</v>
      </c>
      <c r="C26" s="24">
        <f t="shared" si="0"/>
        <v>17.887126865671643</v>
      </c>
      <c r="D26" s="15">
        <v>9162</v>
      </c>
      <c r="E26" s="24">
        <f t="shared" si="2"/>
        <v>9.7120929443690631</v>
      </c>
      <c r="F26" s="15">
        <v>11498</v>
      </c>
      <c r="G26" s="24">
        <f t="shared" si="3"/>
        <v>12.18834803256445</v>
      </c>
      <c r="H26" s="15">
        <v>12034</v>
      </c>
      <c r="I26" s="12">
        <f t="shared" si="4"/>
        <v>12.756529850746269</v>
      </c>
      <c r="J26" s="15">
        <v>20771</v>
      </c>
      <c r="K26" s="12">
        <f t="shared" si="5"/>
        <v>22.018105495251017</v>
      </c>
      <c r="L26" s="17">
        <v>17449</v>
      </c>
      <c r="M26" s="10">
        <f t="shared" si="6"/>
        <v>18.49665027137042</v>
      </c>
      <c r="N26" s="17">
        <v>6548</v>
      </c>
      <c r="O26" s="10">
        <f t="shared" si="7"/>
        <v>6.9411465400271366</v>
      </c>
      <c r="P26" s="17">
        <f t="shared" si="1"/>
        <v>94336</v>
      </c>
      <c r="Q26" s="15">
        <v>343050</v>
      </c>
      <c r="R26" s="24">
        <f t="shared" si="8"/>
        <v>22.646613801462376</v>
      </c>
      <c r="S26" s="15">
        <v>176889</v>
      </c>
      <c r="T26" s="24">
        <f t="shared" si="9"/>
        <v>11.677413988418243</v>
      </c>
      <c r="U26" s="15">
        <v>153956</v>
      </c>
      <c r="V26" s="24">
        <f t="shared" si="10"/>
        <v>10.163480759125321</v>
      </c>
      <c r="W26" s="15">
        <v>136840</v>
      </c>
      <c r="X26" s="12">
        <f t="shared" si="11"/>
        <v>9.0335596344326241</v>
      </c>
      <c r="Y26" s="15">
        <v>256077</v>
      </c>
      <c r="Z26" s="12">
        <f t="shared" si="12"/>
        <v>16.905048600603646</v>
      </c>
      <c r="AA26" s="21">
        <v>319033</v>
      </c>
      <c r="AB26" s="12">
        <f t="shared" si="13"/>
        <v>21.061119781145447</v>
      </c>
      <c r="AC26" s="21">
        <v>128951</v>
      </c>
      <c r="AD26" s="12">
        <f t="shared" si="14"/>
        <v>8.512763434812344</v>
      </c>
      <c r="AE26" s="22">
        <f t="shared" si="15"/>
        <v>1514796</v>
      </c>
    </row>
    <row r="27" spans="1:31">
      <c r="A27" s="11" t="s">
        <v>21</v>
      </c>
      <c r="B27" s="23">
        <v>21209</v>
      </c>
      <c r="C27" s="24">
        <f t="shared" si="0"/>
        <v>14.738809859693257</v>
      </c>
      <c r="D27" s="15">
        <v>17995</v>
      </c>
      <c r="E27" s="24">
        <f t="shared" si="2"/>
        <v>12.505298855447224</v>
      </c>
      <c r="F27" s="15">
        <v>29141</v>
      </c>
      <c r="G27" s="24">
        <f t="shared" si="3"/>
        <v>20.251009388529454</v>
      </c>
      <c r="H27" s="15">
        <v>24121</v>
      </c>
      <c r="I27" s="12">
        <f t="shared" si="4"/>
        <v>16.762451441636149</v>
      </c>
      <c r="J27" s="15">
        <v>27739</v>
      </c>
      <c r="K27" s="12">
        <f t="shared" si="5"/>
        <v>19.276714918102279</v>
      </c>
      <c r="L27" s="17">
        <v>18951</v>
      </c>
      <c r="M27" s="10">
        <f t="shared" si="6"/>
        <v>13.169653715453199</v>
      </c>
      <c r="N27" s="17">
        <v>4743</v>
      </c>
      <c r="O27" s="10">
        <f t="shared" si="7"/>
        <v>3.2960618211384376</v>
      </c>
      <c r="P27" s="17">
        <f t="shared" si="1"/>
        <v>143899</v>
      </c>
      <c r="Q27" s="15">
        <v>220626</v>
      </c>
      <c r="R27" s="24">
        <f t="shared" si="8"/>
        <v>22.055013075502028</v>
      </c>
      <c r="S27" s="15">
        <v>108867</v>
      </c>
      <c r="T27" s="24">
        <f t="shared" si="9"/>
        <v>10.882956263045513</v>
      </c>
      <c r="U27" s="15">
        <v>103549</v>
      </c>
      <c r="V27" s="24">
        <f t="shared" si="10"/>
        <v>10.351339139336069</v>
      </c>
      <c r="W27" s="15">
        <v>102291</v>
      </c>
      <c r="X27" s="12">
        <f t="shared" si="11"/>
        <v>10.225582399654519</v>
      </c>
      <c r="Y27" s="15">
        <v>196897</v>
      </c>
      <c r="Z27" s="12">
        <f t="shared" si="12"/>
        <v>19.682929072399094</v>
      </c>
      <c r="AA27" s="21">
        <v>209822</v>
      </c>
      <c r="AB27" s="12">
        <f t="shared" si="13"/>
        <v>20.974984605295777</v>
      </c>
      <c r="AC27" s="21">
        <v>58292</v>
      </c>
      <c r="AD27" s="12">
        <f t="shared" si="14"/>
        <v>5.8271954447669998</v>
      </c>
      <c r="AE27" s="22">
        <f t="shared" si="15"/>
        <v>1000344</v>
      </c>
    </row>
    <row r="28" spans="1:31">
      <c r="A28" s="11" t="s">
        <v>22</v>
      </c>
      <c r="B28" s="23">
        <v>11807</v>
      </c>
      <c r="C28" s="24">
        <f t="shared" si="0"/>
        <v>20.581160228698927</v>
      </c>
      <c r="D28" s="15">
        <v>5352</v>
      </c>
      <c r="E28" s="24">
        <f t="shared" si="2"/>
        <v>9.3292427834332727</v>
      </c>
      <c r="F28" s="15">
        <v>7519</v>
      </c>
      <c r="G28" s="24">
        <f t="shared" si="3"/>
        <v>13.106609956770324</v>
      </c>
      <c r="H28" s="15">
        <v>8446</v>
      </c>
      <c r="I28" s="12">
        <f t="shared" si="4"/>
        <v>14.722493376098173</v>
      </c>
      <c r="J28" s="15">
        <v>12284</v>
      </c>
      <c r="K28" s="12">
        <f t="shared" si="5"/>
        <v>21.412634221168595</v>
      </c>
      <c r="L28" s="17">
        <v>9113</v>
      </c>
      <c r="M28" s="10">
        <f t="shared" si="6"/>
        <v>15.885162459907963</v>
      </c>
      <c r="N28" s="17">
        <v>2847</v>
      </c>
      <c r="O28" s="10">
        <f t="shared" si="7"/>
        <v>4.9626969739227444</v>
      </c>
      <c r="P28" s="17">
        <f t="shared" si="1"/>
        <v>57368</v>
      </c>
      <c r="Q28" s="15">
        <v>517654</v>
      </c>
      <c r="R28" s="24">
        <f t="shared" si="8"/>
        <v>23.334586489890452</v>
      </c>
      <c r="S28" s="15">
        <v>262657</v>
      </c>
      <c r="T28" s="24">
        <f t="shared" si="9"/>
        <v>11.839940353354088</v>
      </c>
      <c r="U28" s="15">
        <v>208449</v>
      </c>
      <c r="V28" s="24">
        <f t="shared" si="10"/>
        <v>9.3963752221197456</v>
      </c>
      <c r="W28" s="15">
        <v>174951</v>
      </c>
      <c r="X28" s="12">
        <f t="shared" si="11"/>
        <v>7.886366648365172</v>
      </c>
      <c r="Y28" s="15">
        <v>333900</v>
      </c>
      <c r="Z28" s="12">
        <f t="shared" si="12"/>
        <v>15.051401957628883</v>
      </c>
      <c r="AA28" s="21">
        <v>467500</v>
      </c>
      <c r="AB28" s="12">
        <f t="shared" si="13"/>
        <v>21.07376584364032</v>
      </c>
      <c r="AC28" s="21">
        <v>253287</v>
      </c>
      <c r="AD28" s="12">
        <f t="shared" si="14"/>
        <v>11.417563485001338</v>
      </c>
      <c r="AE28" s="22">
        <f t="shared" si="15"/>
        <v>2218398</v>
      </c>
    </row>
    <row r="29" spans="1:31">
      <c r="A29" s="11" t="s">
        <v>23</v>
      </c>
      <c r="B29" s="23">
        <v>17789</v>
      </c>
      <c r="C29" s="24">
        <f t="shared" si="0"/>
        <v>24.178706862571868</v>
      </c>
      <c r="D29" s="15">
        <v>7946</v>
      </c>
      <c r="E29" s="24">
        <f t="shared" si="2"/>
        <v>10.800157666535277</v>
      </c>
      <c r="F29" s="15">
        <v>8661</v>
      </c>
      <c r="G29" s="24">
        <f t="shared" si="3"/>
        <v>11.771981569325703</v>
      </c>
      <c r="H29" s="15">
        <v>9242</v>
      </c>
      <c r="I29" s="12">
        <f t="shared" si="4"/>
        <v>12.561673439984776</v>
      </c>
      <c r="J29" s="15">
        <v>16764</v>
      </c>
      <c r="K29" s="12">
        <f t="shared" si="5"/>
        <v>22.785532736193986</v>
      </c>
      <c r="L29" s="17">
        <v>10815</v>
      </c>
      <c r="M29" s="10">
        <f t="shared" si="6"/>
        <v>14.699686026123715</v>
      </c>
      <c r="N29" s="17">
        <v>2356</v>
      </c>
      <c r="O29" s="10">
        <f t="shared" si="7"/>
        <v>3.202261699264676</v>
      </c>
      <c r="P29" s="17">
        <f t="shared" si="1"/>
        <v>73573</v>
      </c>
      <c r="Q29" s="15">
        <v>504479</v>
      </c>
      <c r="R29" s="24">
        <f t="shared" si="8"/>
        <v>21.076945123711567</v>
      </c>
      <c r="S29" s="15">
        <v>265216</v>
      </c>
      <c r="T29" s="24">
        <f t="shared" si="9"/>
        <v>11.080625908968038</v>
      </c>
      <c r="U29" s="15">
        <v>231387</v>
      </c>
      <c r="V29" s="24">
        <f t="shared" si="10"/>
        <v>9.6672628619630334</v>
      </c>
      <c r="W29" s="15">
        <v>194626</v>
      </c>
      <c r="X29" s="12">
        <f t="shared" si="11"/>
        <v>8.1314019446745807</v>
      </c>
      <c r="Y29" s="15">
        <v>389947</v>
      </c>
      <c r="Z29" s="12">
        <f t="shared" si="12"/>
        <v>16.291840731043226</v>
      </c>
      <c r="AA29" s="21">
        <v>545208</v>
      </c>
      <c r="AB29" s="12">
        <f t="shared" si="13"/>
        <v>22.778587606240372</v>
      </c>
      <c r="AC29" s="21">
        <v>262648</v>
      </c>
      <c r="AD29" s="12">
        <f t="shared" si="14"/>
        <v>10.973335823399182</v>
      </c>
      <c r="AE29" s="22">
        <f t="shared" si="15"/>
        <v>2393511</v>
      </c>
    </row>
    <row r="30" spans="1:31">
      <c r="A30" s="11" t="s">
        <v>24</v>
      </c>
      <c r="B30" s="23">
        <v>15859</v>
      </c>
      <c r="C30" s="24">
        <f t="shared" si="0"/>
        <v>20.190973327391941</v>
      </c>
      <c r="D30" s="15">
        <v>8924</v>
      </c>
      <c r="E30" s="24">
        <f t="shared" si="2"/>
        <v>11.36163982430454</v>
      </c>
      <c r="F30" s="15">
        <v>11464</v>
      </c>
      <c r="G30" s="24">
        <f t="shared" si="3"/>
        <v>14.595454834808072</v>
      </c>
      <c r="H30" s="15">
        <v>10966</v>
      </c>
      <c r="I30" s="12">
        <f t="shared" si="4"/>
        <v>13.961423387866828</v>
      </c>
      <c r="J30" s="15">
        <v>16891</v>
      </c>
      <c r="K30" s="12">
        <f t="shared" si="5"/>
        <v>21.504869819848494</v>
      </c>
      <c r="L30" s="17">
        <v>11772</v>
      </c>
      <c r="M30" s="10">
        <f t="shared" si="6"/>
        <v>14.987586733719525</v>
      </c>
      <c r="N30" s="17">
        <v>2669</v>
      </c>
      <c r="O30" s="10">
        <f t="shared" si="7"/>
        <v>3.3980520720606022</v>
      </c>
      <c r="P30" s="17">
        <f t="shared" si="1"/>
        <v>78545</v>
      </c>
      <c r="Q30" s="15">
        <v>486193</v>
      </c>
      <c r="R30" s="24">
        <f t="shared" si="8"/>
        <v>21.50378267686585</v>
      </c>
      <c r="S30" s="15">
        <v>238696</v>
      </c>
      <c r="T30" s="24">
        <f t="shared" si="9"/>
        <v>10.55726205403445</v>
      </c>
      <c r="U30" s="15">
        <v>212197</v>
      </c>
      <c r="V30" s="24">
        <f t="shared" si="10"/>
        <v>9.3852403730265621</v>
      </c>
      <c r="W30" s="15">
        <v>190425</v>
      </c>
      <c r="X30" s="12">
        <f t="shared" si="11"/>
        <v>8.4222887130052868</v>
      </c>
      <c r="Y30" s="15">
        <v>380238</v>
      </c>
      <c r="Z30" s="12">
        <f t="shared" si="12"/>
        <v>16.817509337826991</v>
      </c>
      <c r="AA30" s="21">
        <v>525020</v>
      </c>
      <c r="AB30" s="12">
        <f t="shared" si="13"/>
        <v>23.221058264944393</v>
      </c>
      <c r="AC30" s="21">
        <v>228196</v>
      </c>
      <c r="AD30" s="12">
        <f t="shared" si="14"/>
        <v>10.092858580296467</v>
      </c>
      <c r="AE30" s="22">
        <f t="shared" si="15"/>
        <v>2260965</v>
      </c>
    </row>
    <row r="31" spans="1:31">
      <c r="A31" s="11" t="s">
        <v>25</v>
      </c>
      <c r="B31" s="23">
        <v>7867</v>
      </c>
      <c r="C31" s="24">
        <f t="shared" si="0"/>
        <v>20.036675750706774</v>
      </c>
      <c r="D31" s="15">
        <v>4092</v>
      </c>
      <c r="E31" s="24">
        <f t="shared" si="2"/>
        <v>10.422025825841123</v>
      </c>
      <c r="F31" s="15">
        <v>5397</v>
      </c>
      <c r="G31" s="24">
        <f t="shared" si="3"/>
        <v>13.74576573364236</v>
      </c>
      <c r="H31" s="15">
        <v>6299</v>
      </c>
      <c r="I31" s="12">
        <f t="shared" si="4"/>
        <v>16.043094007080459</v>
      </c>
      <c r="J31" s="15">
        <v>8875</v>
      </c>
      <c r="K31" s="12">
        <f t="shared" si="5"/>
        <v>22.603978300180831</v>
      </c>
      <c r="L31" s="17">
        <v>5478</v>
      </c>
      <c r="M31" s="10">
        <f t="shared" si="6"/>
        <v>13.952066831367954</v>
      </c>
      <c r="N31" s="17">
        <v>1255</v>
      </c>
      <c r="O31" s="10">
        <f t="shared" si="7"/>
        <v>3.1963935511805008</v>
      </c>
      <c r="P31" s="17">
        <f t="shared" si="1"/>
        <v>39263</v>
      </c>
      <c r="Q31" s="15">
        <v>431666</v>
      </c>
      <c r="R31" s="24">
        <f t="shared" si="8"/>
        <v>22.302315500580981</v>
      </c>
      <c r="S31" s="15">
        <v>219226</v>
      </c>
      <c r="T31" s="24">
        <f t="shared" si="9"/>
        <v>11.326459387420751</v>
      </c>
      <c r="U31" s="15">
        <v>200288</v>
      </c>
      <c r="V31" s="24">
        <f t="shared" si="10"/>
        <v>10.348014823915628</v>
      </c>
      <c r="W31" s="15">
        <v>178196</v>
      </c>
      <c r="X31" s="12">
        <f t="shared" si="11"/>
        <v>9.2066167197359263</v>
      </c>
      <c r="Y31" s="15">
        <v>327894</v>
      </c>
      <c r="Z31" s="12">
        <f t="shared" si="12"/>
        <v>16.940865017739409</v>
      </c>
      <c r="AA31" s="21">
        <v>412232</v>
      </c>
      <c r="AB31" s="12">
        <f t="shared" si="13"/>
        <v>21.29824476200465</v>
      </c>
      <c r="AC31" s="21">
        <v>166019</v>
      </c>
      <c r="AD31" s="12">
        <f t="shared" si="14"/>
        <v>8.577483788602656</v>
      </c>
      <c r="AE31" s="22">
        <f t="shared" si="15"/>
        <v>1935521</v>
      </c>
    </row>
    <row r="32" spans="1:31">
      <c r="A32" s="11" t="s">
        <v>26</v>
      </c>
      <c r="B32" s="23">
        <v>18669</v>
      </c>
      <c r="C32" s="24">
        <f t="shared" si="0"/>
        <v>17.544403721454749</v>
      </c>
      <c r="D32" s="15">
        <v>13808</v>
      </c>
      <c r="E32" s="24">
        <f t="shared" si="2"/>
        <v>12.97622403909407</v>
      </c>
      <c r="F32" s="15">
        <v>21810</v>
      </c>
      <c r="G32" s="24">
        <f t="shared" si="3"/>
        <v>20.496193966732449</v>
      </c>
      <c r="H32" s="15">
        <v>14340</v>
      </c>
      <c r="I32" s="12">
        <f t="shared" si="4"/>
        <v>13.476177051029039</v>
      </c>
      <c r="J32" s="15">
        <v>18675</v>
      </c>
      <c r="K32" s="12">
        <f t="shared" si="5"/>
        <v>17.550042289258528</v>
      </c>
      <c r="L32" s="17">
        <v>14806</v>
      </c>
      <c r="M32" s="10">
        <f t="shared" si="6"/>
        <v>13.914105817122451</v>
      </c>
      <c r="N32" s="17">
        <v>4302</v>
      </c>
      <c r="O32" s="10">
        <f t="shared" si="7"/>
        <v>4.0428531153087119</v>
      </c>
      <c r="P32" s="17">
        <f t="shared" si="1"/>
        <v>106410</v>
      </c>
      <c r="Q32" s="15">
        <v>561713</v>
      </c>
      <c r="R32" s="24">
        <f t="shared" si="8"/>
        <v>20.908269649019434</v>
      </c>
      <c r="S32" s="15">
        <v>272973</v>
      </c>
      <c r="T32" s="24">
        <f t="shared" si="9"/>
        <v>10.160692543882341</v>
      </c>
      <c r="U32" s="15">
        <v>247626</v>
      </c>
      <c r="V32" s="24">
        <f t="shared" si="10"/>
        <v>9.2172180101013979</v>
      </c>
      <c r="W32" s="15">
        <v>235908</v>
      </c>
      <c r="X32" s="12">
        <f t="shared" si="11"/>
        <v>8.7810466846252027</v>
      </c>
      <c r="Y32" s="15">
        <v>472309</v>
      </c>
      <c r="Z32" s="12">
        <f t="shared" si="12"/>
        <v>17.580443980571431</v>
      </c>
      <c r="AA32" s="21">
        <v>619116</v>
      </c>
      <c r="AB32" s="12">
        <f t="shared" si="13"/>
        <v>23.044943364355667</v>
      </c>
      <c r="AC32" s="21">
        <v>276914</v>
      </c>
      <c r="AD32" s="12">
        <f t="shared" si="14"/>
        <v>10.307385767444528</v>
      </c>
      <c r="AE32" s="22">
        <f t="shared" si="15"/>
        <v>2686559</v>
      </c>
    </row>
    <row r="33" spans="1:31">
      <c r="A33" s="11" t="s">
        <v>27</v>
      </c>
      <c r="B33" s="23">
        <v>8176</v>
      </c>
      <c r="C33" s="24">
        <f t="shared" si="0"/>
        <v>21.459317585301836</v>
      </c>
      <c r="D33" s="15">
        <v>4046</v>
      </c>
      <c r="E33" s="24">
        <f t="shared" si="2"/>
        <v>10.619422572178477</v>
      </c>
      <c r="F33" s="15">
        <v>4781</v>
      </c>
      <c r="G33" s="24">
        <f t="shared" si="3"/>
        <v>12.548556430446194</v>
      </c>
      <c r="H33" s="15">
        <v>4704</v>
      </c>
      <c r="I33" s="12">
        <f t="shared" si="4"/>
        <v>12.346456692913385</v>
      </c>
      <c r="J33" s="15">
        <v>7996</v>
      </c>
      <c r="K33" s="12">
        <f t="shared" si="5"/>
        <v>20.986876640419947</v>
      </c>
      <c r="L33" s="17">
        <v>6360</v>
      </c>
      <c r="M33" s="10">
        <f t="shared" si="6"/>
        <v>16.69291338582677</v>
      </c>
      <c r="N33" s="17">
        <v>2037</v>
      </c>
      <c r="O33" s="10">
        <f t="shared" si="7"/>
        <v>5.3464566929133861</v>
      </c>
      <c r="P33" s="17">
        <f t="shared" si="1"/>
        <v>38100</v>
      </c>
      <c r="Q33" s="15">
        <v>230517</v>
      </c>
      <c r="R33" s="24">
        <f t="shared" si="8"/>
        <v>23.076668955810188</v>
      </c>
      <c r="S33" s="15">
        <v>114616</v>
      </c>
      <c r="T33" s="24">
        <f t="shared" si="9"/>
        <v>11.474014884104601</v>
      </c>
      <c r="U33" s="15">
        <v>99091</v>
      </c>
      <c r="V33" s="24">
        <f t="shared" si="10"/>
        <v>9.9198332595868735</v>
      </c>
      <c r="W33" s="15">
        <v>87464</v>
      </c>
      <c r="X33" s="12">
        <f t="shared" si="11"/>
        <v>8.7558738555116644</v>
      </c>
      <c r="Y33" s="15">
        <v>164255</v>
      </c>
      <c r="Z33" s="12">
        <f t="shared" si="12"/>
        <v>16.443291641556165</v>
      </c>
      <c r="AA33" s="21">
        <v>207153</v>
      </c>
      <c r="AB33" s="12">
        <f t="shared" si="13"/>
        <v>20.737738232767853</v>
      </c>
      <c r="AC33" s="21">
        <v>95822</v>
      </c>
      <c r="AD33" s="12">
        <f t="shared" si="14"/>
        <v>9.5925791706626562</v>
      </c>
      <c r="AE33" s="22">
        <f t="shared" si="15"/>
        <v>998918</v>
      </c>
    </row>
    <row r="34" spans="1:31">
      <c r="A34" s="11" t="s">
        <v>30</v>
      </c>
      <c r="B34" s="23">
        <v>46656</v>
      </c>
      <c r="C34" s="24">
        <f t="shared" si="0"/>
        <v>22.622187742435997</v>
      </c>
      <c r="D34" s="15">
        <v>18571</v>
      </c>
      <c r="E34" s="24">
        <f t="shared" si="2"/>
        <v>9.0045577967416595</v>
      </c>
      <c r="F34" s="15">
        <v>24961</v>
      </c>
      <c r="G34" s="24">
        <f t="shared" si="3"/>
        <v>12.10288983708301</v>
      </c>
      <c r="H34" s="15">
        <v>29215</v>
      </c>
      <c r="I34" s="12">
        <f t="shared" si="4"/>
        <v>14.165535298681148</v>
      </c>
      <c r="J34" s="15">
        <v>46399</v>
      </c>
      <c r="K34" s="12">
        <f t="shared" si="5"/>
        <v>22.49757564003103</v>
      </c>
      <c r="L34" s="17">
        <v>32527</v>
      </c>
      <c r="M34" s="10">
        <f t="shared" si="6"/>
        <v>15.771431342125679</v>
      </c>
      <c r="N34" s="17">
        <v>7911</v>
      </c>
      <c r="O34" s="10">
        <f t="shared" si="7"/>
        <v>3.8358223429014742</v>
      </c>
      <c r="P34" s="17">
        <f t="shared" si="1"/>
        <v>206240</v>
      </c>
      <c r="Q34" s="15">
        <v>1402278</v>
      </c>
      <c r="R34" s="24">
        <f t="shared" si="8"/>
        <v>21.269701098600407</v>
      </c>
      <c r="S34" s="15">
        <v>737327</v>
      </c>
      <c r="T34" s="24">
        <f t="shared" si="9"/>
        <v>11.183748801541308</v>
      </c>
      <c r="U34" s="15">
        <v>609749</v>
      </c>
      <c r="V34" s="24">
        <f t="shared" si="10"/>
        <v>9.2486503925544721</v>
      </c>
      <c r="W34" s="15">
        <v>516721</v>
      </c>
      <c r="X34" s="12">
        <f t="shared" si="11"/>
        <v>7.8376051120889727</v>
      </c>
      <c r="Y34" s="15">
        <v>1013596</v>
      </c>
      <c r="Z34" s="12">
        <f t="shared" si="12"/>
        <v>15.374186826532954</v>
      </c>
      <c r="AA34" s="21">
        <v>1525369</v>
      </c>
      <c r="AB34" s="12">
        <f t="shared" si="13"/>
        <v>23.136740856713864</v>
      </c>
      <c r="AC34" s="21">
        <v>787803</v>
      </c>
      <c r="AD34" s="12">
        <f t="shared" si="14"/>
        <v>11.949366911968024</v>
      </c>
      <c r="AE34" s="22">
        <f t="shared" si="15"/>
        <v>6592843</v>
      </c>
    </row>
    <row r="35" spans="1:31">
      <c r="A35" s="11" t="s">
        <v>28</v>
      </c>
      <c r="B35" s="23">
        <v>9345</v>
      </c>
      <c r="C35" s="24">
        <f t="shared" si="0"/>
        <v>18.759409816320385</v>
      </c>
      <c r="D35" s="15">
        <v>5759</v>
      </c>
      <c r="E35" s="24">
        <f t="shared" si="2"/>
        <v>11.560774867007929</v>
      </c>
      <c r="F35" s="15">
        <v>7060</v>
      </c>
      <c r="G35" s="24">
        <f t="shared" si="3"/>
        <v>14.172438020676504</v>
      </c>
      <c r="H35" s="15">
        <v>5886</v>
      </c>
      <c r="I35" s="12">
        <f t="shared" si="4"/>
        <v>11.815718157181571</v>
      </c>
      <c r="J35" s="15">
        <v>10606</v>
      </c>
      <c r="K35" s="12">
        <f t="shared" si="5"/>
        <v>21.290775870721671</v>
      </c>
      <c r="L35" s="17">
        <v>8447</v>
      </c>
      <c r="M35" s="10">
        <f t="shared" si="6"/>
        <v>16.956739937769747</v>
      </c>
      <c r="N35" s="17">
        <v>2712</v>
      </c>
      <c r="O35" s="10">
        <f t="shared" si="7"/>
        <v>5.4441433303221922</v>
      </c>
      <c r="P35" s="17">
        <f t="shared" si="1"/>
        <v>49815</v>
      </c>
      <c r="Q35" s="15">
        <v>350221</v>
      </c>
      <c r="R35" s="24">
        <f t="shared" si="8"/>
        <v>20.547075620086115</v>
      </c>
      <c r="S35" s="15">
        <v>185144</v>
      </c>
      <c r="T35" s="24">
        <f t="shared" si="9"/>
        <v>10.86219206902277</v>
      </c>
      <c r="U35" s="15">
        <v>174834</v>
      </c>
      <c r="V35" s="24">
        <f t="shared" si="10"/>
        <v>10.257315863303845</v>
      </c>
      <c r="W35" s="15">
        <v>152441</v>
      </c>
      <c r="X35" s="12">
        <f t="shared" si="11"/>
        <v>8.9435435185255798</v>
      </c>
      <c r="Y35" s="15">
        <v>282130</v>
      </c>
      <c r="Z35" s="12">
        <f t="shared" si="12"/>
        <v>16.55225256251023</v>
      </c>
      <c r="AA35" s="21">
        <v>367364</v>
      </c>
      <c r="AB35" s="12">
        <f t="shared" si="13"/>
        <v>21.552836317917301</v>
      </c>
      <c r="AC35" s="21">
        <v>192347</v>
      </c>
      <c r="AD35" s="12">
        <f t="shared" si="14"/>
        <v>11.284784048634158</v>
      </c>
      <c r="AE35" s="22">
        <f t="shared" si="15"/>
        <v>1704481</v>
      </c>
    </row>
    <row r="36" spans="1:31">
      <c r="A36" s="11" t="s">
        <v>29</v>
      </c>
      <c r="B36" s="23">
        <v>6905</v>
      </c>
      <c r="C36" s="24">
        <f t="shared" si="0"/>
        <v>22.772244574896114</v>
      </c>
      <c r="D36" s="15">
        <v>3433</v>
      </c>
      <c r="E36" s="24">
        <f t="shared" si="2"/>
        <v>11.321812545346614</v>
      </c>
      <c r="F36" s="15">
        <v>4014</v>
      </c>
      <c r="G36" s="24">
        <f t="shared" si="3"/>
        <v>13.23791306642042</v>
      </c>
      <c r="H36" s="15">
        <v>3841</v>
      </c>
      <c r="I36" s="12">
        <f t="shared" si="4"/>
        <v>12.667370226238376</v>
      </c>
      <c r="J36" s="15">
        <v>5991</v>
      </c>
      <c r="K36" s="12">
        <f t="shared" si="5"/>
        <v>19.757931534859178</v>
      </c>
      <c r="L36" s="17">
        <v>4664</v>
      </c>
      <c r="M36" s="10">
        <f t="shared" si="6"/>
        <v>15.381571136468571</v>
      </c>
      <c r="N36" s="17">
        <v>1474</v>
      </c>
      <c r="O36" s="10">
        <f t="shared" si="7"/>
        <v>4.8611569157707279</v>
      </c>
      <c r="P36" s="17">
        <f t="shared" si="1"/>
        <v>30322</v>
      </c>
      <c r="Q36" s="15">
        <v>287718</v>
      </c>
      <c r="R36" s="24">
        <f t="shared" si="8"/>
        <v>22.93140138201468</v>
      </c>
      <c r="S36" s="15">
        <v>145288</v>
      </c>
      <c r="T36" s="24">
        <f t="shared" si="9"/>
        <v>11.579593365691924</v>
      </c>
      <c r="U36" s="15">
        <v>123004</v>
      </c>
      <c r="V36" s="24">
        <f t="shared" si="10"/>
        <v>9.8035371286931436</v>
      </c>
      <c r="W36" s="15">
        <v>97911</v>
      </c>
      <c r="X36" s="12">
        <f t="shared" si="11"/>
        <v>7.8036008894627358</v>
      </c>
      <c r="Y36" s="15">
        <v>190546</v>
      </c>
      <c r="Z36" s="12">
        <f t="shared" si="12"/>
        <v>15.186699503463007</v>
      </c>
      <c r="AA36" s="21">
        <v>261587</v>
      </c>
      <c r="AB36" s="12">
        <f t="shared" si="13"/>
        <v>20.848735544238018</v>
      </c>
      <c r="AC36" s="21">
        <v>148636</v>
      </c>
      <c r="AD36" s="12">
        <f t="shared" si="14"/>
        <v>11.846432186436489</v>
      </c>
      <c r="AE36" s="22">
        <f t="shared" si="15"/>
        <v>1254690</v>
      </c>
    </row>
    <row r="37" spans="1:31">
      <c r="A37" s="25" t="s">
        <v>40</v>
      </c>
      <c r="B37" s="26">
        <f>SUM(B5:B36)</f>
        <v>645654</v>
      </c>
      <c r="C37" s="27">
        <f t="shared" si="0"/>
        <v>19.610972235299837</v>
      </c>
      <c r="D37" s="15">
        <f>SUM(D5:D36)</f>
        <v>367284</v>
      </c>
      <c r="E37" s="27">
        <f t="shared" si="2"/>
        <v>11.155814610410319</v>
      </c>
      <c r="F37" s="15">
        <f>SUM(F5:F36)</f>
        <v>475916</v>
      </c>
      <c r="G37" s="27">
        <f t="shared" si="3"/>
        <v>14.45538239108711</v>
      </c>
      <c r="H37" s="15">
        <f>SUM(H5:H36)</f>
        <v>439730</v>
      </c>
      <c r="I37" s="9">
        <f t="shared" si="4"/>
        <v>13.356275684853491</v>
      </c>
      <c r="J37" s="15">
        <f>SUM(J5:J36)</f>
        <v>688470</v>
      </c>
      <c r="K37" s="9">
        <f t="shared" si="5"/>
        <v>20.91145730505329</v>
      </c>
      <c r="L37" s="17">
        <f>SUM(L5:L36)</f>
        <v>525047</v>
      </c>
      <c r="M37" s="10">
        <f t="shared" si="6"/>
        <v>15.947678074057425</v>
      </c>
      <c r="N37" s="17">
        <f>SUM(N5:N36)</f>
        <v>150209</v>
      </c>
      <c r="O37" s="10">
        <f t="shared" si="7"/>
        <v>4.5624196992385286</v>
      </c>
      <c r="P37" s="18">
        <f t="shared" si="1"/>
        <v>3292310</v>
      </c>
      <c r="Q37" s="15">
        <f>SUM(Q5:Q36)</f>
        <v>20890731</v>
      </c>
      <c r="R37" s="27">
        <f t="shared" si="8"/>
        <v>21.890703364554629</v>
      </c>
      <c r="S37" s="15">
        <f>SUM(S5:S36)</f>
        <v>10564124</v>
      </c>
      <c r="T37" s="27">
        <f t="shared" si="9"/>
        <v>11.069794771201272</v>
      </c>
      <c r="U37" s="15">
        <f>SUM(U5:U36)</f>
        <v>9261483</v>
      </c>
      <c r="V37" s="27">
        <f t="shared" si="10"/>
        <v>9.7048005198509095</v>
      </c>
      <c r="W37" s="15">
        <f>SUM(W5:W36)</f>
        <v>8129416</v>
      </c>
      <c r="X37" s="9">
        <f t="shared" si="11"/>
        <v>8.5185450994062499</v>
      </c>
      <c r="Y37" s="15">
        <f>SUM(Y5:Y36)</f>
        <v>15686277</v>
      </c>
      <c r="Z37" s="9">
        <f t="shared" si="12"/>
        <v>16.437128825278343</v>
      </c>
      <c r="AA37" s="21">
        <f>SUM(AA5:AA36)</f>
        <v>21073594</v>
      </c>
      <c r="AB37" s="9">
        <f t="shared" si="13"/>
        <v>22.082319430519604</v>
      </c>
      <c r="AC37" s="21">
        <f>SUM(AC5:AC36)</f>
        <v>9826352</v>
      </c>
      <c r="AD37" s="9">
        <f t="shared" si="14"/>
        <v>10.29670798918899</v>
      </c>
      <c r="AE37" s="22">
        <f t="shared" si="15"/>
        <v>95431977</v>
      </c>
    </row>
    <row r="38" spans="1:31">
      <c r="A38" s="39" t="s">
        <v>41</v>
      </c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1">
      <c r="A39" s="40" t="s">
        <v>42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</row>
    <row r="41" spans="1:31">
      <c r="F41" s="28">
        <f>G37+I37+M37+K37</f>
        <v>64.67079345505131</v>
      </c>
    </row>
  </sheetData>
  <mergeCells count="19">
    <mergeCell ref="Q3:R3"/>
    <mergeCell ref="S3:T3"/>
    <mergeCell ref="U3:V3"/>
    <mergeCell ref="A2:A4"/>
    <mergeCell ref="B2:P2"/>
    <mergeCell ref="Q2:AE2"/>
    <mergeCell ref="B3:C3"/>
    <mergeCell ref="D3:E3"/>
    <mergeCell ref="F3:G3"/>
    <mergeCell ref="H3:I3"/>
    <mergeCell ref="J3:K3"/>
    <mergeCell ref="L3:M3"/>
    <mergeCell ref="W3:X3"/>
    <mergeCell ref="Y3:Z3"/>
    <mergeCell ref="AA3:AB3"/>
    <mergeCell ref="AC3:AD3"/>
    <mergeCell ref="AE3:AE4"/>
    <mergeCell ref="N3:O3"/>
    <mergeCell ref="P3:P4"/>
  </mergeCells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/>
  </sheetViews>
  <sheetFormatPr baseColWidth="10" defaultRowHeight="11" x14ac:dyDescent="0"/>
  <cols>
    <col min="1" max="1" width="15.1640625" style="15" customWidth="1"/>
    <col min="2" max="2" width="7.6640625" style="15" customWidth="1"/>
    <col min="3" max="3" width="6.6640625" style="15" customWidth="1"/>
    <col min="4" max="4" width="7.6640625" style="15" customWidth="1"/>
    <col min="5" max="5" width="6.6640625" style="15" customWidth="1"/>
    <col min="6" max="6" width="7.6640625" style="15" customWidth="1"/>
    <col min="7" max="245" width="10.83203125" style="15"/>
    <col min="246" max="246" width="15.1640625" style="15" customWidth="1"/>
    <col min="247" max="247" width="7.6640625" style="15" customWidth="1"/>
    <col min="248" max="248" width="6.6640625" style="15" customWidth="1"/>
    <col min="249" max="249" width="7.6640625" style="15" customWidth="1"/>
    <col min="250" max="250" width="6.6640625" style="15" customWidth="1"/>
    <col min="251" max="251" width="7.6640625" style="15" customWidth="1"/>
    <col min="252" max="252" width="6.6640625" style="15" customWidth="1"/>
    <col min="253" max="253" width="7.6640625" style="15" customWidth="1"/>
    <col min="254" max="501" width="10.83203125" style="15"/>
    <col min="502" max="502" width="15.1640625" style="15" customWidth="1"/>
    <col min="503" max="503" width="7.6640625" style="15" customWidth="1"/>
    <col min="504" max="504" width="6.6640625" style="15" customWidth="1"/>
    <col min="505" max="505" width="7.6640625" style="15" customWidth="1"/>
    <col min="506" max="506" width="6.6640625" style="15" customWidth="1"/>
    <col min="507" max="507" width="7.6640625" style="15" customWidth="1"/>
    <col min="508" max="508" width="6.6640625" style="15" customWidth="1"/>
    <col min="509" max="509" width="7.6640625" style="15" customWidth="1"/>
    <col min="510" max="757" width="10.83203125" style="15"/>
    <col min="758" max="758" width="15.1640625" style="15" customWidth="1"/>
    <col min="759" max="759" width="7.6640625" style="15" customWidth="1"/>
    <col min="760" max="760" width="6.6640625" style="15" customWidth="1"/>
    <col min="761" max="761" width="7.6640625" style="15" customWidth="1"/>
    <col min="762" max="762" width="6.6640625" style="15" customWidth="1"/>
    <col min="763" max="763" width="7.6640625" style="15" customWidth="1"/>
    <col min="764" max="764" width="6.6640625" style="15" customWidth="1"/>
    <col min="765" max="765" width="7.6640625" style="15" customWidth="1"/>
    <col min="766" max="1013" width="10.83203125" style="15"/>
    <col min="1014" max="1014" width="15.1640625" style="15" customWidth="1"/>
    <col min="1015" max="1015" width="7.6640625" style="15" customWidth="1"/>
    <col min="1016" max="1016" width="6.6640625" style="15" customWidth="1"/>
    <col min="1017" max="1017" width="7.6640625" style="15" customWidth="1"/>
    <col min="1018" max="1018" width="6.6640625" style="15" customWidth="1"/>
    <col min="1019" max="1019" width="7.6640625" style="15" customWidth="1"/>
    <col min="1020" max="1020" width="6.6640625" style="15" customWidth="1"/>
    <col min="1021" max="1021" width="7.6640625" style="15" customWidth="1"/>
    <col min="1022" max="1269" width="10.83203125" style="15"/>
    <col min="1270" max="1270" width="15.1640625" style="15" customWidth="1"/>
    <col min="1271" max="1271" width="7.6640625" style="15" customWidth="1"/>
    <col min="1272" max="1272" width="6.6640625" style="15" customWidth="1"/>
    <col min="1273" max="1273" width="7.6640625" style="15" customWidth="1"/>
    <col min="1274" max="1274" width="6.6640625" style="15" customWidth="1"/>
    <col min="1275" max="1275" width="7.6640625" style="15" customWidth="1"/>
    <col min="1276" max="1276" width="6.6640625" style="15" customWidth="1"/>
    <col min="1277" max="1277" width="7.6640625" style="15" customWidth="1"/>
    <col min="1278" max="1525" width="10.83203125" style="15"/>
    <col min="1526" max="1526" width="15.1640625" style="15" customWidth="1"/>
    <col min="1527" max="1527" width="7.6640625" style="15" customWidth="1"/>
    <col min="1528" max="1528" width="6.6640625" style="15" customWidth="1"/>
    <col min="1529" max="1529" width="7.6640625" style="15" customWidth="1"/>
    <col min="1530" max="1530" width="6.6640625" style="15" customWidth="1"/>
    <col min="1531" max="1531" width="7.6640625" style="15" customWidth="1"/>
    <col min="1532" max="1532" width="6.6640625" style="15" customWidth="1"/>
    <col min="1533" max="1533" width="7.6640625" style="15" customWidth="1"/>
    <col min="1534" max="1781" width="10.83203125" style="15"/>
    <col min="1782" max="1782" width="15.1640625" style="15" customWidth="1"/>
    <col min="1783" max="1783" width="7.6640625" style="15" customWidth="1"/>
    <col min="1784" max="1784" width="6.6640625" style="15" customWidth="1"/>
    <col min="1785" max="1785" width="7.6640625" style="15" customWidth="1"/>
    <col min="1786" max="1786" width="6.6640625" style="15" customWidth="1"/>
    <col min="1787" max="1787" width="7.6640625" style="15" customWidth="1"/>
    <col min="1788" max="1788" width="6.6640625" style="15" customWidth="1"/>
    <col min="1789" max="1789" width="7.6640625" style="15" customWidth="1"/>
    <col min="1790" max="2037" width="10.83203125" style="15"/>
    <col min="2038" max="2038" width="15.1640625" style="15" customWidth="1"/>
    <col min="2039" max="2039" width="7.6640625" style="15" customWidth="1"/>
    <col min="2040" max="2040" width="6.6640625" style="15" customWidth="1"/>
    <col min="2041" max="2041" width="7.6640625" style="15" customWidth="1"/>
    <col min="2042" max="2042" width="6.6640625" style="15" customWidth="1"/>
    <col min="2043" max="2043" width="7.6640625" style="15" customWidth="1"/>
    <col min="2044" max="2044" width="6.6640625" style="15" customWidth="1"/>
    <col min="2045" max="2045" width="7.6640625" style="15" customWidth="1"/>
    <col min="2046" max="2293" width="10.83203125" style="15"/>
    <col min="2294" max="2294" width="15.1640625" style="15" customWidth="1"/>
    <col min="2295" max="2295" width="7.6640625" style="15" customWidth="1"/>
    <col min="2296" max="2296" width="6.6640625" style="15" customWidth="1"/>
    <col min="2297" max="2297" width="7.6640625" style="15" customWidth="1"/>
    <col min="2298" max="2298" width="6.6640625" style="15" customWidth="1"/>
    <col min="2299" max="2299" width="7.6640625" style="15" customWidth="1"/>
    <col min="2300" max="2300" width="6.6640625" style="15" customWidth="1"/>
    <col min="2301" max="2301" width="7.6640625" style="15" customWidth="1"/>
    <col min="2302" max="2549" width="10.83203125" style="15"/>
    <col min="2550" max="2550" width="15.1640625" style="15" customWidth="1"/>
    <col min="2551" max="2551" width="7.6640625" style="15" customWidth="1"/>
    <col min="2552" max="2552" width="6.6640625" style="15" customWidth="1"/>
    <col min="2553" max="2553" width="7.6640625" style="15" customWidth="1"/>
    <col min="2554" max="2554" width="6.6640625" style="15" customWidth="1"/>
    <col min="2555" max="2555" width="7.6640625" style="15" customWidth="1"/>
    <col min="2556" max="2556" width="6.6640625" style="15" customWidth="1"/>
    <col min="2557" max="2557" width="7.6640625" style="15" customWidth="1"/>
    <col min="2558" max="2805" width="10.83203125" style="15"/>
    <col min="2806" max="2806" width="15.1640625" style="15" customWidth="1"/>
    <col min="2807" max="2807" width="7.6640625" style="15" customWidth="1"/>
    <col min="2808" max="2808" width="6.6640625" style="15" customWidth="1"/>
    <col min="2809" max="2809" width="7.6640625" style="15" customWidth="1"/>
    <col min="2810" max="2810" width="6.6640625" style="15" customWidth="1"/>
    <col min="2811" max="2811" width="7.6640625" style="15" customWidth="1"/>
    <col min="2812" max="2812" width="6.6640625" style="15" customWidth="1"/>
    <col min="2813" max="2813" width="7.6640625" style="15" customWidth="1"/>
    <col min="2814" max="3061" width="10.83203125" style="15"/>
    <col min="3062" max="3062" width="15.1640625" style="15" customWidth="1"/>
    <col min="3063" max="3063" width="7.6640625" style="15" customWidth="1"/>
    <col min="3064" max="3064" width="6.6640625" style="15" customWidth="1"/>
    <col min="3065" max="3065" width="7.6640625" style="15" customWidth="1"/>
    <col min="3066" max="3066" width="6.6640625" style="15" customWidth="1"/>
    <col min="3067" max="3067" width="7.6640625" style="15" customWidth="1"/>
    <col min="3068" max="3068" width="6.6640625" style="15" customWidth="1"/>
    <col min="3069" max="3069" width="7.6640625" style="15" customWidth="1"/>
    <col min="3070" max="3317" width="10.83203125" style="15"/>
    <col min="3318" max="3318" width="15.1640625" style="15" customWidth="1"/>
    <col min="3319" max="3319" width="7.6640625" style="15" customWidth="1"/>
    <col min="3320" max="3320" width="6.6640625" style="15" customWidth="1"/>
    <col min="3321" max="3321" width="7.6640625" style="15" customWidth="1"/>
    <col min="3322" max="3322" width="6.6640625" style="15" customWidth="1"/>
    <col min="3323" max="3323" width="7.6640625" style="15" customWidth="1"/>
    <col min="3324" max="3324" width="6.6640625" style="15" customWidth="1"/>
    <col min="3325" max="3325" width="7.6640625" style="15" customWidth="1"/>
    <col min="3326" max="3573" width="10.83203125" style="15"/>
    <col min="3574" max="3574" width="15.1640625" style="15" customWidth="1"/>
    <col min="3575" max="3575" width="7.6640625" style="15" customWidth="1"/>
    <col min="3576" max="3576" width="6.6640625" style="15" customWidth="1"/>
    <col min="3577" max="3577" width="7.6640625" style="15" customWidth="1"/>
    <col min="3578" max="3578" width="6.6640625" style="15" customWidth="1"/>
    <col min="3579" max="3579" width="7.6640625" style="15" customWidth="1"/>
    <col min="3580" max="3580" width="6.6640625" style="15" customWidth="1"/>
    <col min="3581" max="3581" width="7.6640625" style="15" customWidth="1"/>
    <col min="3582" max="3829" width="10.83203125" style="15"/>
    <col min="3830" max="3830" width="15.1640625" style="15" customWidth="1"/>
    <col min="3831" max="3831" width="7.6640625" style="15" customWidth="1"/>
    <col min="3832" max="3832" width="6.6640625" style="15" customWidth="1"/>
    <col min="3833" max="3833" width="7.6640625" style="15" customWidth="1"/>
    <col min="3834" max="3834" width="6.6640625" style="15" customWidth="1"/>
    <col min="3835" max="3835" width="7.6640625" style="15" customWidth="1"/>
    <col min="3836" max="3836" width="6.6640625" style="15" customWidth="1"/>
    <col min="3837" max="3837" width="7.6640625" style="15" customWidth="1"/>
    <col min="3838" max="4085" width="10.83203125" style="15"/>
    <col min="4086" max="4086" width="15.1640625" style="15" customWidth="1"/>
    <col min="4087" max="4087" width="7.6640625" style="15" customWidth="1"/>
    <col min="4088" max="4088" width="6.6640625" style="15" customWidth="1"/>
    <col min="4089" max="4089" width="7.6640625" style="15" customWidth="1"/>
    <col min="4090" max="4090" width="6.6640625" style="15" customWidth="1"/>
    <col min="4091" max="4091" width="7.6640625" style="15" customWidth="1"/>
    <col min="4092" max="4092" width="6.6640625" style="15" customWidth="1"/>
    <col min="4093" max="4093" width="7.6640625" style="15" customWidth="1"/>
    <col min="4094" max="4341" width="10.83203125" style="15"/>
    <col min="4342" max="4342" width="15.1640625" style="15" customWidth="1"/>
    <col min="4343" max="4343" width="7.6640625" style="15" customWidth="1"/>
    <col min="4344" max="4344" width="6.6640625" style="15" customWidth="1"/>
    <col min="4345" max="4345" width="7.6640625" style="15" customWidth="1"/>
    <col min="4346" max="4346" width="6.6640625" style="15" customWidth="1"/>
    <col min="4347" max="4347" width="7.6640625" style="15" customWidth="1"/>
    <col min="4348" max="4348" width="6.6640625" style="15" customWidth="1"/>
    <col min="4349" max="4349" width="7.6640625" style="15" customWidth="1"/>
    <col min="4350" max="4597" width="10.83203125" style="15"/>
    <col min="4598" max="4598" width="15.1640625" style="15" customWidth="1"/>
    <col min="4599" max="4599" width="7.6640625" style="15" customWidth="1"/>
    <col min="4600" max="4600" width="6.6640625" style="15" customWidth="1"/>
    <col min="4601" max="4601" width="7.6640625" style="15" customWidth="1"/>
    <col min="4602" max="4602" width="6.6640625" style="15" customWidth="1"/>
    <col min="4603" max="4603" width="7.6640625" style="15" customWidth="1"/>
    <col min="4604" max="4604" width="6.6640625" style="15" customWidth="1"/>
    <col min="4605" max="4605" width="7.6640625" style="15" customWidth="1"/>
    <col min="4606" max="4853" width="10.83203125" style="15"/>
    <col min="4854" max="4854" width="15.1640625" style="15" customWidth="1"/>
    <col min="4855" max="4855" width="7.6640625" style="15" customWidth="1"/>
    <col min="4856" max="4856" width="6.6640625" style="15" customWidth="1"/>
    <col min="4857" max="4857" width="7.6640625" style="15" customWidth="1"/>
    <col min="4858" max="4858" width="6.6640625" style="15" customWidth="1"/>
    <col min="4859" max="4859" width="7.6640625" style="15" customWidth="1"/>
    <col min="4860" max="4860" width="6.6640625" style="15" customWidth="1"/>
    <col min="4861" max="4861" width="7.6640625" style="15" customWidth="1"/>
    <col min="4862" max="5109" width="10.83203125" style="15"/>
    <col min="5110" max="5110" width="15.1640625" style="15" customWidth="1"/>
    <col min="5111" max="5111" width="7.6640625" style="15" customWidth="1"/>
    <col min="5112" max="5112" width="6.6640625" style="15" customWidth="1"/>
    <col min="5113" max="5113" width="7.6640625" style="15" customWidth="1"/>
    <col min="5114" max="5114" width="6.6640625" style="15" customWidth="1"/>
    <col min="5115" max="5115" width="7.6640625" style="15" customWidth="1"/>
    <col min="5116" max="5116" width="6.6640625" style="15" customWidth="1"/>
    <col min="5117" max="5117" width="7.6640625" style="15" customWidth="1"/>
    <col min="5118" max="5365" width="10.83203125" style="15"/>
    <col min="5366" max="5366" width="15.1640625" style="15" customWidth="1"/>
    <col min="5367" max="5367" width="7.6640625" style="15" customWidth="1"/>
    <col min="5368" max="5368" width="6.6640625" style="15" customWidth="1"/>
    <col min="5369" max="5369" width="7.6640625" style="15" customWidth="1"/>
    <col min="5370" max="5370" width="6.6640625" style="15" customWidth="1"/>
    <col min="5371" max="5371" width="7.6640625" style="15" customWidth="1"/>
    <col min="5372" max="5372" width="6.6640625" style="15" customWidth="1"/>
    <col min="5373" max="5373" width="7.6640625" style="15" customWidth="1"/>
    <col min="5374" max="5621" width="10.83203125" style="15"/>
    <col min="5622" max="5622" width="15.1640625" style="15" customWidth="1"/>
    <col min="5623" max="5623" width="7.6640625" style="15" customWidth="1"/>
    <col min="5624" max="5624" width="6.6640625" style="15" customWidth="1"/>
    <col min="5625" max="5625" width="7.6640625" style="15" customWidth="1"/>
    <col min="5626" max="5626" width="6.6640625" style="15" customWidth="1"/>
    <col min="5627" max="5627" width="7.6640625" style="15" customWidth="1"/>
    <col min="5628" max="5628" width="6.6640625" style="15" customWidth="1"/>
    <col min="5629" max="5629" width="7.6640625" style="15" customWidth="1"/>
    <col min="5630" max="5877" width="10.83203125" style="15"/>
    <col min="5878" max="5878" width="15.1640625" style="15" customWidth="1"/>
    <col min="5879" max="5879" width="7.6640625" style="15" customWidth="1"/>
    <col min="5880" max="5880" width="6.6640625" style="15" customWidth="1"/>
    <col min="5881" max="5881" width="7.6640625" style="15" customWidth="1"/>
    <col min="5882" max="5882" width="6.6640625" style="15" customWidth="1"/>
    <col min="5883" max="5883" width="7.6640625" style="15" customWidth="1"/>
    <col min="5884" max="5884" width="6.6640625" style="15" customWidth="1"/>
    <col min="5885" max="5885" width="7.6640625" style="15" customWidth="1"/>
    <col min="5886" max="6133" width="10.83203125" style="15"/>
    <col min="6134" max="6134" width="15.1640625" style="15" customWidth="1"/>
    <col min="6135" max="6135" width="7.6640625" style="15" customWidth="1"/>
    <col min="6136" max="6136" width="6.6640625" style="15" customWidth="1"/>
    <col min="6137" max="6137" width="7.6640625" style="15" customWidth="1"/>
    <col min="6138" max="6138" width="6.6640625" style="15" customWidth="1"/>
    <col min="6139" max="6139" width="7.6640625" style="15" customWidth="1"/>
    <col min="6140" max="6140" width="6.6640625" style="15" customWidth="1"/>
    <col min="6141" max="6141" width="7.6640625" style="15" customWidth="1"/>
    <col min="6142" max="6389" width="10.83203125" style="15"/>
    <col min="6390" max="6390" width="15.1640625" style="15" customWidth="1"/>
    <col min="6391" max="6391" width="7.6640625" style="15" customWidth="1"/>
    <col min="6392" max="6392" width="6.6640625" style="15" customWidth="1"/>
    <col min="6393" max="6393" width="7.6640625" style="15" customWidth="1"/>
    <col min="6394" max="6394" width="6.6640625" style="15" customWidth="1"/>
    <col min="6395" max="6395" width="7.6640625" style="15" customWidth="1"/>
    <col min="6396" max="6396" width="6.6640625" style="15" customWidth="1"/>
    <col min="6397" max="6397" width="7.6640625" style="15" customWidth="1"/>
    <col min="6398" max="6645" width="10.83203125" style="15"/>
    <col min="6646" max="6646" width="15.1640625" style="15" customWidth="1"/>
    <col min="6647" max="6647" width="7.6640625" style="15" customWidth="1"/>
    <col min="6648" max="6648" width="6.6640625" style="15" customWidth="1"/>
    <col min="6649" max="6649" width="7.6640625" style="15" customWidth="1"/>
    <col min="6650" max="6650" width="6.6640625" style="15" customWidth="1"/>
    <col min="6651" max="6651" width="7.6640625" style="15" customWidth="1"/>
    <col min="6652" max="6652" width="6.6640625" style="15" customWidth="1"/>
    <col min="6653" max="6653" width="7.6640625" style="15" customWidth="1"/>
    <col min="6654" max="6901" width="10.83203125" style="15"/>
    <col min="6902" max="6902" width="15.1640625" style="15" customWidth="1"/>
    <col min="6903" max="6903" width="7.6640625" style="15" customWidth="1"/>
    <col min="6904" max="6904" width="6.6640625" style="15" customWidth="1"/>
    <col min="6905" max="6905" width="7.6640625" style="15" customWidth="1"/>
    <col min="6906" max="6906" width="6.6640625" style="15" customWidth="1"/>
    <col min="6907" max="6907" width="7.6640625" style="15" customWidth="1"/>
    <col min="6908" max="6908" width="6.6640625" style="15" customWidth="1"/>
    <col min="6909" max="6909" width="7.6640625" style="15" customWidth="1"/>
    <col min="6910" max="7157" width="10.83203125" style="15"/>
    <col min="7158" max="7158" width="15.1640625" style="15" customWidth="1"/>
    <col min="7159" max="7159" width="7.6640625" style="15" customWidth="1"/>
    <col min="7160" max="7160" width="6.6640625" style="15" customWidth="1"/>
    <col min="7161" max="7161" width="7.6640625" style="15" customWidth="1"/>
    <col min="7162" max="7162" width="6.6640625" style="15" customWidth="1"/>
    <col min="7163" max="7163" width="7.6640625" style="15" customWidth="1"/>
    <col min="7164" max="7164" width="6.6640625" style="15" customWidth="1"/>
    <col min="7165" max="7165" width="7.6640625" style="15" customWidth="1"/>
    <col min="7166" max="7413" width="10.83203125" style="15"/>
    <col min="7414" max="7414" width="15.1640625" style="15" customWidth="1"/>
    <col min="7415" max="7415" width="7.6640625" style="15" customWidth="1"/>
    <col min="7416" max="7416" width="6.6640625" style="15" customWidth="1"/>
    <col min="7417" max="7417" width="7.6640625" style="15" customWidth="1"/>
    <col min="7418" max="7418" width="6.6640625" style="15" customWidth="1"/>
    <col min="7419" max="7419" width="7.6640625" style="15" customWidth="1"/>
    <col min="7420" max="7420" width="6.6640625" style="15" customWidth="1"/>
    <col min="7421" max="7421" width="7.6640625" style="15" customWidth="1"/>
    <col min="7422" max="7669" width="10.83203125" style="15"/>
    <col min="7670" max="7670" width="15.1640625" style="15" customWidth="1"/>
    <col min="7671" max="7671" width="7.6640625" style="15" customWidth="1"/>
    <col min="7672" max="7672" width="6.6640625" style="15" customWidth="1"/>
    <col min="7673" max="7673" width="7.6640625" style="15" customWidth="1"/>
    <col min="7674" max="7674" width="6.6640625" style="15" customWidth="1"/>
    <col min="7675" max="7675" width="7.6640625" style="15" customWidth="1"/>
    <col min="7676" max="7676" width="6.6640625" style="15" customWidth="1"/>
    <col min="7677" max="7677" width="7.6640625" style="15" customWidth="1"/>
    <col min="7678" max="7925" width="10.83203125" style="15"/>
    <col min="7926" max="7926" width="15.1640625" style="15" customWidth="1"/>
    <col min="7927" max="7927" width="7.6640625" style="15" customWidth="1"/>
    <col min="7928" max="7928" width="6.6640625" style="15" customWidth="1"/>
    <col min="7929" max="7929" width="7.6640625" style="15" customWidth="1"/>
    <col min="7930" max="7930" width="6.6640625" style="15" customWidth="1"/>
    <col min="7931" max="7931" width="7.6640625" style="15" customWidth="1"/>
    <col min="7932" max="7932" width="6.6640625" style="15" customWidth="1"/>
    <col min="7933" max="7933" width="7.6640625" style="15" customWidth="1"/>
    <col min="7934" max="8181" width="10.83203125" style="15"/>
    <col min="8182" max="8182" width="15.1640625" style="15" customWidth="1"/>
    <col min="8183" max="8183" width="7.6640625" style="15" customWidth="1"/>
    <col min="8184" max="8184" width="6.6640625" style="15" customWidth="1"/>
    <col min="8185" max="8185" width="7.6640625" style="15" customWidth="1"/>
    <col min="8186" max="8186" width="6.6640625" style="15" customWidth="1"/>
    <col min="8187" max="8187" width="7.6640625" style="15" customWidth="1"/>
    <col min="8188" max="8188" width="6.6640625" style="15" customWidth="1"/>
    <col min="8189" max="8189" width="7.6640625" style="15" customWidth="1"/>
    <col min="8190" max="8437" width="10.83203125" style="15"/>
    <col min="8438" max="8438" width="15.1640625" style="15" customWidth="1"/>
    <col min="8439" max="8439" width="7.6640625" style="15" customWidth="1"/>
    <col min="8440" max="8440" width="6.6640625" style="15" customWidth="1"/>
    <col min="8441" max="8441" width="7.6640625" style="15" customWidth="1"/>
    <col min="8442" max="8442" width="6.6640625" style="15" customWidth="1"/>
    <col min="8443" max="8443" width="7.6640625" style="15" customWidth="1"/>
    <col min="8444" max="8444" width="6.6640625" style="15" customWidth="1"/>
    <col min="8445" max="8445" width="7.6640625" style="15" customWidth="1"/>
    <col min="8446" max="8693" width="10.83203125" style="15"/>
    <col min="8694" max="8694" width="15.1640625" style="15" customWidth="1"/>
    <col min="8695" max="8695" width="7.6640625" style="15" customWidth="1"/>
    <col min="8696" max="8696" width="6.6640625" style="15" customWidth="1"/>
    <col min="8697" max="8697" width="7.6640625" style="15" customWidth="1"/>
    <col min="8698" max="8698" width="6.6640625" style="15" customWidth="1"/>
    <col min="8699" max="8699" width="7.6640625" style="15" customWidth="1"/>
    <col min="8700" max="8700" width="6.6640625" style="15" customWidth="1"/>
    <col min="8701" max="8701" width="7.6640625" style="15" customWidth="1"/>
    <col min="8702" max="8949" width="10.83203125" style="15"/>
    <col min="8950" max="8950" width="15.1640625" style="15" customWidth="1"/>
    <col min="8951" max="8951" width="7.6640625" style="15" customWidth="1"/>
    <col min="8952" max="8952" width="6.6640625" style="15" customWidth="1"/>
    <col min="8953" max="8953" width="7.6640625" style="15" customWidth="1"/>
    <col min="8954" max="8954" width="6.6640625" style="15" customWidth="1"/>
    <col min="8955" max="8955" width="7.6640625" style="15" customWidth="1"/>
    <col min="8956" max="8956" width="6.6640625" style="15" customWidth="1"/>
    <col min="8957" max="8957" width="7.6640625" style="15" customWidth="1"/>
    <col min="8958" max="9205" width="10.83203125" style="15"/>
    <col min="9206" max="9206" width="15.1640625" style="15" customWidth="1"/>
    <col min="9207" max="9207" width="7.6640625" style="15" customWidth="1"/>
    <col min="9208" max="9208" width="6.6640625" style="15" customWidth="1"/>
    <col min="9209" max="9209" width="7.6640625" style="15" customWidth="1"/>
    <col min="9210" max="9210" width="6.6640625" style="15" customWidth="1"/>
    <col min="9211" max="9211" width="7.6640625" style="15" customWidth="1"/>
    <col min="9212" max="9212" width="6.6640625" style="15" customWidth="1"/>
    <col min="9213" max="9213" width="7.6640625" style="15" customWidth="1"/>
    <col min="9214" max="9461" width="10.83203125" style="15"/>
    <col min="9462" max="9462" width="15.1640625" style="15" customWidth="1"/>
    <col min="9463" max="9463" width="7.6640625" style="15" customWidth="1"/>
    <col min="9464" max="9464" width="6.6640625" style="15" customWidth="1"/>
    <col min="9465" max="9465" width="7.6640625" style="15" customWidth="1"/>
    <col min="9466" max="9466" width="6.6640625" style="15" customWidth="1"/>
    <col min="9467" max="9467" width="7.6640625" style="15" customWidth="1"/>
    <col min="9468" max="9468" width="6.6640625" style="15" customWidth="1"/>
    <col min="9469" max="9469" width="7.6640625" style="15" customWidth="1"/>
    <col min="9470" max="9717" width="10.83203125" style="15"/>
    <col min="9718" max="9718" width="15.1640625" style="15" customWidth="1"/>
    <col min="9719" max="9719" width="7.6640625" style="15" customWidth="1"/>
    <col min="9720" max="9720" width="6.6640625" style="15" customWidth="1"/>
    <col min="9721" max="9721" width="7.6640625" style="15" customWidth="1"/>
    <col min="9722" max="9722" width="6.6640625" style="15" customWidth="1"/>
    <col min="9723" max="9723" width="7.6640625" style="15" customWidth="1"/>
    <col min="9724" max="9724" width="6.6640625" style="15" customWidth="1"/>
    <col min="9725" max="9725" width="7.6640625" style="15" customWidth="1"/>
    <col min="9726" max="9973" width="10.83203125" style="15"/>
    <col min="9974" max="9974" width="15.1640625" style="15" customWidth="1"/>
    <col min="9975" max="9975" width="7.6640625" style="15" customWidth="1"/>
    <col min="9976" max="9976" width="6.6640625" style="15" customWidth="1"/>
    <col min="9977" max="9977" width="7.6640625" style="15" customWidth="1"/>
    <col min="9978" max="9978" width="6.6640625" style="15" customWidth="1"/>
    <col min="9979" max="9979" width="7.6640625" style="15" customWidth="1"/>
    <col min="9980" max="9980" width="6.6640625" style="15" customWidth="1"/>
    <col min="9981" max="9981" width="7.6640625" style="15" customWidth="1"/>
    <col min="9982" max="10229" width="10.83203125" style="15"/>
    <col min="10230" max="10230" width="15.1640625" style="15" customWidth="1"/>
    <col min="10231" max="10231" width="7.6640625" style="15" customWidth="1"/>
    <col min="10232" max="10232" width="6.6640625" style="15" customWidth="1"/>
    <col min="10233" max="10233" width="7.6640625" style="15" customWidth="1"/>
    <col min="10234" max="10234" width="6.6640625" style="15" customWidth="1"/>
    <col min="10235" max="10235" width="7.6640625" style="15" customWidth="1"/>
    <col min="10236" max="10236" width="6.6640625" style="15" customWidth="1"/>
    <col min="10237" max="10237" width="7.6640625" style="15" customWidth="1"/>
    <col min="10238" max="10485" width="10.83203125" style="15"/>
    <col min="10486" max="10486" width="15.1640625" style="15" customWidth="1"/>
    <col min="10487" max="10487" width="7.6640625" style="15" customWidth="1"/>
    <col min="10488" max="10488" width="6.6640625" style="15" customWidth="1"/>
    <col min="10489" max="10489" width="7.6640625" style="15" customWidth="1"/>
    <col min="10490" max="10490" width="6.6640625" style="15" customWidth="1"/>
    <col min="10491" max="10491" width="7.6640625" style="15" customWidth="1"/>
    <col min="10492" max="10492" width="6.6640625" style="15" customWidth="1"/>
    <col min="10493" max="10493" width="7.6640625" style="15" customWidth="1"/>
    <col min="10494" max="10741" width="10.83203125" style="15"/>
    <col min="10742" max="10742" width="15.1640625" style="15" customWidth="1"/>
    <col min="10743" max="10743" width="7.6640625" style="15" customWidth="1"/>
    <col min="10744" max="10744" width="6.6640625" style="15" customWidth="1"/>
    <col min="10745" max="10745" width="7.6640625" style="15" customWidth="1"/>
    <col min="10746" max="10746" width="6.6640625" style="15" customWidth="1"/>
    <col min="10747" max="10747" width="7.6640625" style="15" customWidth="1"/>
    <col min="10748" max="10748" width="6.6640625" style="15" customWidth="1"/>
    <col min="10749" max="10749" width="7.6640625" style="15" customWidth="1"/>
    <col min="10750" max="10997" width="10.83203125" style="15"/>
    <col min="10998" max="10998" width="15.1640625" style="15" customWidth="1"/>
    <col min="10999" max="10999" width="7.6640625" style="15" customWidth="1"/>
    <col min="11000" max="11000" width="6.6640625" style="15" customWidth="1"/>
    <col min="11001" max="11001" width="7.6640625" style="15" customWidth="1"/>
    <col min="11002" max="11002" width="6.6640625" style="15" customWidth="1"/>
    <col min="11003" max="11003" width="7.6640625" style="15" customWidth="1"/>
    <col min="11004" max="11004" width="6.6640625" style="15" customWidth="1"/>
    <col min="11005" max="11005" width="7.6640625" style="15" customWidth="1"/>
    <col min="11006" max="11253" width="10.83203125" style="15"/>
    <col min="11254" max="11254" width="15.1640625" style="15" customWidth="1"/>
    <col min="11255" max="11255" width="7.6640625" style="15" customWidth="1"/>
    <col min="11256" max="11256" width="6.6640625" style="15" customWidth="1"/>
    <col min="11257" max="11257" width="7.6640625" style="15" customWidth="1"/>
    <col min="11258" max="11258" width="6.6640625" style="15" customWidth="1"/>
    <col min="11259" max="11259" width="7.6640625" style="15" customWidth="1"/>
    <col min="11260" max="11260" width="6.6640625" style="15" customWidth="1"/>
    <col min="11261" max="11261" width="7.6640625" style="15" customWidth="1"/>
    <col min="11262" max="11509" width="10.83203125" style="15"/>
    <col min="11510" max="11510" width="15.1640625" style="15" customWidth="1"/>
    <col min="11511" max="11511" width="7.6640625" style="15" customWidth="1"/>
    <col min="11512" max="11512" width="6.6640625" style="15" customWidth="1"/>
    <col min="11513" max="11513" width="7.6640625" style="15" customWidth="1"/>
    <col min="11514" max="11514" width="6.6640625" style="15" customWidth="1"/>
    <col min="11515" max="11515" width="7.6640625" style="15" customWidth="1"/>
    <col min="11516" max="11516" width="6.6640625" style="15" customWidth="1"/>
    <col min="11517" max="11517" width="7.6640625" style="15" customWidth="1"/>
    <col min="11518" max="11765" width="10.83203125" style="15"/>
    <col min="11766" max="11766" width="15.1640625" style="15" customWidth="1"/>
    <col min="11767" max="11767" width="7.6640625" style="15" customWidth="1"/>
    <col min="11768" max="11768" width="6.6640625" style="15" customWidth="1"/>
    <col min="11769" max="11769" width="7.6640625" style="15" customWidth="1"/>
    <col min="11770" max="11770" width="6.6640625" style="15" customWidth="1"/>
    <col min="11771" max="11771" width="7.6640625" style="15" customWidth="1"/>
    <col min="11772" max="11772" width="6.6640625" style="15" customWidth="1"/>
    <col min="11773" max="11773" width="7.6640625" style="15" customWidth="1"/>
    <col min="11774" max="12021" width="10.83203125" style="15"/>
    <col min="12022" max="12022" width="15.1640625" style="15" customWidth="1"/>
    <col min="12023" max="12023" width="7.6640625" style="15" customWidth="1"/>
    <col min="12024" max="12024" width="6.6640625" style="15" customWidth="1"/>
    <col min="12025" max="12025" width="7.6640625" style="15" customWidth="1"/>
    <col min="12026" max="12026" width="6.6640625" style="15" customWidth="1"/>
    <col min="12027" max="12027" width="7.6640625" style="15" customWidth="1"/>
    <col min="12028" max="12028" width="6.6640625" style="15" customWidth="1"/>
    <col min="12029" max="12029" width="7.6640625" style="15" customWidth="1"/>
    <col min="12030" max="12277" width="10.83203125" style="15"/>
    <col min="12278" max="12278" width="15.1640625" style="15" customWidth="1"/>
    <col min="12279" max="12279" width="7.6640625" style="15" customWidth="1"/>
    <col min="12280" max="12280" width="6.6640625" style="15" customWidth="1"/>
    <col min="12281" max="12281" width="7.6640625" style="15" customWidth="1"/>
    <col min="12282" max="12282" width="6.6640625" style="15" customWidth="1"/>
    <col min="12283" max="12283" width="7.6640625" style="15" customWidth="1"/>
    <col min="12284" max="12284" width="6.6640625" style="15" customWidth="1"/>
    <col min="12285" max="12285" width="7.6640625" style="15" customWidth="1"/>
    <col min="12286" max="12533" width="10.83203125" style="15"/>
    <col min="12534" max="12534" width="15.1640625" style="15" customWidth="1"/>
    <col min="12535" max="12535" width="7.6640625" style="15" customWidth="1"/>
    <col min="12536" max="12536" width="6.6640625" style="15" customWidth="1"/>
    <col min="12537" max="12537" width="7.6640625" style="15" customWidth="1"/>
    <col min="12538" max="12538" width="6.6640625" style="15" customWidth="1"/>
    <col min="12539" max="12539" width="7.6640625" style="15" customWidth="1"/>
    <col min="12540" max="12540" width="6.6640625" style="15" customWidth="1"/>
    <col min="12541" max="12541" width="7.6640625" style="15" customWidth="1"/>
    <col min="12542" max="12789" width="10.83203125" style="15"/>
    <col min="12790" max="12790" width="15.1640625" style="15" customWidth="1"/>
    <col min="12791" max="12791" width="7.6640625" style="15" customWidth="1"/>
    <col min="12792" max="12792" width="6.6640625" style="15" customWidth="1"/>
    <col min="12793" max="12793" width="7.6640625" style="15" customWidth="1"/>
    <col min="12794" max="12794" width="6.6640625" style="15" customWidth="1"/>
    <col min="12795" max="12795" width="7.6640625" style="15" customWidth="1"/>
    <col min="12796" max="12796" width="6.6640625" style="15" customWidth="1"/>
    <col min="12797" max="12797" width="7.6640625" style="15" customWidth="1"/>
    <col min="12798" max="13045" width="10.83203125" style="15"/>
    <col min="13046" max="13046" width="15.1640625" style="15" customWidth="1"/>
    <col min="13047" max="13047" width="7.6640625" style="15" customWidth="1"/>
    <col min="13048" max="13048" width="6.6640625" style="15" customWidth="1"/>
    <col min="13049" max="13049" width="7.6640625" style="15" customWidth="1"/>
    <col min="13050" max="13050" width="6.6640625" style="15" customWidth="1"/>
    <col min="13051" max="13051" width="7.6640625" style="15" customWidth="1"/>
    <col min="13052" max="13052" width="6.6640625" style="15" customWidth="1"/>
    <col min="13053" max="13053" width="7.6640625" style="15" customWidth="1"/>
    <col min="13054" max="13301" width="10.83203125" style="15"/>
    <col min="13302" max="13302" width="15.1640625" style="15" customWidth="1"/>
    <col min="13303" max="13303" width="7.6640625" style="15" customWidth="1"/>
    <col min="13304" max="13304" width="6.6640625" style="15" customWidth="1"/>
    <col min="13305" max="13305" width="7.6640625" style="15" customWidth="1"/>
    <col min="13306" max="13306" width="6.6640625" style="15" customWidth="1"/>
    <col min="13307" max="13307" width="7.6640625" style="15" customWidth="1"/>
    <col min="13308" max="13308" width="6.6640625" style="15" customWidth="1"/>
    <col min="13309" max="13309" width="7.6640625" style="15" customWidth="1"/>
    <col min="13310" max="13557" width="10.83203125" style="15"/>
    <col min="13558" max="13558" width="15.1640625" style="15" customWidth="1"/>
    <col min="13559" max="13559" width="7.6640625" style="15" customWidth="1"/>
    <col min="13560" max="13560" width="6.6640625" style="15" customWidth="1"/>
    <col min="13561" max="13561" width="7.6640625" style="15" customWidth="1"/>
    <col min="13562" max="13562" width="6.6640625" style="15" customWidth="1"/>
    <col min="13563" max="13563" width="7.6640625" style="15" customWidth="1"/>
    <col min="13564" max="13564" width="6.6640625" style="15" customWidth="1"/>
    <col min="13565" max="13565" width="7.6640625" style="15" customWidth="1"/>
    <col min="13566" max="13813" width="10.83203125" style="15"/>
    <col min="13814" max="13814" width="15.1640625" style="15" customWidth="1"/>
    <col min="13815" max="13815" width="7.6640625" style="15" customWidth="1"/>
    <col min="13816" max="13816" width="6.6640625" style="15" customWidth="1"/>
    <col min="13817" max="13817" width="7.6640625" style="15" customWidth="1"/>
    <col min="13818" max="13818" width="6.6640625" style="15" customWidth="1"/>
    <col min="13819" max="13819" width="7.6640625" style="15" customWidth="1"/>
    <col min="13820" max="13820" width="6.6640625" style="15" customWidth="1"/>
    <col min="13821" max="13821" width="7.6640625" style="15" customWidth="1"/>
    <col min="13822" max="14069" width="10.83203125" style="15"/>
    <col min="14070" max="14070" width="15.1640625" style="15" customWidth="1"/>
    <col min="14071" max="14071" width="7.6640625" style="15" customWidth="1"/>
    <col min="14072" max="14072" width="6.6640625" style="15" customWidth="1"/>
    <col min="14073" max="14073" width="7.6640625" style="15" customWidth="1"/>
    <col min="14074" max="14074" width="6.6640625" style="15" customWidth="1"/>
    <col min="14075" max="14075" width="7.6640625" style="15" customWidth="1"/>
    <col min="14076" max="14076" width="6.6640625" style="15" customWidth="1"/>
    <col min="14077" max="14077" width="7.6640625" style="15" customWidth="1"/>
    <col min="14078" max="14325" width="10.83203125" style="15"/>
    <col min="14326" max="14326" width="15.1640625" style="15" customWidth="1"/>
    <col min="14327" max="14327" width="7.6640625" style="15" customWidth="1"/>
    <col min="14328" max="14328" width="6.6640625" style="15" customWidth="1"/>
    <col min="14329" max="14329" width="7.6640625" style="15" customWidth="1"/>
    <col min="14330" max="14330" width="6.6640625" style="15" customWidth="1"/>
    <col min="14331" max="14331" width="7.6640625" style="15" customWidth="1"/>
    <col min="14332" max="14332" width="6.6640625" style="15" customWidth="1"/>
    <col min="14333" max="14333" width="7.6640625" style="15" customWidth="1"/>
    <col min="14334" max="14581" width="10.83203125" style="15"/>
    <col min="14582" max="14582" width="15.1640625" style="15" customWidth="1"/>
    <col min="14583" max="14583" width="7.6640625" style="15" customWidth="1"/>
    <col min="14584" max="14584" width="6.6640625" style="15" customWidth="1"/>
    <col min="14585" max="14585" width="7.6640625" style="15" customWidth="1"/>
    <col min="14586" max="14586" width="6.6640625" style="15" customWidth="1"/>
    <col min="14587" max="14587" width="7.6640625" style="15" customWidth="1"/>
    <col min="14588" max="14588" width="6.6640625" style="15" customWidth="1"/>
    <col min="14589" max="14589" width="7.6640625" style="15" customWidth="1"/>
    <col min="14590" max="14837" width="10.83203125" style="15"/>
    <col min="14838" max="14838" width="15.1640625" style="15" customWidth="1"/>
    <col min="14839" max="14839" width="7.6640625" style="15" customWidth="1"/>
    <col min="14840" max="14840" width="6.6640625" style="15" customWidth="1"/>
    <col min="14841" max="14841" width="7.6640625" style="15" customWidth="1"/>
    <col min="14842" max="14842" width="6.6640625" style="15" customWidth="1"/>
    <col min="14843" max="14843" width="7.6640625" style="15" customWidth="1"/>
    <col min="14844" max="14844" width="6.6640625" style="15" customWidth="1"/>
    <col min="14845" max="14845" width="7.6640625" style="15" customWidth="1"/>
    <col min="14846" max="15093" width="10.83203125" style="15"/>
    <col min="15094" max="15094" width="15.1640625" style="15" customWidth="1"/>
    <col min="15095" max="15095" width="7.6640625" style="15" customWidth="1"/>
    <col min="15096" max="15096" width="6.6640625" style="15" customWidth="1"/>
    <col min="15097" max="15097" width="7.6640625" style="15" customWidth="1"/>
    <col min="15098" max="15098" width="6.6640625" style="15" customWidth="1"/>
    <col min="15099" max="15099" width="7.6640625" style="15" customWidth="1"/>
    <col min="15100" max="15100" width="6.6640625" style="15" customWidth="1"/>
    <col min="15101" max="15101" width="7.6640625" style="15" customWidth="1"/>
    <col min="15102" max="15349" width="10.83203125" style="15"/>
    <col min="15350" max="15350" width="15.1640625" style="15" customWidth="1"/>
    <col min="15351" max="15351" width="7.6640625" style="15" customWidth="1"/>
    <col min="15352" max="15352" width="6.6640625" style="15" customWidth="1"/>
    <col min="15353" max="15353" width="7.6640625" style="15" customWidth="1"/>
    <col min="15354" max="15354" width="6.6640625" style="15" customWidth="1"/>
    <col min="15355" max="15355" width="7.6640625" style="15" customWidth="1"/>
    <col min="15356" max="15356" width="6.6640625" style="15" customWidth="1"/>
    <col min="15357" max="15357" width="7.6640625" style="15" customWidth="1"/>
    <col min="15358" max="15605" width="10.83203125" style="15"/>
    <col min="15606" max="15606" width="15.1640625" style="15" customWidth="1"/>
    <col min="15607" max="15607" width="7.6640625" style="15" customWidth="1"/>
    <col min="15608" max="15608" width="6.6640625" style="15" customWidth="1"/>
    <col min="15609" max="15609" width="7.6640625" style="15" customWidth="1"/>
    <col min="15610" max="15610" width="6.6640625" style="15" customWidth="1"/>
    <col min="15611" max="15611" width="7.6640625" style="15" customWidth="1"/>
    <col min="15612" max="15612" width="6.6640625" style="15" customWidth="1"/>
    <col min="15613" max="15613" width="7.6640625" style="15" customWidth="1"/>
    <col min="15614" max="15861" width="10.83203125" style="15"/>
    <col min="15862" max="15862" width="15.1640625" style="15" customWidth="1"/>
    <col min="15863" max="15863" width="7.6640625" style="15" customWidth="1"/>
    <col min="15864" max="15864" width="6.6640625" style="15" customWidth="1"/>
    <col min="15865" max="15865" width="7.6640625" style="15" customWidth="1"/>
    <col min="15866" max="15866" width="6.6640625" style="15" customWidth="1"/>
    <col min="15867" max="15867" width="7.6640625" style="15" customWidth="1"/>
    <col min="15868" max="15868" width="6.6640625" style="15" customWidth="1"/>
    <col min="15869" max="15869" width="7.6640625" style="15" customWidth="1"/>
    <col min="15870" max="16117" width="10.83203125" style="15"/>
    <col min="16118" max="16118" width="15.1640625" style="15" customWidth="1"/>
    <col min="16119" max="16119" width="7.6640625" style="15" customWidth="1"/>
    <col min="16120" max="16120" width="6.6640625" style="15" customWidth="1"/>
    <col min="16121" max="16121" width="7.6640625" style="15" customWidth="1"/>
    <col min="16122" max="16122" width="6.6640625" style="15" customWidth="1"/>
    <col min="16123" max="16123" width="7.6640625" style="15" customWidth="1"/>
    <col min="16124" max="16124" width="6.6640625" style="15" customWidth="1"/>
    <col min="16125" max="16125" width="7.6640625" style="15" customWidth="1"/>
    <col min="16126" max="16384" width="10.83203125" style="15"/>
  </cols>
  <sheetData>
    <row r="1" spans="1:6" s="52" customFormat="1" ht="13">
      <c r="A1" s="58" t="s">
        <v>63</v>
      </c>
      <c r="B1" s="55"/>
      <c r="C1" s="55"/>
      <c r="D1" s="55"/>
      <c r="E1" s="55"/>
      <c r="F1" s="55"/>
    </row>
    <row r="2" spans="1:6">
      <c r="A2" s="89" t="s">
        <v>50</v>
      </c>
      <c r="B2" s="88" t="s">
        <v>51</v>
      </c>
      <c r="C2" s="88"/>
      <c r="D2" s="88" t="s">
        <v>52</v>
      </c>
      <c r="E2" s="88"/>
      <c r="F2" s="90" t="s">
        <v>0</v>
      </c>
    </row>
    <row r="3" spans="1:6">
      <c r="A3" s="89"/>
      <c r="B3" s="59" t="s">
        <v>38</v>
      </c>
      <c r="C3" s="59" t="s">
        <v>39</v>
      </c>
      <c r="D3" s="59" t="s">
        <v>38</v>
      </c>
      <c r="E3" s="59" t="s">
        <v>39</v>
      </c>
      <c r="F3" s="94"/>
    </row>
    <row r="4" spans="1:6">
      <c r="A4" s="11" t="s">
        <v>1</v>
      </c>
      <c r="B4" s="16">
        <v>410</v>
      </c>
      <c r="C4" s="10">
        <f t="shared" ref="C4:C36" si="0">(B4*100)/F4</f>
        <v>0.99851440539684855</v>
      </c>
      <c r="D4" s="16">
        <v>40651</v>
      </c>
      <c r="E4" s="10">
        <f t="shared" ref="E4:E36" si="1">(D4*100)/F4</f>
        <v>99.001485594603153</v>
      </c>
      <c r="F4" s="16">
        <f t="shared" ref="F4:F36" si="2">B4+D4</f>
        <v>41061</v>
      </c>
    </row>
    <row r="5" spans="1:6">
      <c r="A5" s="11" t="s">
        <v>2</v>
      </c>
      <c r="B5" s="17">
        <v>7545</v>
      </c>
      <c r="C5" s="10">
        <f t="shared" si="0"/>
        <v>4.8984282180628327</v>
      </c>
      <c r="D5" s="17">
        <v>146484</v>
      </c>
      <c r="E5" s="10">
        <f t="shared" si="1"/>
        <v>95.101571781937167</v>
      </c>
      <c r="F5" s="17">
        <f t="shared" si="2"/>
        <v>154029</v>
      </c>
    </row>
    <row r="6" spans="1:6">
      <c r="A6" s="11" t="s">
        <v>3</v>
      </c>
      <c r="B6" s="17">
        <v>4337</v>
      </c>
      <c r="C6" s="10">
        <f t="shared" si="0"/>
        <v>5.8671536796536801</v>
      </c>
      <c r="D6" s="17">
        <v>69583</v>
      </c>
      <c r="E6" s="10">
        <f t="shared" si="1"/>
        <v>94.132846320346317</v>
      </c>
      <c r="F6" s="17">
        <f t="shared" si="2"/>
        <v>73920</v>
      </c>
    </row>
    <row r="7" spans="1:6">
      <c r="A7" s="11" t="s">
        <v>4</v>
      </c>
      <c r="B7" s="17">
        <v>1688</v>
      </c>
      <c r="C7" s="10">
        <f t="shared" si="0"/>
        <v>4.9800855583419388</v>
      </c>
      <c r="D7" s="17">
        <v>32207</v>
      </c>
      <c r="E7" s="10">
        <f t="shared" si="1"/>
        <v>95.019914441658059</v>
      </c>
      <c r="F7" s="17">
        <f t="shared" si="2"/>
        <v>33895</v>
      </c>
    </row>
    <row r="8" spans="1:6">
      <c r="A8" s="11" t="s">
        <v>32</v>
      </c>
      <c r="B8" s="17">
        <v>766</v>
      </c>
      <c r="C8" s="10">
        <f t="shared" si="0"/>
        <v>1.2427801933934715</v>
      </c>
      <c r="D8" s="17">
        <v>60870</v>
      </c>
      <c r="E8" s="10">
        <f t="shared" si="1"/>
        <v>98.757219806606528</v>
      </c>
      <c r="F8" s="17">
        <f t="shared" si="2"/>
        <v>61636</v>
      </c>
    </row>
    <row r="9" spans="1:6">
      <c r="A9" s="11" t="s">
        <v>5</v>
      </c>
      <c r="B9" s="17">
        <v>1113</v>
      </c>
      <c r="C9" s="10">
        <f t="shared" si="0"/>
        <v>2.6830267820552995</v>
      </c>
      <c r="D9" s="17">
        <v>40370</v>
      </c>
      <c r="E9" s="10">
        <f t="shared" si="1"/>
        <v>97.316973217944707</v>
      </c>
      <c r="F9" s="17">
        <f t="shared" si="2"/>
        <v>41483</v>
      </c>
    </row>
    <row r="10" spans="1:6">
      <c r="A10" s="11" t="s">
        <v>6</v>
      </c>
      <c r="B10" s="17">
        <v>2783</v>
      </c>
      <c r="C10" s="10">
        <f t="shared" si="0"/>
        <v>5.5031539815309172</v>
      </c>
      <c r="D10" s="17">
        <v>47788</v>
      </c>
      <c r="E10" s="10">
        <f t="shared" si="1"/>
        <v>94.496846018469085</v>
      </c>
      <c r="F10" s="17">
        <f t="shared" si="2"/>
        <v>50571</v>
      </c>
    </row>
    <row r="11" spans="1:6">
      <c r="A11" s="11" t="s">
        <v>7</v>
      </c>
      <c r="B11" s="17">
        <v>2929</v>
      </c>
      <c r="C11" s="10">
        <f t="shared" si="0"/>
        <v>5.0210854733088768</v>
      </c>
      <c r="D11" s="17">
        <v>55405</v>
      </c>
      <c r="E11" s="10">
        <f t="shared" si="1"/>
        <v>94.978914526691128</v>
      </c>
      <c r="F11" s="17">
        <f t="shared" si="2"/>
        <v>58334</v>
      </c>
    </row>
    <row r="12" spans="1:6">
      <c r="A12" s="11" t="s">
        <v>8</v>
      </c>
      <c r="B12" s="17">
        <v>14382</v>
      </c>
      <c r="C12" s="10">
        <f t="shared" si="0"/>
        <v>6.014427600627287</v>
      </c>
      <c r="D12" s="17">
        <v>224743</v>
      </c>
      <c r="E12" s="10">
        <f t="shared" si="1"/>
        <v>93.985572399372714</v>
      </c>
      <c r="F12" s="17">
        <f t="shared" si="2"/>
        <v>239125</v>
      </c>
    </row>
    <row r="13" spans="1:6">
      <c r="A13" s="11" t="s">
        <v>9</v>
      </c>
      <c r="B13" s="17">
        <v>439</v>
      </c>
      <c r="C13" s="10">
        <f t="shared" si="0"/>
        <v>1.1198979591836735</v>
      </c>
      <c r="D13" s="17">
        <v>38761</v>
      </c>
      <c r="E13" s="10">
        <f t="shared" si="1"/>
        <v>98.880102040816325</v>
      </c>
      <c r="F13" s="17">
        <f t="shared" si="2"/>
        <v>39200</v>
      </c>
    </row>
    <row r="14" spans="1:6">
      <c r="A14" s="11" t="s">
        <v>10</v>
      </c>
      <c r="B14" s="17">
        <v>1283</v>
      </c>
      <c r="C14" s="10">
        <f t="shared" si="0"/>
        <v>1.4028603918824352</v>
      </c>
      <c r="D14" s="17">
        <v>90173</v>
      </c>
      <c r="E14" s="10">
        <f t="shared" si="1"/>
        <v>98.597139608117558</v>
      </c>
      <c r="F14" s="17">
        <f t="shared" si="2"/>
        <v>91456</v>
      </c>
    </row>
    <row r="15" spans="1:6">
      <c r="A15" s="11" t="s">
        <v>11</v>
      </c>
      <c r="B15" s="17">
        <v>3600</v>
      </c>
      <c r="C15" s="10">
        <f t="shared" si="0"/>
        <v>6.7678077942586432</v>
      </c>
      <c r="D15" s="17">
        <v>49593</v>
      </c>
      <c r="E15" s="10">
        <f t="shared" si="1"/>
        <v>93.232192205741356</v>
      </c>
      <c r="F15" s="17">
        <f t="shared" si="2"/>
        <v>53193</v>
      </c>
    </row>
    <row r="16" spans="1:6">
      <c r="A16" s="11" t="s">
        <v>12</v>
      </c>
      <c r="B16" s="17">
        <v>7248</v>
      </c>
      <c r="C16" s="10">
        <f t="shared" si="0"/>
        <v>5.9162034429561423</v>
      </c>
      <c r="D16" s="17">
        <v>115263</v>
      </c>
      <c r="E16" s="10">
        <f t="shared" si="1"/>
        <v>94.083796557043854</v>
      </c>
      <c r="F16" s="17">
        <f t="shared" si="2"/>
        <v>122511</v>
      </c>
    </row>
    <row r="17" spans="1:6">
      <c r="A17" s="11" t="s">
        <v>13</v>
      </c>
      <c r="B17" s="17">
        <v>6987</v>
      </c>
      <c r="C17" s="10">
        <f t="shared" si="0"/>
        <v>4.3437175557807439</v>
      </c>
      <c r="D17" s="17">
        <v>153866</v>
      </c>
      <c r="E17" s="10">
        <f t="shared" si="1"/>
        <v>95.656282444219258</v>
      </c>
      <c r="F17" s="17">
        <f t="shared" si="2"/>
        <v>160853</v>
      </c>
    </row>
    <row r="18" spans="1:6">
      <c r="A18" s="11" t="s">
        <v>14</v>
      </c>
      <c r="B18" s="17">
        <v>23973</v>
      </c>
      <c r="C18" s="10">
        <f t="shared" si="0"/>
        <v>4.1077300306541904</v>
      </c>
      <c r="D18" s="17">
        <v>559634</v>
      </c>
      <c r="E18" s="10">
        <f t="shared" si="1"/>
        <v>95.892269969345804</v>
      </c>
      <c r="F18" s="17">
        <f t="shared" si="2"/>
        <v>583607</v>
      </c>
    </row>
    <row r="19" spans="1:6">
      <c r="A19" s="11" t="s">
        <v>31</v>
      </c>
      <c r="B19" s="17">
        <v>2427</v>
      </c>
      <c r="C19" s="10">
        <f t="shared" si="0"/>
        <v>3.0388400570956353</v>
      </c>
      <c r="D19" s="17">
        <v>77439</v>
      </c>
      <c r="E19" s="10">
        <f t="shared" si="1"/>
        <v>96.961159942904359</v>
      </c>
      <c r="F19" s="17">
        <f t="shared" si="2"/>
        <v>79866</v>
      </c>
    </row>
    <row r="20" spans="1:6">
      <c r="A20" s="11" t="s">
        <v>15</v>
      </c>
      <c r="B20" s="17">
        <v>2675</v>
      </c>
      <c r="C20" s="10">
        <f t="shared" si="0"/>
        <v>3.4028749522961457</v>
      </c>
      <c r="D20" s="17">
        <v>75935</v>
      </c>
      <c r="E20" s="10">
        <f t="shared" si="1"/>
        <v>96.597125047703855</v>
      </c>
      <c r="F20" s="17">
        <f t="shared" si="2"/>
        <v>78610</v>
      </c>
    </row>
    <row r="21" spans="1:6">
      <c r="A21" s="11" t="s">
        <v>16</v>
      </c>
      <c r="B21" s="17">
        <v>1750</v>
      </c>
      <c r="C21" s="10">
        <f t="shared" si="0"/>
        <v>2.7907125087708109</v>
      </c>
      <c r="D21" s="17">
        <v>60958</v>
      </c>
      <c r="E21" s="10">
        <f t="shared" si="1"/>
        <v>97.20928749122919</v>
      </c>
      <c r="F21" s="17">
        <f t="shared" si="2"/>
        <v>62708</v>
      </c>
    </row>
    <row r="22" spans="1:6">
      <c r="A22" s="11" t="s">
        <v>17</v>
      </c>
      <c r="B22" s="17">
        <v>11000</v>
      </c>
      <c r="C22" s="10">
        <f t="shared" si="0"/>
        <v>8.2300216225113534</v>
      </c>
      <c r="D22" s="17">
        <v>122657</v>
      </c>
      <c r="E22" s="10">
        <f t="shared" si="1"/>
        <v>91.769978377488641</v>
      </c>
      <c r="F22" s="17">
        <f t="shared" si="2"/>
        <v>133657</v>
      </c>
    </row>
    <row r="23" spans="1:6">
      <c r="A23" s="11" t="s">
        <v>18</v>
      </c>
      <c r="B23" s="17">
        <v>15280</v>
      </c>
      <c r="C23" s="10">
        <f t="shared" si="0"/>
        <v>18.075567227387797</v>
      </c>
      <c r="D23" s="17">
        <v>69254</v>
      </c>
      <c r="E23" s="10">
        <f t="shared" si="1"/>
        <v>81.924432772612207</v>
      </c>
      <c r="F23" s="17">
        <f t="shared" si="2"/>
        <v>84534</v>
      </c>
    </row>
    <row r="24" spans="1:6">
      <c r="A24" s="11" t="s">
        <v>19</v>
      </c>
      <c r="B24" s="17">
        <v>10315</v>
      </c>
      <c r="C24" s="10">
        <f t="shared" si="0"/>
        <v>7.9230355634073275</v>
      </c>
      <c r="D24" s="17">
        <v>119875</v>
      </c>
      <c r="E24" s="10">
        <f t="shared" si="1"/>
        <v>92.076964436592675</v>
      </c>
      <c r="F24" s="17">
        <f t="shared" si="2"/>
        <v>130190</v>
      </c>
    </row>
    <row r="25" spans="1:6">
      <c r="A25" s="11" t="s">
        <v>20</v>
      </c>
      <c r="B25" s="17">
        <v>1381</v>
      </c>
      <c r="C25" s="10">
        <f t="shared" si="0"/>
        <v>1.4639162143826323</v>
      </c>
      <c r="D25" s="17">
        <v>92955</v>
      </c>
      <c r="E25" s="10">
        <f t="shared" si="1"/>
        <v>98.536083785617365</v>
      </c>
      <c r="F25" s="17">
        <f t="shared" si="2"/>
        <v>94336</v>
      </c>
    </row>
    <row r="26" spans="1:6">
      <c r="A26" s="11" t="s">
        <v>21</v>
      </c>
      <c r="B26" s="17">
        <v>13783</v>
      </c>
      <c r="C26" s="10">
        <f t="shared" si="0"/>
        <v>9.5782458529941135</v>
      </c>
      <c r="D26" s="17">
        <v>130116</v>
      </c>
      <c r="E26" s="10">
        <f t="shared" si="1"/>
        <v>90.421754147005885</v>
      </c>
      <c r="F26" s="17">
        <f t="shared" si="2"/>
        <v>143899</v>
      </c>
    </row>
    <row r="27" spans="1:6">
      <c r="A27" s="11" t="s">
        <v>22</v>
      </c>
      <c r="B27" s="17">
        <v>4816</v>
      </c>
      <c r="C27" s="10">
        <f t="shared" si="0"/>
        <v>8.3949239994421969</v>
      </c>
      <c r="D27" s="17">
        <v>52552</v>
      </c>
      <c r="E27" s="10">
        <f t="shared" si="1"/>
        <v>91.605076000557801</v>
      </c>
      <c r="F27" s="17">
        <f t="shared" si="2"/>
        <v>57368</v>
      </c>
    </row>
    <row r="28" spans="1:6">
      <c r="A28" s="11" t="s">
        <v>23</v>
      </c>
      <c r="B28" s="17">
        <v>2675</v>
      </c>
      <c r="C28" s="10">
        <f t="shared" si="0"/>
        <v>3.6358446712788659</v>
      </c>
      <c r="D28" s="17">
        <v>70898</v>
      </c>
      <c r="E28" s="10">
        <f t="shared" si="1"/>
        <v>96.364155328721139</v>
      </c>
      <c r="F28" s="17">
        <f t="shared" si="2"/>
        <v>73573</v>
      </c>
    </row>
    <row r="29" spans="1:6">
      <c r="A29" s="11" t="s">
        <v>24</v>
      </c>
      <c r="B29" s="17">
        <v>3428</v>
      </c>
      <c r="C29" s="10">
        <f t="shared" si="0"/>
        <v>4.364377108663823</v>
      </c>
      <c r="D29" s="17">
        <v>75117</v>
      </c>
      <c r="E29" s="10">
        <f t="shared" si="1"/>
        <v>95.635622891336183</v>
      </c>
      <c r="F29" s="17">
        <f t="shared" si="2"/>
        <v>78545</v>
      </c>
    </row>
    <row r="30" spans="1:6">
      <c r="A30" s="11" t="s">
        <v>25</v>
      </c>
      <c r="B30" s="17">
        <v>2413</v>
      </c>
      <c r="C30" s="10">
        <f t="shared" si="0"/>
        <v>6.1457351705167715</v>
      </c>
      <c r="D30" s="17">
        <v>36850</v>
      </c>
      <c r="E30" s="10">
        <f t="shared" si="1"/>
        <v>93.854264829483228</v>
      </c>
      <c r="F30" s="17">
        <f t="shared" si="2"/>
        <v>39263</v>
      </c>
    </row>
    <row r="31" spans="1:6">
      <c r="A31" s="11" t="s">
        <v>26</v>
      </c>
      <c r="B31" s="17">
        <v>4222</v>
      </c>
      <c r="C31" s="10">
        <f t="shared" si="0"/>
        <v>3.9676722112583405</v>
      </c>
      <c r="D31" s="17">
        <v>102188</v>
      </c>
      <c r="E31" s="10">
        <f t="shared" si="1"/>
        <v>96.032327788741654</v>
      </c>
      <c r="F31" s="17">
        <f t="shared" si="2"/>
        <v>106410</v>
      </c>
    </row>
    <row r="32" spans="1:6">
      <c r="A32" s="11" t="s">
        <v>27</v>
      </c>
      <c r="B32" s="17">
        <v>1396</v>
      </c>
      <c r="C32" s="10">
        <f t="shared" si="0"/>
        <v>3.6640419947506562</v>
      </c>
      <c r="D32" s="17">
        <v>36704</v>
      </c>
      <c r="E32" s="10">
        <f t="shared" si="1"/>
        <v>96.335958005249338</v>
      </c>
      <c r="F32" s="17">
        <f t="shared" si="2"/>
        <v>38100</v>
      </c>
    </row>
    <row r="33" spans="1:6">
      <c r="A33" s="11" t="s">
        <v>30</v>
      </c>
      <c r="B33" s="17">
        <v>12451</v>
      </c>
      <c r="C33" s="10">
        <f t="shared" si="0"/>
        <v>6.037141194724593</v>
      </c>
      <c r="D33" s="17">
        <v>193789</v>
      </c>
      <c r="E33" s="10">
        <f t="shared" si="1"/>
        <v>93.962858805275403</v>
      </c>
      <c r="F33" s="17">
        <f t="shared" si="2"/>
        <v>206240</v>
      </c>
    </row>
    <row r="34" spans="1:6">
      <c r="A34" s="11" t="s">
        <v>28</v>
      </c>
      <c r="B34" s="17">
        <v>4627</v>
      </c>
      <c r="C34" s="10">
        <f t="shared" si="0"/>
        <v>9.2883669577436514</v>
      </c>
      <c r="D34" s="17">
        <v>45188</v>
      </c>
      <c r="E34" s="10">
        <f t="shared" si="1"/>
        <v>90.711633042256352</v>
      </c>
      <c r="F34" s="17">
        <f t="shared" si="2"/>
        <v>49815</v>
      </c>
    </row>
    <row r="35" spans="1:6">
      <c r="A35" s="11" t="s">
        <v>29</v>
      </c>
      <c r="B35" s="17">
        <v>1273</v>
      </c>
      <c r="C35" s="10">
        <f t="shared" si="0"/>
        <v>4.1982718818019915</v>
      </c>
      <c r="D35" s="17">
        <v>29049</v>
      </c>
      <c r="E35" s="10">
        <f t="shared" si="1"/>
        <v>95.801728118198014</v>
      </c>
      <c r="F35" s="17">
        <f t="shared" si="2"/>
        <v>30322</v>
      </c>
    </row>
    <row r="36" spans="1:6">
      <c r="A36" s="11" t="s">
        <v>40</v>
      </c>
      <c r="B36" s="17">
        <f>SUM(B4:B35)</f>
        <v>175395</v>
      </c>
      <c r="C36" s="10">
        <f t="shared" si="0"/>
        <v>5.32741449013003</v>
      </c>
      <c r="D36" s="17">
        <f>SUM(D4:D35)</f>
        <v>3116915</v>
      </c>
      <c r="E36" s="10">
        <f t="shared" si="1"/>
        <v>94.672585509869975</v>
      </c>
      <c r="F36" s="18">
        <f t="shared" si="2"/>
        <v>3292310</v>
      </c>
    </row>
    <row r="37" spans="1:6">
      <c r="A37" s="33" t="s">
        <v>53</v>
      </c>
      <c r="B37" s="33"/>
      <c r="C37" s="33"/>
      <c r="D37" s="33"/>
      <c r="E37" s="33"/>
      <c r="F37" s="33"/>
    </row>
    <row r="38" spans="1:6">
      <c r="A38" s="30" t="s">
        <v>54</v>
      </c>
      <c r="B38" s="30"/>
      <c r="C38" s="30"/>
      <c r="D38" s="30"/>
      <c r="E38" s="30"/>
      <c r="F38" s="30"/>
    </row>
    <row r="39" spans="1:6">
      <c r="A39" s="30" t="s">
        <v>79</v>
      </c>
      <c r="B39" s="30"/>
      <c r="C39" s="30"/>
      <c r="D39" s="30"/>
      <c r="E39" s="30"/>
      <c r="F39" s="30"/>
    </row>
    <row r="40" spans="1:6">
      <c r="A40" s="38" t="s">
        <v>42</v>
      </c>
      <c r="B40" s="37"/>
      <c r="C40" s="37"/>
      <c r="D40" s="37"/>
      <c r="E40" s="37"/>
      <c r="F40" s="37"/>
    </row>
  </sheetData>
  <mergeCells count="4">
    <mergeCell ref="A2:A3"/>
    <mergeCell ref="B2:C2"/>
    <mergeCell ref="D2:E2"/>
    <mergeCell ref="F2:F3"/>
  </mergeCells>
  <pageMargins left="0.75" right="0.75" top="1" bottom="1" header="0" footer="0"/>
  <pageSetup orientation="portrait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="85" zoomScaleNormal="85" zoomScalePageLayoutView="85" workbookViewId="0">
      <pane xSplit="1" ySplit="4" topLeftCell="B5" activePane="bottomRight" state="frozen"/>
      <selection pane="topRight"/>
      <selection pane="bottomLeft"/>
      <selection pane="bottomRight" activeCell="B5" sqref="B5"/>
    </sheetView>
  </sheetViews>
  <sheetFormatPr baseColWidth="10" defaultRowHeight="11" x14ac:dyDescent="0"/>
  <cols>
    <col min="1" max="1" width="13.5" style="15" customWidth="1"/>
    <col min="2" max="2" width="7.6640625" style="15" customWidth="1"/>
    <col min="3" max="3" width="9.6640625" style="15" customWidth="1"/>
    <col min="4" max="4" width="8.6640625" style="15" customWidth="1"/>
    <col min="5" max="5" width="6.6640625" style="15" customWidth="1"/>
    <col min="6" max="6" width="8.6640625" style="15" customWidth="1"/>
    <col min="7" max="7" width="7.6640625" style="15" customWidth="1"/>
    <col min="8" max="9" width="8.6640625" style="15" customWidth="1"/>
    <col min="10" max="10" width="6.6640625" style="15" customWidth="1"/>
    <col min="11" max="11" width="8.6640625" style="15" customWidth="1"/>
    <col min="12" max="12" width="6.6640625" style="15" customWidth="1"/>
    <col min="13" max="13" width="8.6640625" style="15" customWidth="1"/>
    <col min="14" max="14" width="7.6640625" style="15" customWidth="1"/>
    <col min="15" max="15" width="8.6640625" style="15" customWidth="1"/>
    <col min="16" max="233" width="10.83203125" style="15"/>
    <col min="234" max="234" width="13.5" style="15" customWidth="1"/>
    <col min="235" max="235" width="7.6640625" style="15" customWidth="1"/>
    <col min="236" max="236" width="6.6640625" style="15" customWidth="1"/>
    <col min="237" max="237" width="8.6640625" style="15" customWidth="1"/>
    <col min="238" max="238" width="6.6640625" style="15" customWidth="1"/>
    <col min="239" max="239" width="8.6640625" style="15" customWidth="1"/>
    <col min="240" max="241" width="7.6640625" style="15" customWidth="1"/>
    <col min="242" max="242" width="6.6640625" style="15" customWidth="1"/>
    <col min="243" max="244" width="8.6640625" style="15" customWidth="1"/>
    <col min="245" max="245" width="6.6640625" style="15" customWidth="1"/>
    <col min="246" max="246" width="8.6640625" style="15" customWidth="1"/>
    <col min="247" max="247" width="6.6640625" style="15" customWidth="1"/>
    <col min="248" max="248" width="8.6640625" style="15" customWidth="1"/>
    <col min="249" max="250" width="7.6640625" style="15" customWidth="1"/>
    <col min="251" max="251" width="6.6640625" style="15" customWidth="1"/>
    <col min="252" max="252" width="8.6640625" style="15" customWidth="1"/>
    <col min="253" max="489" width="10.83203125" style="15"/>
    <col min="490" max="490" width="13.5" style="15" customWidth="1"/>
    <col min="491" max="491" width="7.6640625" style="15" customWidth="1"/>
    <col min="492" max="492" width="6.6640625" style="15" customWidth="1"/>
    <col min="493" max="493" width="8.6640625" style="15" customWidth="1"/>
    <col min="494" max="494" width="6.6640625" style="15" customWidth="1"/>
    <col min="495" max="495" width="8.6640625" style="15" customWidth="1"/>
    <col min="496" max="497" width="7.6640625" style="15" customWidth="1"/>
    <col min="498" max="498" width="6.6640625" style="15" customWidth="1"/>
    <col min="499" max="500" width="8.6640625" style="15" customWidth="1"/>
    <col min="501" max="501" width="6.6640625" style="15" customWidth="1"/>
    <col min="502" max="502" width="8.6640625" style="15" customWidth="1"/>
    <col min="503" max="503" width="6.6640625" style="15" customWidth="1"/>
    <col min="504" max="504" width="8.6640625" style="15" customWidth="1"/>
    <col min="505" max="506" width="7.6640625" style="15" customWidth="1"/>
    <col min="507" max="507" width="6.6640625" style="15" customWidth="1"/>
    <col min="508" max="508" width="8.6640625" style="15" customWidth="1"/>
    <col min="509" max="745" width="10.83203125" style="15"/>
    <col min="746" max="746" width="13.5" style="15" customWidth="1"/>
    <col min="747" max="747" width="7.6640625" style="15" customWidth="1"/>
    <col min="748" max="748" width="6.6640625" style="15" customWidth="1"/>
    <col min="749" max="749" width="8.6640625" style="15" customWidth="1"/>
    <col min="750" max="750" width="6.6640625" style="15" customWidth="1"/>
    <col min="751" max="751" width="8.6640625" style="15" customWidth="1"/>
    <col min="752" max="753" width="7.6640625" style="15" customWidth="1"/>
    <col min="754" max="754" width="6.6640625" style="15" customWidth="1"/>
    <col min="755" max="756" width="8.6640625" style="15" customWidth="1"/>
    <col min="757" max="757" width="6.6640625" style="15" customWidth="1"/>
    <col min="758" max="758" width="8.6640625" style="15" customWidth="1"/>
    <col min="759" max="759" width="6.6640625" style="15" customWidth="1"/>
    <col min="760" max="760" width="8.6640625" style="15" customWidth="1"/>
    <col min="761" max="762" width="7.6640625" style="15" customWidth="1"/>
    <col min="763" max="763" width="6.6640625" style="15" customWidth="1"/>
    <col min="764" max="764" width="8.6640625" style="15" customWidth="1"/>
    <col min="765" max="1001" width="10.83203125" style="15"/>
    <col min="1002" max="1002" width="13.5" style="15" customWidth="1"/>
    <col min="1003" max="1003" width="7.6640625" style="15" customWidth="1"/>
    <col min="1004" max="1004" width="6.6640625" style="15" customWidth="1"/>
    <col min="1005" max="1005" width="8.6640625" style="15" customWidth="1"/>
    <col min="1006" max="1006" width="6.6640625" style="15" customWidth="1"/>
    <col min="1007" max="1007" width="8.6640625" style="15" customWidth="1"/>
    <col min="1008" max="1009" width="7.6640625" style="15" customWidth="1"/>
    <col min="1010" max="1010" width="6.6640625" style="15" customWidth="1"/>
    <col min="1011" max="1012" width="8.6640625" style="15" customWidth="1"/>
    <col min="1013" max="1013" width="6.6640625" style="15" customWidth="1"/>
    <col min="1014" max="1014" width="8.6640625" style="15" customWidth="1"/>
    <col min="1015" max="1015" width="6.6640625" style="15" customWidth="1"/>
    <col min="1016" max="1016" width="8.6640625" style="15" customWidth="1"/>
    <col min="1017" max="1018" width="7.6640625" style="15" customWidth="1"/>
    <col min="1019" max="1019" width="6.6640625" style="15" customWidth="1"/>
    <col min="1020" max="1020" width="8.6640625" style="15" customWidth="1"/>
    <col min="1021" max="1257" width="10.83203125" style="15"/>
    <col min="1258" max="1258" width="13.5" style="15" customWidth="1"/>
    <col min="1259" max="1259" width="7.6640625" style="15" customWidth="1"/>
    <col min="1260" max="1260" width="6.6640625" style="15" customWidth="1"/>
    <col min="1261" max="1261" width="8.6640625" style="15" customWidth="1"/>
    <col min="1262" max="1262" width="6.6640625" style="15" customWidth="1"/>
    <col min="1263" max="1263" width="8.6640625" style="15" customWidth="1"/>
    <col min="1264" max="1265" width="7.6640625" style="15" customWidth="1"/>
    <col min="1266" max="1266" width="6.6640625" style="15" customWidth="1"/>
    <col min="1267" max="1268" width="8.6640625" style="15" customWidth="1"/>
    <col min="1269" max="1269" width="6.6640625" style="15" customWidth="1"/>
    <col min="1270" max="1270" width="8.6640625" style="15" customWidth="1"/>
    <col min="1271" max="1271" width="6.6640625" style="15" customWidth="1"/>
    <col min="1272" max="1272" width="8.6640625" style="15" customWidth="1"/>
    <col min="1273" max="1274" width="7.6640625" style="15" customWidth="1"/>
    <col min="1275" max="1275" width="6.6640625" style="15" customWidth="1"/>
    <col min="1276" max="1276" width="8.6640625" style="15" customWidth="1"/>
    <col min="1277" max="1513" width="10.83203125" style="15"/>
    <col min="1514" max="1514" width="13.5" style="15" customWidth="1"/>
    <col min="1515" max="1515" width="7.6640625" style="15" customWidth="1"/>
    <col min="1516" max="1516" width="6.6640625" style="15" customWidth="1"/>
    <col min="1517" max="1517" width="8.6640625" style="15" customWidth="1"/>
    <col min="1518" max="1518" width="6.6640625" style="15" customWidth="1"/>
    <col min="1519" max="1519" width="8.6640625" style="15" customWidth="1"/>
    <col min="1520" max="1521" width="7.6640625" style="15" customWidth="1"/>
    <col min="1522" max="1522" width="6.6640625" style="15" customWidth="1"/>
    <col min="1523" max="1524" width="8.6640625" style="15" customWidth="1"/>
    <col min="1525" max="1525" width="6.6640625" style="15" customWidth="1"/>
    <col min="1526" max="1526" width="8.6640625" style="15" customWidth="1"/>
    <col min="1527" max="1527" width="6.6640625" style="15" customWidth="1"/>
    <col min="1528" max="1528" width="8.6640625" style="15" customWidth="1"/>
    <col min="1529" max="1530" width="7.6640625" style="15" customWidth="1"/>
    <col min="1531" max="1531" width="6.6640625" style="15" customWidth="1"/>
    <col min="1532" max="1532" width="8.6640625" style="15" customWidth="1"/>
    <col min="1533" max="1769" width="10.83203125" style="15"/>
    <col min="1770" max="1770" width="13.5" style="15" customWidth="1"/>
    <col min="1771" max="1771" width="7.6640625" style="15" customWidth="1"/>
    <col min="1772" max="1772" width="6.6640625" style="15" customWidth="1"/>
    <col min="1773" max="1773" width="8.6640625" style="15" customWidth="1"/>
    <col min="1774" max="1774" width="6.6640625" style="15" customWidth="1"/>
    <col min="1775" max="1775" width="8.6640625" style="15" customWidth="1"/>
    <col min="1776" max="1777" width="7.6640625" style="15" customWidth="1"/>
    <col min="1778" max="1778" width="6.6640625" style="15" customWidth="1"/>
    <col min="1779" max="1780" width="8.6640625" style="15" customWidth="1"/>
    <col min="1781" max="1781" width="6.6640625" style="15" customWidth="1"/>
    <col min="1782" max="1782" width="8.6640625" style="15" customWidth="1"/>
    <col min="1783" max="1783" width="6.6640625" style="15" customWidth="1"/>
    <col min="1784" max="1784" width="8.6640625" style="15" customWidth="1"/>
    <col min="1785" max="1786" width="7.6640625" style="15" customWidth="1"/>
    <col min="1787" max="1787" width="6.6640625" style="15" customWidth="1"/>
    <col min="1788" max="1788" width="8.6640625" style="15" customWidth="1"/>
    <col min="1789" max="2025" width="10.83203125" style="15"/>
    <col min="2026" max="2026" width="13.5" style="15" customWidth="1"/>
    <col min="2027" max="2027" width="7.6640625" style="15" customWidth="1"/>
    <col min="2028" max="2028" width="6.6640625" style="15" customWidth="1"/>
    <col min="2029" max="2029" width="8.6640625" style="15" customWidth="1"/>
    <col min="2030" max="2030" width="6.6640625" style="15" customWidth="1"/>
    <col min="2031" max="2031" width="8.6640625" style="15" customWidth="1"/>
    <col min="2032" max="2033" width="7.6640625" style="15" customWidth="1"/>
    <col min="2034" max="2034" width="6.6640625" style="15" customWidth="1"/>
    <col min="2035" max="2036" width="8.6640625" style="15" customWidth="1"/>
    <col min="2037" max="2037" width="6.6640625" style="15" customWidth="1"/>
    <col min="2038" max="2038" width="8.6640625" style="15" customWidth="1"/>
    <col min="2039" max="2039" width="6.6640625" style="15" customWidth="1"/>
    <col min="2040" max="2040" width="8.6640625" style="15" customWidth="1"/>
    <col min="2041" max="2042" width="7.6640625" style="15" customWidth="1"/>
    <col min="2043" max="2043" width="6.6640625" style="15" customWidth="1"/>
    <col min="2044" max="2044" width="8.6640625" style="15" customWidth="1"/>
    <col min="2045" max="2281" width="10.83203125" style="15"/>
    <col min="2282" max="2282" width="13.5" style="15" customWidth="1"/>
    <col min="2283" max="2283" width="7.6640625" style="15" customWidth="1"/>
    <col min="2284" max="2284" width="6.6640625" style="15" customWidth="1"/>
    <col min="2285" max="2285" width="8.6640625" style="15" customWidth="1"/>
    <col min="2286" max="2286" width="6.6640625" style="15" customWidth="1"/>
    <col min="2287" max="2287" width="8.6640625" style="15" customWidth="1"/>
    <col min="2288" max="2289" width="7.6640625" style="15" customWidth="1"/>
    <col min="2290" max="2290" width="6.6640625" style="15" customWidth="1"/>
    <col min="2291" max="2292" width="8.6640625" style="15" customWidth="1"/>
    <col min="2293" max="2293" width="6.6640625" style="15" customWidth="1"/>
    <col min="2294" max="2294" width="8.6640625" style="15" customWidth="1"/>
    <col min="2295" max="2295" width="6.6640625" style="15" customWidth="1"/>
    <col min="2296" max="2296" width="8.6640625" style="15" customWidth="1"/>
    <col min="2297" max="2298" width="7.6640625" style="15" customWidth="1"/>
    <col min="2299" max="2299" width="6.6640625" style="15" customWidth="1"/>
    <col min="2300" max="2300" width="8.6640625" style="15" customWidth="1"/>
    <col min="2301" max="2537" width="10.83203125" style="15"/>
    <col min="2538" max="2538" width="13.5" style="15" customWidth="1"/>
    <col min="2539" max="2539" width="7.6640625" style="15" customWidth="1"/>
    <col min="2540" max="2540" width="6.6640625" style="15" customWidth="1"/>
    <col min="2541" max="2541" width="8.6640625" style="15" customWidth="1"/>
    <col min="2542" max="2542" width="6.6640625" style="15" customWidth="1"/>
    <col min="2543" max="2543" width="8.6640625" style="15" customWidth="1"/>
    <col min="2544" max="2545" width="7.6640625" style="15" customWidth="1"/>
    <col min="2546" max="2546" width="6.6640625" style="15" customWidth="1"/>
    <col min="2547" max="2548" width="8.6640625" style="15" customWidth="1"/>
    <col min="2549" max="2549" width="6.6640625" style="15" customWidth="1"/>
    <col min="2550" max="2550" width="8.6640625" style="15" customWidth="1"/>
    <col min="2551" max="2551" width="6.6640625" style="15" customWidth="1"/>
    <col min="2552" max="2552" width="8.6640625" style="15" customWidth="1"/>
    <col min="2553" max="2554" width="7.6640625" style="15" customWidth="1"/>
    <col min="2555" max="2555" width="6.6640625" style="15" customWidth="1"/>
    <col min="2556" max="2556" width="8.6640625" style="15" customWidth="1"/>
    <col min="2557" max="2793" width="10.83203125" style="15"/>
    <col min="2794" max="2794" width="13.5" style="15" customWidth="1"/>
    <col min="2795" max="2795" width="7.6640625" style="15" customWidth="1"/>
    <col min="2796" max="2796" width="6.6640625" style="15" customWidth="1"/>
    <col min="2797" max="2797" width="8.6640625" style="15" customWidth="1"/>
    <col min="2798" max="2798" width="6.6640625" style="15" customWidth="1"/>
    <col min="2799" max="2799" width="8.6640625" style="15" customWidth="1"/>
    <col min="2800" max="2801" width="7.6640625" style="15" customWidth="1"/>
    <col min="2802" max="2802" width="6.6640625" style="15" customWidth="1"/>
    <col min="2803" max="2804" width="8.6640625" style="15" customWidth="1"/>
    <col min="2805" max="2805" width="6.6640625" style="15" customWidth="1"/>
    <col min="2806" max="2806" width="8.6640625" style="15" customWidth="1"/>
    <col min="2807" max="2807" width="6.6640625" style="15" customWidth="1"/>
    <col min="2808" max="2808" width="8.6640625" style="15" customWidth="1"/>
    <col min="2809" max="2810" width="7.6640625" style="15" customWidth="1"/>
    <col min="2811" max="2811" width="6.6640625" style="15" customWidth="1"/>
    <col min="2812" max="2812" width="8.6640625" style="15" customWidth="1"/>
    <col min="2813" max="3049" width="10.83203125" style="15"/>
    <col min="3050" max="3050" width="13.5" style="15" customWidth="1"/>
    <col min="3051" max="3051" width="7.6640625" style="15" customWidth="1"/>
    <col min="3052" max="3052" width="6.6640625" style="15" customWidth="1"/>
    <col min="3053" max="3053" width="8.6640625" style="15" customWidth="1"/>
    <col min="3054" max="3054" width="6.6640625" style="15" customWidth="1"/>
    <col min="3055" max="3055" width="8.6640625" style="15" customWidth="1"/>
    <col min="3056" max="3057" width="7.6640625" style="15" customWidth="1"/>
    <col min="3058" max="3058" width="6.6640625" style="15" customWidth="1"/>
    <col min="3059" max="3060" width="8.6640625" style="15" customWidth="1"/>
    <col min="3061" max="3061" width="6.6640625" style="15" customWidth="1"/>
    <col min="3062" max="3062" width="8.6640625" style="15" customWidth="1"/>
    <col min="3063" max="3063" width="6.6640625" style="15" customWidth="1"/>
    <col min="3064" max="3064" width="8.6640625" style="15" customWidth="1"/>
    <col min="3065" max="3066" width="7.6640625" style="15" customWidth="1"/>
    <col min="3067" max="3067" width="6.6640625" style="15" customWidth="1"/>
    <col min="3068" max="3068" width="8.6640625" style="15" customWidth="1"/>
    <col min="3069" max="3305" width="10.83203125" style="15"/>
    <col min="3306" max="3306" width="13.5" style="15" customWidth="1"/>
    <col min="3307" max="3307" width="7.6640625" style="15" customWidth="1"/>
    <col min="3308" max="3308" width="6.6640625" style="15" customWidth="1"/>
    <col min="3309" max="3309" width="8.6640625" style="15" customWidth="1"/>
    <col min="3310" max="3310" width="6.6640625" style="15" customWidth="1"/>
    <col min="3311" max="3311" width="8.6640625" style="15" customWidth="1"/>
    <col min="3312" max="3313" width="7.6640625" style="15" customWidth="1"/>
    <col min="3314" max="3314" width="6.6640625" style="15" customWidth="1"/>
    <col min="3315" max="3316" width="8.6640625" style="15" customWidth="1"/>
    <col min="3317" max="3317" width="6.6640625" style="15" customWidth="1"/>
    <col min="3318" max="3318" width="8.6640625" style="15" customWidth="1"/>
    <col min="3319" max="3319" width="6.6640625" style="15" customWidth="1"/>
    <col min="3320" max="3320" width="8.6640625" style="15" customWidth="1"/>
    <col min="3321" max="3322" width="7.6640625" style="15" customWidth="1"/>
    <col min="3323" max="3323" width="6.6640625" style="15" customWidth="1"/>
    <col min="3324" max="3324" width="8.6640625" style="15" customWidth="1"/>
    <col min="3325" max="3561" width="10.83203125" style="15"/>
    <col min="3562" max="3562" width="13.5" style="15" customWidth="1"/>
    <col min="3563" max="3563" width="7.6640625" style="15" customWidth="1"/>
    <col min="3564" max="3564" width="6.6640625" style="15" customWidth="1"/>
    <col min="3565" max="3565" width="8.6640625" style="15" customWidth="1"/>
    <col min="3566" max="3566" width="6.6640625" style="15" customWidth="1"/>
    <col min="3567" max="3567" width="8.6640625" style="15" customWidth="1"/>
    <col min="3568" max="3569" width="7.6640625" style="15" customWidth="1"/>
    <col min="3570" max="3570" width="6.6640625" style="15" customWidth="1"/>
    <col min="3571" max="3572" width="8.6640625" style="15" customWidth="1"/>
    <col min="3573" max="3573" width="6.6640625" style="15" customWidth="1"/>
    <col min="3574" max="3574" width="8.6640625" style="15" customWidth="1"/>
    <col min="3575" max="3575" width="6.6640625" style="15" customWidth="1"/>
    <col min="3576" max="3576" width="8.6640625" style="15" customWidth="1"/>
    <col min="3577" max="3578" width="7.6640625" style="15" customWidth="1"/>
    <col min="3579" max="3579" width="6.6640625" style="15" customWidth="1"/>
    <col min="3580" max="3580" width="8.6640625" style="15" customWidth="1"/>
    <col min="3581" max="3817" width="10.83203125" style="15"/>
    <col min="3818" max="3818" width="13.5" style="15" customWidth="1"/>
    <col min="3819" max="3819" width="7.6640625" style="15" customWidth="1"/>
    <col min="3820" max="3820" width="6.6640625" style="15" customWidth="1"/>
    <col min="3821" max="3821" width="8.6640625" style="15" customWidth="1"/>
    <col min="3822" max="3822" width="6.6640625" style="15" customWidth="1"/>
    <col min="3823" max="3823" width="8.6640625" style="15" customWidth="1"/>
    <col min="3824" max="3825" width="7.6640625" style="15" customWidth="1"/>
    <col min="3826" max="3826" width="6.6640625" style="15" customWidth="1"/>
    <col min="3827" max="3828" width="8.6640625" style="15" customWidth="1"/>
    <col min="3829" max="3829" width="6.6640625" style="15" customWidth="1"/>
    <col min="3830" max="3830" width="8.6640625" style="15" customWidth="1"/>
    <col min="3831" max="3831" width="6.6640625" style="15" customWidth="1"/>
    <col min="3832" max="3832" width="8.6640625" style="15" customWidth="1"/>
    <col min="3833" max="3834" width="7.6640625" style="15" customWidth="1"/>
    <col min="3835" max="3835" width="6.6640625" style="15" customWidth="1"/>
    <col min="3836" max="3836" width="8.6640625" style="15" customWidth="1"/>
    <col min="3837" max="4073" width="10.83203125" style="15"/>
    <col min="4074" max="4074" width="13.5" style="15" customWidth="1"/>
    <col min="4075" max="4075" width="7.6640625" style="15" customWidth="1"/>
    <col min="4076" max="4076" width="6.6640625" style="15" customWidth="1"/>
    <col min="4077" max="4077" width="8.6640625" style="15" customWidth="1"/>
    <col min="4078" max="4078" width="6.6640625" style="15" customWidth="1"/>
    <col min="4079" max="4079" width="8.6640625" style="15" customWidth="1"/>
    <col min="4080" max="4081" width="7.6640625" style="15" customWidth="1"/>
    <col min="4082" max="4082" width="6.6640625" style="15" customWidth="1"/>
    <col min="4083" max="4084" width="8.6640625" style="15" customWidth="1"/>
    <col min="4085" max="4085" width="6.6640625" style="15" customWidth="1"/>
    <col min="4086" max="4086" width="8.6640625" style="15" customWidth="1"/>
    <col min="4087" max="4087" width="6.6640625" style="15" customWidth="1"/>
    <col min="4088" max="4088" width="8.6640625" style="15" customWidth="1"/>
    <col min="4089" max="4090" width="7.6640625" style="15" customWidth="1"/>
    <col min="4091" max="4091" width="6.6640625" style="15" customWidth="1"/>
    <col min="4092" max="4092" width="8.6640625" style="15" customWidth="1"/>
    <col min="4093" max="4329" width="10.83203125" style="15"/>
    <col min="4330" max="4330" width="13.5" style="15" customWidth="1"/>
    <col min="4331" max="4331" width="7.6640625" style="15" customWidth="1"/>
    <col min="4332" max="4332" width="6.6640625" style="15" customWidth="1"/>
    <col min="4333" max="4333" width="8.6640625" style="15" customWidth="1"/>
    <col min="4334" max="4334" width="6.6640625" style="15" customWidth="1"/>
    <col min="4335" max="4335" width="8.6640625" style="15" customWidth="1"/>
    <col min="4336" max="4337" width="7.6640625" style="15" customWidth="1"/>
    <col min="4338" max="4338" width="6.6640625" style="15" customWidth="1"/>
    <col min="4339" max="4340" width="8.6640625" style="15" customWidth="1"/>
    <col min="4341" max="4341" width="6.6640625" style="15" customWidth="1"/>
    <col min="4342" max="4342" width="8.6640625" style="15" customWidth="1"/>
    <col min="4343" max="4343" width="6.6640625" style="15" customWidth="1"/>
    <col min="4344" max="4344" width="8.6640625" style="15" customWidth="1"/>
    <col min="4345" max="4346" width="7.6640625" style="15" customWidth="1"/>
    <col min="4347" max="4347" width="6.6640625" style="15" customWidth="1"/>
    <col min="4348" max="4348" width="8.6640625" style="15" customWidth="1"/>
    <col min="4349" max="4585" width="10.83203125" style="15"/>
    <col min="4586" max="4586" width="13.5" style="15" customWidth="1"/>
    <col min="4587" max="4587" width="7.6640625" style="15" customWidth="1"/>
    <col min="4588" max="4588" width="6.6640625" style="15" customWidth="1"/>
    <col min="4589" max="4589" width="8.6640625" style="15" customWidth="1"/>
    <col min="4590" max="4590" width="6.6640625" style="15" customWidth="1"/>
    <col min="4591" max="4591" width="8.6640625" style="15" customWidth="1"/>
    <col min="4592" max="4593" width="7.6640625" style="15" customWidth="1"/>
    <col min="4594" max="4594" width="6.6640625" style="15" customWidth="1"/>
    <col min="4595" max="4596" width="8.6640625" style="15" customWidth="1"/>
    <col min="4597" max="4597" width="6.6640625" style="15" customWidth="1"/>
    <col min="4598" max="4598" width="8.6640625" style="15" customWidth="1"/>
    <col min="4599" max="4599" width="6.6640625" style="15" customWidth="1"/>
    <col min="4600" max="4600" width="8.6640625" style="15" customWidth="1"/>
    <col min="4601" max="4602" width="7.6640625" style="15" customWidth="1"/>
    <col min="4603" max="4603" width="6.6640625" style="15" customWidth="1"/>
    <col min="4604" max="4604" width="8.6640625" style="15" customWidth="1"/>
    <col min="4605" max="4841" width="10.83203125" style="15"/>
    <col min="4842" max="4842" width="13.5" style="15" customWidth="1"/>
    <col min="4843" max="4843" width="7.6640625" style="15" customWidth="1"/>
    <col min="4844" max="4844" width="6.6640625" style="15" customWidth="1"/>
    <col min="4845" max="4845" width="8.6640625" style="15" customWidth="1"/>
    <col min="4846" max="4846" width="6.6640625" style="15" customWidth="1"/>
    <col min="4847" max="4847" width="8.6640625" style="15" customWidth="1"/>
    <col min="4848" max="4849" width="7.6640625" style="15" customWidth="1"/>
    <col min="4850" max="4850" width="6.6640625" style="15" customWidth="1"/>
    <col min="4851" max="4852" width="8.6640625" style="15" customWidth="1"/>
    <col min="4853" max="4853" width="6.6640625" style="15" customWidth="1"/>
    <col min="4854" max="4854" width="8.6640625" style="15" customWidth="1"/>
    <col min="4855" max="4855" width="6.6640625" style="15" customWidth="1"/>
    <col min="4856" max="4856" width="8.6640625" style="15" customWidth="1"/>
    <col min="4857" max="4858" width="7.6640625" style="15" customWidth="1"/>
    <col min="4859" max="4859" width="6.6640625" style="15" customWidth="1"/>
    <col min="4860" max="4860" width="8.6640625" style="15" customWidth="1"/>
    <col min="4861" max="5097" width="10.83203125" style="15"/>
    <col min="5098" max="5098" width="13.5" style="15" customWidth="1"/>
    <col min="5099" max="5099" width="7.6640625" style="15" customWidth="1"/>
    <col min="5100" max="5100" width="6.6640625" style="15" customWidth="1"/>
    <col min="5101" max="5101" width="8.6640625" style="15" customWidth="1"/>
    <col min="5102" max="5102" width="6.6640625" style="15" customWidth="1"/>
    <col min="5103" max="5103" width="8.6640625" style="15" customWidth="1"/>
    <col min="5104" max="5105" width="7.6640625" style="15" customWidth="1"/>
    <col min="5106" max="5106" width="6.6640625" style="15" customWidth="1"/>
    <col min="5107" max="5108" width="8.6640625" style="15" customWidth="1"/>
    <col min="5109" max="5109" width="6.6640625" style="15" customWidth="1"/>
    <col min="5110" max="5110" width="8.6640625" style="15" customWidth="1"/>
    <col min="5111" max="5111" width="6.6640625" style="15" customWidth="1"/>
    <col min="5112" max="5112" width="8.6640625" style="15" customWidth="1"/>
    <col min="5113" max="5114" width="7.6640625" style="15" customWidth="1"/>
    <col min="5115" max="5115" width="6.6640625" style="15" customWidth="1"/>
    <col min="5116" max="5116" width="8.6640625" style="15" customWidth="1"/>
    <col min="5117" max="5353" width="10.83203125" style="15"/>
    <col min="5354" max="5354" width="13.5" style="15" customWidth="1"/>
    <col min="5355" max="5355" width="7.6640625" style="15" customWidth="1"/>
    <col min="5356" max="5356" width="6.6640625" style="15" customWidth="1"/>
    <col min="5357" max="5357" width="8.6640625" style="15" customWidth="1"/>
    <col min="5358" max="5358" width="6.6640625" style="15" customWidth="1"/>
    <col min="5359" max="5359" width="8.6640625" style="15" customWidth="1"/>
    <col min="5360" max="5361" width="7.6640625" style="15" customWidth="1"/>
    <col min="5362" max="5362" width="6.6640625" style="15" customWidth="1"/>
    <col min="5363" max="5364" width="8.6640625" style="15" customWidth="1"/>
    <col min="5365" max="5365" width="6.6640625" style="15" customWidth="1"/>
    <col min="5366" max="5366" width="8.6640625" style="15" customWidth="1"/>
    <col min="5367" max="5367" width="6.6640625" style="15" customWidth="1"/>
    <col min="5368" max="5368" width="8.6640625" style="15" customWidth="1"/>
    <col min="5369" max="5370" width="7.6640625" style="15" customWidth="1"/>
    <col min="5371" max="5371" width="6.6640625" style="15" customWidth="1"/>
    <col min="5372" max="5372" width="8.6640625" style="15" customWidth="1"/>
    <col min="5373" max="5609" width="10.83203125" style="15"/>
    <col min="5610" max="5610" width="13.5" style="15" customWidth="1"/>
    <col min="5611" max="5611" width="7.6640625" style="15" customWidth="1"/>
    <col min="5612" max="5612" width="6.6640625" style="15" customWidth="1"/>
    <col min="5613" max="5613" width="8.6640625" style="15" customWidth="1"/>
    <col min="5614" max="5614" width="6.6640625" style="15" customWidth="1"/>
    <col min="5615" max="5615" width="8.6640625" style="15" customWidth="1"/>
    <col min="5616" max="5617" width="7.6640625" style="15" customWidth="1"/>
    <col min="5618" max="5618" width="6.6640625" style="15" customWidth="1"/>
    <col min="5619" max="5620" width="8.6640625" style="15" customWidth="1"/>
    <col min="5621" max="5621" width="6.6640625" style="15" customWidth="1"/>
    <col min="5622" max="5622" width="8.6640625" style="15" customWidth="1"/>
    <col min="5623" max="5623" width="6.6640625" style="15" customWidth="1"/>
    <col min="5624" max="5624" width="8.6640625" style="15" customWidth="1"/>
    <col min="5625" max="5626" width="7.6640625" style="15" customWidth="1"/>
    <col min="5627" max="5627" width="6.6640625" style="15" customWidth="1"/>
    <col min="5628" max="5628" width="8.6640625" style="15" customWidth="1"/>
    <col min="5629" max="5865" width="10.83203125" style="15"/>
    <col min="5866" max="5866" width="13.5" style="15" customWidth="1"/>
    <col min="5867" max="5867" width="7.6640625" style="15" customWidth="1"/>
    <col min="5868" max="5868" width="6.6640625" style="15" customWidth="1"/>
    <col min="5869" max="5869" width="8.6640625" style="15" customWidth="1"/>
    <col min="5870" max="5870" width="6.6640625" style="15" customWidth="1"/>
    <col min="5871" max="5871" width="8.6640625" style="15" customWidth="1"/>
    <col min="5872" max="5873" width="7.6640625" style="15" customWidth="1"/>
    <col min="5874" max="5874" width="6.6640625" style="15" customWidth="1"/>
    <col min="5875" max="5876" width="8.6640625" style="15" customWidth="1"/>
    <col min="5877" max="5877" width="6.6640625" style="15" customWidth="1"/>
    <col min="5878" max="5878" width="8.6640625" style="15" customWidth="1"/>
    <col min="5879" max="5879" width="6.6640625" style="15" customWidth="1"/>
    <col min="5880" max="5880" width="8.6640625" style="15" customWidth="1"/>
    <col min="5881" max="5882" width="7.6640625" style="15" customWidth="1"/>
    <col min="5883" max="5883" width="6.6640625" style="15" customWidth="1"/>
    <col min="5884" max="5884" width="8.6640625" style="15" customWidth="1"/>
    <col min="5885" max="6121" width="10.83203125" style="15"/>
    <col min="6122" max="6122" width="13.5" style="15" customWidth="1"/>
    <col min="6123" max="6123" width="7.6640625" style="15" customWidth="1"/>
    <col min="6124" max="6124" width="6.6640625" style="15" customWidth="1"/>
    <col min="6125" max="6125" width="8.6640625" style="15" customWidth="1"/>
    <col min="6126" max="6126" width="6.6640625" style="15" customWidth="1"/>
    <col min="6127" max="6127" width="8.6640625" style="15" customWidth="1"/>
    <col min="6128" max="6129" width="7.6640625" style="15" customWidth="1"/>
    <col min="6130" max="6130" width="6.6640625" style="15" customWidth="1"/>
    <col min="6131" max="6132" width="8.6640625" style="15" customWidth="1"/>
    <col min="6133" max="6133" width="6.6640625" style="15" customWidth="1"/>
    <col min="6134" max="6134" width="8.6640625" style="15" customWidth="1"/>
    <col min="6135" max="6135" width="6.6640625" style="15" customWidth="1"/>
    <col min="6136" max="6136" width="8.6640625" style="15" customWidth="1"/>
    <col min="6137" max="6138" width="7.6640625" style="15" customWidth="1"/>
    <col min="6139" max="6139" width="6.6640625" style="15" customWidth="1"/>
    <col min="6140" max="6140" width="8.6640625" style="15" customWidth="1"/>
    <col min="6141" max="6377" width="10.83203125" style="15"/>
    <col min="6378" max="6378" width="13.5" style="15" customWidth="1"/>
    <col min="6379" max="6379" width="7.6640625" style="15" customWidth="1"/>
    <col min="6380" max="6380" width="6.6640625" style="15" customWidth="1"/>
    <col min="6381" max="6381" width="8.6640625" style="15" customWidth="1"/>
    <col min="6382" max="6382" width="6.6640625" style="15" customWidth="1"/>
    <col min="6383" max="6383" width="8.6640625" style="15" customWidth="1"/>
    <col min="6384" max="6385" width="7.6640625" style="15" customWidth="1"/>
    <col min="6386" max="6386" width="6.6640625" style="15" customWidth="1"/>
    <col min="6387" max="6388" width="8.6640625" style="15" customWidth="1"/>
    <col min="6389" max="6389" width="6.6640625" style="15" customWidth="1"/>
    <col min="6390" max="6390" width="8.6640625" style="15" customWidth="1"/>
    <col min="6391" max="6391" width="6.6640625" style="15" customWidth="1"/>
    <col min="6392" max="6392" width="8.6640625" style="15" customWidth="1"/>
    <col min="6393" max="6394" width="7.6640625" style="15" customWidth="1"/>
    <col min="6395" max="6395" width="6.6640625" style="15" customWidth="1"/>
    <col min="6396" max="6396" width="8.6640625" style="15" customWidth="1"/>
    <col min="6397" max="6633" width="10.83203125" style="15"/>
    <col min="6634" max="6634" width="13.5" style="15" customWidth="1"/>
    <col min="6635" max="6635" width="7.6640625" style="15" customWidth="1"/>
    <col min="6636" max="6636" width="6.6640625" style="15" customWidth="1"/>
    <col min="6637" max="6637" width="8.6640625" style="15" customWidth="1"/>
    <col min="6638" max="6638" width="6.6640625" style="15" customWidth="1"/>
    <col min="6639" max="6639" width="8.6640625" style="15" customWidth="1"/>
    <col min="6640" max="6641" width="7.6640625" style="15" customWidth="1"/>
    <col min="6642" max="6642" width="6.6640625" style="15" customWidth="1"/>
    <col min="6643" max="6644" width="8.6640625" style="15" customWidth="1"/>
    <col min="6645" max="6645" width="6.6640625" style="15" customWidth="1"/>
    <col min="6646" max="6646" width="8.6640625" style="15" customWidth="1"/>
    <col min="6647" max="6647" width="6.6640625" style="15" customWidth="1"/>
    <col min="6648" max="6648" width="8.6640625" style="15" customWidth="1"/>
    <col min="6649" max="6650" width="7.6640625" style="15" customWidth="1"/>
    <col min="6651" max="6651" width="6.6640625" style="15" customWidth="1"/>
    <col min="6652" max="6652" width="8.6640625" style="15" customWidth="1"/>
    <col min="6653" max="6889" width="10.83203125" style="15"/>
    <col min="6890" max="6890" width="13.5" style="15" customWidth="1"/>
    <col min="6891" max="6891" width="7.6640625" style="15" customWidth="1"/>
    <col min="6892" max="6892" width="6.6640625" style="15" customWidth="1"/>
    <col min="6893" max="6893" width="8.6640625" style="15" customWidth="1"/>
    <col min="6894" max="6894" width="6.6640625" style="15" customWidth="1"/>
    <col min="6895" max="6895" width="8.6640625" style="15" customWidth="1"/>
    <col min="6896" max="6897" width="7.6640625" style="15" customWidth="1"/>
    <col min="6898" max="6898" width="6.6640625" style="15" customWidth="1"/>
    <col min="6899" max="6900" width="8.6640625" style="15" customWidth="1"/>
    <col min="6901" max="6901" width="6.6640625" style="15" customWidth="1"/>
    <col min="6902" max="6902" width="8.6640625" style="15" customWidth="1"/>
    <col min="6903" max="6903" width="6.6640625" style="15" customWidth="1"/>
    <col min="6904" max="6904" width="8.6640625" style="15" customWidth="1"/>
    <col min="6905" max="6906" width="7.6640625" style="15" customWidth="1"/>
    <col min="6907" max="6907" width="6.6640625" style="15" customWidth="1"/>
    <col min="6908" max="6908" width="8.6640625" style="15" customWidth="1"/>
    <col min="6909" max="7145" width="10.83203125" style="15"/>
    <col min="7146" max="7146" width="13.5" style="15" customWidth="1"/>
    <col min="7147" max="7147" width="7.6640625" style="15" customWidth="1"/>
    <col min="7148" max="7148" width="6.6640625" style="15" customWidth="1"/>
    <col min="7149" max="7149" width="8.6640625" style="15" customWidth="1"/>
    <col min="7150" max="7150" width="6.6640625" style="15" customWidth="1"/>
    <col min="7151" max="7151" width="8.6640625" style="15" customWidth="1"/>
    <col min="7152" max="7153" width="7.6640625" style="15" customWidth="1"/>
    <col min="7154" max="7154" width="6.6640625" style="15" customWidth="1"/>
    <col min="7155" max="7156" width="8.6640625" style="15" customWidth="1"/>
    <col min="7157" max="7157" width="6.6640625" style="15" customWidth="1"/>
    <col min="7158" max="7158" width="8.6640625" style="15" customWidth="1"/>
    <col min="7159" max="7159" width="6.6640625" style="15" customWidth="1"/>
    <col min="7160" max="7160" width="8.6640625" style="15" customWidth="1"/>
    <col min="7161" max="7162" width="7.6640625" style="15" customWidth="1"/>
    <col min="7163" max="7163" width="6.6640625" style="15" customWidth="1"/>
    <col min="7164" max="7164" width="8.6640625" style="15" customWidth="1"/>
    <col min="7165" max="7401" width="10.83203125" style="15"/>
    <col min="7402" max="7402" width="13.5" style="15" customWidth="1"/>
    <col min="7403" max="7403" width="7.6640625" style="15" customWidth="1"/>
    <col min="7404" max="7404" width="6.6640625" style="15" customWidth="1"/>
    <col min="7405" max="7405" width="8.6640625" style="15" customWidth="1"/>
    <col min="7406" max="7406" width="6.6640625" style="15" customWidth="1"/>
    <col min="7407" max="7407" width="8.6640625" style="15" customWidth="1"/>
    <col min="7408" max="7409" width="7.6640625" style="15" customWidth="1"/>
    <col min="7410" max="7410" width="6.6640625" style="15" customWidth="1"/>
    <col min="7411" max="7412" width="8.6640625" style="15" customWidth="1"/>
    <col min="7413" max="7413" width="6.6640625" style="15" customWidth="1"/>
    <col min="7414" max="7414" width="8.6640625" style="15" customWidth="1"/>
    <col min="7415" max="7415" width="6.6640625" style="15" customWidth="1"/>
    <col min="7416" max="7416" width="8.6640625" style="15" customWidth="1"/>
    <col min="7417" max="7418" width="7.6640625" style="15" customWidth="1"/>
    <col min="7419" max="7419" width="6.6640625" style="15" customWidth="1"/>
    <col min="7420" max="7420" width="8.6640625" style="15" customWidth="1"/>
    <col min="7421" max="7657" width="10.83203125" style="15"/>
    <col min="7658" max="7658" width="13.5" style="15" customWidth="1"/>
    <col min="7659" max="7659" width="7.6640625" style="15" customWidth="1"/>
    <col min="7660" max="7660" width="6.6640625" style="15" customWidth="1"/>
    <col min="7661" max="7661" width="8.6640625" style="15" customWidth="1"/>
    <col min="7662" max="7662" width="6.6640625" style="15" customWidth="1"/>
    <col min="7663" max="7663" width="8.6640625" style="15" customWidth="1"/>
    <col min="7664" max="7665" width="7.6640625" style="15" customWidth="1"/>
    <col min="7666" max="7666" width="6.6640625" style="15" customWidth="1"/>
    <col min="7667" max="7668" width="8.6640625" style="15" customWidth="1"/>
    <col min="7669" max="7669" width="6.6640625" style="15" customWidth="1"/>
    <col min="7670" max="7670" width="8.6640625" style="15" customWidth="1"/>
    <col min="7671" max="7671" width="6.6640625" style="15" customWidth="1"/>
    <col min="7672" max="7672" width="8.6640625" style="15" customWidth="1"/>
    <col min="7673" max="7674" width="7.6640625" style="15" customWidth="1"/>
    <col min="7675" max="7675" width="6.6640625" style="15" customWidth="1"/>
    <col min="7676" max="7676" width="8.6640625" style="15" customWidth="1"/>
    <col min="7677" max="7913" width="10.83203125" style="15"/>
    <col min="7914" max="7914" width="13.5" style="15" customWidth="1"/>
    <col min="7915" max="7915" width="7.6640625" style="15" customWidth="1"/>
    <col min="7916" max="7916" width="6.6640625" style="15" customWidth="1"/>
    <col min="7917" max="7917" width="8.6640625" style="15" customWidth="1"/>
    <col min="7918" max="7918" width="6.6640625" style="15" customWidth="1"/>
    <col min="7919" max="7919" width="8.6640625" style="15" customWidth="1"/>
    <col min="7920" max="7921" width="7.6640625" style="15" customWidth="1"/>
    <col min="7922" max="7922" width="6.6640625" style="15" customWidth="1"/>
    <col min="7923" max="7924" width="8.6640625" style="15" customWidth="1"/>
    <col min="7925" max="7925" width="6.6640625" style="15" customWidth="1"/>
    <col min="7926" max="7926" width="8.6640625" style="15" customWidth="1"/>
    <col min="7927" max="7927" width="6.6640625" style="15" customWidth="1"/>
    <col min="7928" max="7928" width="8.6640625" style="15" customWidth="1"/>
    <col min="7929" max="7930" width="7.6640625" style="15" customWidth="1"/>
    <col min="7931" max="7931" width="6.6640625" style="15" customWidth="1"/>
    <col min="7932" max="7932" width="8.6640625" style="15" customWidth="1"/>
    <col min="7933" max="8169" width="10.83203125" style="15"/>
    <col min="8170" max="8170" width="13.5" style="15" customWidth="1"/>
    <col min="8171" max="8171" width="7.6640625" style="15" customWidth="1"/>
    <col min="8172" max="8172" width="6.6640625" style="15" customWidth="1"/>
    <col min="8173" max="8173" width="8.6640625" style="15" customWidth="1"/>
    <col min="8174" max="8174" width="6.6640625" style="15" customWidth="1"/>
    <col min="8175" max="8175" width="8.6640625" style="15" customWidth="1"/>
    <col min="8176" max="8177" width="7.6640625" style="15" customWidth="1"/>
    <col min="8178" max="8178" width="6.6640625" style="15" customWidth="1"/>
    <col min="8179" max="8180" width="8.6640625" style="15" customWidth="1"/>
    <col min="8181" max="8181" width="6.6640625" style="15" customWidth="1"/>
    <col min="8182" max="8182" width="8.6640625" style="15" customWidth="1"/>
    <col min="8183" max="8183" width="6.6640625" style="15" customWidth="1"/>
    <col min="8184" max="8184" width="8.6640625" style="15" customWidth="1"/>
    <col min="8185" max="8186" width="7.6640625" style="15" customWidth="1"/>
    <col min="8187" max="8187" width="6.6640625" style="15" customWidth="1"/>
    <col min="8188" max="8188" width="8.6640625" style="15" customWidth="1"/>
    <col min="8189" max="8425" width="10.83203125" style="15"/>
    <col min="8426" max="8426" width="13.5" style="15" customWidth="1"/>
    <col min="8427" max="8427" width="7.6640625" style="15" customWidth="1"/>
    <col min="8428" max="8428" width="6.6640625" style="15" customWidth="1"/>
    <col min="8429" max="8429" width="8.6640625" style="15" customWidth="1"/>
    <col min="8430" max="8430" width="6.6640625" style="15" customWidth="1"/>
    <col min="8431" max="8431" width="8.6640625" style="15" customWidth="1"/>
    <col min="8432" max="8433" width="7.6640625" style="15" customWidth="1"/>
    <col min="8434" max="8434" width="6.6640625" style="15" customWidth="1"/>
    <col min="8435" max="8436" width="8.6640625" style="15" customWidth="1"/>
    <col min="8437" max="8437" width="6.6640625" style="15" customWidth="1"/>
    <col min="8438" max="8438" width="8.6640625" style="15" customWidth="1"/>
    <col min="8439" max="8439" width="6.6640625" style="15" customWidth="1"/>
    <col min="8440" max="8440" width="8.6640625" style="15" customWidth="1"/>
    <col min="8441" max="8442" width="7.6640625" style="15" customWidth="1"/>
    <col min="8443" max="8443" width="6.6640625" style="15" customWidth="1"/>
    <col min="8444" max="8444" width="8.6640625" style="15" customWidth="1"/>
    <col min="8445" max="8681" width="10.83203125" style="15"/>
    <col min="8682" max="8682" width="13.5" style="15" customWidth="1"/>
    <col min="8683" max="8683" width="7.6640625" style="15" customWidth="1"/>
    <col min="8684" max="8684" width="6.6640625" style="15" customWidth="1"/>
    <col min="8685" max="8685" width="8.6640625" style="15" customWidth="1"/>
    <col min="8686" max="8686" width="6.6640625" style="15" customWidth="1"/>
    <col min="8687" max="8687" width="8.6640625" style="15" customWidth="1"/>
    <col min="8688" max="8689" width="7.6640625" style="15" customWidth="1"/>
    <col min="8690" max="8690" width="6.6640625" style="15" customWidth="1"/>
    <col min="8691" max="8692" width="8.6640625" style="15" customWidth="1"/>
    <col min="8693" max="8693" width="6.6640625" style="15" customWidth="1"/>
    <col min="8694" max="8694" width="8.6640625" style="15" customWidth="1"/>
    <col min="8695" max="8695" width="6.6640625" style="15" customWidth="1"/>
    <col min="8696" max="8696" width="8.6640625" style="15" customWidth="1"/>
    <col min="8697" max="8698" width="7.6640625" style="15" customWidth="1"/>
    <col min="8699" max="8699" width="6.6640625" style="15" customWidth="1"/>
    <col min="8700" max="8700" width="8.6640625" style="15" customWidth="1"/>
    <col min="8701" max="8937" width="10.83203125" style="15"/>
    <col min="8938" max="8938" width="13.5" style="15" customWidth="1"/>
    <col min="8939" max="8939" width="7.6640625" style="15" customWidth="1"/>
    <col min="8940" max="8940" width="6.6640625" style="15" customWidth="1"/>
    <col min="8941" max="8941" width="8.6640625" style="15" customWidth="1"/>
    <col min="8942" max="8942" width="6.6640625" style="15" customWidth="1"/>
    <col min="8943" max="8943" width="8.6640625" style="15" customWidth="1"/>
    <col min="8944" max="8945" width="7.6640625" style="15" customWidth="1"/>
    <col min="8946" max="8946" width="6.6640625" style="15" customWidth="1"/>
    <col min="8947" max="8948" width="8.6640625" style="15" customWidth="1"/>
    <col min="8949" max="8949" width="6.6640625" style="15" customWidth="1"/>
    <col min="8950" max="8950" width="8.6640625" style="15" customWidth="1"/>
    <col min="8951" max="8951" width="6.6640625" style="15" customWidth="1"/>
    <col min="8952" max="8952" width="8.6640625" style="15" customWidth="1"/>
    <col min="8953" max="8954" width="7.6640625" style="15" customWidth="1"/>
    <col min="8955" max="8955" width="6.6640625" style="15" customWidth="1"/>
    <col min="8956" max="8956" width="8.6640625" style="15" customWidth="1"/>
    <col min="8957" max="9193" width="10.83203125" style="15"/>
    <col min="9194" max="9194" width="13.5" style="15" customWidth="1"/>
    <col min="9195" max="9195" width="7.6640625" style="15" customWidth="1"/>
    <col min="9196" max="9196" width="6.6640625" style="15" customWidth="1"/>
    <col min="9197" max="9197" width="8.6640625" style="15" customWidth="1"/>
    <col min="9198" max="9198" width="6.6640625" style="15" customWidth="1"/>
    <col min="9199" max="9199" width="8.6640625" style="15" customWidth="1"/>
    <col min="9200" max="9201" width="7.6640625" style="15" customWidth="1"/>
    <col min="9202" max="9202" width="6.6640625" style="15" customWidth="1"/>
    <col min="9203" max="9204" width="8.6640625" style="15" customWidth="1"/>
    <col min="9205" max="9205" width="6.6640625" style="15" customWidth="1"/>
    <col min="9206" max="9206" width="8.6640625" style="15" customWidth="1"/>
    <col min="9207" max="9207" width="6.6640625" style="15" customWidth="1"/>
    <col min="9208" max="9208" width="8.6640625" style="15" customWidth="1"/>
    <col min="9209" max="9210" width="7.6640625" style="15" customWidth="1"/>
    <col min="9211" max="9211" width="6.6640625" style="15" customWidth="1"/>
    <col min="9212" max="9212" width="8.6640625" style="15" customWidth="1"/>
    <col min="9213" max="9449" width="10.83203125" style="15"/>
    <col min="9450" max="9450" width="13.5" style="15" customWidth="1"/>
    <col min="9451" max="9451" width="7.6640625" style="15" customWidth="1"/>
    <col min="9452" max="9452" width="6.6640625" style="15" customWidth="1"/>
    <col min="9453" max="9453" width="8.6640625" style="15" customWidth="1"/>
    <col min="9454" max="9454" width="6.6640625" style="15" customWidth="1"/>
    <col min="9455" max="9455" width="8.6640625" style="15" customWidth="1"/>
    <col min="9456" max="9457" width="7.6640625" style="15" customWidth="1"/>
    <col min="9458" max="9458" width="6.6640625" style="15" customWidth="1"/>
    <col min="9459" max="9460" width="8.6640625" style="15" customWidth="1"/>
    <col min="9461" max="9461" width="6.6640625" style="15" customWidth="1"/>
    <col min="9462" max="9462" width="8.6640625" style="15" customWidth="1"/>
    <col min="9463" max="9463" width="6.6640625" style="15" customWidth="1"/>
    <col min="9464" max="9464" width="8.6640625" style="15" customWidth="1"/>
    <col min="9465" max="9466" width="7.6640625" style="15" customWidth="1"/>
    <col min="9467" max="9467" width="6.6640625" style="15" customWidth="1"/>
    <col min="9468" max="9468" width="8.6640625" style="15" customWidth="1"/>
    <col min="9469" max="9705" width="10.83203125" style="15"/>
    <col min="9706" max="9706" width="13.5" style="15" customWidth="1"/>
    <col min="9707" max="9707" width="7.6640625" style="15" customWidth="1"/>
    <col min="9708" max="9708" width="6.6640625" style="15" customWidth="1"/>
    <col min="9709" max="9709" width="8.6640625" style="15" customWidth="1"/>
    <col min="9710" max="9710" width="6.6640625" style="15" customWidth="1"/>
    <col min="9711" max="9711" width="8.6640625" style="15" customWidth="1"/>
    <col min="9712" max="9713" width="7.6640625" style="15" customWidth="1"/>
    <col min="9714" max="9714" width="6.6640625" style="15" customWidth="1"/>
    <col min="9715" max="9716" width="8.6640625" style="15" customWidth="1"/>
    <col min="9717" max="9717" width="6.6640625" style="15" customWidth="1"/>
    <col min="9718" max="9718" width="8.6640625" style="15" customWidth="1"/>
    <col min="9719" max="9719" width="6.6640625" style="15" customWidth="1"/>
    <col min="9720" max="9720" width="8.6640625" style="15" customWidth="1"/>
    <col min="9721" max="9722" width="7.6640625" style="15" customWidth="1"/>
    <col min="9723" max="9723" width="6.6640625" style="15" customWidth="1"/>
    <col min="9724" max="9724" width="8.6640625" style="15" customWidth="1"/>
    <col min="9725" max="9961" width="10.83203125" style="15"/>
    <col min="9962" max="9962" width="13.5" style="15" customWidth="1"/>
    <col min="9963" max="9963" width="7.6640625" style="15" customWidth="1"/>
    <col min="9964" max="9964" width="6.6640625" style="15" customWidth="1"/>
    <col min="9965" max="9965" width="8.6640625" style="15" customWidth="1"/>
    <col min="9966" max="9966" width="6.6640625" style="15" customWidth="1"/>
    <col min="9967" max="9967" width="8.6640625" style="15" customWidth="1"/>
    <col min="9968" max="9969" width="7.6640625" style="15" customWidth="1"/>
    <col min="9970" max="9970" width="6.6640625" style="15" customWidth="1"/>
    <col min="9971" max="9972" width="8.6640625" style="15" customWidth="1"/>
    <col min="9973" max="9973" width="6.6640625" style="15" customWidth="1"/>
    <col min="9974" max="9974" width="8.6640625" style="15" customWidth="1"/>
    <col min="9975" max="9975" width="6.6640625" style="15" customWidth="1"/>
    <col min="9976" max="9976" width="8.6640625" style="15" customWidth="1"/>
    <col min="9977" max="9978" width="7.6640625" style="15" customWidth="1"/>
    <col min="9979" max="9979" width="6.6640625" style="15" customWidth="1"/>
    <col min="9980" max="9980" width="8.6640625" style="15" customWidth="1"/>
    <col min="9981" max="10217" width="10.83203125" style="15"/>
    <col min="10218" max="10218" width="13.5" style="15" customWidth="1"/>
    <col min="10219" max="10219" width="7.6640625" style="15" customWidth="1"/>
    <col min="10220" max="10220" width="6.6640625" style="15" customWidth="1"/>
    <col min="10221" max="10221" width="8.6640625" style="15" customWidth="1"/>
    <col min="10222" max="10222" width="6.6640625" style="15" customWidth="1"/>
    <col min="10223" max="10223" width="8.6640625" style="15" customWidth="1"/>
    <col min="10224" max="10225" width="7.6640625" style="15" customWidth="1"/>
    <col min="10226" max="10226" width="6.6640625" style="15" customWidth="1"/>
    <col min="10227" max="10228" width="8.6640625" style="15" customWidth="1"/>
    <col min="10229" max="10229" width="6.6640625" style="15" customWidth="1"/>
    <col min="10230" max="10230" width="8.6640625" style="15" customWidth="1"/>
    <col min="10231" max="10231" width="6.6640625" style="15" customWidth="1"/>
    <col min="10232" max="10232" width="8.6640625" style="15" customWidth="1"/>
    <col min="10233" max="10234" width="7.6640625" style="15" customWidth="1"/>
    <col min="10235" max="10235" width="6.6640625" style="15" customWidth="1"/>
    <col min="10236" max="10236" width="8.6640625" style="15" customWidth="1"/>
    <col min="10237" max="10473" width="10.83203125" style="15"/>
    <col min="10474" max="10474" width="13.5" style="15" customWidth="1"/>
    <col min="10475" max="10475" width="7.6640625" style="15" customWidth="1"/>
    <col min="10476" max="10476" width="6.6640625" style="15" customWidth="1"/>
    <col min="10477" max="10477" width="8.6640625" style="15" customWidth="1"/>
    <col min="10478" max="10478" width="6.6640625" style="15" customWidth="1"/>
    <col min="10479" max="10479" width="8.6640625" style="15" customWidth="1"/>
    <col min="10480" max="10481" width="7.6640625" style="15" customWidth="1"/>
    <col min="10482" max="10482" width="6.6640625" style="15" customWidth="1"/>
    <col min="10483" max="10484" width="8.6640625" style="15" customWidth="1"/>
    <col min="10485" max="10485" width="6.6640625" style="15" customWidth="1"/>
    <col min="10486" max="10486" width="8.6640625" style="15" customWidth="1"/>
    <col min="10487" max="10487" width="6.6640625" style="15" customWidth="1"/>
    <col min="10488" max="10488" width="8.6640625" style="15" customWidth="1"/>
    <col min="10489" max="10490" width="7.6640625" style="15" customWidth="1"/>
    <col min="10491" max="10491" width="6.6640625" style="15" customWidth="1"/>
    <col min="10492" max="10492" width="8.6640625" style="15" customWidth="1"/>
    <col min="10493" max="10729" width="10.83203125" style="15"/>
    <col min="10730" max="10730" width="13.5" style="15" customWidth="1"/>
    <col min="10731" max="10731" width="7.6640625" style="15" customWidth="1"/>
    <col min="10732" max="10732" width="6.6640625" style="15" customWidth="1"/>
    <col min="10733" max="10733" width="8.6640625" style="15" customWidth="1"/>
    <col min="10734" max="10734" width="6.6640625" style="15" customWidth="1"/>
    <col min="10735" max="10735" width="8.6640625" style="15" customWidth="1"/>
    <col min="10736" max="10737" width="7.6640625" style="15" customWidth="1"/>
    <col min="10738" max="10738" width="6.6640625" style="15" customWidth="1"/>
    <col min="10739" max="10740" width="8.6640625" style="15" customWidth="1"/>
    <col min="10741" max="10741" width="6.6640625" style="15" customWidth="1"/>
    <col min="10742" max="10742" width="8.6640625" style="15" customWidth="1"/>
    <col min="10743" max="10743" width="6.6640625" style="15" customWidth="1"/>
    <col min="10744" max="10744" width="8.6640625" style="15" customWidth="1"/>
    <col min="10745" max="10746" width="7.6640625" style="15" customWidth="1"/>
    <col min="10747" max="10747" width="6.6640625" style="15" customWidth="1"/>
    <col min="10748" max="10748" width="8.6640625" style="15" customWidth="1"/>
    <col min="10749" max="10985" width="10.83203125" style="15"/>
    <col min="10986" max="10986" width="13.5" style="15" customWidth="1"/>
    <col min="10987" max="10987" width="7.6640625" style="15" customWidth="1"/>
    <col min="10988" max="10988" width="6.6640625" style="15" customWidth="1"/>
    <col min="10989" max="10989" width="8.6640625" style="15" customWidth="1"/>
    <col min="10990" max="10990" width="6.6640625" style="15" customWidth="1"/>
    <col min="10991" max="10991" width="8.6640625" style="15" customWidth="1"/>
    <col min="10992" max="10993" width="7.6640625" style="15" customWidth="1"/>
    <col min="10994" max="10994" width="6.6640625" style="15" customWidth="1"/>
    <col min="10995" max="10996" width="8.6640625" style="15" customWidth="1"/>
    <col min="10997" max="10997" width="6.6640625" style="15" customWidth="1"/>
    <col min="10998" max="10998" width="8.6640625" style="15" customWidth="1"/>
    <col min="10999" max="10999" width="6.6640625" style="15" customWidth="1"/>
    <col min="11000" max="11000" width="8.6640625" style="15" customWidth="1"/>
    <col min="11001" max="11002" width="7.6640625" style="15" customWidth="1"/>
    <col min="11003" max="11003" width="6.6640625" style="15" customWidth="1"/>
    <col min="11004" max="11004" width="8.6640625" style="15" customWidth="1"/>
    <col min="11005" max="11241" width="10.83203125" style="15"/>
    <col min="11242" max="11242" width="13.5" style="15" customWidth="1"/>
    <col min="11243" max="11243" width="7.6640625" style="15" customWidth="1"/>
    <col min="11244" max="11244" width="6.6640625" style="15" customWidth="1"/>
    <col min="11245" max="11245" width="8.6640625" style="15" customWidth="1"/>
    <col min="11246" max="11246" width="6.6640625" style="15" customWidth="1"/>
    <col min="11247" max="11247" width="8.6640625" style="15" customWidth="1"/>
    <col min="11248" max="11249" width="7.6640625" style="15" customWidth="1"/>
    <col min="11250" max="11250" width="6.6640625" style="15" customWidth="1"/>
    <col min="11251" max="11252" width="8.6640625" style="15" customWidth="1"/>
    <col min="11253" max="11253" width="6.6640625" style="15" customWidth="1"/>
    <col min="11254" max="11254" width="8.6640625" style="15" customWidth="1"/>
    <col min="11255" max="11255" width="6.6640625" style="15" customWidth="1"/>
    <col min="11256" max="11256" width="8.6640625" style="15" customWidth="1"/>
    <col min="11257" max="11258" width="7.6640625" style="15" customWidth="1"/>
    <col min="11259" max="11259" width="6.6640625" style="15" customWidth="1"/>
    <col min="11260" max="11260" width="8.6640625" style="15" customWidth="1"/>
    <col min="11261" max="11497" width="10.83203125" style="15"/>
    <col min="11498" max="11498" width="13.5" style="15" customWidth="1"/>
    <col min="11499" max="11499" width="7.6640625" style="15" customWidth="1"/>
    <col min="11500" max="11500" width="6.6640625" style="15" customWidth="1"/>
    <col min="11501" max="11501" width="8.6640625" style="15" customWidth="1"/>
    <col min="11502" max="11502" width="6.6640625" style="15" customWidth="1"/>
    <col min="11503" max="11503" width="8.6640625" style="15" customWidth="1"/>
    <col min="11504" max="11505" width="7.6640625" style="15" customWidth="1"/>
    <col min="11506" max="11506" width="6.6640625" style="15" customWidth="1"/>
    <col min="11507" max="11508" width="8.6640625" style="15" customWidth="1"/>
    <col min="11509" max="11509" width="6.6640625" style="15" customWidth="1"/>
    <col min="11510" max="11510" width="8.6640625" style="15" customWidth="1"/>
    <col min="11511" max="11511" width="6.6640625" style="15" customWidth="1"/>
    <col min="11512" max="11512" width="8.6640625" style="15" customWidth="1"/>
    <col min="11513" max="11514" width="7.6640625" style="15" customWidth="1"/>
    <col min="11515" max="11515" width="6.6640625" style="15" customWidth="1"/>
    <col min="11516" max="11516" width="8.6640625" style="15" customWidth="1"/>
    <col min="11517" max="11753" width="10.83203125" style="15"/>
    <col min="11754" max="11754" width="13.5" style="15" customWidth="1"/>
    <col min="11755" max="11755" width="7.6640625" style="15" customWidth="1"/>
    <col min="11756" max="11756" width="6.6640625" style="15" customWidth="1"/>
    <col min="11757" max="11757" width="8.6640625" style="15" customWidth="1"/>
    <col min="11758" max="11758" width="6.6640625" style="15" customWidth="1"/>
    <col min="11759" max="11759" width="8.6640625" style="15" customWidth="1"/>
    <col min="11760" max="11761" width="7.6640625" style="15" customWidth="1"/>
    <col min="11762" max="11762" width="6.6640625" style="15" customWidth="1"/>
    <col min="11763" max="11764" width="8.6640625" style="15" customWidth="1"/>
    <col min="11765" max="11765" width="6.6640625" style="15" customWidth="1"/>
    <col min="11766" max="11766" width="8.6640625" style="15" customWidth="1"/>
    <col min="11767" max="11767" width="6.6640625" style="15" customWidth="1"/>
    <col min="11768" max="11768" width="8.6640625" style="15" customWidth="1"/>
    <col min="11769" max="11770" width="7.6640625" style="15" customWidth="1"/>
    <col min="11771" max="11771" width="6.6640625" style="15" customWidth="1"/>
    <col min="11772" max="11772" width="8.6640625" style="15" customWidth="1"/>
    <col min="11773" max="12009" width="10.83203125" style="15"/>
    <col min="12010" max="12010" width="13.5" style="15" customWidth="1"/>
    <col min="12011" max="12011" width="7.6640625" style="15" customWidth="1"/>
    <col min="12012" max="12012" width="6.6640625" style="15" customWidth="1"/>
    <col min="12013" max="12013" width="8.6640625" style="15" customWidth="1"/>
    <col min="12014" max="12014" width="6.6640625" style="15" customWidth="1"/>
    <col min="12015" max="12015" width="8.6640625" style="15" customWidth="1"/>
    <col min="12016" max="12017" width="7.6640625" style="15" customWidth="1"/>
    <col min="12018" max="12018" width="6.6640625" style="15" customWidth="1"/>
    <col min="12019" max="12020" width="8.6640625" style="15" customWidth="1"/>
    <col min="12021" max="12021" width="6.6640625" style="15" customWidth="1"/>
    <col min="12022" max="12022" width="8.6640625" style="15" customWidth="1"/>
    <col min="12023" max="12023" width="6.6640625" style="15" customWidth="1"/>
    <col min="12024" max="12024" width="8.6640625" style="15" customWidth="1"/>
    <col min="12025" max="12026" width="7.6640625" style="15" customWidth="1"/>
    <col min="12027" max="12027" width="6.6640625" style="15" customWidth="1"/>
    <col min="12028" max="12028" width="8.6640625" style="15" customWidth="1"/>
    <col min="12029" max="12265" width="10.83203125" style="15"/>
    <col min="12266" max="12266" width="13.5" style="15" customWidth="1"/>
    <col min="12267" max="12267" width="7.6640625" style="15" customWidth="1"/>
    <col min="12268" max="12268" width="6.6640625" style="15" customWidth="1"/>
    <col min="12269" max="12269" width="8.6640625" style="15" customWidth="1"/>
    <col min="12270" max="12270" width="6.6640625" style="15" customWidth="1"/>
    <col min="12271" max="12271" width="8.6640625" style="15" customWidth="1"/>
    <col min="12272" max="12273" width="7.6640625" style="15" customWidth="1"/>
    <col min="12274" max="12274" width="6.6640625" style="15" customWidth="1"/>
    <col min="12275" max="12276" width="8.6640625" style="15" customWidth="1"/>
    <col min="12277" max="12277" width="6.6640625" style="15" customWidth="1"/>
    <col min="12278" max="12278" width="8.6640625" style="15" customWidth="1"/>
    <col min="12279" max="12279" width="6.6640625" style="15" customWidth="1"/>
    <col min="12280" max="12280" width="8.6640625" style="15" customWidth="1"/>
    <col min="12281" max="12282" width="7.6640625" style="15" customWidth="1"/>
    <col min="12283" max="12283" width="6.6640625" style="15" customWidth="1"/>
    <col min="12284" max="12284" width="8.6640625" style="15" customWidth="1"/>
    <col min="12285" max="12521" width="10.83203125" style="15"/>
    <col min="12522" max="12522" width="13.5" style="15" customWidth="1"/>
    <col min="12523" max="12523" width="7.6640625" style="15" customWidth="1"/>
    <col min="12524" max="12524" width="6.6640625" style="15" customWidth="1"/>
    <col min="12525" max="12525" width="8.6640625" style="15" customWidth="1"/>
    <col min="12526" max="12526" width="6.6640625" style="15" customWidth="1"/>
    <col min="12527" max="12527" width="8.6640625" style="15" customWidth="1"/>
    <col min="12528" max="12529" width="7.6640625" style="15" customWidth="1"/>
    <col min="12530" max="12530" width="6.6640625" style="15" customWidth="1"/>
    <col min="12531" max="12532" width="8.6640625" style="15" customWidth="1"/>
    <col min="12533" max="12533" width="6.6640625" style="15" customWidth="1"/>
    <col min="12534" max="12534" width="8.6640625" style="15" customWidth="1"/>
    <col min="12535" max="12535" width="6.6640625" style="15" customWidth="1"/>
    <col min="12536" max="12536" width="8.6640625" style="15" customWidth="1"/>
    <col min="12537" max="12538" width="7.6640625" style="15" customWidth="1"/>
    <col min="12539" max="12539" width="6.6640625" style="15" customWidth="1"/>
    <col min="12540" max="12540" width="8.6640625" style="15" customWidth="1"/>
    <col min="12541" max="12777" width="10.83203125" style="15"/>
    <col min="12778" max="12778" width="13.5" style="15" customWidth="1"/>
    <col min="12779" max="12779" width="7.6640625" style="15" customWidth="1"/>
    <col min="12780" max="12780" width="6.6640625" style="15" customWidth="1"/>
    <col min="12781" max="12781" width="8.6640625" style="15" customWidth="1"/>
    <col min="12782" max="12782" width="6.6640625" style="15" customWidth="1"/>
    <col min="12783" max="12783" width="8.6640625" style="15" customWidth="1"/>
    <col min="12784" max="12785" width="7.6640625" style="15" customWidth="1"/>
    <col min="12786" max="12786" width="6.6640625" style="15" customWidth="1"/>
    <col min="12787" max="12788" width="8.6640625" style="15" customWidth="1"/>
    <col min="12789" max="12789" width="6.6640625" style="15" customWidth="1"/>
    <col min="12790" max="12790" width="8.6640625" style="15" customWidth="1"/>
    <col min="12791" max="12791" width="6.6640625" style="15" customWidth="1"/>
    <col min="12792" max="12792" width="8.6640625" style="15" customWidth="1"/>
    <col min="12793" max="12794" width="7.6640625" style="15" customWidth="1"/>
    <col min="12795" max="12795" width="6.6640625" style="15" customWidth="1"/>
    <col min="12796" max="12796" width="8.6640625" style="15" customWidth="1"/>
    <col min="12797" max="13033" width="10.83203125" style="15"/>
    <col min="13034" max="13034" width="13.5" style="15" customWidth="1"/>
    <col min="13035" max="13035" width="7.6640625" style="15" customWidth="1"/>
    <col min="13036" max="13036" width="6.6640625" style="15" customWidth="1"/>
    <col min="13037" max="13037" width="8.6640625" style="15" customWidth="1"/>
    <col min="13038" max="13038" width="6.6640625" style="15" customWidth="1"/>
    <col min="13039" max="13039" width="8.6640625" style="15" customWidth="1"/>
    <col min="13040" max="13041" width="7.6640625" style="15" customWidth="1"/>
    <col min="13042" max="13042" width="6.6640625" style="15" customWidth="1"/>
    <col min="13043" max="13044" width="8.6640625" style="15" customWidth="1"/>
    <col min="13045" max="13045" width="6.6640625" style="15" customWidth="1"/>
    <col min="13046" max="13046" width="8.6640625" style="15" customWidth="1"/>
    <col min="13047" max="13047" width="6.6640625" style="15" customWidth="1"/>
    <col min="13048" max="13048" width="8.6640625" style="15" customWidth="1"/>
    <col min="13049" max="13050" width="7.6640625" style="15" customWidth="1"/>
    <col min="13051" max="13051" width="6.6640625" style="15" customWidth="1"/>
    <col min="13052" max="13052" width="8.6640625" style="15" customWidth="1"/>
    <col min="13053" max="13289" width="10.83203125" style="15"/>
    <col min="13290" max="13290" width="13.5" style="15" customWidth="1"/>
    <col min="13291" max="13291" width="7.6640625" style="15" customWidth="1"/>
    <col min="13292" max="13292" width="6.6640625" style="15" customWidth="1"/>
    <col min="13293" max="13293" width="8.6640625" style="15" customWidth="1"/>
    <col min="13294" max="13294" width="6.6640625" style="15" customWidth="1"/>
    <col min="13295" max="13295" width="8.6640625" style="15" customWidth="1"/>
    <col min="13296" max="13297" width="7.6640625" style="15" customWidth="1"/>
    <col min="13298" max="13298" width="6.6640625" style="15" customWidth="1"/>
    <col min="13299" max="13300" width="8.6640625" style="15" customWidth="1"/>
    <col min="13301" max="13301" width="6.6640625" style="15" customWidth="1"/>
    <col min="13302" max="13302" width="8.6640625" style="15" customWidth="1"/>
    <col min="13303" max="13303" width="6.6640625" style="15" customWidth="1"/>
    <col min="13304" max="13304" width="8.6640625" style="15" customWidth="1"/>
    <col min="13305" max="13306" width="7.6640625" style="15" customWidth="1"/>
    <col min="13307" max="13307" width="6.6640625" style="15" customWidth="1"/>
    <col min="13308" max="13308" width="8.6640625" style="15" customWidth="1"/>
    <col min="13309" max="13545" width="10.83203125" style="15"/>
    <col min="13546" max="13546" width="13.5" style="15" customWidth="1"/>
    <col min="13547" max="13547" width="7.6640625" style="15" customWidth="1"/>
    <col min="13548" max="13548" width="6.6640625" style="15" customWidth="1"/>
    <col min="13549" max="13549" width="8.6640625" style="15" customWidth="1"/>
    <col min="13550" max="13550" width="6.6640625" style="15" customWidth="1"/>
    <col min="13551" max="13551" width="8.6640625" style="15" customWidth="1"/>
    <col min="13552" max="13553" width="7.6640625" style="15" customWidth="1"/>
    <col min="13554" max="13554" width="6.6640625" style="15" customWidth="1"/>
    <col min="13555" max="13556" width="8.6640625" style="15" customWidth="1"/>
    <col min="13557" max="13557" width="6.6640625" style="15" customWidth="1"/>
    <col min="13558" max="13558" width="8.6640625" style="15" customWidth="1"/>
    <col min="13559" max="13559" width="6.6640625" style="15" customWidth="1"/>
    <col min="13560" max="13560" width="8.6640625" style="15" customWidth="1"/>
    <col min="13561" max="13562" width="7.6640625" style="15" customWidth="1"/>
    <col min="13563" max="13563" width="6.6640625" style="15" customWidth="1"/>
    <col min="13564" max="13564" width="8.6640625" style="15" customWidth="1"/>
    <col min="13565" max="13801" width="10.83203125" style="15"/>
    <col min="13802" max="13802" width="13.5" style="15" customWidth="1"/>
    <col min="13803" max="13803" width="7.6640625" style="15" customWidth="1"/>
    <col min="13804" max="13804" width="6.6640625" style="15" customWidth="1"/>
    <col min="13805" max="13805" width="8.6640625" style="15" customWidth="1"/>
    <col min="13806" max="13806" width="6.6640625" style="15" customWidth="1"/>
    <col min="13807" max="13807" width="8.6640625" style="15" customWidth="1"/>
    <col min="13808" max="13809" width="7.6640625" style="15" customWidth="1"/>
    <col min="13810" max="13810" width="6.6640625" style="15" customWidth="1"/>
    <col min="13811" max="13812" width="8.6640625" style="15" customWidth="1"/>
    <col min="13813" max="13813" width="6.6640625" style="15" customWidth="1"/>
    <col min="13814" max="13814" width="8.6640625" style="15" customWidth="1"/>
    <col min="13815" max="13815" width="6.6640625" style="15" customWidth="1"/>
    <col min="13816" max="13816" width="8.6640625" style="15" customWidth="1"/>
    <col min="13817" max="13818" width="7.6640625" style="15" customWidth="1"/>
    <col min="13819" max="13819" width="6.6640625" style="15" customWidth="1"/>
    <col min="13820" max="13820" width="8.6640625" style="15" customWidth="1"/>
    <col min="13821" max="14057" width="10.83203125" style="15"/>
    <col min="14058" max="14058" width="13.5" style="15" customWidth="1"/>
    <col min="14059" max="14059" width="7.6640625" style="15" customWidth="1"/>
    <col min="14060" max="14060" width="6.6640625" style="15" customWidth="1"/>
    <col min="14061" max="14061" width="8.6640625" style="15" customWidth="1"/>
    <col min="14062" max="14062" width="6.6640625" style="15" customWidth="1"/>
    <col min="14063" max="14063" width="8.6640625" style="15" customWidth="1"/>
    <col min="14064" max="14065" width="7.6640625" style="15" customWidth="1"/>
    <col min="14066" max="14066" width="6.6640625" style="15" customWidth="1"/>
    <col min="14067" max="14068" width="8.6640625" style="15" customWidth="1"/>
    <col min="14069" max="14069" width="6.6640625" style="15" customWidth="1"/>
    <col min="14070" max="14070" width="8.6640625" style="15" customWidth="1"/>
    <col min="14071" max="14071" width="6.6640625" style="15" customWidth="1"/>
    <col min="14072" max="14072" width="8.6640625" style="15" customWidth="1"/>
    <col min="14073" max="14074" width="7.6640625" style="15" customWidth="1"/>
    <col min="14075" max="14075" width="6.6640625" style="15" customWidth="1"/>
    <col min="14076" max="14076" width="8.6640625" style="15" customWidth="1"/>
    <col min="14077" max="14313" width="10.83203125" style="15"/>
    <col min="14314" max="14314" width="13.5" style="15" customWidth="1"/>
    <col min="14315" max="14315" width="7.6640625" style="15" customWidth="1"/>
    <col min="14316" max="14316" width="6.6640625" style="15" customWidth="1"/>
    <col min="14317" max="14317" width="8.6640625" style="15" customWidth="1"/>
    <col min="14318" max="14318" width="6.6640625" style="15" customWidth="1"/>
    <col min="14319" max="14319" width="8.6640625" style="15" customWidth="1"/>
    <col min="14320" max="14321" width="7.6640625" style="15" customWidth="1"/>
    <col min="14322" max="14322" width="6.6640625" style="15" customWidth="1"/>
    <col min="14323" max="14324" width="8.6640625" style="15" customWidth="1"/>
    <col min="14325" max="14325" width="6.6640625" style="15" customWidth="1"/>
    <col min="14326" max="14326" width="8.6640625" style="15" customWidth="1"/>
    <col min="14327" max="14327" width="6.6640625" style="15" customWidth="1"/>
    <col min="14328" max="14328" width="8.6640625" style="15" customWidth="1"/>
    <col min="14329" max="14330" width="7.6640625" style="15" customWidth="1"/>
    <col min="14331" max="14331" width="6.6640625" style="15" customWidth="1"/>
    <col min="14332" max="14332" width="8.6640625" style="15" customWidth="1"/>
    <col min="14333" max="14569" width="10.83203125" style="15"/>
    <col min="14570" max="14570" width="13.5" style="15" customWidth="1"/>
    <col min="14571" max="14571" width="7.6640625" style="15" customWidth="1"/>
    <col min="14572" max="14572" width="6.6640625" style="15" customWidth="1"/>
    <col min="14573" max="14573" width="8.6640625" style="15" customWidth="1"/>
    <col min="14574" max="14574" width="6.6640625" style="15" customWidth="1"/>
    <col min="14575" max="14575" width="8.6640625" style="15" customWidth="1"/>
    <col min="14576" max="14577" width="7.6640625" style="15" customWidth="1"/>
    <col min="14578" max="14578" width="6.6640625" style="15" customWidth="1"/>
    <col min="14579" max="14580" width="8.6640625" style="15" customWidth="1"/>
    <col min="14581" max="14581" width="6.6640625" style="15" customWidth="1"/>
    <col min="14582" max="14582" width="8.6640625" style="15" customWidth="1"/>
    <col min="14583" max="14583" width="6.6640625" style="15" customWidth="1"/>
    <col min="14584" max="14584" width="8.6640625" style="15" customWidth="1"/>
    <col min="14585" max="14586" width="7.6640625" style="15" customWidth="1"/>
    <col min="14587" max="14587" width="6.6640625" style="15" customWidth="1"/>
    <col min="14588" max="14588" width="8.6640625" style="15" customWidth="1"/>
    <col min="14589" max="14825" width="10.83203125" style="15"/>
    <col min="14826" max="14826" width="13.5" style="15" customWidth="1"/>
    <col min="14827" max="14827" width="7.6640625" style="15" customWidth="1"/>
    <col min="14828" max="14828" width="6.6640625" style="15" customWidth="1"/>
    <col min="14829" max="14829" width="8.6640625" style="15" customWidth="1"/>
    <col min="14830" max="14830" width="6.6640625" style="15" customWidth="1"/>
    <col min="14831" max="14831" width="8.6640625" style="15" customWidth="1"/>
    <col min="14832" max="14833" width="7.6640625" style="15" customWidth="1"/>
    <col min="14834" max="14834" width="6.6640625" style="15" customWidth="1"/>
    <col min="14835" max="14836" width="8.6640625" style="15" customWidth="1"/>
    <col min="14837" max="14837" width="6.6640625" style="15" customWidth="1"/>
    <col min="14838" max="14838" width="8.6640625" style="15" customWidth="1"/>
    <col min="14839" max="14839" width="6.6640625" style="15" customWidth="1"/>
    <col min="14840" max="14840" width="8.6640625" style="15" customWidth="1"/>
    <col min="14841" max="14842" width="7.6640625" style="15" customWidth="1"/>
    <col min="14843" max="14843" width="6.6640625" style="15" customWidth="1"/>
    <col min="14844" max="14844" width="8.6640625" style="15" customWidth="1"/>
    <col min="14845" max="15081" width="10.83203125" style="15"/>
    <col min="15082" max="15082" width="13.5" style="15" customWidth="1"/>
    <col min="15083" max="15083" width="7.6640625" style="15" customWidth="1"/>
    <col min="15084" max="15084" width="6.6640625" style="15" customWidth="1"/>
    <col min="15085" max="15085" width="8.6640625" style="15" customWidth="1"/>
    <col min="15086" max="15086" width="6.6640625" style="15" customWidth="1"/>
    <col min="15087" max="15087" width="8.6640625" style="15" customWidth="1"/>
    <col min="15088" max="15089" width="7.6640625" style="15" customWidth="1"/>
    <col min="15090" max="15090" width="6.6640625" style="15" customWidth="1"/>
    <col min="15091" max="15092" width="8.6640625" style="15" customWidth="1"/>
    <col min="15093" max="15093" width="6.6640625" style="15" customWidth="1"/>
    <col min="15094" max="15094" width="8.6640625" style="15" customWidth="1"/>
    <col min="15095" max="15095" width="6.6640625" style="15" customWidth="1"/>
    <col min="15096" max="15096" width="8.6640625" style="15" customWidth="1"/>
    <col min="15097" max="15098" width="7.6640625" style="15" customWidth="1"/>
    <col min="15099" max="15099" width="6.6640625" style="15" customWidth="1"/>
    <col min="15100" max="15100" width="8.6640625" style="15" customWidth="1"/>
    <col min="15101" max="15337" width="10.83203125" style="15"/>
    <col min="15338" max="15338" width="13.5" style="15" customWidth="1"/>
    <col min="15339" max="15339" width="7.6640625" style="15" customWidth="1"/>
    <col min="15340" max="15340" width="6.6640625" style="15" customWidth="1"/>
    <col min="15341" max="15341" width="8.6640625" style="15" customWidth="1"/>
    <col min="15342" max="15342" width="6.6640625" style="15" customWidth="1"/>
    <col min="15343" max="15343" width="8.6640625" style="15" customWidth="1"/>
    <col min="15344" max="15345" width="7.6640625" style="15" customWidth="1"/>
    <col min="15346" max="15346" width="6.6640625" style="15" customWidth="1"/>
    <col min="15347" max="15348" width="8.6640625" style="15" customWidth="1"/>
    <col min="15349" max="15349" width="6.6640625" style="15" customWidth="1"/>
    <col min="15350" max="15350" width="8.6640625" style="15" customWidth="1"/>
    <col min="15351" max="15351" width="6.6640625" style="15" customWidth="1"/>
    <col min="15352" max="15352" width="8.6640625" style="15" customWidth="1"/>
    <col min="15353" max="15354" width="7.6640625" style="15" customWidth="1"/>
    <col min="15355" max="15355" width="6.6640625" style="15" customWidth="1"/>
    <col min="15356" max="15356" width="8.6640625" style="15" customWidth="1"/>
    <col min="15357" max="15593" width="10.83203125" style="15"/>
    <col min="15594" max="15594" width="13.5" style="15" customWidth="1"/>
    <col min="15595" max="15595" width="7.6640625" style="15" customWidth="1"/>
    <col min="15596" max="15596" width="6.6640625" style="15" customWidth="1"/>
    <col min="15597" max="15597" width="8.6640625" style="15" customWidth="1"/>
    <col min="15598" max="15598" width="6.6640625" style="15" customWidth="1"/>
    <col min="15599" max="15599" width="8.6640625" style="15" customWidth="1"/>
    <col min="15600" max="15601" width="7.6640625" style="15" customWidth="1"/>
    <col min="15602" max="15602" width="6.6640625" style="15" customWidth="1"/>
    <col min="15603" max="15604" width="8.6640625" style="15" customWidth="1"/>
    <col min="15605" max="15605" width="6.6640625" style="15" customWidth="1"/>
    <col min="15606" max="15606" width="8.6640625" style="15" customWidth="1"/>
    <col min="15607" max="15607" width="6.6640625" style="15" customWidth="1"/>
    <col min="15608" max="15608" width="8.6640625" style="15" customWidth="1"/>
    <col min="15609" max="15610" width="7.6640625" style="15" customWidth="1"/>
    <col min="15611" max="15611" width="6.6640625" style="15" customWidth="1"/>
    <col min="15612" max="15612" width="8.6640625" style="15" customWidth="1"/>
    <col min="15613" max="15849" width="10.83203125" style="15"/>
    <col min="15850" max="15850" width="13.5" style="15" customWidth="1"/>
    <col min="15851" max="15851" width="7.6640625" style="15" customWidth="1"/>
    <col min="15852" max="15852" width="6.6640625" style="15" customWidth="1"/>
    <col min="15853" max="15853" width="8.6640625" style="15" customWidth="1"/>
    <col min="15854" max="15854" width="6.6640625" style="15" customWidth="1"/>
    <col min="15855" max="15855" width="8.6640625" style="15" customWidth="1"/>
    <col min="15856" max="15857" width="7.6640625" style="15" customWidth="1"/>
    <col min="15858" max="15858" width="6.6640625" style="15" customWidth="1"/>
    <col min="15859" max="15860" width="8.6640625" style="15" customWidth="1"/>
    <col min="15861" max="15861" width="6.6640625" style="15" customWidth="1"/>
    <col min="15862" max="15862" width="8.6640625" style="15" customWidth="1"/>
    <col min="15863" max="15863" width="6.6640625" style="15" customWidth="1"/>
    <col min="15864" max="15864" width="8.6640625" style="15" customWidth="1"/>
    <col min="15865" max="15866" width="7.6640625" style="15" customWidth="1"/>
    <col min="15867" max="15867" width="6.6640625" style="15" customWidth="1"/>
    <col min="15868" max="15868" width="8.6640625" style="15" customWidth="1"/>
    <col min="15869" max="16105" width="10.83203125" style="15"/>
    <col min="16106" max="16106" width="13.5" style="15" customWidth="1"/>
    <col min="16107" max="16107" width="7.6640625" style="15" customWidth="1"/>
    <col min="16108" max="16108" width="6.6640625" style="15" customWidth="1"/>
    <col min="16109" max="16109" width="8.6640625" style="15" customWidth="1"/>
    <col min="16110" max="16110" width="6.6640625" style="15" customWidth="1"/>
    <col min="16111" max="16111" width="8.6640625" style="15" customWidth="1"/>
    <col min="16112" max="16113" width="7.6640625" style="15" customWidth="1"/>
    <col min="16114" max="16114" width="6.6640625" style="15" customWidth="1"/>
    <col min="16115" max="16116" width="8.6640625" style="15" customWidth="1"/>
    <col min="16117" max="16117" width="6.6640625" style="15" customWidth="1"/>
    <col min="16118" max="16118" width="8.6640625" style="15" customWidth="1"/>
    <col min="16119" max="16119" width="6.6640625" style="15" customWidth="1"/>
    <col min="16120" max="16120" width="8.6640625" style="15" customWidth="1"/>
    <col min="16121" max="16122" width="7.6640625" style="15" customWidth="1"/>
    <col min="16123" max="16123" width="6.6640625" style="15" customWidth="1"/>
    <col min="16124" max="16124" width="8.6640625" style="15" customWidth="1"/>
    <col min="16125" max="16383" width="10.83203125" style="15"/>
    <col min="16384" max="16384" width="11.5" style="15" customWidth="1"/>
  </cols>
  <sheetData>
    <row r="1" spans="1:16" s="52" customFormat="1" ht="13">
      <c r="A1" s="49" t="s">
        <v>75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1"/>
    </row>
    <row r="2" spans="1:16">
      <c r="A2" s="90" t="s">
        <v>50</v>
      </c>
      <c r="B2" s="84" t="s">
        <v>34</v>
      </c>
      <c r="C2" s="85"/>
      <c r="D2" s="85"/>
      <c r="E2" s="85"/>
      <c r="F2" s="85"/>
      <c r="G2" s="85"/>
      <c r="H2" s="86"/>
      <c r="I2" s="84" t="s">
        <v>35</v>
      </c>
      <c r="J2" s="85"/>
      <c r="K2" s="85"/>
      <c r="L2" s="85"/>
      <c r="M2" s="85"/>
      <c r="N2" s="85"/>
      <c r="O2" s="86"/>
    </row>
    <row r="3" spans="1:16">
      <c r="A3" s="94"/>
      <c r="B3" s="88" t="s">
        <v>55</v>
      </c>
      <c r="C3" s="88"/>
      <c r="D3" s="91" t="s">
        <v>56</v>
      </c>
      <c r="E3" s="93"/>
      <c r="F3" s="91" t="s">
        <v>57</v>
      </c>
      <c r="G3" s="93"/>
      <c r="H3" s="90" t="s">
        <v>0</v>
      </c>
      <c r="I3" s="88" t="s">
        <v>55</v>
      </c>
      <c r="J3" s="88"/>
      <c r="K3" s="91" t="s">
        <v>56</v>
      </c>
      <c r="L3" s="93"/>
      <c r="M3" s="91" t="s">
        <v>57</v>
      </c>
      <c r="N3" s="93"/>
      <c r="O3" s="90" t="s">
        <v>0</v>
      </c>
    </row>
    <row r="4" spans="1:16">
      <c r="A4" s="95"/>
      <c r="B4" s="59" t="s">
        <v>38</v>
      </c>
      <c r="C4" s="59" t="s">
        <v>39</v>
      </c>
      <c r="D4" s="59" t="s">
        <v>38</v>
      </c>
      <c r="E4" s="59" t="s">
        <v>39</v>
      </c>
      <c r="F4" s="59" t="s">
        <v>38</v>
      </c>
      <c r="G4" s="59" t="s">
        <v>39</v>
      </c>
      <c r="H4" s="94"/>
      <c r="I4" s="59" t="s">
        <v>38</v>
      </c>
      <c r="J4" s="60" t="s">
        <v>39</v>
      </c>
      <c r="K4" s="59" t="s">
        <v>38</v>
      </c>
      <c r="L4" s="60" t="s">
        <v>39</v>
      </c>
      <c r="M4" s="59" t="s">
        <v>38</v>
      </c>
      <c r="N4" s="60" t="s">
        <v>39</v>
      </c>
      <c r="O4" s="94"/>
    </row>
    <row r="5" spans="1:16">
      <c r="A5" s="11" t="s">
        <v>1</v>
      </c>
      <c r="B5" s="13">
        <v>841</v>
      </c>
      <c r="C5" s="10">
        <f t="shared" ref="C5:C37" si="0">(B5*100)/H5</f>
        <v>2.0481722315579258</v>
      </c>
      <c r="D5" s="13">
        <v>21059</v>
      </c>
      <c r="E5" s="10">
        <f t="shared" ref="E5:E37" si="1">(D5*100)/H5</f>
        <v>51.287109422566424</v>
      </c>
      <c r="F5" s="13">
        <v>19161</v>
      </c>
      <c r="G5" s="10">
        <f t="shared" ref="G5:G37" si="2">(F5*100)/H5</f>
        <v>46.664718345875649</v>
      </c>
      <c r="H5" s="13">
        <f t="shared" ref="H5:H37" si="3">B5+D5+F5</f>
        <v>41061</v>
      </c>
      <c r="I5" s="13">
        <v>35093</v>
      </c>
      <c r="J5" s="14">
        <f t="shared" ref="J5:J37" si="4">(I5*100)/O5</f>
        <v>3.5149520428849592</v>
      </c>
      <c r="K5" s="13">
        <v>678947</v>
      </c>
      <c r="L5" s="14">
        <f t="shared" ref="L5:L37" si="5">(K5*100)/O5</f>
        <v>68.004050513225266</v>
      </c>
      <c r="M5" s="13">
        <v>284352</v>
      </c>
      <c r="N5" s="14">
        <f t="shared" ref="N5:N37" si="6">(M5*100)/O5</f>
        <v>28.480997443889773</v>
      </c>
      <c r="O5" s="13">
        <f t="shared" ref="O5:O36" si="7">I5+K5+M5</f>
        <v>998392</v>
      </c>
      <c r="P5" s="21"/>
    </row>
    <row r="6" spans="1:16">
      <c r="A6" s="11" t="s">
        <v>2</v>
      </c>
      <c r="B6" s="8">
        <v>7289</v>
      </c>
      <c r="C6" s="10">
        <f t="shared" si="0"/>
        <v>4.7322257496964859</v>
      </c>
      <c r="D6" s="8">
        <v>101042</v>
      </c>
      <c r="E6" s="10">
        <f t="shared" si="1"/>
        <v>65.599335190126538</v>
      </c>
      <c r="F6" s="8">
        <v>45698</v>
      </c>
      <c r="G6" s="10">
        <f t="shared" si="2"/>
        <v>29.668439060176979</v>
      </c>
      <c r="H6" s="8">
        <f t="shared" si="3"/>
        <v>154029</v>
      </c>
      <c r="I6" s="8">
        <v>88545</v>
      </c>
      <c r="J6" s="12">
        <f t="shared" si="4"/>
        <v>3.4143030938687531</v>
      </c>
      <c r="K6" s="8">
        <v>1690715</v>
      </c>
      <c r="L6" s="12">
        <f t="shared" si="5"/>
        <v>65.19412112880805</v>
      </c>
      <c r="M6" s="8">
        <v>814095</v>
      </c>
      <c r="N6" s="12">
        <f t="shared" si="6"/>
        <v>31.391575777323197</v>
      </c>
      <c r="O6" s="8">
        <f t="shared" si="7"/>
        <v>2593355</v>
      </c>
      <c r="P6" s="21"/>
    </row>
    <row r="7" spans="1:16">
      <c r="A7" s="11" t="s">
        <v>3</v>
      </c>
      <c r="B7" s="8">
        <v>2834</v>
      </c>
      <c r="C7" s="10">
        <f t="shared" si="0"/>
        <v>3.8338744588744587</v>
      </c>
      <c r="D7" s="8">
        <v>45591</v>
      </c>
      <c r="E7" s="10">
        <f t="shared" si="1"/>
        <v>61.676136363636367</v>
      </c>
      <c r="F7" s="8">
        <v>25495</v>
      </c>
      <c r="G7" s="10">
        <f t="shared" si="2"/>
        <v>34.489989177489178</v>
      </c>
      <c r="H7" s="8">
        <f t="shared" si="3"/>
        <v>73920</v>
      </c>
      <c r="I7" s="8">
        <v>17271</v>
      </c>
      <c r="J7" s="12">
        <f t="shared" si="4"/>
        <v>3.5636246587722611</v>
      </c>
      <c r="K7" s="8">
        <v>300781</v>
      </c>
      <c r="L7" s="12">
        <f t="shared" si="5"/>
        <v>62.061871836615104</v>
      </c>
      <c r="M7" s="8">
        <v>166595</v>
      </c>
      <c r="N7" s="12">
        <f t="shared" si="6"/>
        <v>34.374503504612633</v>
      </c>
      <c r="O7" s="8">
        <f t="shared" si="7"/>
        <v>484647</v>
      </c>
      <c r="P7" s="21"/>
    </row>
    <row r="8" spans="1:16">
      <c r="A8" s="11" t="s">
        <v>4</v>
      </c>
      <c r="B8" s="8">
        <v>1335</v>
      </c>
      <c r="C8" s="10">
        <f t="shared" si="0"/>
        <v>3.9386340168166396</v>
      </c>
      <c r="D8" s="8">
        <v>19010</v>
      </c>
      <c r="E8" s="10">
        <f t="shared" si="1"/>
        <v>56.084968284407729</v>
      </c>
      <c r="F8" s="8">
        <v>13550</v>
      </c>
      <c r="G8" s="10">
        <f t="shared" si="2"/>
        <v>39.976397698775628</v>
      </c>
      <c r="H8" s="8">
        <f t="shared" si="3"/>
        <v>33895</v>
      </c>
      <c r="I8" s="8">
        <v>48152</v>
      </c>
      <c r="J8" s="12">
        <f t="shared" si="4"/>
        <v>6.9219313326931591</v>
      </c>
      <c r="K8" s="8">
        <v>456434</v>
      </c>
      <c r="L8" s="12">
        <f t="shared" si="5"/>
        <v>65.613158454611835</v>
      </c>
      <c r="M8" s="8">
        <v>191058</v>
      </c>
      <c r="N8" s="12">
        <f t="shared" si="6"/>
        <v>27.464910212694999</v>
      </c>
      <c r="O8" s="8">
        <f t="shared" si="7"/>
        <v>695644</v>
      </c>
      <c r="P8" s="21"/>
    </row>
    <row r="9" spans="1:16">
      <c r="A9" s="11" t="s">
        <v>32</v>
      </c>
      <c r="B9" s="8">
        <v>1217</v>
      </c>
      <c r="C9" s="10">
        <f t="shared" si="0"/>
        <v>1.9744954247517685</v>
      </c>
      <c r="D9" s="8">
        <v>34908</v>
      </c>
      <c r="E9" s="10">
        <f t="shared" si="1"/>
        <v>56.635732364202738</v>
      </c>
      <c r="F9" s="8">
        <v>25511</v>
      </c>
      <c r="G9" s="10">
        <f t="shared" si="2"/>
        <v>41.389772211045496</v>
      </c>
      <c r="H9" s="8">
        <f t="shared" si="3"/>
        <v>61636</v>
      </c>
      <c r="I9" s="8">
        <v>64108</v>
      </c>
      <c r="J9" s="12">
        <f t="shared" si="4"/>
        <v>2.7145841784474518</v>
      </c>
      <c r="K9" s="8">
        <v>1570807</v>
      </c>
      <c r="L9" s="12">
        <f t="shared" si="5"/>
        <v>66.514129743472054</v>
      </c>
      <c r="M9" s="8">
        <v>726699</v>
      </c>
      <c r="N9" s="12">
        <f t="shared" si="6"/>
        <v>30.7712860780805</v>
      </c>
      <c r="O9" s="8">
        <f t="shared" si="7"/>
        <v>2361614</v>
      </c>
      <c r="P9" s="21"/>
    </row>
    <row r="10" spans="1:16">
      <c r="A10" s="11" t="s">
        <v>5</v>
      </c>
      <c r="B10" s="8">
        <v>1868</v>
      </c>
      <c r="C10" s="10">
        <f t="shared" si="0"/>
        <v>4.503049441940072</v>
      </c>
      <c r="D10" s="8">
        <v>24782</v>
      </c>
      <c r="E10" s="10">
        <f t="shared" si="1"/>
        <v>59.740134512933011</v>
      </c>
      <c r="F10" s="8">
        <v>14833</v>
      </c>
      <c r="G10" s="10">
        <f t="shared" si="2"/>
        <v>35.756816045126918</v>
      </c>
      <c r="H10" s="8">
        <f t="shared" si="3"/>
        <v>41483</v>
      </c>
      <c r="I10" s="8">
        <v>26706</v>
      </c>
      <c r="J10" s="12">
        <f t="shared" si="4"/>
        <v>5.066658066033888</v>
      </c>
      <c r="K10" s="8">
        <v>338330</v>
      </c>
      <c r="L10" s="12">
        <f t="shared" si="5"/>
        <v>64.187913707827647</v>
      </c>
      <c r="M10" s="8">
        <v>162057</v>
      </c>
      <c r="N10" s="12">
        <f t="shared" si="6"/>
        <v>30.745428226138461</v>
      </c>
      <c r="O10" s="8">
        <f t="shared" si="7"/>
        <v>527093</v>
      </c>
      <c r="P10" s="21"/>
    </row>
    <row r="11" spans="1:16">
      <c r="A11" s="11" t="s">
        <v>6</v>
      </c>
      <c r="B11" s="8">
        <v>1861</v>
      </c>
      <c r="C11" s="10">
        <f t="shared" si="0"/>
        <v>3.6799746890510372</v>
      </c>
      <c r="D11" s="8">
        <v>30336</v>
      </c>
      <c r="E11" s="10">
        <f t="shared" si="1"/>
        <v>59.986949041941031</v>
      </c>
      <c r="F11" s="8">
        <v>18374</v>
      </c>
      <c r="G11" s="10">
        <f t="shared" si="2"/>
        <v>36.333076269007933</v>
      </c>
      <c r="H11" s="8">
        <f t="shared" si="3"/>
        <v>50571</v>
      </c>
      <c r="I11" s="8">
        <v>571052</v>
      </c>
      <c r="J11" s="12">
        <f t="shared" si="4"/>
        <v>13.891528958038023</v>
      </c>
      <c r="K11" s="8">
        <v>2834317</v>
      </c>
      <c r="L11" s="12">
        <f t="shared" si="5"/>
        <v>68.948181044387297</v>
      </c>
      <c r="M11" s="8">
        <v>705424</v>
      </c>
      <c r="N11" s="12">
        <f t="shared" si="6"/>
        <v>17.160289997574676</v>
      </c>
      <c r="O11" s="8">
        <f t="shared" si="7"/>
        <v>4110793</v>
      </c>
      <c r="P11" s="21"/>
    </row>
    <row r="12" spans="1:16">
      <c r="A12" s="11" t="s">
        <v>7</v>
      </c>
      <c r="B12" s="8">
        <v>2845</v>
      </c>
      <c r="C12" s="10">
        <f t="shared" si="0"/>
        <v>4.8770871190043543</v>
      </c>
      <c r="D12" s="8">
        <v>36919</v>
      </c>
      <c r="E12" s="10">
        <f t="shared" si="1"/>
        <v>63.288990982960193</v>
      </c>
      <c r="F12" s="8">
        <v>18570</v>
      </c>
      <c r="G12" s="10">
        <f t="shared" si="2"/>
        <v>31.833921898035452</v>
      </c>
      <c r="H12" s="8">
        <f t="shared" si="3"/>
        <v>58334</v>
      </c>
      <c r="I12" s="8">
        <v>122022</v>
      </c>
      <c r="J12" s="12">
        <f t="shared" si="4"/>
        <v>4.2760723296888141</v>
      </c>
      <c r="K12" s="8">
        <v>1936897</v>
      </c>
      <c r="L12" s="12">
        <f t="shared" si="5"/>
        <v>67.875560695262124</v>
      </c>
      <c r="M12" s="8">
        <v>794681</v>
      </c>
      <c r="N12" s="12">
        <f t="shared" si="6"/>
        <v>27.848366975049061</v>
      </c>
      <c r="O12" s="8">
        <f t="shared" si="7"/>
        <v>2853600</v>
      </c>
      <c r="P12" s="21"/>
    </row>
    <row r="13" spans="1:16">
      <c r="A13" s="11" t="s">
        <v>8</v>
      </c>
      <c r="B13" s="8">
        <v>5401</v>
      </c>
      <c r="C13" s="10">
        <f t="shared" si="0"/>
        <v>2.2586513329848406</v>
      </c>
      <c r="D13" s="8">
        <v>109823</v>
      </c>
      <c r="E13" s="10">
        <f t="shared" si="1"/>
        <v>45.927025614218508</v>
      </c>
      <c r="F13" s="8">
        <v>123901</v>
      </c>
      <c r="G13" s="10">
        <f t="shared" si="2"/>
        <v>51.814323052796652</v>
      </c>
      <c r="H13" s="8">
        <f t="shared" si="3"/>
        <v>239125</v>
      </c>
      <c r="I13" s="8">
        <v>190579</v>
      </c>
      <c r="J13" s="12">
        <f t="shared" si="4"/>
        <v>2.4769225070621514</v>
      </c>
      <c r="K13" s="8">
        <v>4093593</v>
      </c>
      <c r="L13" s="12">
        <f t="shared" si="5"/>
        <v>53.203724631003801</v>
      </c>
      <c r="M13" s="8">
        <v>3410013</v>
      </c>
      <c r="N13" s="12">
        <f t="shared" si="6"/>
        <v>44.319352861934043</v>
      </c>
      <c r="O13" s="8">
        <f t="shared" si="7"/>
        <v>7694185</v>
      </c>
      <c r="P13" s="21"/>
    </row>
    <row r="14" spans="1:16">
      <c r="A14" s="11" t="s">
        <v>9</v>
      </c>
      <c r="B14" s="8">
        <v>1089</v>
      </c>
      <c r="C14" s="10">
        <f t="shared" si="0"/>
        <v>2.7780612244897958</v>
      </c>
      <c r="D14" s="8">
        <v>25769</v>
      </c>
      <c r="E14" s="10">
        <f t="shared" si="1"/>
        <v>65.737244897959187</v>
      </c>
      <c r="F14" s="8">
        <v>12342</v>
      </c>
      <c r="G14" s="10">
        <f t="shared" si="2"/>
        <v>31.48469387755102</v>
      </c>
      <c r="H14" s="8">
        <f t="shared" si="3"/>
        <v>39200</v>
      </c>
      <c r="I14" s="8">
        <v>53915</v>
      </c>
      <c r="J14" s="12">
        <f t="shared" si="4"/>
        <v>3.9237305096155595</v>
      </c>
      <c r="K14" s="8">
        <v>972446</v>
      </c>
      <c r="L14" s="12">
        <f t="shared" si="5"/>
        <v>70.770955006095008</v>
      </c>
      <c r="M14" s="8">
        <v>347714</v>
      </c>
      <c r="N14" s="12">
        <f t="shared" si="6"/>
        <v>25.305314484289433</v>
      </c>
      <c r="O14" s="8">
        <f t="shared" si="7"/>
        <v>1374075</v>
      </c>
      <c r="P14" s="21"/>
    </row>
    <row r="15" spans="1:16">
      <c r="A15" s="11" t="s">
        <v>10</v>
      </c>
      <c r="B15" s="8">
        <v>2583</v>
      </c>
      <c r="C15" s="10">
        <f t="shared" si="0"/>
        <v>2.8243089573128062</v>
      </c>
      <c r="D15" s="8">
        <v>48320</v>
      </c>
      <c r="E15" s="10">
        <f t="shared" si="1"/>
        <v>52.834149755073476</v>
      </c>
      <c r="F15" s="8">
        <v>40553</v>
      </c>
      <c r="G15" s="10">
        <f t="shared" si="2"/>
        <v>44.341541287613715</v>
      </c>
      <c r="H15" s="8">
        <f t="shared" si="3"/>
        <v>91456</v>
      </c>
      <c r="I15" s="8">
        <v>373647</v>
      </c>
      <c r="J15" s="12">
        <f t="shared" si="4"/>
        <v>7.926870663151222</v>
      </c>
      <c r="K15" s="8">
        <v>3387578</v>
      </c>
      <c r="L15" s="12">
        <f t="shared" si="5"/>
        <v>71.867009951468873</v>
      </c>
      <c r="M15" s="8">
        <v>952451</v>
      </c>
      <c r="N15" s="12">
        <f t="shared" si="6"/>
        <v>20.206119385379903</v>
      </c>
      <c r="O15" s="8">
        <f t="shared" si="7"/>
        <v>4713676</v>
      </c>
      <c r="P15" s="21"/>
    </row>
    <row r="16" spans="1:16">
      <c r="A16" s="11" t="s">
        <v>11</v>
      </c>
      <c r="B16" s="8">
        <v>2570</v>
      </c>
      <c r="C16" s="10">
        <f t="shared" si="0"/>
        <v>4.8314627864568642</v>
      </c>
      <c r="D16" s="8">
        <v>32693</v>
      </c>
      <c r="E16" s="10">
        <f t="shared" si="1"/>
        <v>61.461094504916062</v>
      </c>
      <c r="F16" s="8">
        <v>17930</v>
      </c>
      <c r="G16" s="10">
        <f t="shared" si="2"/>
        <v>33.707442708627077</v>
      </c>
      <c r="H16" s="8">
        <f t="shared" si="3"/>
        <v>53193</v>
      </c>
      <c r="I16" s="8">
        <v>366861</v>
      </c>
      <c r="J16" s="12">
        <f t="shared" si="4"/>
        <v>12.619774182130028</v>
      </c>
      <c r="K16" s="8">
        <v>1929509</v>
      </c>
      <c r="L16" s="12">
        <f t="shared" si="5"/>
        <v>66.373825133736005</v>
      </c>
      <c r="M16" s="8">
        <v>610663</v>
      </c>
      <c r="N16" s="12">
        <f t="shared" si="6"/>
        <v>21.006400684133961</v>
      </c>
      <c r="O16" s="8">
        <f t="shared" si="7"/>
        <v>2907033</v>
      </c>
      <c r="P16" s="21"/>
    </row>
    <row r="17" spans="1:16">
      <c r="A17" s="11" t="s">
        <v>12</v>
      </c>
      <c r="B17" s="8">
        <v>3459</v>
      </c>
      <c r="C17" s="10">
        <f t="shared" si="0"/>
        <v>2.8234199378015035</v>
      </c>
      <c r="D17" s="8">
        <v>78590</v>
      </c>
      <c r="E17" s="10">
        <f t="shared" si="1"/>
        <v>64.149341691766452</v>
      </c>
      <c r="F17" s="8">
        <v>40462</v>
      </c>
      <c r="G17" s="10">
        <f t="shared" si="2"/>
        <v>33.027238370432045</v>
      </c>
      <c r="H17" s="8">
        <f t="shared" si="3"/>
        <v>122511</v>
      </c>
      <c r="I17" s="8">
        <v>175834</v>
      </c>
      <c r="J17" s="12">
        <f t="shared" si="4"/>
        <v>7.9330897921598513</v>
      </c>
      <c r="K17" s="8">
        <v>1513284</v>
      </c>
      <c r="L17" s="12">
        <f t="shared" si="5"/>
        <v>68.274724188944276</v>
      </c>
      <c r="M17" s="8">
        <v>527345</v>
      </c>
      <c r="N17" s="12">
        <f t="shared" si="6"/>
        <v>23.792186018895872</v>
      </c>
      <c r="O17" s="8">
        <f t="shared" si="7"/>
        <v>2216463</v>
      </c>
      <c r="P17" s="21"/>
    </row>
    <row r="18" spans="1:16">
      <c r="A18" s="11" t="s">
        <v>13</v>
      </c>
      <c r="B18" s="8">
        <v>4487</v>
      </c>
      <c r="C18" s="10">
        <f t="shared" si="0"/>
        <v>2.7895034596805779</v>
      </c>
      <c r="D18" s="8">
        <v>85466</v>
      </c>
      <c r="E18" s="10">
        <f t="shared" si="1"/>
        <v>53.132984774918718</v>
      </c>
      <c r="F18" s="8">
        <v>70900</v>
      </c>
      <c r="G18" s="10">
        <f t="shared" si="2"/>
        <v>44.077511765400708</v>
      </c>
      <c r="H18" s="8">
        <f t="shared" si="3"/>
        <v>160853</v>
      </c>
      <c r="I18" s="8">
        <v>285150</v>
      </c>
      <c r="J18" s="12">
        <f t="shared" si="4"/>
        <v>4.5490084469734615</v>
      </c>
      <c r="K18" s="8">
        <v>4244789</v>
      </c>
      <c r="L18" s="12">
        <f t="shared" si="5"/>
        <v>67.717275176643994</v>
      </c>
      <c r="M18" s="8">
        <v>1738460</v>
      </c>
      <c r="N18" s="12">
        <f t="shared" si="6"/>
        <v>27.733716376382549</v>
      </c>
      <c r="O18" s="8">
        <f t="shared" si="7"/>
        <v>6268399</v>
      </c>
      <c r="P18" s="21"/>
    </row>
    <row r="19" spans="1:16">
      <c r="A19" s="11" t="s">
        <v>14</v>
      </c>
      <c r="B19" s="8">
        <v>14992</v>
      </c>
      <c r="C19" s="10">
        <f t="shared" si="0"/>
        <v>2.5688519842976523</v>
      </c>
      <c r="D19" s="8">
        <v>339548</v>
      </c>
      <c r="E19" s="10">
        <f t="shared" si="1"/>
        <v>58.180933402101068</v>
      </c>
      <c r="F19" s="8">
        <v>229067</v>
      </c>
      <c r="G19" s="10">
        <f t="shared" si="2"/>
        <v>39.25021461360128</v>
      </c>
      <c r="H19" s="8">
        <f t="shared" si="3"/>
        <v>583607</v>
      </c>
      <c r="I19" s="8">
        <v>564928</v>
      </c>
      <c r="J19" s="12">
        <f t="shared" si="4"/>
        <v>4.3984932345277299</v>
      </c>
      <c r="K19" s="8">
        <v>8409882</v>
      </c>
      <c r="L19" s="12">
        <f t="shared" si="5"/>
        <v>65.478802750397449</v>
      </c>
      <c r="M19" s="8">
        <v>3868861</v>
      </c>
      <c r="N19" s="12">
        <f t="shared" si="6"/>
        <v>30.122704015074817</v>
      </c>
      <c r="O19" s="8">
        <f t="shared" si="7"/>
        <v>12843671</v>
      </c>
      <c r="P19" s="21"/>
    </row>
    <row r="20" spans="1:16">
      <c r="A20" s="11" t="s">
        <v>31</v>
      </c>
      <c r="B20" s="8">
        <v>3755</v>
      </c>
      <c r="C20" s="10">
        <f t="shared" si="0"/>
        <v>4.7016252222472641</v>
      </c>
      <c r="D20" s="8">
        <v>48644</v>
      </c>
      <c r="E20" s="10">
        <f t="shared" si="1"/>
        <v>60.907019257255904</v>
      </c>
      <c r="F20" s="8">
        <v>27467</v>
      </c>
      <c r="G20" s="10">
        <f t="shared" si="2"/>
        <v>34.39135552049683</v>
      </c>
      <c r="H20" s="8">
        <f t="shared" si="3"/>
        <v>79866</v>
      </c>
      <c r="I20" s="8">
        <v>337829</v>
      </c>
      <c r="J20" s="12">
        <f t="shared" si="4"/>
        <v>9.1612333573688858</v>
      </c>
      <c r="K20" s="8">
        <v>2593854</v>
      </c>
      <c r="L20" s="12">
        <f t="shared" si="5"/>
        <v>70.34002939044521</v>
      </c>
      <c r="M20" s="8">
        <v>755910</v>
      </c>
      <c r="N20" s="12">
        <f t="shared" si="6"/>
        <v>20.498737252185911</v>
      </c>
      <c r="O20" s="8">
        <f t="shared" si="7"/>
        <v>3687593</v>
      </c>
      <c r="P20" s="21"/>
    </row>
    <row r="21" spans="1:16">
      <c r="A21" s="11" t="s">
        <v>15</v>
      </c>
      <c r="B21" s="8">
        <v>3150</v>
      </c>
      <c r="C21" s="10">
        <f t="shared" si="0"/>
        <v>4.0071237756010687</v>
      </c>
      <c r="D21" s="8">
        <v>43140</v>
      </c>
      <c r="E21" s="10">
        <f t="shared" si="1"/>
        <v>54.878514183946059</v>
      </c>
      <c r="F21" s="8">
        <v>32320</v>
      </c>
      <c r="G21" s="10">
        <f t="shared" si="2"/>
        <v>41.114362040452868</v>
      </c>
      <c r="H21" s="8">
        <f t="shared" si="3"/>
        <v>78610</v>
      </c>
      <c r="I21" s="8">
        <v>94312</v>
      </c>
      <c r="J21" s="12">
        <f t="shared" si="4"/>
        <v>6.3450629177924416</v>
      </c>
      <c r="K21" s="8">
        <v>956585</v>
      </c>
      <c r="L21" s="12">
        <f t="shared" si="5"/>
        <v>64.356518907630871</v>
      </c>
      <c r="M21" s="8">
        <v>435487</v>
      </c>
      <c r="N21" s="12">
        <f t="shared" si="6"/>
        <v>29.298418174576693</v>
      </c>
      <c r="O21" s="8">
        <f t="shared" si="7"/>
        <v>1486384</v>
      </c>
      <c r="P21" s="21"/>
    </row>
    <row r="22" spans="1:16">
      <c r="A22" s="11" t="s">
        <v>16</v>
      </c>
      <c r="B22" s="8">
        <v>2076</v>
      </c>
      <c r="C22" s="10">
        <f t="shared" si="0"/>
        <v>3.3105823818332589</v>
      </c>
      <c r="D22" s="8">
        <v>40311</v>
      </c>
      <c r="E22" s="10">
        <f t="shared" si="1"/>
        <v>64.283663966320091</v>
      </c>
      <c r="F22" s="8">
        <v>20321</v>
      </c>
      <c r="G22" s="10">
        <f t="shared" si="2"/>
        <v>32.405753651846652</v>
      </c>
      <c r="H22" s="8">
        <f t="shared" si="3"/>
        <v>62708</v>
      </c>
      <c r="I22" s="8">
        <v>52445</v>
      </c>
      <c r="J22" s="12">
        <f t="shared" si="4"/>
        <v>5.9431668030306808</v>
      </c>
      <c r="K22" s="8">
        <v>582451</v>
      </c>
      <c r="L22" s="12">
        <f t="shared" si="5"/>
        <v>66.00445128405039</v>
      </c>
      <c r="M22" s="8">
        <v>247546</v>
      </c>
      <c r="N22" s="12">
        <f t="shared" si="6"/>
        <v>28.052381912918921</v>
      </c>
      <c r="O22" s="8">
        <f t="shared" si="7"/>
        <v>882442</v>
      </c>
      <c r="P22" s="21"/>
    </row>
    <row r="23" spans="1:16">
      <c r="A23" s="11" t="s">
        <v>17</v>
      </c>
      <c r="B23" s="8">
        <v>2594</v>
      </c>
      <c r="C23" s="10">
        <f t="shared" si="0"/>
        <v>1.9407887353449502</v>
      </c>
      <c r="D23" s="8">
        <v>71216</v>
      </c>
      <c r="E23" s="10">
        <f t="shared" si="1"/>
        <v>53.28265635170623</v>
      </c>
      <c r="F23" s="8">
        <v>59847</v>
      </c>
      <c r="G23" s="10">
        <f t="shared" si="2"/>
        <v>44.776554912948818</v>
      </c>
      <c r="H23" s="8">
        <f t="shared" si="3"/>
        <v>133657</v>
      </c>
      <c r="I23" s="8">
        <v>96142</v>
      </c>
      <c r="J23" s="12">
        <f t="shared" si="4"/>
        <v>2.4303040016016317</v>
      </c>
      <c r="K23" s="8">
        <v>2503900</v>
      </c>
      <c r="L23" s="12">
        <f t="shared" si="5"/>
        <v>63.294275026630665</v>
      </c>
      <c r="M23" s="8">
        <v>1355924</v>
      </c>
      <c r="N23" s="12">
        <f t="shared" si="6"/>
        <v>34.275420971767701</v>
      </c>
      <c r="O23" s="8">
        <f t="shared" si="7"/>
        <v>3955966</v>
      </c>
      <c r="P23" s="21"/>
    </row>
    <row r="24" spans="1:16">
      <c r="A24" s="11" t="s">
        <v>18</v>
      </c>
      <c r="B24" s="8">
        <v>4061</v>
      </c>
      <c r="C24" s="10">
        <f t="shared" si="0"/>
        <v>4.8039841957082361</v>
      </c>
      <c r="D24" s="8">
        <v>56544</v>
      </c>
      <c r="E24" s="10">
        <f t="shared" si="1"/>
        <v>66.889062389097873</v>
      </c>
      <c r="F24" s="8">
        <v>23929</v>
      </c>
      <c r="G24" s="10">
        <f t="shared" si="2"/>
        <v>28.306953415193888</v>
      </c>
      <c r="H24" s="8">
        <f t="shared" si="3"/>
        <v>84534</v>
      </c>
      <c r="I24" s="8">
        <v>382960</v>
      </c>
      <c r="J24" s="12">
        <f t="shared" si="4"/>
        <v>11.726383566895441</v>
      </c>
      <c r="K24" s="8">
        <v>2288802</v>
      </c>
      <c r="L24" s="12">
        <f t="shared" si="5"/>
        <v>70.084003970851839</v>
      </c>
      <c r="M24" s="8">
        <v>594036</v>
      </c>
      <c r="N24" s="12">
        <f t="shared" si="6"/>
        <v>18.189612462252718</v>
      </c>
      <c r="O24" s="8">
        <f t="shared" si="7"/>
        <v>3265798</v>
      </c>
      <c r="P24" s="21"/>
    </row>
    <row r="25" spans="1:16">
      <c r="A25" s="11" t="s">
        <v>19</v>
      </c>
      <c r="B25" s="8">
        <v>4515</v>
      </c>
      <c r="C25" s="10">
        <f t="shared" si="0"/>
        <v>3.468008295568016</v>
      </c>
      <c r="D25" s="8">
        <v>77010</v>
      </c>
      <c r="E25" s="10">
        <f t="shared" si="1"/>
        <v>59.152008602811279</v>
      </c>
      <c r="F25" s="8">
        <v>48665</v>
      </c>
      <c r="G25" s="10">
        <f t="shared" si="2"/>
        <v>37.379983101620709</v>
      </c>
      <c r="H25" s="8">
        <f t="shared" si="3"/>
        <v>130190</v>
      </c>
      <c r="I25" s="8">
        <v>394343</v>
      </c>
      <c r="J25" s="12">
        <f t="shared" si="4"/>
        <v>7.9663192547748256</v>
      </c>
      <c r="K25" s="8">
        <v>3404532</v>
      </c>
      <c r="L25" s="12">
        <f t="shared" si="5"/>
        <v>68.776645775624388</v>
      </c>
      <c r="M25" s="8">
        <v>1151253</v>
      </c>
      <c r="N25" s="12">
        <f t="shared" si="6"/>
        <v>23.257034969600785</v>
      </c>
      <c r="O25" s="8">
        <f t="shared" si="7"/>
        <v>4950128</v>
      </c>
      <c r="P25" s="21"/>
    </row>
    <row r="26" spans="1:16">
      <c r="A26" s="11" t="s">
        <v>20</v>
      </c>
      <c r="B26" s="8">
        <v>1619</v>
      </c>
      <c r="C26" s="10">
        <f t="shared" si="0"/>
        <v>1.7162059023066485</v>
      </c>
      <c r="D26" s="8">
        <v>41763</v>
      </c>
      <c r="E26" s="10">
        <f t="shared" si="1"/>
        <v>44.270479986431482</v>
      </c>
      <c r="F26" s="8">
        <v>50954</v>
      </c>
      <c r="G26" s="10">
        <f t="shared" si="2"/>
        <v>54.01331411126187</v>
      </c>
      <c r="H26" s="8">
        <f t="shared" si="3"/>
        <v>94336</v>
      </c>
      <c r="I26" s="8">
        <v>95088</v>
      </c>
      <c r="J26" s="12">
        <f t="shared" si="4"/>
        <v>6.2772809011906556</v>
      </c>
      <c r="K26" s="8">
        <v>1007827</v>
      </c>
      <c r="L26" s="12">
        <f t="shared" si="5"/>
        <v>66.532193113792218</v>
      </c>
      <c r="M26" s="8">
        <v>411881</v>
      </c>
      <c r="N26" s="12">
        <f t="shared" si="6"/>
        <v>27.190525985017125</v>
      </c>
      <c r="O26" s="8">
        <f t="shared" si="7"/>
        <v>1514796</v>
      </c>
      <c r="P26" s="21"/>
    </row>
    <row r="27" spans="1:16">
      <c r="A27" s="11" t="s">
        <v>21</v>
      </c>
      <c r="B27" s="8">
        <v>4725</v>
      </c>
      <c r="C27" s="10">
        <f t="shared" si="0"/>
        <v>3.2835530476236805</v>
      </c>
      <c r="D27" s="8">
        <v>79808</v>
      </c>
      <c r="E27" s="10">
        <f t="shared" si="1"/>
        <v>55.461122036984271</v>
      </c>
      <c r="F27" s="8">
        <v>59366</v>
      </c>
      <c r="G27" s="10">
        <f t="shared" si="2"/>
        <v>41.255324915392045</v>
      </c>
      <c r="H27" s="8">
        <f t="shared" si="3"/>
        <v>143899</v>
      </c>
      <c r="I27" s="8">
        <v>47133</v>
      </c>
      <c r="J27" s="12">
        <f t="shared" si="4"/>
        <v>4.7116791823612676</v>
      </c>
      <c r="K27" s="8">
        <v>659166</v>
      </c>
      <c r="L27" s="12">
        <f t="shared" si="5"/>
        <v>65.89393248722439</v>
      </c>
      <c r="M27" s="8">
        <v>294045</v>
      </c>
      <c r="N27" s="12">
        <f t="shared" si="6"/>
        <v>29.394388330414337</v>
      </c>
      <c r="O27" s="8">
        <f t="shared" si="7"/>
        <v>1000344</v>
      </c>
      <c r="P27" s="21"/>
    </row>
    <row r="28" spans="1:16">
      <c r="A28" s="11" t="s">
        <v>22</v>
      </c>
      <c r="B28" s="8">
        <v>1709</v>
      </c>
      <c r="C28" s="10">
        <f t="shared" si="0"/>
        <v>2.9790126900013947</v>
      </c>
      <c r="D28" s="8">
        <v>33996</v>
      </c>
      <c r="E28" s="10">
        <f t="shared" si="1"/>
        <v>59.259517501045877</v>
      </c>
      <c r="F28" s="8">
        <v>21663</v>
      </c>
      <c r="G28" s="10">
        <f t="shared" si="2"/>
        <v>37.761469808952725</v>
      </c>
      <c r="H28" s="8">
        <f t="shared" si="3"/>
        <v>57368</v>
      </c>
      <c r="I28" s="8">
        <v>142709</v>
      </c>
      <c r="J28" s="12">
        <f t="shared" si="4"/>
        <v>6.4329755075509443</v>
      </c>
      <c r="K28" s="8">
        <v>1530542</v>
      </c>
      <c r="L28" s="12">
        <f t="shared" si="5"/>
        <v>68.993120260656568</v>
      </c>
      <c r="M28" s="8">
        <v>545147</v>
      </c>
      <c r="N28" s="12">
        <f t="shared" si="6"/>
        <v>24.573904231792493</v>
      </c>
      <c r="O28" s="8">
        <f t="shared" si="7"/>
        <v>2218398</v>
      </c>
      <c r="P28" s="21"/>
    </row>
    <row r="29" spans="1:16">
      <c r="A29" s="11" t="s">
        <v>23</v>
      </c>
      <c r="B29" s="8">
        <v>2715</v>
      </c>
      <c r="C29" s="10">
        <f t="shared" si="0"/>
        <v>3.6902124420643441</v>
      </c>
      <c r="D29" s="8">
        <v>46095</v>
      </c>
      <c r="E29" s="10">
        <f t="shared" si="1"/>
        <v>62.652059858915635</v>
      </c>
      <c r="F29" s="8">
        <v>24763</v>
      </c>
      <c r="G29" s="10">
        <f t="shared" si="2"/>
        <v>33.657727699020022</v>
      </c>
      <c r="H29" s="8">
        <f t="shared" si="3"/>
        <v>73573</v>
      </c>
      <c r="I29" s="8">
        <v>109198</v>
      </c>
      <c r="J29" s="12">
        <f t="shared" si="4"/>
        <v>4.5622518551199471</v>
      </c>
      <c r="K29" s="8">
        <v>1484667</v>
      </c>
      <c r="L29" s="12">
        <f t="shared" si="5"/>
        <v>62.028835463885478</v>
      </c>
      <c r="M29" s="8">
        <v>799646</v>
      </c>
      <c r="N29" s="12">
        <f t="shared" si="6"/>
        <v>33.408912680994575</v>
      </c>
      <c r="O29" s="8">
        <f t="shared" si="7"/>
        <v>2393511</v>
      </c>
      <c r="P29" s="21"/>
    </row>
    <row r="30" spans="1:16">
      <c r="A30" s="11" t="s">
        <v>24</v>
      </c>
      <c r="B30" s="8">
        <v>2888</v>
      </c>
      <c r="C30" s="10">
        <f t="shared" si="0"/>
        <v>3.6768731300528361</v>
      </c>
      <c r="D30" s="8">
        <v>48994</v>
      </c>
      <c r="E30" s="10">
        <f t="shared" si="1"/>
        <v>62.376981348271691</v>
      </c>
      <c r="F30" s="8">
        <v>26663</v>
      </c>
      <c r="G30" s="10">
        <f t="shared" si="2"/>
        <v>33.946145521675476</v>
      </c>
      <c r="H30" s="8">
        <f t="shared" si="3"/>
        <v>78545</v>
      </c>
      <c r="I30" s="8">
        <v>75261</v>
      </c>
      <c r="J30" s="12">
        <f t="shared" si="4"/>
        <v>3.3287114130470838</v>
      </c>
      <c r="K30" s="8">
        <v>1444589</v>
      </c>
      <c r="L30" s="12">
        <f t="shared" si="5"/>
        <v>63.892585687969515</v>
      </c>
      <c r="M30" s="8">
        <v>741115</v>
      </c>
      <c r="N30" s="12">
        <f t="shared" si="6"/>
        <v>32.778702898983397</v>
      </c>
      <c r="O30" s="8">
        <f t="shared" si="7"/>
        <v>2260965</v>
      </c>
      <c r="P30" s="21"/>
    </row>
    <row r="31" spans="1:16">
      <c r="A31" s="11" t="s">
        <v>25</v>
      </c>
      <c r="B31" s="8">
        <v>1565</v>
      </c>
      <c r="C31" s="10">
        <f t="shared" si="0"/>
        <v>3.9859409622290705</v>
      </c>
      <c r="D31" s="8">
        <v>22638</v>
      </c>
      <c r="E31" s="10">
        <f t="shared" si="1"/>
        <v>57.657336423604917</v>
      </c>
      <c r="F31" s="8">
        <v>15060</v>
      </c>
      <c r="G31" s="10">
        <f t="shared" si="2"/>
        <v>38.35672261416601</v>
      </c>
      <c r="H31" s="8">
        <f t="shared" si="3"/>
        <v>39263</v>
      </c>
      <c r="I31" s="8">
        <v>97688</v>
      </c>
      <c r="J31" s="12">
        <f t="shared" si="4"/>
        <v>5.0471165128148963</v>
      </c>
      <c r="K31" s="8">
        <v>1299491</v>
      </c>
      <c r="L31" s="12">
        <f t="shared" si="5"/>
        <v>67.139080381974679</v>
      </c>
      <c r="M31" s="8">
        <v>538342</v>
      </c>
      <c r="N31" s="12">
        <f t="shared" si="6"/>
        <v>27.813803105210432</v>
      </c>
      <c r="O31" s="8">
        <f t="shared" si="7"/>
        <v>1935521</v>
      </c>
      <c r="P31" s="21"/>
    </row>
    <row r="32" spans="1:16">
      <c r="A32" s="11" t="s">
        <v>26</v>
      </c>
      <c r="B32" s="8">
        <v>3339</v>
      </c>
      <c r="C32" s="10">
        <f t="shared" si="0"/>
        <v>3.1378629828023681</v>
      </c>
      <c r="D32" s="8">
        <v>63591</v>
      </c>
      <c r="E32" s="10">
        <f t="shared" si="1"/>
        <v>59.76036086833944</v>
      </c>
      <c r="F32" s="8">
        <v>39480</v>
      </c>
      <c r="G32" s="10">
        <f t="shared" si="2"/>
        <v>37.101776148858193</v>
      </c>
      <c r="H32" s="8">
        <f t="shared" si="3"/>
        <v>106410</v>
      </c>
      <c r="I32" s="8">
        <v>106505</v>
      </c>
      <c r="J32" s="12">
        <f t="shared" si="4"/>
        <v>3.9643648250419963</v>
      </c>
      <c r="K32" s="8">
        <v>1740870</v>
      </c>
      <c r="L32" s="12">
        <f t="shared" si="5"/>
        <v>64.799246917711471</v>
      </c>
      <c r="M32" s="8">
        <v>839184</v>
      </c>
      <c r="N32" s="12">
        <f t="shared" si="6"/>
        <v>31.236388257246539</v>
      </c>
      <c r="O32" s="8">
        <f t="shared" si="7"/>
        <v>2686559</v>
      </c>
      <c r="P32" s="21"/>
    </row>
    <row r="33" spans="1:16">
      <c r="A33" s="11" t="s">
        <v>27</v>
      </c>
      <c r="B33" s="8">
        <v>1162</v>
      </c>
      <c r="C33" s="10">
        <f t="shared" si="0"/>
        <v>3.0498687664041997</v>
      </c>
      <c r="D33" s="8">
        <v>23887</v>
      </c>
      <c r="E33" s="10">
        <f t="shared" si="1"/>
        <v>62.69553805774278</v>
      </c>
      <c r="F33" s="8">
        <v>13051</v>
      </c>
      <c r="G33" s="10">
        <f t="shared" si="2"/>
        <v>34.254593175853017</v>
      </c>
      <c r="H33" s="8">
        <f t="shared" si="3"/>
        <v>38100</v>
      </c>
      <c r="I33" s="8">
        <v>45019</v>
      </c>
      <c r="J33" s="12">
        <f t="shared" si="4"/>
        <v>4.5067763319912144</v>
      </c>
      <c r="K33" s="8">
        <v>693240</v>
      </c>
      <c r="L33" s="12">
        <f t="shared" si="5"/>
        <v>69.39908981518002</v>
      </c>
      <c r="M33" s="8">
        <v>260659</v>
      </c>
      <c r="N33" s="12">
        <f t="shared" si="6"/>
        <v>26.094133852828762</v>
      </c>
      <c r="O33" s="8">
        <f t="shared" si="7"/>
        <v>998918</v>
      </c>
      <c r="P33" s="21"/>
    </row>
    <row r="34" spans="1:16">
      <c r="A34" s="11" t="s">
        <v>30</v>
      </c>
      <c r="B34" s="8">
        <v>7572</v>
      </c>
      <c r="C34" s="10">
        <f t="shared" si="0"/>
        <v>3.6714507370054306</v>
      </c>
      <c r="D34" s="8">
        <v>132372</v>
      </c>
      <c r="E34" s="10">
        <f t="shared" si="1"/>
        <v>64.18347556245152</v>
      </c>
      <c r="F34" s="8">
        <v>66296</v>
      </c>
      <c r="G34" s="10">
        <f t="shared" si="2"/>
        <v>32.145073700543058</v>
      </c>
      <c r="H34" s="8">
        <f t="shared" si="3"/>
        <v>206240</v>
      </c>
      <c r="I34" s="8">
        <v>618041</v>
      </c>
      <c r="J34" s="12">
        <f t="shared" si="4"/>
        <v>9.3744231433995928</v>
      </c>
      <c r="K34" s="8">
        <v>4385832</v>
      </c>
      <c r="L34" s="12">
        <f t="shared" si="5"/>
        <v>66.524138372474511</v>
      </c>
      <c r="M34" s="8">
        <v>1588970</v>
      </c>
      <c r="N34" s="12">
        <f t="shared" si="6"/>
        <v>24.101438484125893</v>
      </c>
      <c r="O34" s="8">
        <f t="shared" si="7"/>
        <v>6592843</v>
      </c>
      <c r="P34" s="21"/>
    </row>
    <row r="35" spans="1:16">
      <c r="A35" s="11" t="s">
        <v>28</v>
      </c>
      <c r="B35" s="8">
        <v>962</v>
      </c>
      <c r="C35" s="10">
        <f t="shared" si="0"/>
        <v>1.9311452373782998</v>
      </c>
      <c r="D35" s="8">
        <v>24876</v>
      </c>
      <c r="E35" s="10">
        <f t="shared" si="1"/>
        <v>49.936766034327007</v>
      </c>
      <c r="F35" s="8">
        <v>23977</v>
      </c>
      <c r="G35" s="10">
        <f t="shared" si="2"/>
        <v>48.13208872829469</v>
      </c>
      <c r="H35" s="8">
        <f t="shared" si="3"/>
        <v>49815</v>
      </c>
      <c r="I35" s="8">
        <v>108409</v>
      </c>
      <c r="J35" s="12">
        <f t="shared" si="4"/>
        <v>6.360235168359166</v>
      </c>
      <c r="K35" s="8">
        <v>1152176</v>
      </c>
      <c r="L35" s="12">
        <f t="shared" si="5"/>
        <v>67.596881396741878</v>
      </c>
      <c r="M35" s="8">
        <v>443896</v>
      </c>
      <c r="N35" s="12">
        <f t="shared" si="6"/>
        <v>26.04288343489895</v>
      </c>
      <c r="O35" s="8">
        <f t="shared" si="7"/>
        <v>1704481</v>
      </c>
      <c r="P35" s="21"/>
    </row>
    <row r="36" spans="1:16">
      <c r="A36" s="11" t="s">
        <v>29</v>
      </c>
      <c r="B36" s="8">
        <v>1202</v>
      </c>
      <c r="C36" s="10">
        <f t="shared" si="0"/>
        <v>3.9641184618428862</v>
      </c>
      <c r="D36" s="8">
        <v>19987</v>
      </c>
      <c r="E36" s="10">
        <f t="shared" si="1"/>
        <v>65.915836686234414</v>
      </c>
      <c r="F36" s="8">
        <v>9133</v>
      </c>
      <c r="G36" s="10">
        <f t="shared" si="2"/>
        <v>30.120044851922696</v>
      </c>
      <c r="H36" s="8">
        <f t="shared" si="3"/>
        <v>30322</v>
      </c>
      <c r="I36" s="8">
        <v>64253</v>
      </c>
      <c r="J36" s="12">
        <f t="shared" si="4"/>
        <v>5.1210259107827429</v>
      </c>
      <c r="K36" s="8">
        <v>934673</v>
      </c>
      <c r="L36" s="12">
        <f t="shared" si="5"/>
        <v>74.494337246650574</v>
      </c>
      <c r="M36" s="8">
        <v>255764</v>
      </c>
      <c r="N36" s="12">
        <f t="shared" si="6"/>
        <v>20.384636842566689</v>
      </c>
      <c r="O36" s="8">
        <f t="shared" si="7"/>
        <v>1254690</v>
      </c>
      <c r="P36" s="21"/>
    </row>
    <row r="37" spans="1:16">
      <c r="A37" s="11" t="s">
        <v>40</v>
      </c>
      <c r="B37" s="8">
        <f>SUM(B5:B36)</f>
        <v>104280</v>
      </c>
      <c r="C37" s="10">
        <f t="shared" si="0"/>
        <v>3.1673809574432541</v>
      </c>
      <c r="D37" s="8">
        <f>SUM(D5:D36)</f>
        <v>1908728</v>
      </c>
      <c r="E37" s="10">
        <f t="shared" si="1"/>
        <v>57.975342540647752</v>
      </c>
      <c r="F37" s="8">
        <v>1279302</v>
      </c>
      <c r="G37" s="10">
        <f t="shared" si="2"/>
        <v>38.857276501908991</v>
      </c>
      <c r="H37" s="8">
        <f t="shared" si="3"/>
        <v>3292310</v>
      </c>
      <c r="I37" s="8">
        <f>SUM(I5:I36)</f>
        <v>5851198</v>
      </c>
      <c r="J37" s="9">
        <f t="shared" si="4"/>
        <v>6.1312761025583695</v>
      </c>
      <c r="K37" s="8">
        <f>SUM(K5:K36)</f>
        <v>63021506</v>
      </c>
      <c r="L37" s="9">
        <f t="shared" si="5"/>
        <v>66.038143587866784</v>
      </c>
      <c r="M37" s="8">
        <v>26559273</v>
      </c>
      <c r="N37" s="9">
        <f t="shared" si="6"/>
        <v>27.830580309574849</v>
      </c>
      <c r="O37" s="8">
        <f>SUM(O5:O36)</f>
        <v>95431977</v>
      </c>
      <c r="P37" s="21"/>
    </row>
    <row r="38" spans="1:16" s="32" customFormat="1">
      <c r="A38" s="35" t="s">
        <v>53</v>
      </c>
      <c r="B38" s="35"/>
      <c r="C38" s="35"/>
      <c r="D38" s="35"/>
      <c r="E38" s="35"/>
      <c r="F38" s="35"/>
      <c r="G38" s="35"/>
      <c r="H38" s="36"/>
      <c r="I38" s="35"/>
      <c r="J38" s="36"/>
      <c r="K38" s="35"/>
      <c r="L38" s="36"/>
      <c r="M38" s="35"/>
      <c r="N38" s="36"/>
      <c r="O38" s="36"/>
      <c r="P38" s="21"/>
    </row>
    <row r="39" spans="1:16" s="32" customFormat="1">
      <c r="A39" s="36" t="s">
        <v>58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21"/>
    </row>
    <row r="40" spans="1:16">
      <c r="A40" s="30" t="s">
        <v>80</v>
      </c>
      <c r="B40" s="30"/>
      <c r="C40" s="30"/>
      <c r="D40" s="30"/>
      <c r="E40" s="30"/>
      <c r="F40" s="30"/>
      <c r="G40" s="34"/>
      <c r="H40" s="34"/>
      <c r="I40" s="34"/>
      <c r="J40" s="34"/>
      <c r="K40" s="34"/>
      <c r="L40" s="34"/>
      <c r="M40" s="34"/>
      <c r="N40" s="34"/>
      <c r="O40" s="34"/>
      <c r="P40" s="21"/>
    </row>
    <row r="41" spans="1:16" s="32" customFormat="1">
      <c r="A41" s="36" t="s">
        <v>42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21"/>
    </row>
  </sheetData>
  <mergeCells count="11">
    <mergeCell ref="A2:A4"/>
    <mergeCell ref="B2:H2"/>
    <mergeCell ref="I2:O2"/>
    <mergeCell ref="B3:C3"/>
    <mergeCell ref="D3:E3"/>
    <mergeCell ref="F3:G3"/>
    <mergeCell ref="H3:H4"/>
    <mergeCell ref="I3:J3"/>
    <mergeCell ref="K3:L3"/>
    <mergeCell ref="M3:N3"/>
    <mergeCell ref="O3:O4"/>
  </mergeCells>
  <pageMargins left="0.75" right="0.75" top="1" bottom="1" header="0" footer="0"/>
  <pageSetup orientation="portrait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zoomScale="85" zoomScaleNormal="85" zoomScalePageLayoutView="85" workbookViewId="0"/>
  </sheetViews>
  <sheetFormatPr baseColWidth="10" defaultRowHeight="11" x14ac:dyDescent="0"/>
  <cols>
    <col min="1" max="1" width="17" style="15" customWidth="1"/>
    <col min="2" max="11" width="9.5" style="15" customWidth="1"/>
    <col min="12" max="16384" width="10.83203125" style="15"/>
  </cols>
  <sheetData>
    <row r="1" spans="1:11" s="52" customFormat="1" ht="13">
      <c r="A1" s="56" t="s">
        <v>68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11">
      <c r="A2" s="90" t="s">
        <v>50</v>
      </c>
      <c r="B2" s="84" t="s">
        <v>34</v>
      </c>
      <c r="C2" s="85"/>
      <c r="D2" s="85"/>
      <c r="E2" s="85"/>
      <c r="F2" s="85"/>
      <c r="G2" s="84" t="s">
        <v>35</v>
      </c>
      <c r="H2" s="85"/>
      <c r="I2" s="85"/>
      <c r="J2" s="85"/>
      <c r="K2" s="86"/>
    </row>
    <row r="3" spans="1:11">
      <c r="A3" s="94"/>
      <c r="B3" s="88" t="s">
        <v>65</v>
      </c>
      <c r="C3" s="88"/>
      <c r="D3" s="91" t="s">
        <v>66</v>
      </c>
      <c r="E3" s="92"/>
      <c r="F3" s="90" t="s">
        <v>0</v>
      </c>
      <c r="G3" s="88" t="s">
        <v>65</v>
      </c>
      <c r="H3" s="88"/>
      <c r="I3" s="91" t="s">
        <v>66</v>
      </c>
      <c r="J3" s="92"/>
      <c r="K3" s="90" t="s">
        <v>0</v>
      </c>
    </row>
    <row r="4" spans="1:11">
      <c r="A4" s="95"/>
      <c r="B4" s="59" t="s">
        <v>38</v>
      </c>
      <c r="C4" s="59" t="s">
        <v>39</v>
      </c>
      <c r="D4" s="59" t="s">
        <v>38</v>
      </c>
      <c r="E4" s="59" t="s">
        <v>39</v>
      </c>
      <c r="F4" s="95"/>
      <c r="G4" s="59" t="s">
        <v>38</v>
      </c>
      <c r="H4" s="59" t="s">
        <v>39</v>
      </c>
      <c r="I4" s="59" t="s">
        <v>38</v>
      </c>
      <c r="J4" s="59" t="s">
        <v>39</v>
      </c>
      <c r="K4" s="95"/>
    </row>
    <row r="5" spans="1:11">
      <c r="A5" s="11" t="s">
        <v>1</v>
      </c>
      <c r="B5" s="16">
        <v>19925</v>
      </c>
      <c r="C5" s="10">
        <f t="shared" ref="C5:C37" si="0">(B5*100)/F5</f>
        <v>56.839252603052344</v>
      </c>
      <c r="D5" s="16">
        <v>15130</v>
      </c>
      <c r="E5" s="14">
        <f t="shared" ref="E5:E37" si="1">(D5*100)/F5</f>
        <v>43.160747396947656</v>
      </c>
      <c r="F5" s="31">
        <f>+B5+D5</f>
        <v>35055</v>
      </c>
      <c r="G5" s="16">
        <v>446185</v>
      </c>
      <c r="H5" s="14">
        <f t="shared" ref="H5:H37" si="2">(G5*100)/K5</f>
        <v>53.818698947713777</v>
      </c>
      <c r="I5" s="31">
        <v>382867</v>
      </c>
      <c r="J5" s="14">
        <f t="shared" ref="J5:J37" si="3">(I5*100)/K5</f>
        <v>46.181301052286223</v>
      </c>
      <c r="K5" s="22">
        <f>+G5+I5</f>
        <v>829052</v>
      </c>
    </row>
    <row r="6" spans="1:11">
      <c r="A6" s="11" t="s">
        <v>2</v>
      </c>
      <c r="B6" s="17">
        <v>85226</v>
      </c>
      <c r="C6" s="10">
        <f t="shared" si="0"/>
        <v>64.613121863201471</v>
      </c>
      <c r="D6" s="17">
        <v>46676</v>
      </c>
      <c r="E6" s="12">
        <f t="shared" si="1"/>
        <v>35.386878136798529</v>
      </c>
      <c r="F6" s="31">
        <f t="shared" ref="F6:F36" si="4">+B6+D6</f>
        <v>131902</v>
      </c>
      <c r="G6" s="17">
        <v>1282349</v>
      </c>
      <c r="H6" s="12">
        <f t="shared" si="2"/>
        <v>58.184546361188673</v>
      </c>
      <c r="I6" s="31">
        <v>921585</v>
      </c>
      <c r="J6" s="12">
        <f t="shared" si="3"/>
        <v>41.815453638811327</v>
      </c>
      <c r="K6" s="22">
        <f t="shared" ref="K6:K36" si="5">+G6+I6</f>
        <v>2203934</v>
      </c>
    </row>
    <row r="7" spans="1:11">
      <c r="A7" s="11" t="s">
        <v>3</v>
      </c>
      <c r="B7" s="17">
        <v>43993</v>
      </c>
      <c r="C7" s="10">
        <f t="shared" si="0"/>
        <v>68.953464679237001</v>
      </c>
      <c r="D7" s="17">
        <v>19808</v>
      </c>
      <c r="E7" s="12">
        <f t="shared" si="1"/>
        <v>31.046535320762999</v>
      </c>
      <c r="F7" s="31">
        <f t="shared" si="4"/>
        <v>63801</v>
      </c>
      <c r="G7" s="17">
        <v>240533</v>
      </c>
      <c r="H7" s="12">
        <f t="shared" si="2"/>
        <v>58.277970799594897</v>
      </c>
      <c r="I7" s="31">
        <v>172201</v>
      </c>
      <c r="J7" s="12">
        <f t="shared" si="3"/>
        <v>41.722029200405103</v>
      </c>
      <c r="K7" s="22">
        <f t="shared" si="5"/>
        <v>412734</v>
      </c>
    </row>
    <row r="8" spans="1:11">
      <c r="A8" s="11" t="s">
        <v>4</v>
      </c>
      <c r="B8" s="17">
        <v>17321</v>
      </c>
      <c r="C8" s="10">
        <f t="shared" si="0"/>
        <v>59.206973166980006</v>
      </c>
      <c r="D8" s="17">
        <v>11934</v>
      </c>
      <c r="E8" s="12">
        <f t="shared" si="1"/>
        <v>40.793026833019994</v>
      </c>
      <c r="F8" s="31">
        <f t="shared" si="4"/>
        <v>29255</v>
      </c>
      <c r="G8" s="17">
        <v>305687</v>
      </c>
      <c r="H8" s="12">
        <f t="shared" si="2"/>
        <v>51.638672709735076</v>
      </c>
      <c r="I8" s="31">
        <v>286286</v>
      </c>
      <c r="J8" s="12">
        <f t="shared" si="3"/>
        <v>48.361327290264924</v>
      </c>
      <c r="K8" s="22">
        <f t="shared" si="5"/>
        <v>591973</v>
      </c>
    </row>
    <row r="9" spans="1:11">
      <c r="A9" s="11" t="s">
        <v>32</v>
      </c>
      <c r="B9" s="17">
        <v>28901</v>
      </c>
      <c r="C9" s="10">
        <f t="shared" si="0"/>
        <v>55.59916123198861</v>
      </c>
      <c r="D9" s="17">
        <v>23080</v>
      </c>
      <c r="E9" s="12">
        <f t="shared" si="1"/>
        <v>44.40083876801139</v>
      </c>
      <c r="F9" s="31">
        <f t="shared" si="4"/>
        <v>51981</v>
      </c>
      <c r="G9" s="17">
        <v>1041700</v>
      </c>
      <c r="H9" s="12">
        <f t="shared" si="2"/>
        <v>52.100890771685364</v>
      </c>
      <c r="I9" s="31">
        <v>957690</v>
      </c>
      <c r="J9" s="12">
        <f t="shared" si="3"/>
        <v>47.899109228314636</v>
      </c>
      <c r="K9" s="22">
        <f t="shared" si="5"/>
        <v>1999390</v>
      </c>
    </row>
    <row r="10" spans="1:11">
      <c r="A10" s="11" t="s">
        <v>5</v>
      </c>
      <c r="B10" s="17">
        <v>20986</v>
      </c>
      <c r="C10" s="10">
        <f t="shared" si="0"/>
        <v>60.059527216530249</v>
      </c>
      <c r="D10" s="17">
        <v>13956</v>
      </c>
      <c r="E10" s="12">
        <f t="shared" si="1"/>
        <v>39.940472783469751</v>
      </c>
      <c r="F10" s="31">
        <f t="shared" si="4"/>
        <v>34942</v>
      </c>
      <c r="G10" s="17">
        <v>262251</v>
      </c>
      <c r="H10" s="12">
        <f t="shared" si="2"/>
        <v>57.90995009495208</v>
      </c>
      <c r="I10" s="31">
        <v>190609</v>
      </c>
      <c r="J10" s="12">
        <f t="shared" si="3"/>
        <v>42.09004990504792</v>
      </c>
      <c r="K10" s="22">
        <f t="shared" si="5"/>
        <v>452860</v>
      </c>
    </row>
    <row r="11" spans="1:11">
      <c r="A11" s="11" t="s">
        <v>6</v>
      </c>
      <c r="B11" s="17">
        <v>25512</v>
      </c>
      <c r="C11" s="10">
        <f t="shared" si="0"/>
        <v>59.54209162835204</v>
      </c>
      <c r="D11" s="17">
        <v>17335</v>
      </c>
      <c r="E11" s="12">
        <f t="shared" si="1"/>
        <v>40.45790837164796</v>
      </c>
      <c r="F11" s="31">
        <f t="shared" si="4"/>
        <v>42847</v>
      </c>
      <c r="G11" s="17">
        <v>1610042</v>
      </c>
      <c r="H11" s="12">
        <f t="shared" si="2"/>
        <v>48.007960168148713</v>
      </c>
      <c r="I11" s="31">
        <v>1743656</v>
      </c>
      <c r="J11" s="12">
        <f t="shared" si="3"/>
        <v>51.992039831851287</v>
      </c>
      <c r="K11" s="22">
        <f t="shared" si="5"/>
        <v>3353698</v>
      </c>
    </row>
    <row r="12" spans="1:11">
      <c r="A12" s="11" t="s">
        <v>7</v>
      </c>
      <c r="B12" s="17">
        <v>30896</v>
      </c>
      <c r="C12" s="10">
        <f t="shared" si="0"/>
        <v>62.314192936810471</v>
      </c>
      <c r="D12" s="17">
        <v>18685</v>
      </c>
      <c r="E12" s="12">
        <f t="shared" si="1"/>
        <v>37.685807063189529</v>
      </c>
      <c r="F12" s="31">
        <f t="shared" si="4"/>
        <v>49581</v>
      </c>
      <c r="G12" s="17">
        <v>1308791</v>
      </c>
      <c r="H12" s="12">
        <f t="shared" si="2"/>
        <v>54.282692503105473</v>
      </c>
      <c r="I12" s="31">
        <v>1102274</v>
      </c>
      <c r="J12" s="12">
        <f t="shared" si="3"/>
        <v>45.717307496894527</v>
      </c>
      <c r="K12" s="22">
        <f t="shared" si="5"/>
        <v>2411065</v>
      </c>
    </row>
    <row r="13" spans="1:11">
      <c r="A13" s="11" t="s">
        <v>8</v>
      </c>
      <c r="B13" s="17">
        <v>134402</v>
      </c>
      <c r="C13" s="10">
        <f t="shared" si="0"/>
        <v>62.728753517938571</v>
      </c>
      <c r="D13" s="17">
        <v>79857</v>
      </c>
      <c r="E13" s="12">
        <f t="shared" si="1"/>
        <v>37.271246482061429</v>
      </c>
      <c r="F13" s="31">
        <f t="shared" si="4"/>
        <v>214259</v>
      </c>
      <c r="G13" s="17">
        <v>3884804</v>
      </c>
      <c r="H13" s="12">
        <f t="shared" si="2"/>
        <v>56.984620710444112</v>
      </c>
      <c r="I13" s="31">
        <v>2932481</v>
      </c>
      <c r="J13" s="12">
        <f t="shared" si="3"/>
        <v>43.015379289555888</v>
      </c>
      <c r="K13" s="22">
        <f t="shared" si="5"/>
        <v>6817285</v>
      </c>
    </row>
    <row r="14" spans="1:11">
      <c r="A14" s="11" t="s">
        <v>9</v>
      </c>
      <c r="B14" s="17">
        <v>17480</v>
      </c>
      <c r="C14" s="10">
        <f t="shared" si="0"/>
        <v>53.983940704138355</v>
      </c>
      <c r="D14" s="17">
        <v>14900</v>
      </c>
      <c r="E14" s="12">
        <f t="shared" si="1"/>
        <v>46.016059295861645</v>
      </c>
      <c r="F14" s="31">
        <f t="shared" si="4"/>
        <v>32380</v>
      </c>
      <c r="G14" s="17">
        <v>561616</v>
      </c>
      <c r="H14" s="12">
        <f t="shared" si="2"/>
        <v>48.665084403267471</v>
      </c>
      <c r="I14" s="31">
        <v>592427</v>
      </c>
      <c r="J14" s="12">
        <f t="shared" si="3"/>
        <v>51.334915596732529</v>
      </c>
      <c r="K14" s="22">
        <f t="shared" si="5"/>
        <v>1154043</v>
      </c>
    </row>
    <row r="15" spans="1:11">
      <c r="A15" s="11" t="s">
        <v>10</v>
      </c>
      <c r="B15" s="17">
        <v>46064</v>
      </c>
      <c r="C15" s="10">
        <f t="shared" si="0"/>
        <v>59.136775618147738</v>
      </c>
      <c r="D15" s="17">
        <v>31830</v>
      </c>
      <c r="E15" s="12">
        <f t="shared" si="1"/>
        <v>40.863224381852262</v>
      </c>
      <c r="F15" s="31">
        <f t="shared" si="4"/>
        <v>77894</v>
      </c>
      <c r="G15" s="17">
        <v>2016612</v>
      </c>
      <c r="H15" s="12">
        <f t="shared" si="2"/>
        <v>51.302460625990093</v>
      </c>
      <c r="I15" s="31">
        <v>1914217</v>
      </c>
      <c r="J15" s="12">
        <f t="shared" si="3"/>
        <v>48.697539374009907</v>
      </c>
      <c r="K15" s="22">
        <f t="shared" si="5"/>
        <v>3930829</v>
      </c>
    </row>
    <row r="16" spans="1:11">
      <c r="A16" s="11" t="s">
        <v>11</v>
      </c>
      <c r="B16" s="17">
        <v>25256</v>
      </c>
      <c r="C16" s="10">
        <f t="shared" si="0"/>
        <v>57.289327435635705</v>
      </c>
      <c r="D16" s="17">
        <v>18829</v>
      </c>
      <c r="E16" s="12">
        <f t="shared" si="1"/>
        <v>42.710672564364295</v>
      </c>
      <c r="F16" s="31">
        <f t="shared" si="4"/>
        <v>44085</v>
      </c>
      <c r="G16" s="17">
        <v>1175291</v>
      </c>
      <c r="H16" s="12">
        <f t="shared" si="2"/>
        <v>49.103200652430402</v>
      </c>
      <c r="I16" s="31">
        <v>1218221</v>
      </c>
      <c r="J16" s="12">
        <f t="shared" si="3"/>
        <v>50.896799347569598</v>
      </c>
      <c r="K16" s="22">
        <f t="shared" si="5"/>
        <v>2393512</v>
      </c>
    </row>
    <row r="17" spans="1:11">
      <c r="A17" s="11" t="s">
        <v>12</v>
      </c>
      <c r="B17" s="17">
        <v>55216</v>
      </c>
      <c r="C17" s="10">
        <f t="shared" si="0"/>
        <v>54.602270479806968</v>
      </c>
      <c r="D17" s="17">
        <v>45908</v>
      </c>
      <c r="E17" s="12">
        <f t="shared" si="1"/>
        <v>45.397729520193032</v>
      </c>
      <c r="F17" s="31">
        <f t="shared" si="4"/>
        <v>101124</v>
      </c>
      <c r="G17" s="17">
        <v>928716</v>
      </c>
      <c r="H17" s="12">
        <f t="shared" si="2"/>
        <v>49.654265343930199</v>
      </c>
      <c r="I17" s="31">
        <v>941649</v>
      </c>
      <c r="J17" s="12">
        <f t="shared" si="3"/>
        <v>50.345734656069801</v>
      </c>
      <c r="K17" s="22">
        <f t="shared" si="5"/>
        <v>1870365</v>
      </c>
    </row>
    <row r="18" spans="1:11">
      <c r="A18" s="11" t="s">
        <v>13</v>
      </c>
      <c r="B18" s="17">
        <v>82681</v>
      </c>
      <c r="C18" s="10">
        <f t="shared" si="0"/>
        <v>59.027078737515438</v>
      </c>
      <c r="D18" s="17">
        <v>57392</v>
      </c>
      <c r="E18" s="12">
        <f t="shared" si="1"/>
        <v>40.972921262484562</v>
      </c>
      <c r="F18" s="31">
        <f t="shared" si="4"/>
        <v>140073</v>
      </c>
      <c r="G18" s="17">
        <v>2964143</v>
      </c>
      <c r="H18" s="12">
        <f t="shared" si="2"/>
        <v>55.899677366550677</v>
      </c>
      <c r="I18" s="31">
        <v>2338469</v>
      </c>
      <c r="J18" s="12">
        <f t="shared" si="3"/>
        <v>44.100322633449323</v>
      </c>
      <c r="K18" s="22">
        <f t="shared" si="5"/>
        <v>5302612</v>
      </c>
    </row>
    <row r="19" spans="1:11">
      <c r="A19" s="11" t="s">
        <v>14</v>
      </c>
      <c r="B19" s="17">
        <v>288146</v>
      </c>
      <c r="C19" s="10">
        <f t="shared" si="0"/>
        <v>58.085871118735497</v>
      </c>
      <c r="D19" s="17">
        <v>207923</v>
      </c>
      <c r="E19" s="12">
        <f t="shared" si="1"/>
        <v>41.914128881264503</v>
      </c>
      <c r="F19" s="31">
        <f t="shared" si="4"/>
        <v>496069</v>
      </c>
      <c r="G19" s="17">
        <v>5812806</v>
      </c>
      <c r="H19" s="12">
        <f t="shared" si="2"/>
        <v>53.382377331688367</v>
      </c>
      <c r="I19" s="31">
        <v>5076192</v>
      </c>
      <c r="J19" s="12">
        <f t="shared" si="3"/>
        <v>46.617622668311633</v>
      </c>
      <c r="K19" s="22">
        <f t="shared" si="5"/>
        <v>10888998</v>
      </c>
    </row>
    <row r="20" spans="1:11">
      <c r="A20" s="11" t="s">
        <v>31</v>
      </c>
      <c r="B20" s="17">
        <v>36605</v>
      </c>
      <c r="C20" s="10">
        <f t="shared" si="0"/>
        <v>54.353636444629231</v>
      </c>
      <c r="D20" s="17">
        <v>30741</v>
      </c>
      <c r="E20" s="12">
        <f t="shared" si="1"/>
        <v>45.646363555370769</v>
      </c>
      <c r="F20" s="31">
        <f t="shared" si="4"/>
        <v>67346</v>
      </c>
      <c r="G20" s="17">
        <v>1573258</v>
      </c>
      <c r="H20" s="12">
        <f t="shared" si="2"/>
        <v>50.595940446155353</v>
      </c>
      <c r="I20" s="31">
        <v>1536197</v>
      </c>
      <c r="J20" s="12">
        <f t="shared" si="3"/>
        <v>49.404059553844647</v>
      </c>
      <c r="K20" s="22">
        <f t="shared" si="5"/>
        <v>3109455</v>
      </c>
    </row>
    <row r="21" spans="1:11">
      <c r="A21" s="11" t="s">
        <v>15</v>
      </c>
      <c r="B21" s="17">
        <v>36931</v>
      </c>
      <c r="C21" s="10">
        <f t="shared" si="0"/>
        <v>54.732052878060344</v>
      </c>
      <c r="D21" s="17">
        <v>30545</v>
      </c>
      <c r="E21" s="12">
        <f t="shared" si="1"/>
        <v>45.267947121939656</v>
      </c>
      <c r="F21" s="31">
        <f t="shared" si="4"/>
        <v>67476</v>
      </c>
      <c r="G21" s="17">
        <v>693569</v>
      </c>
      <c r="H21" s="12">
        <f t="shared" si="2"/>
        <v>54.621366288227215</v>
      </c>
      <c r="I21" s="31">
        <v>576207</v>
      </c>
      <c r="J21" s="12">
        <f t="shared" si="3"/>
        <v>45.378633711772785</v>
      </c>
      <c r="K21" s="22">
        <f t="shared" si="5"/>
        <v>1269776</v>
      </c>
    </row>
    <row r="22" spans="1:11">
      <c r="A22" s="11" t="s">
        <v>16</v>
      </c>
      <c r="B22" s="17">
        <v>32699</v>
      </c>
      <c r="C22" s="10">
        <f t="shared" si="0"/>
        <v>62.394336634419069</v>
      </c>
      <c r="D22" s="17">
        <v>19708</v>
      </c>
      <c r="E22" s="12">
        <f t="shared" si="1"/>
        <v>37.605663365580931</v>
      </c>
      <c r="F22" s="31">
        <f t="shared" si="4"/>
        <v>52407</v>
      </c>
      <c r="G22" s="17">
        <v>391642</v>
      </c>
      <c r="H22" s="12">
        <f t="shared" si="2"/>
        <v>52.215521919234611</v>
      </c>
      <c r="I22" s="31">
        <v>358407</v>
      </c>
      <c r="J22" s="12">
        <f t="shared" si="3"/>
        <v>47.784478080765389</v>
      </c>
      <c r="K22" s="22">
        <f t="shared" si="5"/>
        <v>750049</v>
      </c>
    </row>
    <row r="23" spans="1:11">
      <c r="A23" s="11" t="s">
        <v>17</v>
      </c>
      <c r="B23" s="17">
        <v>74330</v>
      </c>
      <c r="C23" s="10">
        <f t="shared" si="0"/>
        <v>62.39454708761091</v>
      </c>
      <c r="D23" s="17">
        <v>44799</v>
      </c>
      <c r="E23" s="12">
        <f t="shared" si="1"/>
        <v>37.60545291238909</v>
      </c>
      <c r="F23" s="31">
        <f t="shared" si="4"/>
        <v>119129</v>
      </c>
      <c r="G23" s="17">
        <v>1869695</v>
      </c>
      <c r="H23" s="12">
        <f t="shared" si="2"/>
        <v>55.244814339756665</v>
      </c>
      <c r="I23" s="31">
        <v>1514686</v>
      </c>
      <c r="J23" s="12">
        <f t="shared" si="3"/>
        <v>44.755185660243335</v>
      </c>
      <c r="K23" s="22">
        <f t="shared" si="5"/>
        <v>3384381</v>
      </c>
    </row>
    <row r="24" spans="1:11">
      <c r="A24" s="11" t="s">
        <v>18</v>
      </c>
      <c r="B24" s="17">
        <v>39244</v>
      </c>
      <c r="C24" s="10">
        <f t="shared" si="0"/>
        <v>55.698430270515772</v>
      </c>
      <c r="D24" s="17">
        <v>31214</v>
      </c>
      <c r="E24" s="12">
        <f t="shared" si="1"/>
        <v>44.301569729484228</v>
      </c>
      <c r="F24" s="31">
        <f t="shared" si="4"/>
        <v>70458</v>
      </c>
      <c r="G24" s="17">
        <v>1281744</v>
      </c>
      <c r="H24" s="12">
        <f t="shared" si="2"/>
        <v>46.990538424087426</v>
      </c>
      <c r="I24" s="31">
        <v>1445920</v>
      </c>
      <c r="J24" s="12">
        <f t="shared" si="3"/>
        <v>53.009461575912574</v>
      </c>
      <c r="K24" s="22">
        <f t="shared" si="5"/>
        <v>2727664</v>
      </c>
    </row>
    <row r="25" spans="1:11">
      <c r="A25" s="11" t="s">
        <v>19</v>
      </c>
      <c r="B25" s="17">
        <v>58514</v>
      </c>
      <c r="C25" s="10">
        <f t="shared" si="0"/>
        <v>52.735744477590416</v>
      </c>
      <c r="D25" s="17">
        <v>52443</v>
      </c>
      <c r="E25" s="12">
        <f t="shared" si="1"/>
        <v>47.264255522409584</v>
      </c>
      <c r="F25" s="31">
        <f t="shared" si="4"/>
        <v>110957</v>
      </c>
      <c r="G25" s="17">
        <v>2095776</v>
      </c>
      <c r="H25" s="12">
        <f t="shared" si="2"/>
        <v>50.842188000349331</v>
      </c>
      <c r="I25" s="31">
        <v>2026344</v>
      </c>
      <c r="J25" s="12">
        <f t="shared" si="3"/>
        <v>49.157811999650669</v>
      </c>
      <c r="K25" s="22">
        <f t="shared" si="5"/>
        <v>4122120</v>
      </c>
    </row>
    <row r="26" spans="1:11">
      <c r="A26" s="11" t="s">
        <v>20</v>
      </c>
      <c r="B26" s="17">
        <v>49021</v>
      </c>
      <c r="C26" s="10">
        <f t="shared" si="0"/>
        <v>59.779520261453847</v>
      </c>
      <c r="D26" s="17">
        <v>32982</v>
      </c>
      <c r="E26" s="12">
        <f t="shared" si="1"/>
        <v>40.220479738546153</v>
      </c>
      <c r="F26" s="31">
        <f t="shared" si="4"/>
        <v>82003</v>
      </c>
      <c r="G26" s="17">
        <v>694570</v>
      </c>
      <c r="H26" s="12">
        <f t="shared" si="2"/>
        <v>54.486847596544571</v>
      </c>
      <c r="I26" s="31">
        <v>580178</v>
      </c>
      <c r="J26" s="12">
        <f t="shared" si="3"/>
        <v>45.513152403455429</v>
      </c>
      <c r="K26" s="22">
        <f t="shared" si="5"/>
        <v>1274748</v>
      </c>
    </row>
    <row r="27" spans="1:11">
      <c r="A27" s="11" t="s">
        <v>21</v>
      </c>
      <c r="B27" s="17">
        <v>89568</v>
      </c>
      <c r="C27" s="10">
        <f t="shared" si="0"/>
        <v>69.727684618618341</v>
      </c>
      <c r="D27" s="17">
        <v>38886</v>
      </c>
      <c r="E27" s="12">
        <f t="shared" si="1"/>
        <v>30.272315381381663</v>
      </c>
      <c r="F27" s="31">
        <f t="shared" si="4"/>
        <v>128454</v>
      </c>
      <c r="G27" s="17">
        <v>496574</v>
      </c>
      <c r="H27" s="12">
        <f t="shared" si="2"/>
        <v>58.796143358328329</v>
      </c>
      <c r="I27" s="31">
        <v>347995</v>
      </c>
      <c r="J27" s="12">
        <f t="shared" si="3"/>
        <v>41.203856641671671</v>
      </c>
      <c r="K27" s="22">
        <f t="shared" si="5"/>
        <v>844569</v>
      </c>
    </row>
    <row r="28" spans="1:11">
      <c r="A28" s="11" t="s">
        <v>22</v>
      </c>
      <c r="B28" s="17">
        <v>27761</v>
      </c>
      <c r="C28" s="10">
        <f t="shared" si="0"/>
        <v>57.254521830593767</v>
      </c>
      <c r="D28" s="17">
        <v>20726</v>
      </c>
      <c r="E28" s="12">
        <f t="shared" si="1"/>
        <v>42.745478169406233</v>
      </c>
      <c r="F28" s="31">
        <f t="shared" si="4"/>
        <v>48487</v>
      </c>
      <c r="G28" s="17">
        <v>926637</v>
      </c>
      <c r="H28" s="12">
        <f t="shared" si="2"/>
        <v>49.891590000759166</v>
      </c>
      <c r="I28" s="31">
        <v>930664</v>
      </c>
      <c r="J28" s="12">
        <f t="shared" si="3"/>
        <v>50.108409999240834</v>
      </c>
      <c r="K28" s="22">
        <f t="shared" si="5"/>
        <v>1857301</v>
      </c>
    </row>
    <row r="29" spans="1:11">
      <c r="A29" s="11" t="s">
        <v>23</v>
      </c>
      <c r="B29" s="17">
        <v>36106</v>
      </c>
      <c r="C29" s="10">
        <f t="shared" si="0"/>
        <v>59.906090823115598</v>
      </c>
      <c r="D29" s="17">
        <v>24165</v>
      </c>
      <c r="E29" s="12">
        <f t="shared" si="1"/>
        <v>40.093909176884402</v>
      </c>
      <c r="F29" s="31">
        <f t="shared" si="4"/>
        <v>60271</v>
      </c>
      <c r="G29" s="17">
        <v>1061185</v>
      </c>
      <c r="H29" s="12">
        <f t="shared" si="2"/>
        <v>51.894833720968897</v>
      </c>
      <c r="I29" s="31">
        <v>983691</v>
      </c>
      <c r="J29" s="12">
        <f t="shared" si="3"/>
        <v>48.105166279031103</v>
      </c>
      <c r="K29" s="22">
        <f t="shared" si="5"/>
        <v>2044876</v>
      </c>
    </row>
    <row r="30" spans="1:11">
      <c r="A30" s="11" t="s">
        <v>24</v>
      </c>
      <c r="B30" s="17">
        <v>42771</v>
      </c>
      <c r="C30" s="10">
        <f t="shared" si="0"/>
        <v>64.096569707323653</v>
      </c>
      <c r="D30" s="17">
        <v>23958</v>
      </c>
      <c r="E30" s="12">
        <f t="shared" si="1"/>
        <v>35.903430292676347</v>
      </c>
      <c r="F30" s="31">
        <f t="shared" si="4"/>
        <v>66729</v>
      </c>
      <c r="G30" s="17">
        <v>1042626</v>
      </c>
      <c r="H30" s="12">
        <f t="shared" si="2"/>
        <v>54.313338368973511</v>
      </c>
      <c r="I30" s="31">
        <v>877024</v>
      </c>
      <c r="J30" s="12">
        <f t="shared" si="3"/>
        <v>45.686661631026489</v>
      </c>
      <c r="K30" s="22">
        <f t="shared" si="5"/>
        <v>1919650</v>
      </c>
    </row>
    <row r="31" spans="1:11">
      <c r="A31" s="11" t="s">
        <v>25</v>
      </c>
      <c r="B31" s="17">
        <v>19397</v>
      </c>
      <c r="C31" s="10">
        <f t="shared" si="0"/>
        <v>58.168895819588556</v>
      </c>
      <c r="D31" s="17">
        <v>13949</v>
      </c>
      <c r="E31" s="12">
        <f t="shared" si="1"/>
        <v>41.831104180411444</v>
      </c>
      <c r="F31" s="31">
        <f t="shared" si="4"/>
        <v>33346</v>
      </c>
      <c r="G31" s="17">
        <v>796289</v>
      </c>
      <c r="H31" s="12">
        <f t="shared" si="2"/>
        <v>48.74356417521971</v>
      </c>
      <c r="I31" s="31">
        <v>837340</v>
      </c>
      <c r="J31" s="12">
        <f t="shared" si="3"/>
        <v>51.25643582478029</v>
      </c>
      <c r="K31" s="22">
        <f t="shared" si="5"/>
        <v>1633629</v>
      </c>
    </row>
    <row r="32" spans="1:11">
      <c r="A32" s="11" t="s">
        <v>26</v>
      </c>
      <c r="B32" s="17">
        <v>57015</v>
      </c>
      <c r="C32" s="10">
        <f t="shared" si="0"/>
        <v>61.420045675873659</v>
      </c>
      <c r="D32" s="17">
        <v>35813</v>
      </c>
      <c r="E32" s="12">
        <f t="shared" si="1"/>
        <v>38.579954324126341</v>
      </c>
      <c r="F32" s="31">
        <f t="shared" si="4"/>
        <v>92828</v>
      </c>
      <c r="G32" s="17">
        <v>1234653</v>
      </c>
      <c r="H32" s="12">
        <f t="shared" si="2"/>
        <v>53.912011828170151</v>
      </c>
      <c r="I32" s="31">
        <v>1055473</v>
      </c>
      <c r="J32" s="12">
        <f t="shared" si="3"/>
        <v>46.087988171829849</v>
      </c>
      <c r="K32" s="22">
        <f t="shared" si="5"/>
        <v>2290126</v>
      </c>
    </row>
    <row r="33" spans="1:11">
      <c r="A33" s="11" t="s">
        <v>27</v>
      </c>
      <c r="B33" s="17">
        <v>17689</v>
      </c>
      <c r="C33" s="10">
        <f t="shared" si="0"/>
        <v>55.190165673457926</v>
      </c>
      <c r="D33" s="17">
        <v>14362</v>
      </c>
      <c r="E33" s="12">
        <f t="shared" si="1"/>
        <v>44.809834326542074</v>
      </c>
      <c r="F33" s="31">
        <f t="shared" si="4"/>
        <v>32051</v>
      </c>
      <c r="G33" s="17">
        <v>435376</v>
      </c>
      <c r="H33" s="12">
        <f t="shared" si="2"/>
        <v>52.047340107591154</v>
      </c>
      <c r="I33" s="31">
        <v>401124</v>
      </c>
      <c r="J33" s="12">
        <f t="shared" si="3"/>
        <v>47.952659892408846</v>
      </c>
      <c r="K33" s="22">
        <f t="shared" si="5"/>
        <v>836500</v>
      </c>
    </row>
    <row r="34" spans="1:11">
      <c r="A34" s="11" t="s">
        <v>30</v>
      </c>
      <c r="B34" s="17">
        <v>94955</v>
      </c>
      <c r="C34" s="10">
        <f t="shared" si="0"/>
        <v>55.745375344170675</v>
      </c>
      <c r="D34" s="17">
        <v>75382</v>
      </c>
      <c r="E34" s="12">
        <f t="shared" si="1"/>
        <v>44.254624655829325</v>
      </c>
      <c r="F34" s="31">
        <f t="shared" si="4"/>
        <v>170337</v>
      </c>
      <c r="G34" s="17">
        <v>2777675</v>
      </c>
      <c r="H34" s="12">
        <f t="shared" si="2"/>
        <v>49.406826374806187</v>
      </c>
      <c r="I34" s="31">
        <v>2844372</v>
      </c>
      <c r="J34" s="12">
        <f t="shared" si="3"/>
        <v>50.593173625193813</v>
      </c>
      <c r="K34" s="22">
        <f t="shared" si="5"/>
        <v>5622047</v>
      </c>
    </row>
    <row r="35" spans="1:11">
      <c r="A35" s="11" t="s">
        <v>28</v>
      </c>
      <c r="B35" s="17">
        <v>23120</v>
      </c>
      <c r="C35" s="10">
        <f t="shared" si="0"/>
        <v>53.771193339070166</v>
      </c>
      <c r="D35" s="17">
        <v>19877</v>
      </c>
      <c r="E35" s="12">
        <f t="shared" si="1"/>
        <v>46.228806660929834</v>
      </c>
      <c r="F35" s="31">
        <f t="shared" si="4"/>
        <v>42997</v>
      </c>
      <c r="G35" s="17">
        <v>770330</v>
      </c>
      <c r="H35" s="12">
        <f t="shared" si="2"/>
        <v>52.75416271179941</v>
      </c>
      <c r="I35" s="31">
        <v>689896</v>
      </c>
      <c r="J35" s="12">
        <f t="shared" si="3"/>
        <v>47.24583728820059</v>
      </c>
      <c r="K35" s="22">
        <f t="shared" si="5"/>
        <v>1460226</v>
      </c>
    </row>
    <row r="36" spans="1:11">
      <c r="A36" s="11" t="s">
        <v>29</v>
      </c>
      <c r="B36" s="17">
        <v>13826</v>
      </c>
      <c r="C36" s="10">
        <f t="shared" si="0"/>
        <v>54.81287662543609</v>
      </c>
      <c r="D36" s="17">
        <v>11398</v>
      </c>
      <c r="E36" s="12">
        <f t="shared" si="1"/>
        <v>45.18712337456391</v>
      </c>
      <c r="F36" s="31">
        <f t="shared" si="4"/>
        <v>25224</v>
      </c>
      <c r="G36" s="17">
        <v>497286</v>
      </c>
      <c r="H36" s="12">
        <f t="shared" si="2"/>
        <v>47.167543870465344</v>
      </c>
      <c r="I36" s="31">
        <v>557011</v>
      </c>
      <c r="J36" s="12">
        <f t="shared" si="3"/>
        <v>52.832456129534656</v>
      </c>
      <c r="K36" s="22">
        <f t="shared" si="5"/>
        <v>1054297</v>
      </c>
    </row>
    <row r="37" spans="1:11">
      <c r="A37" s="11" t="s">
        <v>40</v>
      </c>
      <c r="B37" s="17">
        <f>SUM(B5:B36)</f>
        <v>1671557</v>
      </c>
      <c r="C37" s="10">
        <f t="shared" si="0"/>
        <v>59.364580921304039</v>
      </c>
      <c r="D37" s="17">
        <f>SUM(D5:D36)</f>
        <v>1144191</v>
      </c>
      <c r="E37" s="12">
        <f t="shared" si="1"/>
        <v>40.635419078695961</v>
      </c>
      <c r="F37" s="31">
        <f>SUM(F5:F36)</f>
        <v>2815748</v>
      </c>
      <c r="G37" s="17">
        <f>SUM(G5:G36)</f>
        <v>42480411</v>
      </c>
      <c r="H37" s="12">
        <f t="shared" si="2"/>
        <v>52.565811685247084</v>
      </c>
      <c r="I37" s="31">
        <f>SUM(I5:I36)</f>
        <v>38333353</v>
      </c>
      <c r="J37" s="12">
        <f t="shared" si="3"/>
        <v>47.434188314752916</v>
      </c>
      <c r="K37" s="22">
        <f>SUM(K5:K36)</f>
        <v>80813764</v>
      </c>
    </row>
    <row r="38" spans="1:11" ht="13.75" customHeight="1">
      <c r="A38" s="33" t="s">
        <v>53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 spans="1:11" ht="13.75" customHeight="1">
      <c r="A39" s="30" t="s">
        <v>67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 t="s">
        <v>81</v>
      </c>
      <c r="B40" s="30"/>
      <c r="C40" s="30"/>
      <c r="D40" s="30"/>
      <c r="E40" s="30"/>
      <c r="F40" s="30"/>
      <c r="G40" s="34"/>
      <c r="H40" s="34"/>
      <c r="I40" s="34"/>
      <c r="J40" s="34"/>
      <c r="K40" s="34"/>
    </row>
    <row r="41" spans="1:11" ht="13.75" customHeight="1">
      <c r="A41" s="30" t="s">
        <v>42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</row>
  </sheetData>
  <mergeCells count="9">
    <mergeCell ref="G2:K2"/>
    <mergeCell ref="G3:H3"/>
    <mergeCell ref="I3:J3"/>
    <mergeCell ref="K3:K4"/>
    <mergeCell ref="A2:A4"/>
    <mergeCell ref="B2:F2"/>
    <mergeCell ref="B3:C3"/>
    <mergeCell ref="D3:E3"/>
    <mergeCell ref="F3:F4"/>
  </mergeCells>
  <pageMargins left="0.75" right="0.75" top="0.77" bottom="0.86" header="0" footer="0"/>
  <pageSetup orientation="landscape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="85" zoomScaleNormal="85" zoomScalePageLayoutView="85" workbookViewId="0">
      <pane xSplit="1" ySplit="4" topLeftCell="B5" activePane="bottomRight" state="frozen"/>
      <selection pane="topRight"/>
      <selection pane="bottomLeft"/>
      <selection pane="bottomRight" activeCell="B5" sqref="B5"/>
    </sheetView>
  </sheetViews>
  <sheetFormatPr baseColWidth="10" defaultRowHeight="11" x14ac:dyDescent="0"/>
  <cols>
    <col min="1" max="1" width="13.6640625" style="15" customWidth="1"/>
    <col min="2" max="2" width="7.6640625" style="15" customWidth="1"/>
    <col min="3" max="3" width="6.6640625" style="15" customWidth="1"/>
    <col min="4" max="4" width="7.6640625" style="15" customWidth="1"/>
    <col min="5" max="5" width="6.6640625" style="15" customWidth="1"/>
    <col min="6" max="6" width="7.6640625" style="15" customWidth="1"/>
    <col min="7" max="7" width="6.6640625" style="15" customWidth="1"/>
    <col min="8" max="8" width="7.6640625" style="15" customWidth="1"/>
    <col min="9" max="9" width="8.6640625" style="15" customWidth="1"/>
    <col min="10" max="10" width="6.6640625" style="15" customWidth="1"/>
    <col min="11" max="11" width="8.6640625" style="15" customWidth="1"/>
    <col min="12" max="12" width="6.6640625" style="15" customWidth="1"/>
    <col min="13" max="13" width="8.6640625" style="15" customWidth="1"/>
    <col min="14" max="14" width="6.6640625" style="15" customWidth="1"/>
    <col min="15" max="15" width="8.6640625" style="15" customWidth="1"/>
    <col min="16" max="256" width="10.83203125" style="15"/>
    <col min="257" max="257" width="13.6640625" style="15" customWidth="1"/>
    <col min="258" max="258" width="7.6640625" style="15" customWidth="1"/>
    <col min="259" max="259" width="6.6640625" style="15" customWidth="1"/>
    <col min="260" max="260" width="7.6640625" style="15" customWidth="1"/>
    <col min="261" max="261" width="6.6640625" style="15" customWidth="1"/>
    <col min="262" max="262" width="7.6640625" style="15" customWidth="1"/>
    <col min="263" max="263" width="6.6640625" style="15" customWidth="1"/>
    <col min="264" max="264" width="7.6640625" style="15" customWidth="1"/>
    <col min="265" max="265" width="8.6640625" style="15" customWidth="1"/>
    <col min="266" max="266" width="6.6640625" style="15" customWidth="1"/>
    <col min="267" max="267" width="8.6640625" style="15" customWidth="1"/>
    <col min="268" max="268" width="6.6640625" style="15" customWidth="1"/>
    <col min="269" max="269" width="8.6640625" style="15" customWidth="1"/>
    <col min="270" max="270" width="6.6640625" style="15" customWidth="1"/>
    <col min="271" max="271" width="8.6640625" style="15" customWidth="1"/>
    <col min="272" max="512" width="10.83203125" style="15"/>
    <col min="513" max="513" width="13.6640625" style="15" customWidth="1"/>
    <col min="514" max="514" width="7.6640625" style="15" customWidth="1"/>
    <col min="515" max="515" width="6.6640625" style="15" customWidth="1"/>
    <col min="516" max="516" width="7.6640625" style="15" customWidth="1"/>
    <col min="517" max="517" width="6.6640625" style="15" customWidth="1"/>
    <col min="518" max="518" width="7.6640625" style="15" customWidth="1"/>
    <col min="519" max="519" width="6.6640625" style="15" customWidth="1"/>
    <col min="520" max="520" width="7.6640625" style="15" customWidth="1"/>
    <col min="521" max="521" width="8.6640625" style="15" customWidth="1"/>
    <col min="522" max="522" width="6.6640625" style="15" customWidth="1"/>
    <col min="523" max="523" width="8.6640625" style="15" customWidth="1"/>
    <col min="524" max="524" width="6.6640625" style="15" customWidth="1"/>
    <col min="525" max="525" width="8.6640625" style="15" customWidth="1"/>
    <col min="526" max="526" width="6.6640625" style="15" customWidth="1"/>
    <col min="527" max="527" width="8.6640625" style="15" customWidth="1"/>
    <col min="528" max="768" width="10.83203125" style="15"/>
    <col min="769" max="769" width="13.6640625" style="15" customWidth="1"/>
    <col min="770" max="770" width="7.6640625" style="15" customWidth="1"/>
    <col min="771" max="771" width="6.6640625" style="15" customWidth="1"/>
    <col min="772" max="772" width="7.6640625" style="15" customWidth="1"/>
    <col min="773" max="773" width="6.6640625" style="15" customWidth="1"/>
    <col min="774" max="774" width="7.6640625" style="15" customWidth="1"/>
    <col min="775" max="775" width="6.6640625" style="15" customWidth="1"/>
    <col min="776" max="776" width="7.6640625" style="15" customWidth="1"/>
    <col min="777" max="777" width="8.6640625" style="15" customWidth="1"/>
    <col min="778" max="778" width="6.6640625" style="15" customWidth="1"/>
    <col min="779" max="779" width="8.6640625" style="15" customWidth="1"/>
    <col min="780" max="780" width="6.6640625" style="15" customWidth="1"/>
    <col min="781" max="781" width="8.6640625" style="15" customWidth="1"/>
    <col min="782" max="782" width="6.6640625" style="15" customWidth="1"/>
    <col min="783" max="783" width="8.6640625" style="15" customWidth="1"/>
    <col min="784" max="1024" width="10.83203125" style="15"/>
    <col min="1025" max="1025" width="13.6640625" style="15" customWidth="1"/>
    <col min="1026" max="1026" width="7.6640625" style="15" customWidth="1"/>
    <col min="1027" max="1027" width="6.6640625" style="15" customWidth="1"/>
    <col min="1028" max="1028" width="7.6640625" style="15" customWidth="1"/>
    <col min="1029" max="1029" width="6.6640625" style="15" customWidth="1"/>
    <col min="1030" max="1030" width="7.6640625" style="15" customWidth="1"/>
    <col min="1031" max="1031" width="6.6640625" style="15" customWidth="1"/>
    <col min="1032" max="1032" width="7.6640625" style="15" customWidth="1"/>
    <col min="1033" max="1033" width="8.6640625" style="15" customWidth="1"/>
    <col min="1034" max="1034" width="6.6640625" style="15" customWidth="1"/>
    <col min="1035" max="1035" width="8.6640625" style="15" customWidth="1"/>
    <col min="1036" max="1036" width="6.6640625" style="15" customWidth="1"/>
    <col min="1037" max="1037" width="8.6640625" style="15" customWidth="1"/>
    <col min="1038" max="1038" width="6.6640625" style="15" customWidth="1"/>
    <col min="1039" max="1039" width="8.6640625" style="15" customWidth="1"/>
    <col min="1040" max="1280" width="10.83203125" style="15"/>
    <col min="1281" max="1281" width="13.6640625" style="15" customWidth="1"/>
    <col min="1282" max="1282" width="7.6640625" style="15" customWidth="1"/>
    <col min="1283" max="1283" width="6.6640625" style="15" customWidth="1"/>
    <col min="1284" max="1284" width="7.6640625" style="15" customWidth="1"/>
    <col min="1285" max="1285" width="6.6640625" style="15" customWidth="1"/>
    <col min="1286" max="1286" width="7.6640625" style="15" customWidth="1"/>
    <col min="1287" max="1287" width="6.6640625" style="15" customWidth="1"/>
    <col min="1288" max="1288" width="7.6640625" style="15" customWidth="1"/>
    <col min="1289" max="1289" width="8.6640625" style="15" customWidth="1"/>
    <col min="1290" max="1290" width="6.6640625" style="15" customWidth="1"/>
    <col min="1291" max="1291" width="8.6640625" style="15" customWidth="1"/>
    <col min="1292" max="1292" width="6.6640625" style="15" customWidth="1"/>
    <col min="1293" max="1293" width="8.6640625" style="15" customWidth="1"/>
    <col min="1294" max="1294" width="6.6640625" style="15" customWidth="1"/>
    <col min="1295" max="1295" width="8.6640625" style="15" customWidth="1"/>
    <col min="1296" max="1536" width="10.83203125" style="15"/>
    <col min="1537" max="1537" width="13.6640625" style="15" customWidth="1"/>
    <col min="1538" max="1538" width="7.6640625" style="15" customWidth="1"/>
    <col min="1539" max="1539" width="6.6640625" style="15" customWidth="1"/>
    <col min="1540" max="1540" width="7.6640625" style="15" customWidth="1"/>
    <col min="1541" max="1541" width="6.6640625" style="15" customWidth="1"/>
    <col min="1542" max="1542" width="7.6640625" style="15" customWidth="1"/>
    <col min="1543" max="1543" width="6.6640625" style="15" customWidth="1"/>
    <col min="1544" max="1544" width="7.6640625" style="15" customWidth="1"/>
    <col min="1545" max="1545" width="8.6640625" style="15" customWidth="1"/>
    <col min="1546" max="1546" width="6.6640625" style="15" customWidth="1"/>
    <col min="1547" max="1547" width="8.6640625" style="15" customWidth="1"/>
    <col min="1548" max="1548" width="6.6640625" style="15" customWidth="1"/>
    <col min="1549" max="1549" width="8.6640625" style="15" customWidth="1"/>
    <col min="1550" max="1550" width="6.6640625" style="15" customWidth="1"/>
    <col min="1551" max="1551" width="8.6640625" style="15" customWidth="1"/>
    <col min="1552" max="1792" width="10.83203125" style="15"/>
    <col min="1793" max="1793" width="13.6640625" style="15" customWidth="1"/>
    <col min="1794" max="1794" width="7.6640625" style="15" customWidth="1"/>
    <col min="1795" max="1795" width="6.6640625" style="15" customWidth="1"/>
    <col min="1796" max="1796" width="7.6640625" style="15" customWidth="1"/>
    <col min="1797" max="1797" width="6.6640625" style="15" customWidth="1"/>
    <col min="1798" max="1798" width="7.6640625" style="15" customWidth="1"/>
    <col min="1799" max="1799" width="6.6640625" style="15" customWidth="1"/>
    <col min="1800" max="1800" width="7.6640625" style="15" customWidth="1"/>
    <col min="1801" max="1801" width="8.6640625" style="15" customWidth="1"/>
    <col min="1802" max="1802" width="6.6640625" style="15" customWidth="1"/>
    <col min="1803" max="1803" width="8.6640625" style="15" customWidth="1"/>
    <col min="1804" max="1804" width="6.6640625" style="15" customWidth="1"/>
    <col min="1805" max="1805" width="8.6640625" style="15" customWidth="1"/>
    <col min="1806" max="1806" width="6.6640625" style="15" customWidth="1"/>
    <col min="1807" max="1807" width="8.6640625" style="15" customWidth="1"/>
    <col min="1808" max="2048" width="10.83203125" style="15"/>
    <col min="2049" max="2049" width="13.6640625" style="15" customWidth="1"/>
    <col min="2050" max="2050" width="7.6640625" style="15" customWidth="1"/>
    <col min="2051" max="2051" width="6.6640625" style="15" customWidth="1"/>
    <col min="2052" max="2052" width="7.6640625" style="15" customWidth="1"/>
    <col min="2053" max="2053" width="6.6640625" style="15" customWidth="1"/>
    <col min="2054" max="2054" width="7.6640625" style="15" customWidth="1"/>
    <col min="2055" max="2055" width="6.6640625" style="15" customWidth="1"/>
    <col min="2056" max="2056" width="7.6640625" style="15" customWidth="1"/>
    <col min="2057" max="2057" width="8.6640625" style="15" customWidth="1"/>
    <col min="2058" max="2058" width="6.6640625" style="15" customWidth="1"/>
    <col min="2059" max="2059" width="8.6640625" style="15" customWidth="1"/>
    <col min="2060" max="2060" width="6.6640625" style="15" customWidth="1"/>
    <col min="2061" max="2061" width="8.6640625" style="15" customWidth="1"/>
    <col min="2062" max="2062" width="6.6640625" style="15" customWidth="1"/>
    <col min="2063" max="2063" width="8.6640625" style="15" customWidth="1"/>
    <col min="2064" max="2304" width="10.83203125" style="15"/>
    <col min="2305" max="2305" width="13.6640625" style="15" customWidth="1"/>
    <col min="2306" max="2306" width="7.6640625" style="15" customWidth="1"/>
    <col min="2307" max="2307" width="6.6640625" style="15" customWidth="1"/>
    <col min="2308" max="2308" width="7.6640625" style="15" customWidth="1"/>
    <col min="2309" max="2309" width="6.6640625" style="15" customWidth="1"/>
    <col min="2310" max="2310" width="7.6640625" style="15" customWidth="1"/>
    <col min="2311" max="2311" width="6.6640625" style="15" customWidth="1"/>
    <col min="2312" max="2312" width="7.6640625" style="15" customWidth="1"/>
    <col min="2313" max="2313" width="8.6640625" style="15" customWidth="1"/>
    <col min="2314" max="2314" width="6.6640625" style="15" customWidth="1"/>
    <col min="2315" max="2315" width="8.6640625" style="15" customWidth="1"/>
    <col min="2316" max="2316" width="6.6640625" style="15" customWidth="1"/>
    <col min="2317" max="2317" width="8.6640625" style="15" customWidth="1"/>
    <col min="2318" max="2318" width="6.6640625" style="15" customWidth="1"/>
    <col min="2319" max="2319" width="8.6640625" style="15" customWidth="1"/>
    <col min="2320" max="2560" width="10.83203125" style="15"/>
    <col min="2561" max="2561" width="13.6640625" style="15" customWidth="1"/>
    <col min="2562" max="2562" width="7.6640625" style="15" customWidth="1"/>
    <col min="2563" max="2563" width="6.6640625" style="15" customWidth="1"/>
    <col min="2564" max="2564" width="7.6640625" style="15" customWidth="1"/>
    <col min="2565" max="2565" width="6.6640625" style="15" customWidth="1"/>
    <col min="2566" max="2566" width="7.6640625" style="15" customWidth="1"/>
    <col min="2567" max="2567" width="6.6640625" style="15" customWidth="1"/>
    <col min="2568" max="2568" width="7.6640625" style="15" customWidth="1"/>
    <col min="2569" max="2569" width="8.6640625" style="15" customWidth="1"/>
    <col min="2570" max="2570" width="6.6640625" style="15" customWidth="1"/>
    <col min="2571" max="2571" width="8.6640625" style="15" customWidth="1"/>
    <col min="2572" max="2572" width="6.6640625" style="15" customWidth="1"/>
    <col min="2573" max="2573" width="8.6640625" style="15" customWidth="1"/>
    <col min="2574" max="2574" width="6.6640625" style="15" customWidth="1"/>
    <col min="2575" max="2575" width="8.6640625" style="15" customWidth="1"/>
    <col min="2576" max="2816" width="10.83203125" style="15"/>
    <col min="2817" max="2817" width="13.6640625" style="15" customWidth="1"/>
    <col min="2818" max="2818" width="7.6640625" style="15" customWidth="1"/>
    <col min="2819" max="2819" width="6.6640625" style="15" customWidth="1"/>
    <col min="2820" max="2820" width="7.6640625" style="15" customWidth="1"/>
    <col min="2821" max="2821" width="6.6640625" style="15" customWidth="1"/>
    <col min="2822" max="2822" width="7.6640625" style="15" customWidth="1"/>
    <col min="2823" max="2823" width="6.6640625" style="15" customWidth="1"/>
    <col min="2824" max="2824" width="7.6640625" style="15" customWidth="1"/>
    <col min="2825" max="2825" width="8.6640625" style="15" customWidth="1"/>
    <col min="2826" max="2826" width="6.6640625" style="15" customWidth="1"/>
    <col min="2827" max="2827" width="8.6640625" style="15" customWidth="1"/>
    <col min="2828" max="2828" width="6.6640625" style="15" customWidth="1"/>
    <col min="2829" max="2829" width="8.6640625" style="15" customWidth="1"/>
    <col min="2830" max="2830" width="6.6640625" style="15" customWidth="1"/>
    <col min="2831" max="2831" width="8.6640625" style="15" customWidth="1"/>
    <col min="2832" max="3072" width="10.83203125" style="15"/>
    <col min="3073" max="3073" width="13.6640625" style="15" customWidth="1"/>
    <col min="3074" max="3074" width="7.6640625" style="15" customWidth="1"/>
    <col min="3075" max="3075" width="6.6640625" style="15" customWidth="1"/>
    <col min="3076" max="3076" width="7.6640625" style="15" customWidth="1"/>
    <col min="3077" max="3077" width="6.6640625" style="15" customWidth="1"/>
    <col min="3078" max="3078" width="7.6640625" style="15" customWidth="1"/>
    <col min="3079" max="3079" width="6.6640625" style="15" customWidth="1"/>
    <col min="3080" max="3080" width="7.6640625" style="15" customWidth="1"/>
    <col min="3081" max="3081" width="8.6640625" style="15" customWidth="1"/>
    <col min="3082" max="3082" width="6.6640625" style="15" customWidth="1"/>
    <col min="3083" max="3083" width="8.6640625" style="15" customWidth="1"/>
    <col min="3084" max="3084" width="6.6640625" style="15" customWidth="1"/>
    <col min="3085" max="3085" width="8.6640625" style="15" customWidth="1"/>
    <col min="3086" max="3086" width="6.6640625" style="15" customWidth="1"/>
    <col min="3087" max="3087" width="8.6640625" style="15" customWidth="1"/>
    <col min="3088" max="3328" width="10.83203125" style="15"/>
    <col min="3329" max="3329" width="13.6640625" style="15" customWidth="1"/>
    <col min="3330" max="3330" width="7.6640625" style="15" customWidth="1"/>
    <col min="3331" max="3331" width="6.6640625" style="15" customWidth="1"/>
    <col min="3332" max="3332" width="7.6640625" style="15" customWidth="1"/>
    <col min="3333" max="3333" width="6.6640625" style="15" customWidth="1"/>
    <col min="3334" max="3334" width="7.6640625" style="15" customWidth="1"/>
    <col min="3335" max="3335" width="6.6640625" style="15" customWidth="1"/>
    <col min="3336" max="3336" width="7.6640625" style="15" customWidth="1"/>
    <col min="3337" max="3337" width="8.6640625" style="15" customWidth="1"/>
    <col min="3338" max="3338" width="6.6640625" style="15" customWidth="1"/>
    <col min="3339" max="3339" width="8.6640625" style="15" customWidth="1"/>
    <col min="3340" max="3340" width="6.6640625" style="15" customWidth="1"/>
    <col min="3341" max="3341" width="8.6640625" style="15" customWidth="1"/>
    <col min="3342" max="3342" width="6.6640625" style="15" customWidth="1"/>
    <col min="3343" max="3343" width="8.6640625" style="15" customWidth="1"/>
    <col min="3344" max="3584" width="10.83203125" style="15"/>
    <col min="3585" max="3585" width="13.6640625" style="15" customWidth="1"/>
    <col min="3586" max="3586" width="7.6640625" style="15" customWidth="1"/>
    <col min="3587" max="3587" width="6.6640625" style="15" customWidth="1"/>
    <col min="3588" max="3588" width="7.6640625" style="15" customWidth="1"/>
    <col min="3589" max="3589" width="6.6640625" style="15" customWidth="1"/>
    <col min="3590" max="3590" width="7.6640625" style="15" customWidth="1"/>
    <col min="3591" max="3591" width="6.6640625" style="15" customWidth="1"/>
    <col min="3592" max="3592" width="7.6640625" style="15" customWidth="1"/>
    <col min="3593" max="3593" width="8.6640625" style="15" customWidth="1"/>
    <col min="3594" max="3594" width="6.6640625" style="15" customWidth="1"/>
    <col min="3595" max="3595" width="8.6640625" style="15" customWidth="1"/>
    <col min="3596" max="3596" width="6.6640625" style="15" customWidth="1"/>
    <col min="3597" max="3597" width="8.6640625" style="15" customWidth="1"/>
    <col min="3598" max="3598" width="6.6640625" style="15" customWidth="1"/>
    <col min="3599" max="3599" width="8.6640625" style="15" customWidth="1"/>
    <col min="3600" max="3840" width="10.83203125" style="15"/>
    <col min="3841" max="3841" width="13.6640625" style="15" customWidth="1"/>
    <col min="3842" max="3842" width="7.6640625" style="15" customWidth="1"/>
    <col min="3843" max="3843" width="6.6640625" style="15" customWidth="1"/>
    <col min="3844" max="3844" width="7.6640625" style="15" customWidth="1"/>
    <col min="3845" max="3845" width="6.6640625" style="15" customWidth="1"/>
    <col min="3846" max="3846" width="7.6640625" style="15" customWidth="1"/>
    <col min="3847" max="3847" width="6.6640625" style="15" customWidth="1"/>
    <col min="3848" max="3848" width="7.6640625" style="15" customWidth="1"/>
    <col min="3849" max="3849" width="8.6640625" style="15" customWidth="1"/>
    <col min="3850" max="3850" width="6.6640625" style="15" customWidth="1"/>
    <col min="3851" max="3851" width="8.6640625" style="15" customWidth="1"/>
    <col min="3852" max="3852" width="6.6640625" style="15" customWidth="1"/>
    <col min="3853" max="3853" width="8.6640625" style="15" customWidth="1"/>
    <col min="3854" max="3854" width="6.6640625" style="15" customWidth="1"/>
    <col min="3855" max="3855" width="8.6640625" style="15" customWidth="1"/>
    <col min="3856" max="4096" width="10.83203125" style="15"/>
    <col min="4097" max="4097" width="13.6640625" style="15" customWidth="1"/>
    <col min="4098" max="4098" width="7.6640625" style="15" customWidth="1"/>
    <col min="4099" max="4099" width="6.6640625" style="15" customWidth="1"/>
    <col min="4100" max="4100" width="7.6640625" style="15" customWidth="1"/>
    <col min="4101" max="4101" width="6.6640625" style="15" customWidth="1"/>
    <col min="4102" max="4102" width="7.6640625" style="15" customWidth="1"/>
    <col min="4103" max="4103" width="6.6640625" style="15" customWidth="1"/>
    <col min="4104" max="4104" width="7.6640625" style="15" customWidth="1"/>
    <col min="4105" max="4105" width="8.6640625" style="15" customWidth="1"/>
    <col min="4106" max="4106" width="6.6640625" style="15" customWidth="1"/>
    <col min="4107" max="4107" width="8.6640625" style="15" customWidth="1"/>
    <col min="4108" max="4108" width="6.6640625" style="15" customWidth="1"/>
    <col min="4109" max="4109" width="8.6640625" style="15" customWidth="1"/>
    <col min="4110" max="4110" width="6.6640625" style="15" customWidth="1"/>
    <col min="4111" max="4111" width="8.6640625" style="15" customWidth="1"/>
    <col min="4112" max="4352" width="10.83203125" style="15"/>
    <col min="4353" max="4353" width="13.6640625" style="15" customWidth="1"/>
    <col min="4354" max="4354" width="7.6640625" style="15" customWidth="1"/>
    <col min="4355" max="4355" width="6.6640625" style="15" customWidth="1"/>
    <col min="4356" max="4356" width="7.6640625" style="15" customWidth="1"/>
    <col min="4357" max="4357" width="6.6640625" style="15" customWidth="1"/>
    <col min="4358" max="4358" width="7.6640625" style="15" customWidth="1"/>
    <col min="4359" max="4359" width="6.6640625" style="15" customWidth="1"/>
    <col min="4360" max="4360" width="7.6640625" style="15" customWidth="1"/>
    <col min="4361" max="4361" width="8.6640625" style="15" customWidth="1"/>
    <col min="4362" max="4362" width="6.6640625" style="15" customWidth="1"/>
    <col min="4363" max="4363" width="8.6640625" style="15" customWidth="1"/>
    <col min="4364" max="4364" width="6.6640625" style="15" customWidth="1"/>
    <col min="4365" max="4365" width="8.6640625" style="15" customWidth="1"/>
    <col min="4366" max="4366" width="6.6640625" style="15" customWidth="1"/>
    <col min="4367" max="4367" width="8.6640625" style="15" customWidth="1"/>
    <col min="4368" max="4608" width="10.83203125" style="15"/>
    <col min="4609" max="4609" width="13.6640625" style="15" customWidth="1"/>
    <col min="4610" max="4610" width="7.6640625" style="15" customWidth="1"/>
    <col min="4611" max="4611" width="6.6640625" style="15" customWidth="1"/>
    <col min="4612" max="4612" width="7.6640625" style="15" customWidth="1"/>
    <col min="4613" max="4613" width="6.6640625" style="15" customWidth="1"/>
    <col min="4614" max="4614" width="7.6640625" style="15" customWidth="1"/>
    <col min="4615" max="4615" width="6.6640625" style="15" customWidth="1"/>
    <col min="4616" max="4616" width="7.6640625" style="15" customWidth="1"/>
    <col min="4617" max="4617" width="8.6640625" style="15" customWidth="1"/>
    <col min="4618" max="4618" width="6.6640625" style="15" customWidth="1"/>
    <col min="4619" max="4619" width="8.6640625" style="15" customWidth="1"/>
    <col min="4620" max="4620" width="6.6640625" style="15" customWidth="1"/>
    <col min="4621" max="4621" width="8.6640625" style="15" customWidth="1"/>
    <col min="4622" max="4622" width="6.6640625" style="15" customWidth="1"/>
    <col min="4623" max="4623" width="8.6640625" style="15" customWidth="1"/>
    <col min="4624" max="4864" width="10.83203125" style="15"/>
    <col min="4865" max="4865" width="13.6640625" style="15" customWidth="1"/>
    <col min="4866" max="4866" width="7.6640625" style="15" customWidth="1"/>
    <col min="4867" max="4867" width="6.6640625" style="15" customWidth="1"/>
    <col min="4868" max="4868" width="7.6640625" style="15" customWidth="1"/>
    <col min="4869" max="4869" width="6.6640625" style="15" customWidth="1"/>
    <col min="4870" max="4870" width="7.6640625" style="15" customWidth="1"/>
    <col min="4871" max="4871" width="6.6640625" style="15" customWidth="1"/>
    <col min="4872" max="4872" width="7.6640625" style="15" customWidth="1"/>
    <col min="4873" max="4873" width="8.6640625" style="15" customWidth="1"/>
    <col min="4874" max="4874" width="6.6640625" style="15" customWidth="1"/>
    <col min="4875" max="4875" width="8.6640625" style="15" customWidth="1"/>
    <col min="4876" max="4876" width="6.6640625" style="15" customWidth="1"/>
    <col min="4877" max="4877" width="8.6640625" style="15" customWidth="1"/>
    <col min="4878" max="4878" width="6.6640625" style="15" customWidth="1"/>
    <col min="4879" max="4879" width="8.6640625" style="15" customWidth="1"/>
    <col min="4880" max="5120" width="10.83203125" style="15"/>
    <col min="5121" max="5121" width="13.6640625" style="15" customWidth="1"/>
    <col min="5122" max="5122" width="7.6640625" style="15" customWidth="1"/>
    <col min="5123" max="5123" width="6.6640625" style="15" customWidth="1"/>
    <col min="5124" max="5124" width="7.6640625" style="15" customWidth="1"/>
    <col min="5125" max="5125" width="6.6640625" style="15" customWidth="1"/>
    <col min="5126" max="5126" width="7.6640625" style="15" customWidth="1"/>
    <col min="5127" max="5127" width="6.6640625" style="15" customWidth="1"/>
    <col min="5128" max="5128" width="7.6640625" style="15" customWidth="1"/>
    <col min="5129" max="5129" width="8.6640625" style="15" customWidth="1"/>
    <col min="5130" max="5130" width="6.6640625" style="15" customWidth="1"/>
    <col min="5131" max="5131" width="8.6640625" style="15" customWidth="1"/>
    <col min="5132" max="5132" width="6.6640625" style="15" customWidth="1"/>
    <col min="5133" max="5133" width="8.6640625" style="15" customWidth="1"/>
    <col min="5134" max="5134" width="6.6640625" style="15" customWidth="1"/>
    <col min="5135" max="5135" width="8.6640625" style="15" customWidth="1"/>
    <col min="5136" max="5376" width="10.83203125" style="15"/>
    <col min="5377" max="5377" width="13.6640625" style="15" customWidth="1"/>
    <col min="5378" max="5378" width="7.6640625" style="15" customWidth="1"/>
    <col min="5379" max="5379" width="6.6640625" style="15" customWidth="1"/>
    <col min="5380" max="5380" width="7.6640625" style="15" customWidth="1"/>
    <col min="5381" max="5381" width="6.6640625" style="15" customWidth="1"/>
    <col min="5382" max="5382" width="7.6640625" style="15" customWidth="1"/>
    <col min="5383" max="5383" width="6.6640625" style="15" customWidth="1"/>
    <col min="5384" max="5384" width="7.6640625" style="15" customWidth="1"/>
    <col min="5385" max="5385" width="8.6640625" style="15" customWidth="1"/>
    <col min="5386" max="5386" width="6.6640625" style="15" customWidth="1"/>
    <col min="5387" max="5387" width="8.6640625" style="15" customWidth="1"/>
    <col min="5388" max="5388" width="6.6640625" style="15" customWidth="1"/>
    <col min="5389" max="5389" width="8.6640625" style="15" customWidth="1"/>
    <col min="5390" max="5390" width="6.6640625" style="15" customWidth="1"/>
    <col min="5391" max="5391" width="8.6640625" style="15" customWidth="1"/>
    <col min="5392" max="5632" width="10.83203125" style="15"/>
    <col min="5633" max="5633" width="13.6640625" style="15" customWidth="1"/>
    <col min="5634" max="5634" width="7.6640625" style="15" customWidth="1"/>
    <col min="5635" max="5635" width="6.6640625" style="15" customWidth="1"/>
    <col min="5636" max="5636" width="7.6640625" style="15" customWidth="1"/>
    <col min="5637" max="5637" width="6.6640625" style="15" customWidth="1"/>
    <col min="5638" max="5638" width="7.6640625" style="15" customWidth="1"/>
    <col min="5639" max="5639" width="6.6640625" style="15" customWidth="1"/>
    <col min="5640" max="5640" width="7.6640625" style="15" customWidth="1"/>
    <col min="5641" max="5641" width="8.6640625" style="15" customWidth="1"/>
    <col min="5642" max="5642" width="6.6640625" style="15" customWidth="1"/>
    <col min="5643" max="5643" width="8.6640625" style="15" customWidth="1"/>
    <col min="5644" max="5644" width="6.6640625" style="15" customWidth="1"/>
    <col min="5645" max="5645" width="8.6640625" style="15" customWidth="1"/>
    <col min="5646" max="5646" width="6.6640625" style="15" customWidth="1"/>
    <col min="5647" max="5647" width="8.6640625" style="15" customWidth="1"/>
    <col min="5648" max="5888" width="10.83203125" style="15"/>
    <col min="5889" max="5889" width="13.6640625" style="15" customWidth="1"/>
    <col min="5890" max="5890" width="7.6640625" style="15" customWidth="1"/>
    <col min="5891" max="5891" width="6.6640625" style="15" customWidth="1"/>
    <col min="5892" max="5892" width="7.6640625" style="15" customWidth="1"/>
    <col min="5893" max="5893" width="6.6640625" style="15" customWidth="1"/>
    <col min="5894" max="5894" width="7.6640625" style="15" customWidth="1"/>
    <col min="5895" max="5895" width="6.6640625" style="15" customWidth="1"/>
    <col min="5896" max="5896" width="7.6640625" style="15" customWidth="1"/>
    <col min="5897" max="5897" width="8.6640625" style="15" customWidth="1"/>
    <col min="5898" max="5898" width="6.6640625" style="15" customWidth="1"/>
    <col min="5899" max="5899" width="8.6640625" style="15" customWidth="1"/>
    <col min="5900" max="5900" width="6.6640625" style="15" customWidth="1"/>
    <col min="5901" max="5901" width="8.6640625" style="15" customWidth="1"/>
    <col min="5902" max="5902" width="6.6640625" style="15" customWidth="1"/>
    <col min="5903" max="5903" width="8.6640625" style="15" customWidth="1"/>
    <col min="5904" max="6144" width="10.83203125" style="15"/>
    <col min="6145" max="6145" width="13.6640625" style="15" customWidth="1"/>
    <col min="6146" max="6146" width="7.6640625" style="15" customWidth="1"/>
    <col min="6147" max="6147" width="6.6640625" style="15" customWidth="1"/>
    <col min="6148" max="6148" width="7.6640625" style="15" customWidth="1"/>
    <col min="6149" max="6149" width="6.6640625" style="15" customWidth="1"/>
    <col min="6150" max="6150" width="7.6640625" style="15" customWidth="1"/>
    <col min="6151" max="6151" width="6.6640625" style="15" customWidth="1"/>
    <col min="6152" max="6152" width="7.6640625" style="15" customWidth="1"/>
    <col min="6153" max="6153" width="8.6640625" style="15" customWidth="1"/>
    <col min="6154" max="6154" width="6.6640625" style="15" customWidth="1"/>
    <col min="6155" max="6155" width="8.6640625" style="15" customWidth="1"/>
    <col min="6156" max="6156" width="6.6640625" style="15" customWidth="1"/>
    <col min="6157" max="6157" width="8.6640625" style="15" customWidth="1"/>
    <col min="6158" max="6158" width="6.6640625" style="15" customWidth="1"/>
    <col min="6159" max="6159" width="8.6640625" style="15" customWidth="1"/>
    <col min="6160" max="6400" width="10.83203125" style="15"/>
    <col min="6401" max="6401" width="13.6640625" style="15" customWidth="1"/>
    <col min="6402" max="6402" width="7.6640625" style="15" customWidth="1"/>
    <col min="6403" max="6403" width="6.6640625" style="15" customWidth="1"/>
    <col min="6404" max="6404" width="7.6640625" style="15" customWidth="1"/>
    <col min="6405" max="6405" width="6.6640625" style="15" customWidth="1"/>
    <col min="6406" max="6406" width="7.6640625" style="15" customWidth="1"/>
    <col min="6407" max="6407" width="6.6640625" style="15" customWidth="1"/>
    <col min="6408" max="6408" width="7.6640625" style="15" customWidth="1"/>
    <col min="6409" max="6409" width="8.6640625" style="15" customWidth="1"/>
    <col min="6410" max="6410" width="6.6640625" style="15" customWidth="1"/>
    <col min="6411" max="6411" width="8.6640625" style="15" customWidth="1"/>
    <col min="6412" max="6412" width="6.6640625" style="15" customWidth="1"/>
    <col min="6413" max="6413" width="8.6640625" style="15" customWidth="1"/>
    <col min="6414" max="6414" width="6.6640625" style="15" customWidth="1"/>
    <col min="6415" max="6415" width="8.6640625" style="15" customWidth="1"/>
    <col min="6416" max="6656" width="10.83203125" style="15"/>
    <col min="6657" max="6657" width="13.6640625" style="15" customWidth="1"/>
    <col min="6658" max="6658" width="7.6640625" style="15" customWidth="1"/>
    <col min="6659" max="6659" width="6.6640625" style="15" customWidth="1"/>
    <col min="6660" max="6660" width="7.6640625" style="15" customWidth="1"/>
    <col min="6661" max="6661" width="6.6640625" style="15" customWidth="1"/>
    <col min="6662" max="6662" width="7.6640625" style="15" customWidth="1"/>
    <col min="6663" max="6663" width="6.6640625" style="15" customWidth="1"/>
    <col min="6664" max="6664" width="7.6640625" style="15" customWidth="1"/>
    <col min="6665" max="6665" width="8.6640625" style="15" customWidth="1"/>
    <col min="6666" max="6666" width="6.6640625" style="15" customWidth="1"/>
    <col min="6667" max="6667" width="8.6640625" style="15" customWidth="1"/>
    <col min="6668" max="6668" width="6.6640625" style="15" customWidth="1"/>
    <col min="6669" max="6669" width="8.6640625" style="15" customWidth="1"/>
    <col min="6670" max="6670" width="6.6640625" style="15" customWidth="1"/>
    <col min="6671" max="6671" width="8.6640625" style="15" customWidth="1"/>
    <col min="6672" max="6912" width="10.83203125" style="15"/>
    <col min="6913" max="6913" width="13.6640625" style="15" customWidth="1"/>
    <col min="6914" max="6914" width="7.6640625" style="15" customWidth="1"/>
    <col min="6915" max="6915" width="6.6640625" style="15" customWidth="1"/>
    <col min="6916" max="6916" width="7.6640625" style="15" customWidth="1"/>
    <col min="6917" max="6917" width="6.6640625" style="15" customWidth="1"/>
    <col min="6918" max="6918" width="7.6640625" style="15" customWidth="1"/>
    <col min="6919" max="6919" width="6.6640625" style="15" customWidth="1"/>
    <col min="6920" max="6920" width="7.6640625" style="15" customWidth="1"/>
    <col min="6921" max="6921" width="8.6640625" style="15" customWidth="1"/>
    <col min="6922" max="6922" width="6.6640625" style="15" customWidth="1"/>
    <col min="6923" max="6923" width="8.6640625" style="15" customWidth="1"/>
    <col min="6924" max="6924" width="6.6640625" style="15" customWidth="1"/>
    <col min="6925" max="6925" width="8.6640625" style="15" customWidth="1"/>
    <col min="6926" max="6926" width="6.6640625" style="15" customWidth="1"/>
    <col min="6927" max="6927" width="8.6640625" style="15" customWidth="1"/>
    <col min="6928" max="7168" width="10.83203125" style="15"/>
    <col min="7169" max="7169" width="13.6640625" style="15" customWidth="1"/>
    <col min="7170" max="7170" width="7.6640625" style="15" customWidth="1"/>
    <col min="7171" max="7171" width="6.6640625" style="15" customWidth="1"/>
    <col min="7172" max="7172" width="7.6640625" style="15" customWidth="1"/>
    <col min="7173" max="7173" width="6.6640625" style="15" customWidth="1"/>
    <col min="7174" max="7174" width="7.6640625" style="15" customWidth="1"/>
    <col min="7175" max="7175" width="6.6640625" style="15" customWidth="1"/>
    <col min="7176" max="7176" width="7.6640625" style="15" customWidth="1"/>
    <col min="7177" max="7177" width="8.6640625" style="15" customWidth="1"/>
    <col min="7178" max="7178" width="6.6640625" style="15" customWidth="1"/>
    <col min="7179" max="7179" width="8.6640625" style="15" customWidth="1"/>
    <col min="7180" max="7180" width="6.6640625" style="15" customWidth="1"/>
    <col min="7181" max="7181" width="8.6640625" style="15" customWidth="1"/>
    <col min="7182" max="7182" width="6.6640625" style="15" customWidth="1"/>
    <col min="7183" max="7183" width="8.6640625" style="15" customWidth="1"/>
    <col min="7184" max="7424" width="10.83203125" style="15"/>
    <col min="7425" max="7425" width="13.6640625" style="15" customWidth="1"/>
    <col min="7426" max="7426" width="7.6640625" style="15" customWidth="1"/>
    <col min="7427" max="7427" width="6.6640625" style="15" customWidth="1"/>
    <col min="7428" max="7428" width="7.6640625" style="15" customWidth="1"/>
    <col min="7429" max="7429" width="6.6640625" style="15" customWidth="1"/>
    <col min="7430" max="7430" width="7.6640625" style="15" customWidth="1"/>
    <col min="7431" max="7431" width="6.6640625" style="15" customWidth="1"/>
    <col min="7432" max="7432" width="7.6640625" style="15" customWidth="1"/>
    <col min="7433" max="7433" width="8.6640625" style="15" customWidth="1"/>
    <col min="7434" max="7434" width="6.6640625" style="15" customWidth="1"/>
    <col min="7435" max="7435" width="8.6640625" style="15" customWidth="1"/>
    <col min="7436" max="7436" width="6.6640625" style="15" customWidth="1"/>
    <col min="7437" max="7437" width="8.6640625" style="15" customWidth="1"/>
    <col min="7438" max="7438" width="6.6640625" style="15" customWidth="1"/>
    <col min="7439" max="7439" width="8.6640625" style="15" customWidth="1"/>
    <col min="7440" max="7680" width="10.83203125" style="15"/>
    <col min="7681" max="7681" width="13.6640625" style="15" customWidth="1"/>
    <col min="7682" max="7682" width="7.6640625" style="15" customWidth="1"/>
    <col min="7683" max="7683" width="6.6640625" style="15" customWidth="1"/>
    <col min="7684" max="7684" width="7.6640625" style="15" customWidth="1"/>
    <col min="7685" max="7685" width="6.6640625" style="15" customWidth="1"/>
    <col min="7686" max="7686" width="7.6640625" style="15" customWidth="1"/>
    <col min="7687" max="7687" width="6.6640625" style="15" customWidth="1"/>
    <col min="7688" max="7688" width="7.6640625" style="15" customWidth="1"/>
    <col min="7689" max="7689" width="8.6640625" style="15" customWidth="1"/>
    <col min="7690" max="7690" width="6.6640625" style="15" customWidth="1"/>
    <col min="7691" max="7691" width="8.6640625" style="15" customWidth="1"/>
    <col min="7692" max="7692" width="6.6640625" style="15" customWidth="1"/>
    <col min="7693" max="7693" width="8.6640625" style="15" customWidth="1"/>
    <col min="7694" max="7694" width="6.6640625" style="15" customWidth="1"/>
    <col min="7695" max="7695" width="8.6640625" style="15" customWidth="1"/>
    <col min="7696" max="7936" width="10.83203125" style="15"/>
    <col min="7937" max="7937" width="13.6640625" style="15" customWidth="1"/>
    <col min="7938" max="7938" width="7.6640625" style="15" customWidth="1"/>
    <col min="7939" max="7939" width="6.6640625" style="15" customWidth="1"/>
    <col min="7940" max="7940" width="7.6640625" style="15" customWidth="1"/>
    <col min="7941" max="7941" width="6.6640625" style="15" customWidth="1"/>
    <col min="7942" max="7942" width="7.6640625" style="15" customWidth="1"/>
    <col min="7943" max="7943" width="6.6640625" style="15" customWidth="1"/>
    <col min="7944" max="7944" width="7.6640625" style="15" customWidth="1"/>
    <col min="7945" max="7945" width="8.6640625" style="15" customWidth="1"/>
    <col min="7946" max="7946" width="6.6640625" style="15" customWidth="1"/>
    <col min="7947" max="7947" width="8.6640625" style="15" customWidth="1"/>
    <col min="7948" max="7948" width="6.6640625" style="15" customWidth="1"/>
    <col min="7949" max="7949" width="8.6640625" style="15" customWidth="1"/>
    <col min="7950" max="7950" width="6.6640625" style="15" customWidth="1"/>
    <col min="7951" max="7951" width="8.6640625" style="15" customWidth="1"/>
    <col min="7952" max="8192" width="10.83203125" style="15"/>
    <col min="8193" max="8193" width="13.6640625" style="15" customWidth="1"/>
    <col min="8194" max="8194" width="7.6640625" style="15" customWidth="1"/>
    <col min="8195" max="8195" width="6.6640625" style="15" customWidth="1"/>
    <col min="8196" max="8196" width="7.6640625" style="15" customWidth="1"/>
    <col min="8197" max="8197" width="6.6640625" style="15" customWidth="1"/>
    <col min="8198" max="8198" width="7.6640625" style="15" customWidth="1"/>
    <col min="8199" max="8199" width="6.6640625" style="15" customWidth="1"/>
    <col min="8200" max="8200" width="7.6640625" style="15" customWidth="1"/>
    <col min="8201" max="8201" width="8.6640625" style="15" customWidth="1"/>
    <col min="8202" max="8202" width="6.6640625" style="15" customWidth="1"/>
    <col min="8203" max="8203" width="8.6640625" style="15" customWidth="1"/>
    <col min="8204" max="8204" width="6.6640625" style="15" customWidth="1"/>
    <col min="8205" max="8205" width="8.6640625" style="15" customWidth="1"/>
    <col min="8206" max="8206" width="6.6640625" style="15" customWidth="1"/>
    <col min="8207" max="8207" width="8.6640625" style="15" customWidth="1"/>
    <col min="8208" max="8448" width="10.83203125" style="15"/>
    <col min="8449" max="8449" width="13.6640625" style="15" customWidth="1"/>
    <col min="8450" max="8450" width="7.6640625" style="15" customWidth="1"/>
    <col min="8451" max="8451" width="6.6640625" style="15" customWidth="1"/>
    <col min="8452" max="8452" width="7.6640625" style="15" customWidth="1"/>
    <col min="8453" max="8453" width="6.6640625" style="15" customWidth="1"/>
    <col min="8454" max="8454" width="7.6640625" style="15" customWidth="1"/>
    <col min="8455" max="8455" width="6.6640625" style="15" customWidth="1"/>
    <col min="8456" max="8456" width="7.6640625" style="15" customWidth="1"/>
    <col min="8457" max="8457" width="8.6640625" style="15" customWidth="1"/>
    <col min="8458" max="8458" width="6.6640625" style="15" customWidth="1"/>
    <col min="8459" max="8459" width="8.6640625" style="15" customWidth="1"/>
    <col min="8460" max="8460" width="6.6640625" style="15" customWidth="1"/>
    <col min="8461" max="8461" width="8.6640625" style="15" customWidth="1"/>
    <col min="8462" max="8462" width="6.6640625" style="15" customWidth="1"/>
    <col min="8463" max="8463" width="8.6640625" style="15" customWidth="1"/>
    <col min="8464" max="8704" width="10.83203125" style="15"/>
    <col min="8705" max="8705" width="13.6640625" style="15" customWidth="1"/>
    <col min="8706" max="8706" width="7.6640625" style="15" customWidth="1"/>
    <col min="8707" max="8707" width="6.6640625" style="15" customWidth="1"/>
    <col min="8708" max="8708" width="7.6640625" style="15" customWidth="1"/>
    <col min="8709" max="8709" width="6.6640625" style="15" customWidth="1"/>
    <col min="8710" max="8710" width="7.6640625" style="15" customWidth="1"/>
    <col min="8711" max="8711" width="6.6640625" style="15" customWidth="1"/>
    <col min="8712" max="8712" width="7.6640625" style="15" customWidth="1"/>
    <col min="8713" max="8713" width="8.6640625" style="15" customWidth="1"/>
    <col min="8714" max="8714" width="6.6640625" style="15" customWidth="1"/>
    <col min="8715" max="8715" width="8.6640625" style="15" customWidth="1"/>
    <col min="8716" max="8716" width="6.6640625" style="15" customWidth="1"/>
    <col min="8717" max="8717" width="8.6640625" style="15" customWidth="1"/>
    <col min="8718" max="8718" width="6.6640625" style="15" customWidth="1"/>
    <col min="8719" max="8719" width="8.6640625" style="15" customWidth="1"/>
    <col min="8720" max="8960" width="10.83203125" style="15"/>
    <col min="8961" max="8961" width="13.6640625" style="15" customWidth="1"/>
    <col min="8962" max="8962" width="7.6640625" style="15" customWidth="1"/>
    <col min="8963" max="8963" width="6.6640625" style="15" customWidth="1"/>
    <col min="8964" max="8964" width="7.6640625" style="15" customWidth="1"/>
    <col min="8965" max="8965" width="6.6640625" style="15" customWidth="1"/>
    <col min="8966" max="8966" width="7.6640625" style="15" customWidth="1"/>
    <col min="8967" max="8967" width="6.6640625" style="15" customWidth="1"/>
    <col min="8968" max="8968" width="7.6640625" style="15" customWidth="1"/>
    <col min="8969" max="8969" width="8.6640625" style="15" customWidth="1"/>
    <col min="8970" max="8970" width="6.6640625" style="15" customWidth="1"/>
    <col min="8971" max="8971" width="8.6640625" style="15" customWidth="1"/>
    <col min="8972" max="8972" width="6.6640625" style="15" customWidth="1"/>
    <col min="8973" max="8973" width="8.6640625" style="15" customWidth="1"/>
    <col min="8974" max="8974" width="6.6640625" style="15" customWidth="1"/>
    <col min="8975" max="8975" width="8.6640625" style="15" customWidth="1"/>
    <col min="8976" max="9216" width="10.83203125" style="15"/>
    <col min="9217" max="9217" width="13.6640625" style="15" customWidth="1"/>
    <col min="9218" max="9218" width="7.6640625" style="15" customWidth="1"/>
    <col min="9219" max="9219" width="6.6640625" style="15" customWidth="1"/>
    <col min="9220" max="9220" width="7.6640625" style="15" customWidth="1"/>
    <col min="9221" max="9221" width="6.6640625" style="15" customWidth="1"/>
    <col min="9222" max="9222" width="7.6640625" style="15" customWidth="1"/>
    <col min="9223" max="9223" width="6.6640625" style="15" customWidth="1"/>
    <col min="9224" max="9224" width="7.6640625" style="15" customWidth="1"/>
    <col min="9225" max="9225" width="8.6640625" style="15" customWidth="1"/>
    <col min="9226" max="9226" width="6.6640625" style="15" customWidth="1"/>
    <col min="9227" max="9227" width="8.6640625" style="15" customWidth="1"/>
    <col min="9228" max="9228" width="6.6640625" style="15" customWidth="1"/>
    <col min="9229" max="9229" width="8.6640625" style="15" customWidth="1"/>
    <col min="9230" max="9230" width="6.6640625" style="15" customWidth="1"/>
    <col min="9231" max="9231" width="8.6640625" style="15" customWidth="1"/>
    <col min="9232" max="9472" width="10.83203125" style="15"/>
    <col min="9473" max="9473" width="13.6640625" style="15" customWidth="1"/>
    <col min="9474" max="9474" width="7.6640625" style="15" customWidth="1"/>
    <col min="9475" max="9475" width="6.6640625" style="15" customWidth="1"/>
    <col min="9476" max="9476" width="7.6640625" style="15" customWidth="1"/>
    <col min="9477" max="9477" width="6.6640625" style="15" customWidth="1"/>
    <col min="9478" max="9478" width="7.6640625" style="15" customWidth="1"/>
    <col min="9479" max="9479" width="6.6640625" style="15" customWidth="1"/>
    <col min="9480" max="9480" width="7.6640625" style="15" customWidth="1"/>
    <col min="9481" max="9481" width="8.6640625" style="15" customWidth="1"/>
    <col min="9482" max="9482" width="6.6640625" style="15" customWidth="1"/>
    <col min="9483" max="9483" width="8.6640625" style="15" customWidth="1"/>
    <col min="9484" max="9484" width="6.6640625" style="15" customWidth="1"/>
    <col min="9485" max="9485" width="8.6640625" style="15" customWidth="1"/>
    <col min="9486" max="9486" width="6.6640625" style="15" customWidth="1"/>
    <col min="9487" max="9487" width="8.6640625" style="15" customWidth="1"/>
    <col min="9488" max="9728" width="10.83203125" style="15"/>
    <col min="9729" max="9729" width="13.6640625" style="15" customWidth="1"/>
    <col min="9730" max="9730" width="7.6640625" style="15" customWidth="1"/>
    <col min="9731" max="9731" width="6.6640625" style="15" customWidth="1"/>
    <col min="9732" max="9732" width="7.6640625" style="15" customWidth="1"/>
    <col min="9733" max="9733" width="6.6640625" style="15" customWidth="1"/>
    <col min="9734" max="9734" width="7.6640625" style="15" customWidth="1"/>
    <col min="9735" max="9735" width="6.6640625" style="15" customWidth="1"/>
    <col min="9736" max="9736" width="7.6640625" style="15" customWidth="1"/>
    <col min="9737" max="9737" width="8.6640625" style="15" customWidth="1"/>
    <col min="9738" max="9738" width="6.6640625" style="15" customWidth="1"/>
    <col min="9739" max="9739" width="8.6640625" style="15" customWidth="1"/>
    <col min="9740" max="9740" width="6.6640625" style="15" customWidth="1"/>
    <col min="9741" max="9741" width="8.6640625" style="15" customWidth="1"/>
    <col min="9742" max="9742" width="6.6640625" style="15" customWidth="1"/>
    <col min="9743" max="9743" width="8.6640625" style="15" customWidth="1"/>
    <col min="9744" max="9984" width="10.83203125" style="15"/>
    <col min="9985" max="9985" width="13.6640625" style="15" customWidth="1"/>
    <col min="9986" max="9986" width="7.6640625" style="15" customWidth="1"/>
    <col min="9987" max="9987" width="6.6640625" style="15" customWidth="1"/>
    <col min="9988" max="9988" width="7.6640625" style="15" customWidth="1"/>
    <col min="9989" max="9989" width="6.6640625" style="15" customWidth="1"/>
    <col min="9990" max="9990" width="7.6640625" style="15" customWidth="1"/>
    <col min="9991" max="9991" width="6.6640625" style="15" customWidth="1"/>
    <col min="9992" max="9992" width="7.6640625" style="15" customWidth="1"/>
    <col min="9993" max="9993" width="8.6640625" style="15" customWidth="1"/>
    <col min="9994" max="9994" width="6.6640625" style="15" customWidth="1"/>
    <col min="9995" max="9995" width="8.6640625" style="15" customWidth="1"/>
    <col min="9996" max="9996" width="6.6640625" style="15" customWidth="1"/>
    <col min="9997" max="9997" width="8.6640625" style="15" customWidth="1"/>
    <col min="9998" max="9998" width="6.6640625" style="15" customWidth="1"/>
    <col min="9999" max="9999" width="8.6640625" style="15" customWidth="1"/>
    <col min="10000" max="10240" width="10.83203125" style="15"/>
    <col min="10241" max="10241" width="13.6640625" style="15" customWidth="1"/>
    <col min="10242" max="10242" width="7.6640625" style="15" customWidth="1"/>
    <col min="10243" max="10243" width="6.6640625" style="15" customWidth="1"/>
    <col min="10244" max="10244" width="7.6640625" style="15" customWidth="1"/>
    <col min="10245" max="10245" width="6.6640625" style="15" customWidth="1"/>
    <col min="10246" max="10246" width="7.6640625" style="15" customWidth="1"/>
    <col min="10247" max="10247" width="6.6640625" style="15" customWidth="1"/>
    <col min="10248" max="10248" width="7.6640625" style="15" customWidth="1"/>
    <col min="10249" max="10249" width="8.6640625" style="15" customWidth="1"/>
    <col min="10250" max="10250" width="6.6640625" style="15" customWidth="1"/>
    <col min="10251" max="10251" width="8.6640625" style="15" customWidth="1"/>
    <col min="10252" max="10252" width="6.6640625" style="15" customWidth="1"/>
    <col min="10253" max="10253" width="8.6640625" style="15" customWidth="1"/>
    <col min="10254" max="10254" width="6.6640625" style="15" customWidth="1"/>
    <col min="10255" max="10255" width="8.6640625" style="15" customWidth="1"/>
    <col min="10256" max="10496" width="10.83203125" style="15"/>
    <col min="10497" max="10497" width="13.6640625" style="15" customWidth="1"/>
    <col min="10498" max="10498" width="7.6640625" style="15" customWidth="1"/>
    <col min="10499" max="10499" width="6.6640625" style="15" customWidth="1"/>
    <col min="10500" max="10500" width="7.6640625" style="15" customWidth="1"/>
    <col min="10501" max="10501" width="6.6640625" style="15" customWidth="1"/>
    <col min="10502" max="10502" width="7.6640625" style="15" customWidth="1"/>
    <col min="10503" max="10503" width="6.6640625" style="15" customWidth="1"/>
    <col min="10504" max="10504" width="7.6640625" style="15" customWidth="1"/>
    <col min="10505" max="10505" width="8.6640625" style="15" customWidth="1"/>
    <col min="10506" max="10506" width="6.6640625" style="15" customWidth="1"/>
    <col min="10507" max="10507" width="8.6640625" style="15" customWidth="1"/>
    <col min="10508" max="10508" width="6.6640625" style="15" customWidth="1"/>
    <col min="10509" max="10509" width="8.6640625" style="15" customWidth="1"/>
    <col min="10510" max="10510" width="6.6640625" style="15" customWidth="1"/>
    <col min="10511" max="10511" width="8.6640625" style="15" customWidth="1"/>
    <col min="10512" max="10752" width="10.83203125" style="15"/>
    <col min="10753" max="10753" width="13.6640625" style="15" customWidth="1"/>
    <col min="10754" max="10754" width="7.6640625" style="15" customWidth="1"/>
    <col min="10755" max="10755" width="6.6640625" style="15" customWidth="1"/>
    <col min="10756" max="10756" width="7.6640625" style="15" customWidth="1"/>
    <col min="10757" max="10757" width="6.6640625" style="15" customWidth="1"/>
    <col min="10758" max="10758" width="7.6640625" style="15" customWidth="1"/>
    <col min="10759" max="10759" width="6.6640625" style="15" customWidth="1"/>
    <col min="10760" max="10760" width="7.6640625" style="15" customWidth="1"/>
    <col min="10761" max="10761" width="8.6640625" style="15" customWidth="1"/>
    <col min="10762" max="10762" width="6.6640625" style="15" customWidth="1"/>
    <col min="10763" max="10763" width="8.6640625" style="15" customWidth="1"/>
    <col min="10764" max="10764" width="6.6640625" style="15" customWidth="1"/>
    <col min="10765" max="10765" width="8.6640625" style="15" customWidth="1"/>
    <col min="10766" max="10766" width="6.6640625" style="15" customWidth="1"/>
    <col min="10767" max="10767" width="8.6640625" style="15" customWidth="1"/>
    <col min="10768" max="11008" width="10.83203125" style="15"/>
    <col min="11009" max="11009" width="13.6640625" style="15" customWidth="1"/>
    <col min="11010" max="11010" width="7.6640625" style="15" customWidth="1"/>
    <col min="11011" max="11011" width="6.6640625" style="15" customWidth="1"/>
    <col min="11012" max="11012" width="7.6640625" style="15" customWidth="1"/>
    <col min="11013" max="11013" width="6.6640625" style="15" customWidth="1"/>
    <col min="11014" max="11014" width="7.6640625" style="15" customWidth="1"/>
    <col min="11015" max="11015" width="6.6640625" style="15" customWidth="1"/>
    <col min="11016" max="11016" width="7.6640625" style="15" customWidth="1"/>
    <col min="11017" max="11017" width="8.6640625" style="15" customWidth="1"/>
    <col min="11018" max="11018" width="6.6640625" style="15" customWidth="1"/>
    <col min="11019" max="11019" width="8.6640625" style="15" customWidth="1"/>
    <col min="11020" max="11020" width="6.6640625" style="15" customWidth="1"/>
    <col min="11021" max="11021" width="8.6640625" style="15" customWidth="1"/>
    <col min="11022" max="11022" width="6.6640625" style="15" customWidth="1"/>
    <col min="11023" max="11023" width="8.6640625" style="15" customWidth="1"/>
    <col min="11024" max="11264" width="10.83203125" style="15"/>
    <col min="11265" max="11265" width="13.6640625" style="15" customWidth="1"/>
    <col min="11266" max="11266" width="7.6640625" style="15" customWidth="1"/>
    <col min="11267" max="11267" width="6.6640625" style="15" customWidth="1"/>
    <col min="11268" max="11268" width="7.6640625" style="15" customWidth="1"/>
    <col min="11269" max="11269" width="6.6640625" style="15" customWidth="1"/>
    <col min="11270" max="11270" width="7.6640625" style="15" customWidth="1"/>
    <col min="11271" max="11271" width="6.6640625" style="15" customWidth="1"/>
    <col min="11272" max="11272" width="7.6640625" style="15" customWidth="1"/>
    <col min="11273" max="11273" width="8.6640625" style="15" customWidth="1"/>
    <col min="11274" max="11274" width="6.6640625" style="15" customWidth="1"/>
    <col min="11275" max="11275" width="8.6640625" style="15" customWidth="1"/>
    <col min="11276" max="11276" width="6.6640625" style="15" customWidth="1"/>
    <col min="11277" max="11277" width="8.6640625" style="15" customWidth="1"/>
    <col min="11278" max="11278" width="6.6640625" style="15" customWidth="1"/>
    <col min="11279" max="11279" width="8.6640625" style="15" customWidth="1"/>
    <col min="11280" max="11520" width="10.83203125" style="15"/>
    <col min="11521" max="11521" width="13.6640625" style="15" customWidth="1"/>
    <col min="11522" max="11522" width="7.6640625" style="15" customWidth="1"/>
    <col min="11523" max="11523" width="6.6640625" style="15" customWidth="1"/>
    <col min="11524" max="11524" width="7.6640625" style="15" customWidth="1"/>
    <col min="11525" max="11525" width="6.6640625" style="15" customWidth="1"/>
    <col min="11526" max="11526" width="7.6640625" style="15" customWidth="1"/>
    <col min="11527" max="11527" width="6.6640625" style="15" customWidth="1"/>
    <col min="11528" max="11528" width="7.6640625" style="15" customWidth="1"/>
    <col min="11529" max="11529" width="8.6640625" style="15" customWidth="1"/>
    <col min="11530" max="11530" width="6.6640625" style="15" customWidth="1"/>
    <col min="11531" max="11531" width="8.6640625" style="15" customWidth="1"/>
    <col min="11532" max="11532" width="6.6640625" style="15" customWidth="1"/>
    <col min="11533" max="11533" width="8.6640625" style="15" customWidth="1"/>
    <col min="11534" max="11534" width="6.6640625" style="15" customWidth="1"/>
    <col min="11535" max="11535" width="8.6640625" style="15" customWidth="1"/>
    <col min="11536" max="11776" width="10.83203125" style="15"/>
    <col min="11777" max="11777" width="13.6640625" style="15" customWidth="1"/>
    <col min="11778" max="11778" width="7.6640625" style="15" customWidth="1"/>
    <col min="11779" max="11779" width="6.6640625" style="15" customWidth="1"/>
    <col min="11780" max="11780" width="7.6640625" style="15" customWidth="1"/>
    <col min="11781" max="11781" width="6.6640625" style="15" customWidth="1"/>
    <col min="11782" max="11782" width="7.6640625" style="15" customWidth="1"/>
    <col min="11783" max="11783" width="6.6640625" style="15" customWidth="1"/>
    <col min="11784" max="11784" width="7.6640625" style="15" customWidth="1"/>
    <col min="11785" max="11785" width="8.6640625" style="15" customWidth="1"/>
    <col min="11786" max="11786" width="6.6640625" style="15" customWidth="1"/>
    <col min="11787" max="11787" width="8.6640625" style="15" customWidth="1"/>
    <col min="11788" max="11788" width="6.6640625" style="15" customWidth="1"/>
    <col min="11789" max="11789" width="8.6640625" style="15" customWidth="1"/>
    <col min="11790" max="11790" width="6.6640625" style="15" customWidth="1"/>
    <col min="11791" max="11791" width="8.6640625" style="15" customWidth="1"/>
    <col min="11792" max="12032" width="10.83203125" style="15"/>
    <col min="12033" max="12033" width="13.6640625" style="15" customWidth="1"/>
    <col min="12034" max="12034" width="7.6640625" style="15" customWidth="1"/>
    <col min="12035" max="12035" width="6.6640625" style="15" customWidth="1"/>
    <col min="12036" max="12036" width="7.6640625" style="15" customWidth="1"/>
    <col min="12037" max="12037" width="6.6640625" style="15" customWidth="1"/>
    <col min="12038" max="12038" width="7.6640625" style="15" customWidth="1"/>
    <col min="12039" max="12039" width="6.6640625" style="15" customWidth="1"/>
    <col min="12040" max="12040" width="7.6640625" style="15" customWidth="1"/>
    <col min="12041" max="12041" width="8.6640625" style="15" customWidth="1"/>
    <col min="12042" max="12042" width="6.6640625" style="15" customWidth="1"/>
    <col min="12043" max="12043" width="8.6640625" style="15" customWidth="1"/>
    <col min="12044" max="12044" width="6.6640625" style="15" customWidth="1"/>
    <col min="12045" max="12045" width="8.6640625" style="15" customWidth="1"/>
    <col min="12046" max="12046" width="6.6640625" style="15" customWidth="1"/>
    <col min="12047" max="12047" width="8.6640625" style="15" customWidth="1"/>
    <col min="12048" max="12288" width="10.83203125" style="15"/>
    <col min="12289" max="12289" width="13.6640625" style="15" customWidth="1"/>
    <col min="12290" max="12290" width="7.6640625" style="15" customWidth="1"/>
    <col min="12291" max="12291" width="6.6640625" style="15" customWidth="1"/>
    <col min="12292" max="12292" width="7.6640625" style="15" customWidth="1"/>
    <col min="12293" max="12293" width="6.6640625" style="15" customWidth="1"/>
    <col min="12294" max="12294" width="7.6640625" style="15" customWidth="1"/>
    <col min="12295" max="12295" width="6.6640625" style="15" customWidth="1"/>
    <col min="12296" max="12296" width="7.6640625" style="15" customWidth="1"/>
    <col min="12297" max="12297" width="8.6640625" style="15" customWidth="1"/>
    <col min="12298" max="12298" width="6.6640625" style="15" customWidth="1"/>
    <col min="12299" max="12299" width="8.6640625" style="15" customWidth="1"/>
    <col min="12300" max="12300" width="6.6640625" style="15" customWidth="1"/>
    <col min="12301" max="12301" width="8.6640625" style="15" customWidth="1"/>
    <col min="12302" max="12302" width="6.6640625" style="15" customWidth="1"/>
    <col min="12303" max="12303" width="8.6640625" style="15" customWidth="1"/>
    <col min="12304" max="12544" width="10.83203125" style="15"/>
    <col min="12545" max="12545" width="13.6640625" style="15" customWidth="1"/>
    <col min="12546" max="12546" width="7.6640625" style="15" customWidth="1"/>
    <col min="12547" max="12547" width="6.6640625" style="15" customWidth="1"/>
    <col min="12548" max="12548" width="7.6640625" style="15" customWidth="1"/>
    <col min="12549" max="12549" width="6.6640625" style="15" customWidth="1"/>
    <col min="12550" max="12550" width="7.6640625" style="15" customWidth="1"/>
    <col min="12551" max="12551" width="6.6640625" style="15" customWidth="1"/>
    <col min="12552" max="12552" width="7.6640625" style="15" customWidth="1"/>
    <col min="12553" max="12553" width="8.6640625" style="15" customWidth="1"/>
    <col min="12554" max="12554" width="6.6640625" style="15" customWidth="1"/>
    <col min="12555" max="12555" width="8.6640625" style="15" customWidth="1"/>
    <col min="12556" max="12556" width="6.6640625" style="15" customWidth="1"/>
    <col min="12557" max="12557" width="8.6640625" style="15" customWidth="1"/>
    <col min="12558" max="12558" width="6.6640625" style="15" customWidth="1"/>
    <col min="12559" max="12559" width="8.6640625" style="15" customWidth="1"/>
    <col min="12560" max="12800" width="10.83203125" style="15"/>
    <col min="12801" max="12801" width="13.6640625" style="15" customWidth="1"/>
    <col min="12802" max="12802" width="7.6640625" style="15" customWidth="1"/>
    <col min="12803" max="12803" width="6.6640625" style="15" customWidth="1"/>
    <col min="12804" max="12804" width="7.6640625" style="15" customWidth="1"/>
    <col min="12805" max="12805" width="6.6640625" style="15" customWidth="1"/>
    <col min="12806" max="12806" width="7.6640625" style="15" customWidth="1"/>
    <col min="12807" max="12807" width="6.6640625" style="15" customWidth="1"/>
    <col min="12808" max="12808" width="7.6640625" style="15" customWidth="1"/>
    <col min="12809" max="12809" width="8.6640625" style="15" customWidth="1"/>
    <col min="12810" max="12810" width="6.6640625" style="15" customWidth="1"/>
    <col min="12811" max="12811" width="8.6640625" style="15" customWidth="1"/>
    <col min="12812" max="12812" width="6.6640625" style="15" customWidth="1"/>
    <col min="12813" max="12813" width="8.6640625" style="15" customWidth="1"/>
    <col min="12814" max="12814" width="6.6640625" style="15" customWidth="1"/>
    <col min="12815" max="12815" width="8.6640625" style="15" customWidth="1"/>
    <col min="12816" max="13056" width="10.83203125" style="15"/>
    <col min="13057" max="13057" width="13.6640625" style="15" customWidth="1"/>
    <col min="13058" max="13058" width="7.6640625" style="15" customWidth="1"/>
    <col min="13059" max="13059" width="6.6640625" style="15" customWidth="1"/>
    <col min="13060" max="13060" width="7.6640625" style="15" customWidth="1"/>
    <col min="13061" max="13061" width="6.6640625" style="15" customWidth="1"/>
    <col min="13062" max="13062" width="7.6640625" style="15" customWidth="1"/>
    <col min="13063" max="13063" width="6.6640625" style="15" customWidth="1"/>
    <col min="13064" max="13064" width="7.6640625" style="15" customWidth="1"/>
    <col min="13065" max="13065" width="8.6640625" style="15" customWidth="1"/>
    <col min="13066" max="13066" width="6.6640625" style="15" customWidth="1"/>
    <col min="13067" max="13067" width="8.6640625" style="15" customWidth="1"/>
    <col min="13068" max="13068" width="6.6640625" style="15" customWidth="1"/>
    <col min="13069" max="13069" width="8.6640625" style="15" customWidth="1"/>
    <col min="13070" max="13070" width="6.6640625" style="15" customWidth="1"/>
    <col min="13071" max="13071" width="8.6640625" style="15" customWidth="1"/>
    <col min="13072" max="13312" width="10.83203125" style="15"/>
    <col min="13313" max="13313" width="13.6640625" style="15" customWidth="1"/>
    <col min="13314" max="13314" width="7.6640625" style="15" customWidth="1"/>
    <col min="13315" max="13315" width="6.6640625" style="15" customWidth="1"/>
    <col min="13316" max="13316" width="7.6640625" style="15" customWidth="1"/>
    <col min="13317" max="13317" width="6.6640625" style="15" customWidth="1"/>
    <col min="13318" max="13318" width="7.6640625" style="15" customWidth="1"/>
    <col min="13319" max="13319" width="6.6640625" style="15" customWidth="1"/>
    <col min="13320" max="13320" width="7.6640625" style="15" customWidth="1"/>
    <col min="13321" max="13321" width="8.6640625" style="15" customWidth="1"/>
    <col min="13322" max="13322" width="6.6640625" style="15" customWidth="1"/>
    <col min="13323" max="13323" width="8.6640625" style="15" customWidth="1"/>
    <col min="13324" max="13324" width="6.6640625" style="15" customWidth="1"/>
    <col min="13325" max="13325" width="8.6640625" style="15" customWidth="1"/>
    <col min="13326" max="13326" width="6.6640625" style="15" customWidth="1"/>
    <col min="13327" max="13327" width="8.6640625" style="15" customWidth="1"/>
    <col min="13328" max="13568" width="10.83203125" style="15"/>
    <col min="13569" max="13569" width="13.6640625" style="15" customWidth="1"/>
    <col min="13570" max="13570" width="7.6640625" style="15" customWidth="1"/>
    <col min="13571" max="13571" width="6.6640625" style="15" customWidth="1"/>
    <col min="13572" max="13572" width="7.6640625" style="15" customWidth="1"/>
    <col min="13573" max="13573" width="6.6640625" style="15" customWidth="1"/>
    <col min="13574" max="13574" width="7.6640625" style="15" customWidth="1"/>
    <col min="13575" max="13575" width="6.6640625" style="15" customWidth="1"/>
    <col min="13576" max="13576" width="7.6640625" style="15" customWidth="1"/>
    <col min="13577" max="13577" width="8.6640625" style="15" customWidth="1"/>
    <col min="13578" max="13578" width="6.6640625" style="15" customWidth="1"/>
    <col min="13579" max="13579" width="8.6640625" style="15" customWidth="1"/>
    <col min="13580" max="13580" width="6.6640625" style="15" customWidth="1"/>
    <col min="13581" max="13581" width="8.6640625" style="15" customWidth="1"/>
    <col min="13582" max="13582" width="6.6640625" style="15" customWidth="1"/>
    <col min="13583" max="13583" width="8.6640625" style="15" customWidth="1"/>
    <col min="13584" max="13824" width="10.83203125" style="15"/>
    <col min="13825" max="13825" width="13.6640625" style="15" customWidth="1"/>
    <col min="13826" max="13826" width="7.6640625" style="15" customWidth="1"/>
    <col min="13827" max="13827" width="6.6640625" style="15" customWidth="1"/>
    <col min="13828" max="13828" width="7.6640625" style="15" customWidth="1"/>
    <col min="13829" max="13829" width="6.6640625" style="15" customWidth="1"/>
    <col min="13830" max="13830" width="7.6640625" style="15" customWidth="1"/>
    <col min="13831" max="13831" width="6.6640625" style="15" customWidth="1"/>
    <col min="13832" max="13832" width="7.6640625" style="15" customWidth="1"/>
    <col min="13833" max="13833" width="8.6640625" style="15" customWidth="1"/>
    <col min="13834" max="13834" width="6.6640625" style="15" customWidth="1"/>
    <col min="13835" max="13835" width="8.6640625" style="15" customWidth="1"/>
    <col min="13836" max="13836" width="6.6640625" style="15" customWidth="1"/>
    <col min="13837" max="13837" width="8.6640625" style="15" customWidth="1"/>
    <col min="13838" max="13838" width="6.6640625" style="15" customWidth="1"/>
    <col min="13839" max="13839" width="8.6640625" style="15" customWidth="1"/>
    <col min="13840" max="14080" width="10.83203125" style="15"/>
    <col min="14081" max="14081" width="13.6640625" style="15" customWidth="1"/>
    <col min="14082" max="14082" width="7.6640625" style="15" customWidth="1"/>
    <col min="14083" max="14083" width="6.6640625" style="15" customWidth="1"/>
    <col min="14084" max="14084" width="7.6640625" style="15" customWidth="1"/>
    <col min="14085" max="14085" width="6.6640625" style="15" customWidth="1"/>
    <col min="14086" max="14086" width="7.6640625" style="15" customWidth="1"/>
    <col min="14087" max="14087" width="6.6640625" style="15" customWidth="1"/>
    <col min="14088" max="14088" width="7.6640625" style="15" customWidth="1"/>
    <col min="14089" max="14089" width="8.6640625" style="15" customWidth="1"/>
    <col min="14090" max="14090" width="6.6640625" style="15" customWidth="1"/>
    <col min="14091" max="14091" width="8.6640625" style="15" customWidth="1"/>
    <col min="14092" max="14092" width="6.6640625" style="15" customWidth="1"/>
    <col min="14093" max="14093" width="8.6640625" style="15" customWidth="1"/>
    <col min="14094" max="14094" width="6.6640625" style="15" customWidth="1"/>
    <col min="14095" max="14095" width="8.6640625" style="15" customWidth="1"/>
    <col min="14096" max="14336" width="10.83203125" style="15"/>
    <col min="14337" max="14337" width="13.6640625" style="15" customWidth="1"/>
    <col min="14338" max="14338" width="7.6640625" style="15" customWidth="1"/>
    <col min="14339" max="14339" width="6.6640625" style="15" customWidth="1"/>
    <col min="14340" max="14340" width="7.6640625" style="15" customWidth="1"/>
    <col min="14341" max="14341" width="6.6640625" style="15" customWidth="1"/>
    <col min="14342" max="14342" width="7.6640625" style="15" customWidth="1"/>
    <col min="14343" max="14343" width="6.6640625" style="15" customWidth="1"/>
    <col min="14344" max="14344" width="7.6640625" style="15" customWidth="1"/>
    <col min="14345" max="14345" width="8.6640625" style="15" customWidth="1"/>
    <col min="14346" max="14346" width="6.6640625" style="15" customWidth="1"/>
    <col min="14347" max="14347" width="8.6640625" style="15" customWidth="1"/>
    <col min="14348" max="14348" width="6.6640625" style="15" customWidth="1"/>
    <col min="14349" max="14349" width="8.6640625" style="15" customWidth="1"/>
    <col min="14350" max="14350" width="6.6640625" style="15" customWidth="1"/>
    <col min="14351" max="14351" width="8.6640625" style="15" customWidth="1"/>
    <col min="14352" max="14592" width="10.83203125" style="15"/>
    <col min="14593" max="14593" width="13.6640625" style="15" customWidth="1"/>
    <col min="14594" max="14594" width="7.6640625" style="15" customWidth="1"/>
    <col min="14595" max="14595" width="6.6640625" style="15" customWidth="1"/>
    <col min="14596" max="14596" width="7.6640625" style="15" customWidth="1"/>
    <col min="14597" max="14597" width="6.6640625" style="15" customWidth="1"/>
    <col min="14598" max="14598" width="7.6640625" style="15" customWidth="1"/>
    <col min="14599" max="14599" width="6.6640625" style="15" customWidth="1"/>
    <col min="14600" max="14600" width="7.6640625" style="15" customWidth="1"/>
    <col min="14601" max="14601" width="8.6640625" style="15" customWidth="1"/>
    <col min="14602" max="14602" width="6.6640625" style="15" customWidth="1"/>
    <col min="14603" max="14603" width="8.6640625" style="15" customWidth="1"/>
    <col min="14604" max="14604" width="6.6640625" style="15" customWidth="1"/>
    <col min="14605" max="14605" width="8.6640625" style="15" customWidth="1"/>
    <col min="14606" max="14606" width="6.6640625" style="15" customWidth="1"/>
    <col min="14607" max="14607" width="8.6640625" style="15" customWidth="1"/>
    <col min="14608" max="14848" width="10.83203125" style="15"/>
    <col min="14849" max="14849" width="13.6640625" style="15" customWidth="1"/>
    <col min="14850" max="14850" width="7.6640625" style="15" customWidth="1"/>
    <col min="14851" max="14851" width="6.6640625" style="15" customWidth="1"/>
    <col min="14852" max="14852" width="7.6640625" style="15" customWidth="1"/>
    <col min="14853" max="14853" width="6.6640625" style="15" customWidth="1"/>
    <col min="14854" max="14854" width="7.6640625" style="15" customWidth="1"/>
    <col min="14855" max="14855" width="6.6640625" style="15" customWidth="1"/>
    <col min="14856" max="14856" width="7.6640625" style="15" customWidth="1"/>
    <col min="14857" max="14857" width="8.6640625" style="15" customWidth="1"/>
    <col min="14858" max="14858" width="6.6640625" style="15" customWidth="1"/>
    <col min="14859" max="14859" width="8.6640625" style="15" customWidth="1"/>
    <col min="14860" max="14860" width="6.6640625" style="15" customWidth="1"/>
    <col min="14861" max="14861" width="8.6640625" style="15" customWidth="1"/>
    <col min="14862" max="14862" width="6.6640625" style="15" customWidth="1"/>
    <col min="14863" max="14863" width="8.6640625" style="15" customWidth="1"/>
    <col min="14864" max="15104" width="10.83203125" style="15"/>
    <col min="15105" max="15105" width="13.6640625" style="15" customWidth="1"/>
    <col min="15106" max="15106" width="7.6640625" style="15" customWidth="1"/>
    <col min="15107" max="15107" width="6.6640625" style="15" customWidth="1"/>
    <col min="15108" max="15108" width="7.6640625" style="15" customWidth="1"/>
    <col min="15109" max="15109" width="6.6640625" style="15" customWidth="1"/>
    <col min="15110" max="15110" width="7.6640625" style="15" customWidth="1"/>
    <col min="15111" max="15111" width="6.6640625" style="15" customWidth="1"/>
    <col min="15112" max="15112" width="7.6640625" style="15" customWidth="1"/>
    <col min="15113" max="15113" width="8.6640625" style="15" customWidth="1"/>
    <col min="15114" max="15114" width="6.6640625" style="15" customWidth="1"/>
    <col min="15115" max="15115" width="8.6640625" style="15" customWidth="1"/>
    <col min="15116" max="15116" width="6.6640625" style="15" customWidth="1"/>
    <col min="15117" max="15117" width="8.6640625" style="15" customWidth="1"/>
    <col min="15118" max="15118" width="6.6640625" style="15" customWidth="1"/>
    <col min="15119" max="15119" width="8.6640625" style="15" customWidth="1"/>
    <col min="15120" max="15360" width="10.83203125" style="15"/>
    <col min="15361" max="15361" width="13.6640625" style="15" customWidth="1"/>
    <col min="15362" max="15362" width="7.6640625" style="15" customWidth="1"/>
    <col min="15363" max="15363" width="6.6640625" style="15" customWidth="1"/>
    <col min="15364" max="15364" width="7.6640625" style="15" customWidth="1"/>
    <col min="15365" max="15365" width="6.6640625" style="15" customWidth="1"/>
    <col min="15366" max="15366" width="7.6640625" style="15" customWidth="1"/>
    <col min="15367" max="15367" width="6.6640625" style="15" customWidth="1"/>
    <col min="15368" max="15368" width="7.6640625" style="15" customWidth="1"/>
    <col min="15369" max="15369" width="8.6640625" style="15" customWidth="1"/>
    <col min="15370" max="15370" width="6.6640625" style="15" customWidth="1"/>
    <col min="15371" max="15371" width="8.6640625" style="15" customWidth="1"/>
    <col min="15372" max="15372" width="6.6640625" style="15" customWidth="1"/>
    <col min="15373" max="15373" width="8.6640625" style="15" customWidth="1"/>
    <col min="15374" max="15374" width="6.6640625" style="15" customWidth="1"/>
    <col min="15375" max="15375" width="8.6640625" style="15" customWidth="1"/>
    <col min="15376" max="15616" width="10.83203125" style="15"/>
    <col min="15617" max="15617" width="13.6640625" style="15" customWidth="1"/>
    <col min="15618" max="15618" width="7.6640625" style="15" customWidth="1"/>
    <col min="15619" max="15619" width="6.6640625" style="15" customWidth="1"/>
    <col min="15620" max="15620" width="7.6640625" style="15" customWidth="1"/>
    <col min="15621" max="15621" width="6.6640625" style="15" customWidth="1"/>
    <col min="15622" max="15622" width="7.6640625" style="15" customWidth="1"/>
    <col min="15623" max="15623" width="6.6640625" style="15" customWidth="1"/>
    <col min="15624" max="15624" width="7.6640625" style="15" customWidth="1"/>
    <col min="15625" max="15625" width="8.6640625" style="15" customWidth="1"/>
    <col min="15626" max="15626" width="6.6640625" style="15" customWidth="1"/>
    <col min="15627" max="15627" width="8.6640625" style="15" customWidth="1"/>
    <col min="15628" max="15628" width="6.6640625" style="15" customWidth="1"/>
    <col min="15629" max="15629" width="8.6640625" style="15" customWidth="1"/>
    <col min="15630" max="15630" width="6.6640625" style="15" customWidth="1"/>
    <col min="15631" max="15631" width="8.6640625" style="15" customWidth="1"/>
    <col min="15632" max="15872" width="10.83203125" style="15"/>
    <col min="15873" max="15873" width="13.6640625" style="15" customWidth="1"/>
    <col min="15874" max="15874" width="7.6640625" style="15" customWidth="1"/>
    <col min="15875" max="15875" width="6.6640625" style="15" customWidth="1"/>
    <col min="15876" max="15876" width="7.6640625" style="15" customWidth="1"/>
    <col min="15877" max="15877" width="6.6640625" style="15" customWidth="1"/>
    <col min="15878" max="15878" width="7.6640625" style="15" customWidth="1"/>
    <col min="15879" max="15879" width="6.6640625" style="15" customWidth="1"/>
    <col min="15880" max="15880" width="7.6640625" style="15" customWidth="1"/>
    <col min="15881" max="15881" width="8.6640625" style="15" customWidth="1"/>
    <col min="15882" max="15882" width="6.6640625" style="15" customWidth="1"/>
    <col min="15883" max="15883" width="8.6640625" style="15" customWidth="1"/>
    <col min="15884" max="15884" width="6.6640625" style="15" customWidth="1"/>
    <col min="15885" max="15885" width="8.6640625" style="15" customWidth="1"/>
    <col min="15886" max="15886" width="6.6640625" style="15" customWidth="1"/>
    <col min="15887" max="15887" width="8.6640625" style="15" customWidth="1"/>
    <col min="15888" max="16128" width="10.83203125" style="15"/>
    <col min="16129" max="16129" width="13.6640625" style="15" customWidth="1"/>
    <col min="16130" max="16130" width="7.6640625" style="15" customWidth="1"/>
    <col min="16131" max="16131" width="6.6640625" style="15" customWidth="1"/>
    <col min="16132" max="16132" width="7.6640625" style="15" customWidth="1"/>
    <col min="16133" max="16133" width="6.6640625" style="15" customWidth="1"/>
    <col min="16134" max="16134" width="7.6640625" style="15" customWidth="1"/>
    <col min="16135" max="16135" width="6.6640625" style="15" customWidth="1"/>
    <col min="16136" max="16136" width="7.6640625" style="15" customWidth="1"/>
    <col min="16137" max="16137" width="8.6640625" style="15" customWidth="1"/>
    <col min="16138" max="16138" width="6.6640625" style="15" customWidth="1"/>
    <col min="16139" max="16139" width="8.6640625" style="15" customWidth="1"/>
    <col min="16140" max="16140" width="6.6640625" style="15" customWidth="1"/>
    <col min="16141" max="16141" width="8.6640625" style="15" customWidth="1"/>
    <col min="16142" max="16142" width="6.6640625" style="15" customWidth="1"/>
    <col min="16143" max="16143" width="8.6640625" style="15" customWidth="1"/>
    <col min="16144" max="16384" width="10.83203125" style="15"/>
  </cols>
  <sheetData>
    <row r="1" spans="1:16" s="52" customFormat="1" ht="15" customHeight="1">
      <c r="A1" s="56" t="s">
        <v>64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7"/>
    </row>
    <row r="2" spans="1:16">
      <c r="A2" s="89" t="s">
        <v>50</v>
      </c>
      <c r="B2" s="89" t="s">
        <v>34</v>
      </c>
      <c r="C2" s="89"/>
      <c r="D2" s="89"/>
      <c r="E2" s="89"/>
      <c r="F2" s="89"/>
      <c r="G2" s="89"/>
      <c r="H2" s="89"/>
      <c r="I2" s="89" t="s">
        <v>35</v>
      </c>
      <c r="J2" s="89"/>
      <c r="K2" s="89"/>
      <c r="L2" s="89"/>
      <c r="M2" s="89"/>
      <c r="N2" s="89"/>
      <c r="O2" s="89"/>
    </row>
    <row r="3" spans="1:16">
      <c r="A3" s="89"/>
      <c r="B3" s="88" t="s">
        <v>59</v>
      </c>
      <c r="C3" s="88"/>
      <c r="D3" s="88" t="s">
        <v>60</v>
      </c>
      <c r="E3" s="88"/>
      <c r="F3" s="88" t="s">
        <v>61</v>
      </c>
      <c r="G3" s="88"/>
      <c r="H3" s="89" t="s">
        <v>83</v>
      </c>
      <c r="I3" s="88" t="s">
        <v>59</v>
      </c>
      <c r="J3" s="88"/>
      <c r="K3" s="88" t="s">
        <v>60</v>
      </c>
      <c r="L3" s="88"/>
      <c r="M3" s="88" t="s">
        <v>61</v>
      </c>
      <c r="N3" s="88"/>
      <c r="O3" s="89" t="s">
        <v>83</v>
      </c>
    </row>
    <row r="4" spans="1:16">
      <c r="A4" s="89"/>
      <c r="B4" s="59" t="s">
        <v>38</v>
      </c>
      <c r="C4" s="59" t="s">
        <v>39</v>
      </c>
      <c r="D4" s="59" t="s">
        <v>38</v>
      </c>
      <c r="E4" s="59" t="s">
        <v>39</v>
      </c>
      <c r="F4" s="59" t="s">
        <v>38</v>
      </c>
      <c r="G4" s="59" t="s">
        <v>39</v>
      </c>
      <c r="H4" s="90"/>
      <c r="I4" s="59" t="s">
        <v>38</v>
      </c>
      <c r="J4" s="60" t="s">
        <v>39</v>
      </c>
      <c r="K4" s="59" t="s">
        <v>38</v>
      </c>
      <c r="L4" s="60" t="s">
        <v>39</v>
      </c>
      <c r="M4" s="59" t="s">
        <v>38</v>
      </c>
      <c r="N4" s="60" t="s">
        <v>39</v>
      </c>
      <c r="O4" s="89"/>
    </row>
    <row r="5" spans="1:16">
      <c r="A5" s="11" t="s">
        <v>1</v>
      </c>
      <c r="B5" s="16">
        <v>5091</v>
      </c>
      <c r="C5" s="10">
        <f>(B5*100)/H5</f>
        <v>12.398626433842333</v>
      </c>
      <c r="D5" s="16">
        <v>3345</v>
      </c>
      <c r="E5" s="10">
        <f>(D5*100)/H5</f>
        <v>8.1464163074450209</v>
      </c>
      <c r="F5" s="16">
        <v>32625</v>
      </c>
      <c r="G5" s="10">
        <f>(F5*100)/H5</f>
        <v>79.454957258712653</v>
      </c>
      <c r="H5" s="16">
        <f>B5+D5+F5</f>
        <v>41061</v>
      </c>
      <c r="I5" s="31">
        <v>188945</v>
      </c>
      <c r="J5" s="14">
        <f>(I5*100)/O5</f>
        <v>18.924931289513538</v>
      </c>
      <c r="K5" s="31">
        <v>82342</v>
      </c>
      <c r="L5" s="14">
        <f>(K5*100)/O5</f>
        <v>8.2474619187653744</v>
      </c>
      <c r="M5" s="31">
        <v>727105</v>
      </c>
      <c r="N5" s="14">
        <f>(M5*100)/O5</f>
        <v>72.827606791721081</v>
      </c>
      <c r="O5" s="22">
        <f>I5+K5+M5</f>
        <v>998392</v>
      </c>
    </row>
    <row r="6" spans="1:16">
      <c r="A6" s="11" t="s">
        <v>2</v>
      </c>
      <c r="B6" s="17">
        <v>13277</v>
      </c>
      <c r="C6" s="10">
        <f t="shared" ref="C6:C37" si="0">(B6*100)/H6</f>
        <v>8.6198053613280621</v>
      </c>
      <c r="D6" s="17">
        <v>14845</v>
      </c>
      <c r="E6" s="10">
        <f t="shared" ref="E6:E37" si="1">(D6*100)/H6</f>
        <v>9.6377954800719348</v>
      </c>
      <c r="F6" s="17">
        <v>125907</v>
      </c>
      <c r="G6" s="10">
        <f t="shared" ref="G6:G37" si="2">(F6*100)/H6</f>
        <v>81.742399158600008</v>
      </c>
      <c r="H6" s="17">
        <f t="shared" ref="H6:H37" si="3">B6+D6+F6</f>
        <v>154029</v>
      </c>
      <c r="I6" s="31">
        <v>196298</v>
      </c>
      <c r="J6" s="12">
        <f t="shared" ref="J6:J37" si="4">(I6*100)/O6</f>
        <v>7.569268380148495</v>
      </c>
      <c r="K6" s="31">
        <v>193387</v>
      </c>
      <c r="L6" s="12">
        <f t="shared" ref="L6:L37" si="5">(K6*100)/O6</f>
        <v>7.4570199606301486</v>
      </c>
      <c r="M6" s="31">
        <v>2203670</v>
      </c>
      <c r="N6" s="12">
        <f t="shared" ref="N6:N37" si="6">(M6*100)/O6</f>
        <v>84.973711659221351</v>
      </c>
      <c r="O6" s="22">
        <f t="shared" ref="O6:O37" si="7">I6+K6+M6</f>
        <v>2593355</v>
      </c>
    </row>
    <row r="7" spans="1:16">
      <c r="A7" s="11" t="s">
        <v>3</v>
      </c>
      <c r="B7" s="17">
        <v>9473</v>
      </c>
      <c r="C7" s="10">
        <f t="shared" si="0"/>
        <v>12.815205627705629</v>
      </c>
      <c r="D7" s="17">
        <v>11195</v>
      </c>
      <c r="E7" s="10">
        <f t="shared" si="1"/>
        <v>15.144751082251082</v>
      </c>
      <c r="F7" s="17">
        <v>53252</v>
      </c>
      <c r="G7" s="10">
        <f t="shared" si="2"/>
        <v>72.040043290043286</v>
      </c>
      <c r="H7" s="17">
        <f t="shared" si="3"/>
        <v>73920</v>
      </c>
      <c r="I7" s="31">
        <v>68329</v>
      </c>
      <c r="J7" s="12">
        <f t="shared" si="4"/>
        <v>14.098715147313406</v>
      </c>
      <c r="K7" s="31">
        <v>81951</v>
      </c>
      <c r="L7" s="12">
        <f t="shared" si="5"/>
        <v>16.909420671127645</v>
      </c>
      <c r="M7" s="31">
        <v>334367</v>
      </c>
      <c r="N7" s="12">
        <f t="shared" si="6"/>
        <v>68.991864181558952</v>
      </c>
      <c r="O7" s="22">
        <f t="shared" si="7"/>
        <v>484647</v>
      </c>
    </row>
    <row r="8" spans="1:16">
      <c r="A8" s="11" t="s">
        <v>4</v>
      </c>
      <c r="B8" s="17">
        <v>6286</v>
      </c>
      <c r="C8" s="10">
        <f t="shared" si="0"/>
        <v>18.545508187048238</v>
      </c>
      <c r="D8" s="17">
        <v>3567</v>
      </c>
      <c r="E8" s="10">
        <f t="shared" si="1"/>
        <v>10.523676058415695</v>
      </c>
      <c r="F8" s="17">
        <v>24042</v>
      </c>
      <c r="G8" s="10">
        <f t="shared" si="2"/>
        <v>70.93081575453607</v>
      </c>
      <c r="H8" s="17">
        <f t="shared" si="3"/>
        <v>33895</v>
      </c>
      <c r="I8" s="31">
        <v>176881</v>
      </c>
      <c r="J8" s="12">
        <f t="shared" si="4"/>
        <v>25.42694251657457</v>
      </c>
      <c r="K8" s="31">
        <v>141813</v>
      </c>
      <c r="L8" s="12">
        <f t="shared" si="5"/>
        <v>20.385858283834835</v>
      </c>
      <c r="M8" s="31">
        <v>376950</v>
      </c>
      <c r="N8" s="12">
        <f t="shared" si="6"/>
        <v>54.187199199590594</v>
      </c>
      <c r="O8" s="22">
        <f t="shared" si="7"/>
        <v>695644</v>
      </c>
    </row>
    <row r="9" spans="1:16">
      <c r="A9" s="11" t="s">
        <v>32</v>
      </c>
      <c r="B9" s="17">
        <v>5940</v>
      </c>
      <c r="C9" s="10">
        <f t="shared" si="0"/>
        <v>9.6372249983775724</v>
      </c>
      <c r="D9" s="17">
        <v>2107</v>
      </c>
      <c r="E9" s="10">
        <f t="shared" si="1"/>
        <v>3.4184567460574988</v>
      </c>
      <c r="F9" s="17">
        <v>53589</v>
      </c>
      <c r="G9" s="10">
        <f t="shared" si="2"/>
        <v>86.944318255564923</v>
      </c>
      <c r="H9" s="17">
        <f t="shared" si="3"/>
        <v>61636</v>
      </c>
      <c r="I9" s="31">
        <v>238480</v>
      </c>
      <c r="J9" s="12">
        <f t="shared" si="4"/>
        <v>10.098178618521063</v>
      </c>
      <c r="K9" s="31">
        <v>109352</v>
      </c>
      <c r="L9" s="12">
        <f t="shared" si="5"/>
        <v>4.6303926043798862</v>
      </c>
      <c r="M9" s="31">
        <v>2013782</v>
      </c>
      <c r="N9" s="12">
        <f t="shared" si="6"/>
        <v>85.271428777099047</v>
      </c>
      <c r="O9" s="22">
        <f t="shared" si="7"/>
        <v>2361614</v>
      </c>
    </row>
    <row r="10" spans="1:16">
      <c r="A10" s="11" t="s">
        <v>5</v>
      </c>
      <c r="B10" s="17">
        <v>3040</v>
      </c>
      <c r="C10" s="10">
        <f t="shared" si="0"/>
        <v>7.328303160330738</v>
      </c>
      <c r="D10" s="17">
        <v>3929</v>
      </c>
      <c r="E10" s="10">
        <f t="shared" si="1"/>
        <v>9.4713497095195613</v>
      </c>
      <c r="F10" s="17">
        <v>34514</v>
      </c>
      <c r="G10" s="10">
        <f t="shared" si="2"/>
        <v>83.200347130149694</v>
      </c>
      <c r="H10" s="17">
        <f t="shared" si="3"/>
        <v>41483</v>
      </c>
      <c r="I10" s="31">
        <v>59970</v>
      </c>
      <c r="J10" s="12">
        <f t="shared" si="4"/>
        <v>11.377498847451967</v>
      </c>
      <c r="K10" s="31">
        <v>75365</v>
      </c>
      <c r="L10" s="12">
        <f t="shared" si="5"/>
        <v>14.298235795201226</v>
      </c>
      <c r="M10" s="31">
        <v>391758</v>
      </c>
      <c r="N10" s="12">
        <f t="shared" si="6"/>
        <v>74.324265357346803</v>
      </c>
      <c r="O10" s="22">
        <f t="shared" si="7"/>
        <v>527093</v>
      </c>
    </row>
    <row r="11" spans="1:16">
      <c r="A11" s="11" t="s">
        <v>6</v>
      </c>
      <c r="B11" s="17">
        <v>14899</v>
      </c>
      <c r="C11" s="10">
        <f t="shared" si="0"/>
        <v>29.461549109173241</v>
      </c>
      <c r="D11" s="17">
        <v>7297</v>
      </c>
      <c r="E11" s="10">
        <f t="shared" si="1"/>
        <v>14.429218326708984</v>
      </c>
      <c r="F11" s="17">
        <v>28375</v>
      </c>
      <c r="G11" s="10">
        <f t="shared" si="2"/>
        <v>56.109232564117775</v>
      </c>
      <c r="H11" s="17">
        <f t="shared" si="3"/>
        <v>50571</v>
      </c>
      <c r="I11" s="31">
        <v>2083036</v>
      </c>
      <c r="J11" s="12">
        <f t="shared" si="4"/>
        <v>50.672364188612754</v>
      </c>
      <c r="K11" s="31">
        <v>650118</v>
      </c>
      <c r="L11" s="12">
        <f t="shared" si="5"/>
        <v>15.814904812769701</v>
      </c>
      <c r="M11" s="31">
        <v>1377639</v>
      </c>
      <c r="N11" s="12">
        <f t="shared" si="6"/>
        <v>33.512730998617542</v>
      </c>
      <c r="O11" s="22">
        <f t="shared" si="7"/>
        <v>4110793</v>
      </c>
    </row>
    <row r="12" spans="1:16">
      <c r="A12" s="11" t="s">
        <v>7</v>
      </c>
      <c r="B12" s="17">
        <v>5542</v>
      </c>
      <c r="C12" s="10">
        <f t="shared" si="0"/>
        <v>9.500462851853122</v>
      </c>
      <c r="D12" s="17">
        <v>2745</v>
      </c>
      <c r="E12" s="10">
        <f t="shared" si="1"/>
        <v>4.7056605067370656</v>
      </c>
      <c r="F12" s="17">
        <v>50047</v>
      </c>
      <c r="G12" s="10">
        <f t="shared" si="2"/>
        <v>85.79387664140981</v>
      </c>
      <c r="H12" s="17">
        <f t="shared" si="3"/>
        <v>58334</v>
      </c>
      <c r="I12" s="31">
        <v>441688</v>
      </c>
      <c r="J12" s="12">
        <f t="shared" si="4"/>
        <v>15.478273058592654</v>
      </c>
      <c r="K12" s="31">
        <v>177069</v>
      </c>
      <c r="L12" s="12">
        <f t="shared" si="5"/>
        <v>6.2051093355761147</v>
      </c>
      <c r="M12" s="31">
        <v>2234843</v>
      </c>
      <c r="N12" s="12">
        <f t="shared" si="6"/>
        <v>78.316617605831226</v>
      </c>
      <c r="O12" s="22">
        <f t="shared" si="7"/>
        <v>2853600</v>
      </c>
    </row>
    <row r="13" spans="1:16">
      <c r="A13" s="11" t="s">
        <v>8</v>
      </c>
      <c r="B13" s="17">
        <v>825</v>
      </c>
      <c r="C13" s="10">
        <f t="shared" si="0"/>
        <v>0.34500784108729743</v>
      </c>
      <c r="D13" s="17">
        <v>1481</v>
      </c>
      <c r="E13" s="10">
        <f t="shared" si="1"/>
        <v>0.61934134866701518</v>
      </c>
      <c r="F13" s="17">
        <v>236819</v>
      </c>
      <c r="G13" s="10">
        <f t="shared" si="2"/>
        <v>99.035650810245684</v>
      </c>
      <c r="H13" s="17">
        <f t="shared" si="3"/>
        <v>239125</v>
      </c>
      <c r="I13" s="31">
        <v>34846</v>
      </c>
      <c r="J13" s="12">
        <f t="shared" si="4"/>
        <v>0.45288747281226016</v>
      </c>
      <c r="K13" s="31">
        <v>75045</v>
      </c>
      <c r="L13" s="12">
        <f t="shared" si="5"/>
        <v>0.97534696657280795</v>
      </c>
      <c r="M13" s="31">
        <v>7584294</v>
      </c>
      <c r="N13" s="12">
        <f t="shared" si="6"/>
        <v>98.571765560614935</v>
      </c>
      <c r="O13" s="22">
        <f t="shared" si="7"/>
        <v>7694185</v>
      </c>
    </row>
    <row r="14" spans="1:16">
      <c r="A14" s="11" t="s">
        <v>9</v>
      </c>
      <c r="B14" s="17">
        <v>9524</v>
      </c>
      <c r="C14" s="10">
        <f t="shared" si="0"/>
        <v>24.295918367346939</v>
      </c>
      <c r="D14" s="17">
        <v>4651</v>
      </c>
      <c r="E14" s="10">
        <f t="shared" si="1"/>
        <v>11.864795918367347</v>
      </c>
      <c r="F14" s="17">
        <v>25025</v>
      </c>
      <c r="G14" s="10">
        <f t="shared" si="2"/>
        <v>63.839285714285715</v>
      </c>
      <c r="H14" s="17">
        <f t="shared" si="3"/>
        <v>39200</v>
      </c>
      <c r="I14" s="31">
        <v>430276</v>
      </c>
      <c r="J14" s="12">
        <f t="shared" si="4"/>
        <v>31.313865691465168</v>
      </c>
      <c r="K14" s="31">
        <v>156507</v>
      </c>
      <c r="L14" s="12">
        <f t="shared" si="5"/>
        <v>11.389989629387042</v>
      </c>
      <c r="M14" s="31">
        <v>787292</v>
      </c>
      <c r="N14" s="12">
        <f t="shared" si="6"/>
        <v>57.296144679147787</v>
      </c>
      <c r="O14" s="22">
        <f t="shared" si="7"/>
        <v>1374075</v>
      </c>
    </row>
    <row r="15" spans="1:16">
      <c r="A15" s="11" t="s">
        <v>10</v>
      </c>
      <c r="B15" s="17">
        <v>14061</v>
      </c>
      <c r="C15" s="10">
        <f t="shared" si="0"/>
        <v>15.374606368089573</v>
      </c>
      <c r="D15" s="17">
        <v>8376</v>
      </c>
      <c r="E15" s="10">
        <f t="shared" si="1"/>
        <v>9.1585024492652209</v>
      </c>
      <c r="F15" s="17">
        <v>69019</v>
      </c>
      <c r="G15" s="10">
        <f t="shared" si="2"/>
        <v>75.466891182645213</v>
      </c>
      <c r="H15" s="17">
        <f t="shared" si="3"/>
        <v>91456</v>
      </c>
      <c r="I15" s="31">
        <v>1407212</v>
      </c>
      <c r="J15" s="12">
        <f t="shared" si="4"/>
        <v>29.853812608248848</v>
      </c>
      <c r="K15" s="31">
        <v>446671</v>
      </c>
      <c r="L15" s="12">
        <f t="shared" si="5"/>
        <v>9.4760649650082023</v>
      </c>
      <c r="M15" s="31">
        <v>2859793</v>
      </c>
      <c r="N15" s="12">
        <f t="shared" si="6"/>
        <v>60.67012242674295</v>
      </c>
      <c r="O15" s="22">
        <f t="shared" si="7"/>
        <v>4713676</v>
      </c>
    </row>
    <row r="16" spans="1:16">
      <c r="A16" s="11" t="s">
        <v>11</v>
      </c>
      <c r="B16" s="17">
        <v>13550</v>
      </c>
      <c r="C16" s="10">
        <f t="shared" si="0"/>
        <v>25.473276558945727</v>
      </c>
      <c r="D16" s="17">
        <v>9138</v>
      </c>
      <c r="E16" s="10">
        <f t="shared" si="1"/>
        <v>17.178952117759856</v>
      </c>
      <c r="F16" s="17">
        <v>30505</v>
      </c>
      <c r="G16" s="10">
        <f t="shared" si="2"/>
        <v>57.347771323294417</v>
      </c>
      <c r="H16" s="17">
        <f t="shared" si="3"/>
        <v>53193</v>
      </c>
      <c r="I16" s="31">
        <v>1210055</v>
      </c>
      <c r="J16" s="12">
        <f t="shared" si="4"/>
        <v>41.625086471326604</v>
      </c>
      <c r="K16" s="31">
        <v>482769</v>
      </c>
      <c r="L16" s="12">
        <f t="shared" si="5"/>
        <v>16.606932222647629</v>
      </c>
      <c r="M16" s="31">
        <v>1214209</v>
      </c>
      <c r="N16" s="12">
        <f t="shared" si="6"/>
        <v>41.767981306025767</v>
      </c>
      <c r="O16" s="22">
        <f t="shared" si="7"/>
        <v>2907033</v>
      </c>
    </row>
    <row r="17" spans="1:15">
      <c r="A17" s="11" t="s">
        <v>12</v>
      </c>
      <c r="B17" s="17">
        <v>37329</v>
      </c>
      <c r="C17" s="10">
        <f t="shared" si="0"/>
        <v>30.469916987046062</v>
      </c>
      <c r="D17" s="17">
        <v>38084</v>
      </c>
      <c r="E17" s="10">
        <f t="shared" si="1"/>
        <v>31.08618817902066</v>
      </c>
      <c r="F17" s="17">
        <v>47098</v>
      </c>
      <c r="G17" s="10">
        <f t="shared" si="2"/>
        <v>38.443894833933278</v>
      </c>
      <c r="H17" s="17">
        <f t="shared" si="3"/>
        <v>122511</v>
      </c>
      <c r="I17" s="31">
        <v>1072275</v>
      </c>
      <c r="J17" s="12">
        <f t="shared" si="4"/>
        <v>48.377753204091384</v>
      </c>
      <c r="K17" s="31">
        <v>504674</v>
      </c>
      <c r="L17" s="12">
        <f t="shared" si="5"/>
        <v>22.769340160426768</v>
      </c>
      <c r="M17" s="31">
        <v>639514</v>
      </c>
      <c r="N17" s="12">
        <f t="shared" si="6"/>
        <v>28.852906635481848</v>
      </c>
      <c r="O17" s="22">
        <f t="shared" si="7"/>
        <v>2216463</v>
      </c>
    </row>
    <row r="18" spans="1:15">
      <c r="A18" s="11" t="s">
        <v>13</v>
      </c>
      <c r="B18" s="17">
        <v>17113</v>
      </c>
      <c r="C18" s="10">
        <f t="shared" si="0"/>
        <v>10.638906330624856</v>
      </c>
      <c r="D18" s="17">
        <v>19936</v>
      </c>
      <c r="E18" s="10">
        <f t="shared" si="1"/>
        <v>12.393924887941164</v>
      </c>
      <c r="F18" s="17">
        <v>123804</v>
      </c>
      <c r="G18" s="10">
        <f t="shared" si="2"/>
        <v>76.967168781433983</v>
      </c>
      <c r="H18" s="17">
        <f t="shared" si="3"/>
        <v>160853</v>
      </c>
      <c r="I18" s="31">
        <v>832466</v>
      </c>
      <c r="J18" s="12">
        <f t="shared" si="4"/>
        <v>13.280360742830824</v>
      </c>
      <c r="K18" s="31">
        <v>827845</v>
      </c>
      <c r="L18" s="12">
        <f t="shared" si="5"/>
        <v>13.206641759722061</v>
      </c>
      <c r="M18" s="31">
        <v>4608088</v>
      </c>
      <c r="N18" s="12">
        <f t="shared" si="6"/>
        <v>73.512997497447117</v>
      </c>
      <c r="O18" s="22">
        <f t="shared" si="7"/>
        <v>6268399</v>
      </c>
    </row>
    <row r="19" spans="1:15">
      <c r="A19" s="11" t="s">
        <v>14</v>
      </c>
      <c r="B19" s="17">
        <v>34738</v>
      </c>
      <c r="C19" s="10">
        <f t="shared" si="0"/>
        <v>5.9522932384292853</v>
      </c>
      <c r="D19" s="17">
        <v>70555</v>
      </c>
      <c r="E19" s="10">
        <f t="shared" si="1"/>
        <v>12.08947116809771</v>
      </c>
      <c r="F19" s="17">
        <v>478314</v>
      </c>
      <c r="G19" s="10">
        <f t="shared" si="2"/>
        <v>81.958235593473006</v>
      </c>
      <c r="H19" s="17">
        <f t="shared" si="3"/>
        <v>583607</v>
      </c>
      <c r="I19" s="31">
        <v>1681086</v>
      </c>
      <c r="J19" s="12">
        <f t="shared" si="4"/>
        <v>13.088827952693588</v>
      </c>
      <c r="K19" s="31">
        <v>2041474</v>
      </c>
      <c r="L19" s="12">
        <f t="shared" si="5"/>
        <v>15.894785844327529</v>
      </c>
      <c r="M19" s="31">
        <v>9121111</v>
      </c>
      <c r="N19" s="12">
        <f t="shared" si="6"/>
        <v>71.016386202978879</v>
      </c>
      <c r="O19" s="22">
        <f t="shared" si="7"/>
        <v>12843671</v>
      </c>
    </row>
    <row r="20" spans="1:15">
      <c r="A20" s="11" t="s">
        <v>31</v>
      </c>
      <c r="B20" s="17">
        <v>17803</v>
      </c>
      <c r="C20" s="10">
        <f t="shared" si="0"/>
        <v>22.291087571682567</v>
      </c>
      <c r="D20" s="17">
        <v>15659</v>
      </c>
      <c r="E20" s="10">
        <f t="shared" si="1"/>
        <v>19.606591039991986</v>
      </c>
      <c r="F20" s="17">
        <v>46404</v>
      </c>
      <c r="G20" s="10">
        <f t="shared" si="2"/>
        <v>58.102321388325443</v>
      </c>
      <c r="H20" s="17">
        <f t="shared" si="3"/>
        <v>79866</v>
      </c>
      <c r="I20" s="31">
        <v>1151810</v>
      </c>
      <c r="J20" s="12">
        <f t="shared" si="4"/>
        <v>31.234737673056653</v>
      </c>
      <c r="K20" s="31">
        <v>808139</v>
      </c>
      <c r="L20" s="12">
        <f t="shared" si="5"/>
        <v>21.915081192528568</v>
      </c>
      <c r="M20" s="31">
        <v>1727644</v>
      </c>
      <c r="N20" s="12">
        <f t="shared" si="6"/>
        <v>46.850181134414782</v>
      </c>
      <c r="O20" s="22">
        <f t="shared" si="7"/>
        <v>3687593</v>
      </c>
    </row>
    <row r="21" spans="1:15">
      <c r="A21" s="11" t="s">
        <v>15</v>
      </c>
      <c r="B21" s="17">
        <v>15237</v>
      </c>
      <c r="C21" s="10">
        <f t="shared" si="0"/>
        <v>19.383030148836028</v>
      </c>
      <c r="D21" s="17">
        <v>15311</v>
      </c>
      <c r="E21" s="10">
        <f t="shared" si="1"/>
        <v>19.477165754993003</v>
      </c>
      <c r="F21" s="17">
        <v>48062</v>
      </c>
      <c r="G21" s="10">
        <f t="shared" si="2"/>
        <v>61.13980409617097</v>
      </c>
      <c r="H21" s="17">
        <f t="shared" si="3"/>
        <v>78610</v>
      </c>
      <c r="I21" s="31">
        <v>234141</v>
      </c>
      <c r="J21" s="12">
        <f t="shared" si="4"/>
        <v>15.75238969203113</v>
      </c>
      <c r="K21" s="31">
        <v>386755</v>
      </c>
      <c r="L21" s="12">
        <f t="shared" si="5"/>
        <v>26.019857587272199</v>
      </c>
      <c r="M21" s="31">
        <v>865488</v>
      </c>
      <c r="N21" s="12">
        <f t="shared" si="6"/>
        <v>58.227752720696671</v>
      </c>
      <c r="O21" s="22">
        <f t="shared" si="7"/>
        <v>1486384</v>
      </c>
    </row>
    <row r="22" spans="1:15">
      <c r="A22" s="11" t="s">
        <v>16</v>
      </c>
      <c r="B22" s="17">
        <v>12586</v>
      </c>
      <c r="C22" s="10">
        <f t="shared" si="0"/>
        <v>20.07080436307967</v>
      </c>
      <c r="D22" s="17">
        <v>16119</v>
      </c>
      <c r="E22" s="10">
        <f t="shared" si="1"/>
        <v>25.704854245072401</v>
      </c>
      <c r="F22" s="17">
        <v>34003</v>
      </c>
      <c r="G22" s="10">
        <f t="shared" si="2"/>
        <v>54.224341391847929</v>
      </c>
      <c r="H22" s="17">
        <f t="shared" si="3"/>
        <v>62708</v>
      </c>
      <c r="I22" s="31">
        <v>278584</v>
      </c>
      <c r="J22" s="12">
        <f t="shared" si="4"/>
        <v>31.569666901620728</v>
      </c>
      <c r="K22" s="31">
        <v>189023</v>
      </c>
      <c r="L22" s="12">
        <f t="shared" si="5"/>
        <v>21.420444629788701</v>
      </c>
      <c r="M22" s="31">
        <v>414835</v>
      </c>
      <c r="N22" s="12">
        <f t="shared" si="6"/>
        <v>47.009888468590567</v>
      </c>
      <c r="O22" s="22">
        <f t="shared" si="7"/>
        <v>882442</v>
      </c>
    </row>
    <row r="23" spans="1:15">
      <c r="A23" s="11" t="s">
        <v>17</v>
      </c>
      <c r="B23" s="17">
        <v>5370</v>
      </c>
      <c r="C23" s="10">
        <f t="shared" si="0"/>
        <v>4.0177469193532698</v>
      </c>
      <c r="D23" s="17">
        <v>8390</v>
      </c>
      <c r="E23" s="10">
        <f t="shared" si="1"/>
        <v>6.2772619466245692</v>
      </c>
      <c r="F23" s="17">
        <v>119897</v>
      </c>
      <c r="G23" s="10">
        <f t="shared" si="2"/>
        <v>89.704991134022166</v>
      </c>
      <c r="H23" s="17">
        <f t="shared" si="3"/>
        <v>133657</v>
      </c>
      <c r="I23" s="31">
        <v>213035</v>
      </c>
      <c r="J23" s="12">
        <f t="shared" si="4"/>
        <v>5.3851575064093069</v>
      </c>
      <c r="K23" s="31">
        <v>185012</v>
      </c>
      <c r="L23" s="12">
        <f t="shared" si="5"/>
        <v>4.6767843808566605</v>
      </c>
      <c r="M23" s="31">
        <v>3557919</v>
      </c>
      <c r="N23" s="12">
        <f t="shared" si="6"/>
        <v>89.938058112734026</v>
      </c>
      <c r="O23" s="22">
        <f t="shared" si="7"/>
        <v>3955966</v>
      </c>
    </row>
    <row r="24" spans="1:15">
      <c r="A24" s="11" t="s">
        <v>18</v>
      </c>
      <c r="B24" s="17">
        <v>37084</v>
      </c>
      <c r="C24" s="10">
        <f t="shared" si="0"/>
        <v>43.868739205526772</v>
      </c>
      <c r="D24" s="17">
        <v>18813</v>
      </c>
      <c r="E24" s="10">
        <f t="shared" si="1"/>
        <v>22.254950670736036</v>
      </c>
      <c r="F24" s="17">
        <v>28637</v>
      </c>
      <c r="G24" s="10">
        <f t="shared" si="2"/>
        <v>33.876310123737191</v>
      </c>
      <c r="H24" s="17">
        <f t="shared" si="3"/>
        <v>84534</v>
      </c>
      <c r="I24" s="31">
        <v>1718607</v>
      </c>
      <c r="J24" s="12">
        <f t="shared" si="4"/>
        <v>52.624412165112474</v>
      </c>
      <c r="K24" s="31">
        <v>725059</v>
      </c>
      <c r="L24" s="12">
        <f t="shared" si="5"/>
        <v>22.201587483365476</v>
      </c>
      <c r="M24" s="31">
        <v>822132</v>
      </c>
      <c r="N24" s="12">
        <f t="shared" si="6"/>
        <v>25.174000351522047</v>
      </c>
      <c r="O24" s="22">
        <f t="shared" si="7"/>
        <v>3265798</v>
      </c>
    </row>
    <row r="25" spans="1:15">
      <c r="A25" s="11" t="s">
        <v>19</v>
      </c>
      <c r="B25" s="17">
        <v>28521</v>
      </c>
      <c r="C25" s="10">
        <f t="shared" si="0"/>
        <v>21.907212535525002</v>
      </c>
      <c r="D25" s="17">
        <v>24128</v>
      </c>
      <c r="E25" s="10">
        <f t="shared" si="1"/>
        <v>18.532913434211537</v>
      </c>
      <c r="F25" s="17">
        <v>77541</v>
      </c>
      <c r="G25" s="10">
        <f t="shared" si="2"/>
        <v>59.559874030263458</v>
      </c>
      <c r="H25" s="17">
        <f t="shared" si="3"/>
        <v>130190</v>
      </c>
      <c r="I25" s="31">
        <v>1399007</v>
      </c>
      <c r="J25" s="12">
        <f t="shared" si="4"/>
        <v>28.262036860460981</v>
      </c>
      <c r="K25" s="31">
        <v>1140189</v>
      </c>
      <c r="L25" s="12">
        <f t="shared" si="5"/>
        <v>23.033525597721919</v>
      </c>
      <c r="M25" s="31">
        <v>2410932</v>
      </c>
      <c r="N25" s="12">
        <f t="shared" si="6"/>
        <v>48.7044375418171</v>
      </c>
      <c r="O25" s="22">
        <f t="shared" si="7"/>
        <v>4950128</v>
      </c>
    </row>
    <row r="26" spans="1:15">
      <c r="A26" s="11" t="s">
        <v>20</v>
      </c>
      <c r="B26" s="17">
        <v>12781</v>
      </c>
      <c r="C26" s="10">
        <f t="shared" si="0"/>
        <v>13.548380257801899</v>
      </c>
      <c r="D26" s="17">
        <v>12081</v>
      </c>
      <c r="E26" s="10">
        <f t="shared" si="1"/>
        <v>12.806351763907735</v>
      </c>
      <c r="F26" s="17">
        <v>69474</v>
      </c>
      <c r="G26" s="10">
        <f t="shared" si="2"/>
        <v>73.645267978290363</v>
      </c>
      <c r="H26" s="17">
        <f t="shared" si="3"/>
        <v>94336</v>
      </c>
      <c r="I26" s="31">
        <v>452685</v>
      </c>
      <c r="J26" s="12">
        <f t="shared" si="4"/>
        <v>29.884222033858023</v>
      </c>
      <c r="K26" s="31">
        <v>309825</v>
      </c>
      <c r="L26" s="12">
        <f t="shared" si="5"/>
        <v>20.453249150380646</v>
      </c>
      <c r="M26" s="31">
        <v>752286</v>
      </c>
      <c r="N26" s="12">
        <f t="shared" si="6"/>
        <v>49.662528815761327</v>
      </c>
      <c r="O26" s="22">
        <f t="shared" si="7"/>
        <v>1514796</v>
      </c>
    </row>
    <row r="27" spans="1:15">
      <c r="A27" s="11" t="s">
        <v>21</v>
      </c>
      <c r="B27" s="17">
        <v>5514</v>
      </c>
      <c r="C27" s="10">
        <f t="shared" si="0"/>
        <v>3.8318542866871903</v>
      </c>
      <c r="D27" s="17">
        <v>8179</v>
      </c>
      <c r="E27" s="10">
        <f t="shared" si="1"/>
        <v>5.683847698733139</v>
      </c>
      <c r="F27" s="17">
        <v>130206</v>
      </c>
      <c r="G27" s="10">
        <f t="shared" si="2"/>
        <v>90.484298014579664</v>
      </c>
      <c r="H27" s="17">
        <f t="shared" si="3"/>
        <v>143899</v>
      </c>
      <c r="I27" s="31">
        <v>131686</v>
      </c>
      <c r="J27" s="12">
        <f t="shared" si="4"/>
        <v>13.164071559383572</v>
      </c>
      <c r="K27" s="31">
        <v>93941</v>
      </c>
      <c r="L27" s="12">
        <f t="shared" si="5"/>
        <v>9.3908695408779383</v>
      </c>
      <c r="M27" s="31">
        <v>774717</v>
      </c>
      <c r="N27" s="12">
        <f t="shared" si="6"/>
        <v>77.445058899738484</v>
      </c>
      <c r="O27" s="22">
        <f t="shared" si="7"/>
        <v>1000344</v>
      </c>
    </row>
    <row r="28" spans="1:15">
      <c r="A28" s="11" t="s">
        <v>22</v>
      </c>
      <c r="B28" s="17">
        <v>14468</v>
      </c>
      <c r="C28" s="10">
        <f t="shared" si="0"/>
        <v>25.21963463952029</v>
      </c>
      <c r="D28" s="17">
        <v>6455</v>
      </c>
      <c r="E28" s="10">
        <f t="shared" si="1"/>
        <v>11.251917445265653</v>
      </c>
      <c r="F28" s="17">
        <v>36445</v>
      </c>
      <c r="G28" s="10">
        <f t="shared" si="2"/>
        <v>63.528447915214059</v>
      </c>
      <c r="H28" s="17">
        <f t="shared" si="3"/>
        <v>57368</v>
      </c>
      <c r="I28" s="31">
        <v>807044</v>
      </c>
      <c r="J28" s="12">
        <f t="shared" si="4"/>
        <v>36.379585628908792</v>
      </c>
      <c r="K28" s="31">
        <v>244578</v>
      </c>
      <c r="L28" s="12">
        <f t="shared" si="5"/>
        <v>11.024982893060669</v>
      </c>
      <c r="M28" s="31">
        <v>1166776</v>
      </c>
      <c r="N28" s="12">
        <f t="shared" si="6"/>
        <v>52.595431478030541</v>
      </c>
      <c r="O28" s="22">
        <f t="shared" si="7"/>
        <v>2218398</v>
      </c>
    </row>
    <row r="29" spans="1:15">
      <c r="A29" s="11" t="s">
        <v>23</v>
      </c>
      <c r="B29" s="17">
        <v>15907</v>
      </c>
      <c r="C29" s="10">
        <f t="shared" si="0"/>
        <v>21.620703247115109</v>
      </c>
      <c r="D29" s="17">
        <v>8687</v>
      </c>
      <c r="E29" s="10">
        <f t="shared" si="1"/>
        <v>11.807320620336265</v>
      </c>
      <c r="F29" s="17">
        <v>48979</v>
      </c>
      <c r="G29" s="10">
        <f t="shared" si="2"/>
        <v>66.571976132548627</v>
      </c>
      <c r="H29" s="17">
        <f t="shared" si="3"/>
        <v>73573</v>
      </c>
      <c r="I29" s="31">
        <v>651920</v>
      </c>
      <c r="J29" s="12">
        <f t="shared" si="4"/>
        <v>27.236975305315077</v>
      </c>
      <c r="K29" s="31">
        <v>328411</v>
      </c>
      <c r="L29" s="12">
        <f t="shared" si="5"/>
        <v>13.720889521710992</v>
      </c>
      <c r="M29" s="31">
        <v>1413180</v>
      </c>
      <c r="N29" s="12">
        <f t="shared" si="6"/>
        <v>59.042135172973929</v>
      </c>
      <c r="O29" s="22">
        <f t="shared" si="7"/>
        <v>2393511</v>
      </c>
    </row>
    <row r="30" spans="1:15">
      <c r="A30" s="11" t="s">
        <v>24</v>
      </c>
      <c r="B30" s="17">
        <v>11345</v>
      </c>
      <c r="C30" s="10">
        <f t="shared" si="0"/>
        <v>14.443949328410465</v>
      </c>
      <c r="D30" s="17">
        <v>6164</v>
      </c>
      <c r="E30" s="10">
        <f t="shared" si="1"/>
        <v>7.8477306002928255</v>
      </c>
      <c r="F30" s="17">
        <v>61036</v>
      </c>
      <c r="G30" s="10">
        <f t="shared" si="2"/>
        <v>77.708320071296711</v>
      </c>
      <c r="H30" s="17">
        <f t="shared" si="3"/>
        <v>78545</v>
      </c>
      <c r="I30" s="31">
        <v>319796</v>
      </c>
      <c r="J30" s="12">
        <f t="shared" si="4"/>
        <v>14.144226027382114</v>
      </c>
      <c r="K30" s="31">
        <v>244927</v>
      </c>
      <c r="L30" s="12">
        <f t="shared" si="5"/>
        <v>10.832852344021248</v>
      </c>
      <c r="M30" s="31">
        <v>1696242</v>
      </c>
      <c r="N30" s="12">
        <f t="shared" si="6"/>
        <v>75.022921628596634</v>
      </c>
      <c r="O30" s="22">
        <f t="shared" si="7"/>
        <v>2260965</v>
      </c>
    </row>
    <row r="31" spans="1:15">
      <c r="A31" s="11" t="s">
        <v>25</v>
      </c>
      <c r="B31" s="17">
        <v>10324</v>
      </c>
      <c r="C31" s="10">
        <f t="shared" si="0"/>
        <v>26.294475715049792</v>
      </c>
      <c r="D31" s="17">
        <v>8334</v>
      </c>
      <c r="E31" s="10">
        <f t="shared" si="1"/>
        <v>21.226090721544455</v>
      </c>
      <c r="F31" s="17">
        <v>20605</v>
      </c>
      <c r="G31" s="10">
        <f t="shared" si="2"/>
        <v>52.479433563405749</v>
      </c>
      <c r="H31" s="17">
        <f t="shared" si="3"/>
        <v>39263</v>
      </c>
      <c r="I31" s="31">
        <v>831704</v>
      </c>
      <c r="J31" s="12">
        <f t="shared" si="4"/>
        <v>42.970549014968064</v>
      </c>
      <c r="K31" s="31">
        <v>464182</v>
      </c>
      <c r="L31" s="12">
        <f t="shared" si="5"/>
        <v>23.982276606660427</v>
      </c>
      <c r="M31" s="31">
        <v>639635</v>
      </c>
      <c r="N31" s="12">
        <f t="shared" si="6"/>
        <v>33.047174378371508</v>
      </c>
      <c r="O31" s="22">
        <f t="shared" si="7"/>
        <v>1935521</v>
      </c>
    </row>
    <row r="32" spans="1:15">
      <c r="A32" s="11" t="s">
        <v>26</v>
      </c>
      <c r="B32" s="17">
        <v>6793</v>
      </c>
      <c r="C32" s="10">
        <f t="shared" si="0"/>
        <v>6.383798515177145</v>
      </c>
      <c r="D32" s="17">
        <v>3471</v>
      </c>
      <c r="E32" s="10">
        <f t="shared" si="1"/>
        <v>3.2619114744854807</v>
      </c>
      <c r="F32" s="17">
        <v>96146</v>
      </c>
      <c r="G32" s="10">
        <f t="shared" si="2"/>
        <v>90.35429001033738</v>
      </c>
      <c r="H32" s="17">
        <f t="shared" si="3"/>
        <v>106410</v>
      </c>
      <c r="I32" s="31">
        <v>345079</v>
      </c>
      <c r="J32" s="12">
        <f t="shared" si="4"/>
        <v>12.844646255675011</v>
      </c>
      <c r="K32" s="31">
        <v>172022</v>
      </c>
      <c r="L32" s="12">
        <f t="shared" si="5"/>
        <v>6.4030605693007301</v>
      </c>
      <c r="M32" s="31">
        <v>2169458</v>
      </c>
      <c r="N32" s="12">
        <f t="shared" si="6"/>
        <v>80.752293175024263</v>
      </c>
      <c r="O32" s="22">
        <f t="shared" si="7"/>
        <v>2686559</v>
      </c>
    </row>
    <row r="33" spans="1:15">
      <c r="A33" s="11" t="s">
        <v>27</v>
      </c>
      <c r="B33" s="17">
        <v>6558</v>
      </c>
      <c r="C33" s="10">
        <f t="shared" si="0"/>
        <v>17.212598425196852</v>
      </c>
      <c r="D33" s="17">
        <v>18314</v>
      </c>
      <c r="E33" s="10">
        <f t="shared" si="1"/>
        <v>48.068241469816272</v>
      </c>
      <c r="F33" s="17">
        <v>13228</v>
      </c>
      <c r="G33" s="10">
        <f t="shared" si="2"/>
        <v>34.719160104986877</v>
      </c>
      <c r="H33" s="17">
        <f t="shared" si="3"/>
        <v>38100</v>
      </c>
      <c r="I33" s="31">
        <v>201312</v>
      </c>
      <c r="J33" s="12">
        <f t="shared" si="4"/>
        <v>20.153005552007272</v>
      </c>
      <c r="K33" s="31">
        <v>453109</v>
      </c>
      <c r="L33" s="12">
        <f t="shared" si="5"/>
        <v>45.359979497816639</v>
      </c>
      <c r="M33" s="31">
        <v>344497</v>
      </c>
      <c r="N33" s="12">
        <f t="shared" si="6"/>
        <v>34.487014950176089</v>
      </c>
      <c r="O33" s="22">
        <f t="shared" si="7"/>
        <v>998918</v>
      </c>
    </row>
    <row r="34" spans="1:15">
      <c r="A34" s="11" t="s">
        <v>30</v>
      </c>
      <c r="B34" s="17">
        <v>63158</v>
      </c>
      <c r="C34" s="10">
        <f t="shared" si="0"/>
        <v>30.62354538401862</v>
      </c>
      <c r="D34" s="17">
        <v>44060</v>
      </c>
      <c r="E34" s="10">
        <f t="shared" si="1"/>
        <v>21.363460046547711</v>
      </c>
      <c r="F34" s="17">
        <v>99022</v>
      </c>
      <c r="G34" s="10">
        <f t="shared" si="2"/>
        <v>48.012994569433673</v>
      </c>
      <c r="H34" s="17">
        <f t="shared" si="3"/>
        <v>206240</v>
      </c>
      <c r="I34" s="31">
        <v>2585535</v>
      </c>
      <c r="J34" s="12">
        <f t="shared" si="4"/>
        <v>39.217299729418706</v>
      </c>
      <c r="K34" s="31">
        <v>1250286</v>
      </c>
      <c r="L34" s="12">
        <f t="shared" si="5"/>
        <v>18.964292036076092</v>
      </c>
      <c r="M34" s="31">
        <v>2757022</v>
      </c>
      <c r="N34" s="12">
        <f t="shared" si="6"/>
        <v>41.818408234505206</v>
      </c>
      <c r="O34" s="22">
        <f t="shared" si="7"/>
        <v>6592843</v>
      </c>
    </row>
    <row r="35" spans="1:15">
      <c r="A35" s="11" t="s">
        <v>28</v>
      </c>
      <c r="B35" s="17">
        <v>2724</v>
      </c>
      <c r="C35" s="10">
        <f t="shared" si="0"/>
        <v>5.4682324601023788</v>
      </c>
      <c r="D35" s="17">
        <v>5057</v>
      </c>
      <c r="E35" s="10">
        <f t="shared" si="1"/>
        <v>10.151560774867008</v>
      </c>
      <c r="F35" s="17">
        <v>42034</v>
      </c>
      <c r="G35" s="10">
        <f t="shared" si="2"/>
        <v>84.380206765030607</v>
      </c>
      <c r="H35" s="17">
        <f t="shared" si="3"/>
        <v>49815</v>
      </c>
      <c r="I35" s="31">
        <v>276728</v>
      </c>
      <c r="J35" s="12">
        <f t="shared" si="4"/>
        <v>16.235323245022972</v>
      </c>
      <c r="K35" s="31">
        <v>398125</v>
      </c>
      <c r="L35" s="12">
        <f t="shared" si="5"/>
        <v>23.357549893486638</v>
      </c>
      <c r="M35" s="31">
        <v>1029628</v>
      </c>
      <c r="N35" s="12">
        <f t="shared" si="6"/>
        <v>60.40712686149039</v>
      </c>
      <c r="O35" s="22">
        <f t="shared" si="7"/>
        <v>1704481</v>
      </c>
    </row>
    <row r="36" spans="1:15">
      <c r="A36" s="11" t="s">
        <v>29</v>
      </c>
      <c r="B36" s="17">
        <v>8994</v>
      </c>
      <c r="C36" s="10">
        <f t="shared" si="0"/>
        <v>29.661631818481631</v>
      </c>
      <c r="D36" s="17">
        <v>5246</v>
      </c>
      <c r="E36" s="10">
        <f t="shared" si="1"/>
        <v>17.300969593034761</v>
      </c>
      <c r="F36" s="17">
        <v>16082</v>
      </c>
      <c r="G36" s="10">
        <f t="shared" si="2"/>
        <v>53.037398588483612</v>
      </c>
      <c r="H36" s="17">
        <f t="shared" si="3"/>
        <v>30322</v>
      </c>
      <c r="I36" s="31">
        <v>509594</v>
      </c>
      <c r="J36" s="12">
        <f t="shared" si="4"/>
        <v>40.615132024643536</v>
      </c>
      <c r="K36" s="31">
        <v>242076</v>
      </c>
      <c r="L36" s="12">
        <f t="shared" si="5"/>
        <v>19.293690074839205</v>
      </c>
      <c r="M36" s="31">
        <v>503020</v>
      </c>
      <c r="N36" s="12">
        <f t="shared" si="6"/>
        <v>40.091177900517259</v>
      </c>
      <c r="O36" s="22">
        <f t="shared" si="7"/>
        <v>1254690</v>
      </c>
    </row>
    <row r="37" spans="1:15">
      <c r="A37" s="11" t="s">
        <v>40</v>
      </c>
      <c r="B37" s="17">
        <v>465855</v>
      </c>
      <c r="C37" s="10">
        <f t="shared" si="0"/>
        <v>14.149791483791017</v>
      </c>
      <c r="D37" s="17">
        <v>425719</v>
      </c>
      <c r="E37" s="10">
        <f t="shared" si="1"/>
        <v>12.930708226139094</v>
      </c>
      <c r="F37" s="17">
        <v>2400736</v>
      </c>
      <c r="G37" s="10">
        <f t="shared" si="2"/>
        <v>72.919500290069891</v>
      </c>
      <c r="H37" s="17">
        <f t="shared" si="3"/>
        <v>3292310</v>
      </c>
      <c r="I37" s="31">
        <v>22230110</v>
      </c>
      <c r="J37" s="12">
        <f t="shared" si="4"/>
        <v>23.29419414626609</v>
      </c>
      <c r="K37" s="31">
        <v>13682041</v>
      </c>
      <c r="L37" s="12">
        <f t="shared" si="5"/>
        <v>14.336956469004095</v>
      </c>
      <c r="M37" s="31">
        <v>59519826</v>
      </c>
      <c r="N37" s="12">
        <f t="shared" si="6"/>
        <v>62.368849384729813</v>
      </c>
      <c r="O37" s="22">
        <f t="shared" si="7"/>
        <v>95431977</v>
      </c>
    </row>
    <row r="38" spans="1:15" s="42" customFormat="1" ht="12">
      <c r="A38" s="44" t="s">
        <v>78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</row>
    <row r="39" spans="1:15" s="43" customFormat="1">
      <c r="A39" s="40" t="s">
        <v>53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</row>
    <row r="40" spans="1:15" s="43" customFormat="1">
      <c r="A40" s="40" t="s">
        <v>62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</row>
    <row r="41" spans="1:15" s="43" customFormat="1">
      <c r="A41" s="40" t="s">
        <v>42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</row>
  </sheetData>
  <mergeCells count="11">
    <mergeCell ref="A2:A4"/>
    <mergeCell ref="B2:H2"/>
    <mergeCell ref="I2:O2"/>
    <mergeCell ref="B3:C3"/>
    <mergeCell ref="D3:E3"/>
    <mergeCell ref="F3:G3"/>
    <mergeCell ref="H3:H4"/>
    <mergeCell ref="I3:J3"/>
    <mergeCell ref="K3:L3"/>
    <mergeCell ref="M3:N3"/>
    <mergeCell ref="O3:O4"/>
  </mergeCells>
  <pageMargins left="0.75" right="0.75" top="1" bottom="1" header="0" footer="0"/>
  <pageSetup orientation="portrait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tabSelected="1" zoomScale="85" zoomScaleNormal="85" zoomScalePageLayoutView="85" workbookViewId="0"/>
  </sheetViews>
  <sheetFormatPr baseColWidth="10" defaultColWidth="11.5" defaultRowHeight="15" x14ac:dyDescent="0"/>
  <cols>
    <col min="1" max="1" width="16.83203125" style="1" customWidth="1"/>
    <col min="2" max="25" width="8.1640625" style="1" customWidth="1"/>
    <col min="26" max="26" width="12.5" style="1" bestFit="1" customWidth="1"/>
    <col min="27" max="27" width="14.5" style="1" bestFit="1" customWidth="1"/>
    <col min="28" max="28" width="13.5" style="1" bestFit="1" customWidth="1"/>
    <col min="29" max="16384" width="11.5" style="1"/>
  </cols>
  <sheetData>
    <row r="1" spans="1:32" s="54" customFormat="1" ht="16" thickBot="1">
      <c r="A1" s="53" t="s">
        <v>84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</row>
    <row r="2" spans="1:32" s="45" customFormat="1" ht="11">
      <c r="A2" s="96" t="s">
        <v>33</v>
      </c>
      <c r="B2" s="99" t="s">
        <v>34</v>
      </c>
      <c r="C2" s="100"/>
      <c r="D2" s="100"/>
      <c r="E2" s="100"/>
      <c r="F2" s="100"/>
      <c r="G2" s="100"/>
      <c r="H2" s="100"/>
      <c r="I2" s="101"/>
      <c r="J2" s="102" t="s">
        <v>35</v>
      </c>
      <c r="K2" s="100"/>
      <c r="L2" s="100"/>
      <c r="M2" s="100"/>
      <c r="N2" s="100"/>
      <c r="O2" s="100"/>
      <c r="P2" s="100"/>
      <c r="Q2" s="100"/>
      <c r="R2" s="103" t="s">
        <v>0</v>
      </c>
      <c r="S2" s="104"/>
      <c r="T2" s="104"/>
      <c r="U2" s="104"/>
      <c r="V2" s="104"/>
      <c r="W2" s="104"/>
      <c r="X2" s="104"/>
      <c r="Y2" s="105"/>
    </row>
    <row r="3" spans="1:32" s="45" customFormat="1" ht="19.25" customHeight="1">
      <c r="A3" s="97"/>
      <c r="B3" s="106" t="s">
        <v>74</v>
      </c>
      <c r="C3" s="107"/>
      <c r="D3" s="108" t="s">
        <v>73</v>
      </c>
      <c r="E3" s="107"/>
      <c r="F3" s="108" t="s">
        <v>72</v>
      </c>
      <c r="G3" s="107"/>
      <c r="H3" s="108" t="s">
        <v>71</v>
      </c>
      <c r="I3" s="109"/>
      <c r="J3" s="106" t="s">
        <v>74</v>
      </c>
      <c r="K3" s="107"/>
      <c r="L3" s="108" t="s">
        <v>73</v>
      </c>
      <c r="M3" s="107"/>
      <c r="N3" s="108" t="s">
        <v>72</v>
      </c>
      <c r="O3" s="107"/>
      <c r="P3" s="108" t="s">
        <v>71</v>
      </c>
      <c r="Q3" s="109"/>
      <c r="R3" s="112" t="s">
        <v>74</v>
      </c>
      <c r="S3" s="113"/>
      <c r="T3" s="110" t="s">
        <v>73</v>
      </c>
      <c r="U3" s="113"/>
      <c r="V3" s="110" t="s">
        <v>72</v>
      </c>
      <c r="W3" s="113"/>
      <c r="X3" s="110" t="s">
        <v>71</v>
      </c>
      <c r="Y3" s="111"/>
    </row>
    <row r="4" spans="1:32" s="45" customFormat="1" ht="12" thickBot="1">
      <c r="A4" s="98"/>
      <c r="B4" s="61" t="s">
        <v>38</v>
      </c>
      <c r="C4" s="62" t="s">
        <v>39</v>
      </c>
      <c r="D4" s="62" t="s">
        <v>38</v>
      </c>
      <c r="E4" s="62" t="s">
        <v>39</v>
      </c>
      <c r="F4" s="62" t="s">
        <v>38</v>
      </c>
      <c r="G4" s="62" t="s">
        <v>39</v>
      </c>
      <c r="H4" s="62" t="s">
        <v>38</v>
      </c>
      <c r="I4" s="63" t="s">
        <v>39</v>
      </c>
      <c r="J4" s="61" t="s">
        <v>38</v>
      </c>
      <c r="K4" s="62" t="s">
        <v>39</v>
      </c>
      <c r="L4" s="62" t="s">
        <v>38</v>
      </c>
      <c r="M4" s="62" t="s">
        <v>39</v>
      </c>
      <c r="N4" s="62" t="s">
        <v>38</v>
      </c>
      <c r="O4" s="62" t="s">
        <v>39</v>
      </c>
      <c r="P4" s="62" t="s">
        <v>38</v>
      </c>
      <c r="Q4" s="63" t="s">
        <v>39</v>
      </c>
      <c r="R4" s="64" t="s">
        <v>38</v>
      </c>
      <c r="S4" s="65" t="s">
        <v>39</v>
      </c>
      <c r="T4" s="65" t="s">
        <v>38</v>
      </c>
      <c r="U4" s="65" t="s">
        <v>39</v>
      </c>
      <c r="V4" s="65" t="s">
        <v>38</v>
      </c>
      <c r="W4" s="65" t="s">
        <v>39</v>
      </c>
      <c r="X4" s="65" t="s">
        <v>38</v>
      </c>
      <c r="Y4" s="66" t="s">
        <v>39</v>
      </c>
    </row>
    <row r="5" spans="1:32" s="45" customFormat="1" ht="11">
      <c r="A5" s="67" t="s">
        <v>40</v>
      </c>
      <c r="B5" s="68">
        <v>117701</v>
      </c>
      <c r="C5" s="69">
        <v>3.6469068172100313E-2</v>
      </c>
      <c r="D5" s="70">
        <v>852164</v>
      </c>
      <c r="E5" s="69">
        <v>0.26403876780834229</v>
      </c>
      <c r="F5" s="70">
        <v>1514728</v>
      </c>
      <c r="G5" s="69">
        <v>0.46933092067347915</v>
      </c>
      <c r="H5" s="70">
        <v>742827</v>
      </c>
      <c r="I5" s="71">
        <v>0.23016124334607829</v>
      </c>
      <c r="J5" s="68">
        <v>3314830</v>
      </c>
      <c r="K5" s="72">
        <v>8.5680343406851531E-2</v>
      </c>
      <c r="L5" s="70">
        <v>13255105</v>
      </c>
      <c r="M5" s="72">
        <v>0.34261242606525061</v>
      </c>
      <c r="N5" s="70">
        <v>16461036</v>
      </c>
      <c r="O5" s="72">
        <v>0.42547799353588139</v>
      </c>
      <c r="P5" s="70">
        <v>5657366</v>
      </c>
      <c r="Q5" s="73">
        <v>0.14622923699201648</v>
      </c>
      <c r="R5" s="68">
        <v>3431922</v>
      </c>
      <c r="S5" s="72">
        <v>8.1876655597559647E-2</v>
      </c>
      <c r="T5" s="70">
        <v>14105144</v>
      </c>
      <c r="U5" s="72">
        <v>0.3365117323301593</v>
      </c>
      <c r="V5" s="70">
        <v>17976358</v>
      </c>
      <c r="W5" s="72">
        <v>0.42886874260674812</v>
      </c>
      <c r="X5" s="70">
        <v>6402333</v>
      </c>
      <c r="Y5" s="73">
        <v>0.15274286946553298</v>
      </c>
      <c r="Z5" s="46"/>
      <c r="AA5" s="46"/>
      <c r="AB5" s="46"/>
    </row>
    <row r="6" spans="1:32" s="45" customFormat="1" ht="19.25" customHeight="1">
      <c r="A6" s="74" t="s">
        <v>1</v>
      </c>
      <c r="B6" s="75">
        <v>1190</v>
      </c>
      <c r="C6" s="69">
        <v>4.292619580116875E-2</v>
      </c>
      <c r="D6" s="76">
        <v>6583</v>
      </c>
      <c r="E6" s="69">
        <v>0.2374648293773898</v>
      </c>
      <c r="F6" s="76">
        <v>12581</v>
      </c>
      <c r="G6" s="69">
        <v>0.45382728518865884</v>
      </c>
      <c r="H6" s="76">
        <v>7368</v>
      </c>
      <c r="I6" s="71">
        <v>0.26578168963278265</v>
      </c>
      <c r="J6" s="75">
        <v>19146</v>
      </c>
      <c r="K6" s="69">
        <v>4.6768969206642336E-2</v>
      </c>
      <c r="L6" s="76">
        <v>130329</v>
      </c>
      <c r="M6" s="69">
        <v>0.31836169370795409</v>
      </c>
      <c r="N6" s="76">
        <v>193527</v>
      </c>
      <c r="O6" s="69">
        <v>0.47273886470562371</v>
      </c>
      <c r="P6" s="76">
        <v>66372</v>
      </c>
      <c r="Q6" s="71">
        <v>0.16213047237977987</v>
      </c>
      <c r="R6" s="75">
        <v>20339</v>
      </c>
      <c r="S6" s="69">
        <v>4.6532111938796056E-2</v>
      </c>
      <c r="T6" s="76">
        <v>136962</v>
      </c>
      <c r="U6" s="69">
        <v>0.31334535205080805</v>
      </c>
      <c r="V6" s="76">
        <v>206118</v>
      </c>
      <c r="W6" s="69">
        <v>0.47156231125427822</v>
      </c>
      <c r="X6" s="76">
        <v>73677</v>
      </c>
      <c r="Y6" s="71">
        <v>0.16856022475611765</v>
      </c>
      <c r="Z6" s="46"/>
      <c r="AA6" s="46"/>
      <c r="AB6" s="46"/>
    </row>
    <row r="7" spans="1:32" s="45" customFormat="1" ht="11">
      <c r="A7" s="74" t="s">
        <v>2</v>
      </c>
      <c r="B7" s="75">
        <v>1329</v>
      </c>
      <c r="C7" s="69">
        <v>1.3310231551958977E-2</v>
      </c>
      <c r="D7" s="76">
        <v>25305</v>
      </c>
      <c r="E7" s="69">
        <v>0.25343522153673581</v>
      </c>
      <c r="F7" s="76">
        <v>57657</v>
      </c>
      <c r="G7" s="69">
        <v>0.57744772053521354</v>
      </c>
      <c r="H7" s="76">
        <v>15557</v>
      </c>
      <c r="I7" s="71">
        <v>0.15580682637609167</v>
      </c>
      <c r="J7" s="75">
        <v>23604</v>
      </c>
      <c r="K7" s="69">
        <v>2.0104320333607022E-2</v>
      </c>
      <c r="L7" s="76">
        <v>257020</v>
      </c>
      <c r="M7" s="69">
        <v>0.21891257465445166</v>
      </c>
      <c r="N7" s="76">
        <v>627219</v>
      </c>
      <c r="O7" s="69">
        <v>0.53422350852926048</v>
      </c>
      <c r="P7" s="76">
        <v>266233</v>
      </c>
      <c r="Q7" s="71">
        <v>0.22675959648268085</v>
      </c>
      <c r="R7" s="75">
        <v>24917</v>
      </c>
      <c r="S7" s="69">
        <v>1.9559251572307295E-2</v>
      </c>
      <c r="T7" s="76">
        <v>282405</v>
      </c>
      <c r="U7" s="69">
        <v>0.22168119919241649</v>
      </c>
      <c r="V7" s="76">
        <v>684976</v>
      </c>
      <c r="W7" s="69">
        <v>0.53768984649005747</v>
      </c>
      <c r="X7" s="76">
        <v>281626</v>
      </c>
      <c r="Y7" s="71">
        <v>0.2210697027452187</v>
      </c>
      <c r="Z7" s="46"/>
      <c r="AA7" s="46"/>
      <c r="AB7" s="46"/>
    </row>
    <row r="8" spans="1:32" s="45" customFormat="1" ht="11">
      <c r="A8" s="74" t="s">
        <v>3</v>
      </c>
      <c r="B8" s="75">
        <v>854</v>
      </c>
      <c r="C8" s="69">
        <v>1.5633867276887873E-2</v>
      </c>
      <c r="D8" s="76">
        <v>9942</v>
      </c>
      <c r="E8" s="69">
        <v>0.18200457665903891</v>
      </c>
      <c r="F8" s="76">
        <v>29118</v>
      </c>
      <c r="G8" s="69">
        <v>0.53305263157894733</v>
      </c>
      <c r="H8" s="76">
        <v>14711</v>
      </c>
      <c r="I8" s="71">
        <v>0.26930892448512583</v>
      </c>
      <c r="J8" s="75">
        <v>10140</v>
      </c>
      <c r="K8" s="69">
        <v>4.4756751030641161E-2</v>
      </c>
      <c r="L8" s="76">
        <v>50809</v>
      </c>
      <c r="M8" s="69">
        <v>0.22426486815738134</v>
      </c>
      <c r="N8" s="76">
        <v>109275</v>
      </c>
      <c r="O8" s="69">
        <v>0.48232682138790067</v>
      </c>
      <c r="P8" s="76">
        <v>56334</v>
      </c>
      <c r="Q8" s="71">
        <v>0.24865155942407682</v>
      </c>
      <c r="R8" s="75">
        <v>10967</v>
      </c>
      <c r="S8" s="69">
        <v>3.9003069175590273E-2</v>
      </c>
      <c r="T8" s="76">
        <v>60713</v>
      </c>
      <c r="U8" s="69">
        <v>0.21591988135840359</v>
      </c>
      <c r="V8" s="76">
        <v>138439</v>
      </c>
      <c r="W8" s="69">
        <v>0.49234484303816378</v>
      </c>
      <c r="X8" s="76">
        <v>71064</v>
      </c>
      <c r="Y8" s="71">
        <v>0.25273220642784239</v>
      </c>
      <c r="Z8" s="46"/>
      <c r="AA8" s="46"/>
      <c r="AB8" s="46"/>
    </row>
    <row r="9" spans="1:32" s="45" customFormat="1" ht="11">
      <c r="A9" s="74" t="s">
        <v>4</v>
      </c>
      <c r="B9" s="75">
        <v>1150</v>
      </c>
      <c r="C9" s="69">
        <v>5.5933852140077824E-2</v>
      </c>
      <c r="D9" s="76">
        <v>5856</v>
      </c>
      <c r="E9" s="69">
        <v>0.2848249027237354</v>
      </c>
      <c r="F9" s="76">
        <v>6642</v>
      </c>
      <c r="G9" s="69">
        <v>0.32305447470817122</v>
      </c>
      <c r="H9" s="76">
        <v>6912</v>
      </c>
      <c r="I9" s="71">
        <v>0.33618677042801559</v>
      </c>
      <c r="J9" s="75">
        <v>29547</v>
      </c>
      <c r="K9" s="69">
        <v>0.10019464489175844</v>
      </c>
      <c r="L9" s="76">
        <v>117626</v>
      </c>
      <c r="M9" s="69">
        <v>0.39887282296131515</v>
      </c>
      <c r="N9" s="76">
        <v>100550</v>
      </c>
      <c r="O9" s="69">
        <v>0.34096766317617055</v>
      </c>
      <c r="P9" s="76">
        <v>47173</v>
      </c>
      <c r="Q9" s="71">
        <v>0.15996486897075579</v>
      </c>
      <c r="R9" s="75">
        <v>30700</v>
      </c>
      <c r="S9" s="69">
        <v>9.7319435991073233E-2</v>
      </c>
      <c r="T9" s="76">
        <v>123489</v>
      </c>
      <c r="U9" s="69">
        <v>0.39146188374923918</v>
      </c>
      <c r="V9" s="76">
        <v>107193</v>
      </c>
      <c r="W9" s="69">
        <v>0.33980333231892879</v>
      </c>
      <c r="X9" s="76">
        <v>54074</v>
      </c>
      <c r="Y9" s="71">
        <v>0.17141534794075877</v>
      </c>
      <c r="Z9" s="46"/>
      <c r="AA9" s="46"/>
      <c r="AB9" s="46"/>
    </row>
    <row r="10" spans="1:32" s="45" customFormat="1" ht="11">
      <c r="A10" s="74" t="s">
        <v>32</v>
      </c>
      <c r="B10" s="75">
        <v>1115</v>
      </c>
      <c r="C10" s="69">
        <v>2.121909909224123E-2</v>
      </c>
      <c r="D10" s="76">
        <v>13653</v>
      </c>
      <c r="E10" s="69">
        <v>0.2598245380326184</v>
      </c>
      <c r="F10" s="76">
        <v>24602</v>
      </c>
      <c r="G10" s="69">
        <v>0.46819038194378365</v>
      </c>
      <c r="H10" s="76">
        <v>13177</v>
      </c>
      <c r="I10" s="71">
        <v>0.25076598093135671</v>
      </c>
      <c r="J10" s="75">
        <v>29486</v>
      </c>
      <c r="K10" s="69">
        <v>3.0407530623062534E-2</v>
      </c>
      <c r="L10" s="76">
        <v>302170</v>
      </c>
      <c r="M10" s="69">
        <v>0.31161376681716085</v>
      </c>
      <c r="N10" s="76">
        <v>496033</v>
      </c>
      <c r="O10" s="69">
        <v>0.51153559782776836</v>
      </c>
      <c r="P10" s="76">
        <v>142005</v>
      </c>
      <c r="Q10" s="71">
        <v>0.14644310473200825</v>
      </c>
      <c r="R10" s="75">
        <v>30599</v>
      </c>
      <c r="S10" s="69">
        <v>2.9933254486955621E-2</v>
      </c>
      <c r="T10" s="76">
        <v>315809</v>
      </c>
      <c r="U10" s="69">
        <v>0.30893791190140096</v>
      </c>
      <c r="V10" s="76">
        <v>520622</v>
      </c>
      <c r="W10" s="69">
        <v>0.50929477491120001</v>
      </c>
      <c r="X10" s="76">
        <v>155211</v>
      </c>
      <c r="Y10" s="71">
        <v>0.15183405870044345</v>
      </c>
      <c r="Z10" s="46"/>
      <c r="AA10" s="46"/>
      <c r="AB10" s="46"/>
    </row>
    <row r="11" spans="1:32" s="45" customFormat="1" ht="11">
      <c r="A11" s="74" t="s">
        <v>5</v>
      </c>
      <c r="B11" s="75">
        <v>1106</v>
      </c>
      <c r="C11" s="69">
        <v>3.2044038823699841E-2</v>
      </c>
      <c r="D11" s="76">
        <v>8986</v>
      </c>
      <c r="E11" s="69">
        <v>0.26035057221497898</v>
      </c>
      <c r="F11" s="76">
        <v>15756</v>
      </c>
      <c r="G11" s="69">
        <v>0.45649717514124294</v>
      </c>
      <c r="H11" s="76">
        <v>8667</v>
      </c>
      <c r="I11" s="71">
        <v>0.25110821382007825</v>
      </c>
      <c r="J11" s="75">
        <v>9855</v>
      </c>
      <c r="K11" s="69">
        <v>3.9945523304595255E-2</v>
      </c>
      <c r="L11" s="76">
        <v>74329</v>
      </c>
      <c r="M11" s="69">
        <v>0.30127963487643439</v>
      </c>
      <c r="N11" s="76">
        <v>120317</v>
      </c>
      <c r="O11" s="69">
        <v>0.48768397031344368</v>
      </c>
      <c r="P11" s="76">
        <v>42210</v>
      </c>
      <c r="Q11" s="71">
        <v>0.17109087150552671</v>
      </c>
      <c r="R11" s="75">
        <v>10960</v>
      </c>
      <c r="S11" s="69">
        <v>3.8972214517861078E-2</v>
      </c>
      <c r="T11" s="76">
        <v>83311</v>
      </c>
      <c r="U11" s="69">
        <v>0.29624216822057703</v>
      </c>
      <c r="V11" s="76">
        <v>136070</v>
      </c>
      <c r="W11" s="69">
        <v>0.48384573261362745</v>
      </c>
      <c r="X11" s="76">
        <v>50885</v>
      </c>
      <c r="Y11" s="71">
        <v>0.1809398846479344</v>
      </c>
      <c r="Z11" s="77"/>
      <c r="AA11" s="77"/>
      <c r="AB11" s="77"/>
      <c r="AC11" s="78"/>
      <c r="AD11" s="78"/>
      <c r="AE11" s="78"/>
      <c r="AF11" s="78"/>
    </row>
    <row r="12" spans="1:32" s="45" customFormat="1" ht="11">
      <c r="A12" s="74" t="s">
        <v>6</v>
      </c>
      <c r="B12" s="75">
        <v>4876</v>
      </c>
      <c r="C12" s="69">
        <v>8.236486486486487E-2</v>
      </c>
      <c r="D12" s="76">
        <v>24607</v>
      </c>
      <c r="E12" s="69">
        <v>0.41565878378378379</v>
      </c>
      <c r="F12" s="76">
        <v>20020</v>
      </c>
      <c r="G12" s="69">
        <v>0.33817567567567569</v>
      </c>
      <c r="H12" s="76">
        <v>9697</v>
      </c>
      <c r="I12" s="71">
        <v>0.16380067567567569</v>
      </c>
      <c r="J12" s="75">
        <v>449992</v>
      </c>
      <c r="K12" s="69">
        <v>0.29805828136539614</v>
      </c>
      <c r="L12" s="76">
        <v>674492</v>
      </c>
      <c r="M12" s="69">
        <v>0.44675888974628164</v>
      </c>
      <c r="N12" s="76">
        <v>294740</v>
      </c>
      <c r="O12" s="69">
        <v>0.19522502144401868</v>
      </c>
      <c r="P12" s="76">
        <v>90521</v>
      </c>
      <c r="Q12" s="71">
        <v>5.9957807444303506E-2</v>
      </c>
      <c r="R12" s="75">
        <v>455077</v>
      </c>
      <c r="S12" s="69">
        <v>0.29005286992214513</v>
      </c>
      <c r="T12" s="76">
        <v>699131</v>
      </c>
      <c r="U12" s="69">
        <v>0.44560580517481491</v>
      </c>
      <c r="V12" s="76">
        <v>314620</v>
      </c>
      <c r="W12" s="69">
        <v>0.20052965527790967</v>
      </c>
      <c r="X12" s="76">
        <v>100117</v>
      </c>
      <c r="Y12" s="71">
        <v>6.3811669625130268E-2</v>
      </c>
      <c r="Z12" s="77"/>
      <c r="AA12" s="77"/>
      <c r="AB12" s="77"/>
      <c r="AC12" s="78"/>
      <c r="AD12" s="78"/>
      <c r="AE12" s="78"/>
      <c r="AF12" s="78"/>
    </row>
    <row r="13" spans="1:32" s="45" customFormat="1" ht="11">
      <c r="A13" s="74" t="s">
        <v>7</v>
      </c>
      <c r="B13" s="75">
        <v>1465</v>
      </c>
      <c r="C13" s="69">
        <v>2.7237064718240465E-2</v>
      </c>
      <c r="D13" s="76">
        <v>18337</v>
      </c>
      <c r="E13" s="69">
        <v>0.34091880937773067</v>
      </c>
      <c r="F13" s="76">
        <v>22744</v>
      </c>
      <c r="G13" s="69">
        <v>0.422853105769052</v>
      </c>
      <c r="H13" s="76">
        <v>11241</v>
      </c>
      <c r="I13" s="71">
        <v>0.20899102013497686</v>
      </c>
      <c r="J13" s="75">
        <v>58146</v>
      </c>
      <c r="K13" s="69">
        <v>4.7797426899431075E-2</v>
      </c>
      <c r="L13" s="76">
        <v>426406</v>
      </c>
      <c r="M13" s="69">
        <v>0.35051610797782834</v>
      </c>
      <c r="N13" s="76">
        <v>543667</v>
      </c>
      <c r="O13" s="69">
        <v>0.44690750335591434</v>
      </c>
      <c r="P13" s="76">
        <v>188290</v>
      </c>
      <c r="Q13" s="71">
        <v>0.15477896176682623</v>
      </c>
      <c r="R13" s="75">
        <v>59597</v>
      </c>
      <c r="S13" s="69">
        <v>4.691583693879222E-2</v>
      </c>
      <c r="T13" s="76">
        <v>444737</v>
      </c>
      <c r="U13" s="69">
        <v>0.3501050148941664</v>
      </c>
      <c r="V13" s="76">
        <v>566395</v>
      </c>
      <c r="W13" s="69">
        <v>0.44587639416325014</v>
      </c>
      <c r="X13" s="76">
        <v>199567</v>
      </c>
      <c r="Y13" s="71">
        <v>0.15710275400379126</v>
      </c>
      <c r="Z13" s="77"/>
      <c r="AA13" s="77"/>
      <c r="AB13" s="77"/>
      <c r="AC13" s="78"/>
      <c r="AD13" s="78"/>
      <c r="AE13" s="78"/>
      <c r="AF13" s="78"/>
    </row>
    <row r="14" spans="1:32" s="45" customFormat="1" ht="11">
      <c r="A14" s="74" t="s">
        <v>8</v>
      </c>
      <c r="B14" s="75">
        <v>8308</v>
      </c>
      <c r="C14" s="69">
        <v>2.1913501280573528E-2</v>
      </c>
      <c r="D14" s="76">
        <v>79224</v>
      </c>
      <c r="E14" s="69">
        <v>0.20896427846077964</v>
      </c>
      <c r="F14" s="76">
        <v>152817</v>
      </c>
      <c r="G14" s="69">
        <v>0.40307601410609112</v>
      </c>
      <c r="H14" s="76">
        <v>138778</v>
      </c>
      <c r="I14" s="71">
        <v>0.36604620615255573</v>
      </c>
      <c r="J14" s="75">
        <v>70950</v>
      </c>
      <c r="K14" s="69">
        <v>2.0375652947060348E-2</v>
      </c>
      <c r="L14" s="76">
        <v>1086332</v>
      </c>
      <c r="M14" s="69">
        <v>0.31197637515554566</v>
      </c>
      <c r="N14" s="76">
        <v>1565933</v>
      </c>
      <c r="O14" s="69">
        <v>0.44970975822902121</v>
      </c>
      <c r="P14" s="76">
        <v>758882</v>
      </c>
      <c r="Q14" s="71">
        <v>0.21793821366837282</v>
      </c>
      <c r="R14" s="75">
        <v>79268</v>
      </c>
      <c r="S14" s="69">
        <v>2.0529241504766364E-2</v>
      </c>
      <c r="T14" s="76">
        <v>1164870</v>
      </c>
      <c r="U14" s="69">
        <v>0.30168412917769083</v>
      </c>
      <c r="V14" s="76">
        <v>1718440</v>
      </c>
      <c r="W14" s="69">
        <v>0.44505058499584588</v>
      </c>
      <c r="X14" s="76">
        <v>898646</v>
      </c>
      <c r="Y14" s="71">
        <v>0.23273604432169695</v>
      </c>
      <c r="Z14" s="77"/>
      <c r="AA14" s="77"/>
      <c r="AB14" s="77"/>
      <c r="AC14" s="78"/>
      <c r="AD14" s="78"/>
      <c r="AE14" s="78"/>
      <c r="AF14" s="78"/>
    </row>
    <row r="15" spans="1:32" s="45" customFormat="1" ht="11">
      <c r="A15" s="74" t="s">
        <v>9</v>
      </c>
      <c r="B15" s="75">
        <v>1059</v>
      </c>
      <c r="C15" s="69">
        <v>4.1912375826176435E-2</v>
      </c>
      <c r="D15" s="76">
        <v>8161</v>
      </c>
      <c r="E15" s="69">
        <v>0.32299046186725766</v>
      </c>
      <c r="F15" s="76">
        <v>12632</v>
      </c>
      <c r="G15" s="69">
        <v>0.4999406340285748</v>
      </c>
      <c r="H15" s="76">
        <v>3415</v>
      </c>
      <c r="I15" s="71">
        <v>0.13515652827799104</v>
      </c>
      <c r="J15" s="75">
        <v>49740</v>
      </c>
      <c r="K15" s="69">
        <v>9.8712999990077099E-2</v>
      </c>
      <c r="L15" s="76">
        <v>172528</v>
      </c>
      <c r="M15" s="69">
        <v>0.34239558629449179</v>
      </c>
      <c r="N15" s="76">
        <v>220840</v>
      </c>
      <c r="O15" s="69">
        <v>0.43827460630897924</v>
      </c>
      <c r="P15" s="76">
        <v>60777</v>
      </c>
      <c r="Q15" s="71">
        <v>0.12061680740645186</v>
      </c>
      <c r="R15" s="75">
        <v>50837</v>
      </c>
      <c r="S15" s="69">
        <v>9.6072584059022734E-2</v>
      </c>
      <c r="T15" s="76">
        <v>180702</v>
      </c>
      <c r="U15" s="69">
        <v>0.34149355950653121</v>
      </c>
      <c r="V15" s="76">
        <v>233431</v>
      </c>
      <c r="W15" s="69">
        <v>0.44114167573778423</v>
      </c>
      <c r="X15" s="76">
        <v>64182</v>
      </c>
      <c r="Y15" s="71">
        <v>0.12129218069666182</v>
      </c>
      <c r="Z15" s="77"/>
      <c r="AA15" s="77"/>
      <c r="AB15" s="77"/>
      <c r="AC15" s="78"/>
      <c r="AD15" s="78"/>
      <c r="AE15" s="78"/>
      <c r="AF15" s="78"/>
    </row>
    <row r="16" spans="1:32" s="45" customFormat="1" ht="11">
      <c r="A16" s="74" t="s">
        <v>10</v>
      </c>
      <c r="B16" s="75">
        <v>3492</v>
      </c>
      <c r="C16" s="69">
        <v>5.2124848864806769E-2</v>
      </c>
      <c r="D16" s="76">
        <v>16840</v>
      </c>
      <c r="E16" s="69">
        <v>0.25136954607197765</v>
      </c>
      <c r="F16" s="76">
        <v>27309</v>
      </c>
      <c r="G16" s="69">
        <v>0.40763960413774575</v>
      </c>
      <c r="H16" s="76">
        <v>19352</v>
      </c>
      <c r="I16" s="71">
        <v>0.28886600092546982</v>
      </c>
      <c r="J16" s="75">
        <v>137634</v>
      </c>
      <c r="K16" s="69">
        <v>7.3438013565601937E-2</v>
      </c>
      <c r="L16" s="76">
        <v>644313</v>
      </c>
      <c r="M16" s="69">
        <v>0.34378908434321231</v>
      </c>
      <c r="N16" s="76">
        <v>837823</v>
      </c>
      <c r="O16" s="69">
        <v>0.44704111512833539</v>
      </c>
      <c r="P16" s="76">
        <v>254382</v>
      </c>
      <c r="Q16" s="71">
        <v>0.1357317869628504</v>
      </c>
      <c r="R16" s="75">
        <v>141110</v>
      </c>
      <c r="S16" s="69">
        <v>7.2694208830355281E-2</v>
      </c>
      <c r="T16" s="76">
        <v>661085</v>
      </c>
      <c r="U16" s="69">
        <v>0.34056446066625623</v>
      </c>
      <c r="V16" s="76">
        <v>865104</v>
      </c>
      <c r="W16" s="69">
        <v>0.44566686156881635</v>
      </c>
      <c r="X16" s="76">
        <v>273846</v>
      </c>
      <c r="Y16" s="71">
        <v>0.14107446893457212</v>
      </c>
      <c r="Z16" s="77"/>
      <c r="AA16" s="77"/>
      <c r="AB16" s="77"/>
      <c r="AC16" s="78"/>
      <c r="AD16" s="78"/>
      <c r="AE16" s="78"/>
      <c r="AF16" s="78"/>
    </row>
    <row r="17" spans="1:32" s="45" customFormat="1" ht="11">
      <c r="A17" s="74" t="s">
        <v>11</v>
      </c>
      <c r="B17" s="75">
        <v>4440</v>
      </c>
      <c r="C17" s="69">
        <v>9.934441635155393E-2</v>
      </c>
      <c r="D17" s="76">
        <v>15772</v>
      </c>
      <c r="E17" s="69">
        <v>0.35289642673349292</v>
      </c>
      <c r="F17" s="76">
        <v>18469</v>
      </c>
      <c r="G17" s="69">
        <v>0.41324144720649764</v>
      </c>
      <c r="H17" s="76">
        <v>6012</v>
      </c>
      <c r="I17" s="71">
        <v>0.13451770970845547</v>
      </c>
      <c r="J17" s="75">
        <v>247777</v>
      </c>
      <c r="K17" s="69">
        <v>0.2301181903118493</v>
      </c>
      <c r="L17" s="76">
        <v>390230</v>
      </c>
      <c r="M17" s="69">
        <v>0.36241871281593108</v>
      </c>
      <c r="N17" s="76">
        <v>359795</v>
      </c>
      <c r="O17" s="69">
        <v>0.33415278368553908</v>
      </c>
      <c r="P17" s="76">
        <v>78936</v>
      </c>
      <c r="Q17" s="71">
        <v>7.3310313186680506E-2</v>
      </c>
      <c r="R17" s="75">
        <v>252307</v>
      </c>
      <c r="S17" s="69">
        <v>0.22498664652573364</v>
      </c>
      <c r="T17" s="76">
        <v>406010</v>
      </c>
      <c r="U17" s="69">
        <v>0.36204634970854205</v>
      </c>
      <c r="V17" s="76">
        <v>378208</v>
      </c>
      <c r="W17" s="69">
        <v>0.33725481104053662</v>
      </c>
      <c r="X17" s="76">
        <v>84906</v>
      </c>
      <c r="Y17" s="71">
        <v>7.5712192725187727E-2</v>
      </c>
      <c r="Z17" s="77"/>
      <c r="AA17" s="77"/>
      <c r="AB17" s="77"/>
      <c r="AC17" s="78"/>
      <c r="AD17" s="78"/>
      <c r="AE17" s="78"/>
      <c r="AF17" s="78"/>
    </row>
    <row r="18" spans="1:32" s="45" customFormat="1" ht="11">
      <c r="A18" s="74" t="s">
        <v>12</v>
      </c>
      <c r="B18" s="75">
        <v>4199</v>
      </c>
      <c r="C18" s="69">
        <v>4.9010224566973251E-2</v>
      </c>
      <c r="D18" s="76">
        <v>28838</v>
      </c>
      <c r="E18" s="69">
        <v>0.33659367850973437</v>
      </c>
      <c r="F18" s="76">
        <v>38269</v>
      </c>
      <c r="G18" s="69">
        <v>0.44667117979364118</v>
      </c>
      <c r="H18" s="76">
        <v>14370</v>
      </c>
      <c r="I18" s="71">
        <v>0.16772491712965124</v>
      </c>
      <c r="J18" s="75">
        <v>108966</v>
      </c>
      <c r="K18" s="69">
        <v>0.1263496966661101</v>
      </c>
      <c r="L18" s="76">
        <v>357360</v>
      </c>
      <c r="M18" s="69">
        <v>0.41437079089441753</v>
      </c>
      <c r="N18" s="76">
        <v>308584</v>
      </c>
      <c r="O18" s="69">
        <v>0.35781339863824418</v>
      </c>
      <c r="P18" s="76">
        <v>87506</v>
      </c>
      <c r="Q18" s="71">
        <v>0.10146611380122818</v>
      </c>
      <c r="R18" s="75">
        <v>113146</v>
      </c>
      <c r="S18" s="69">
        <v>0.11934073908439266</v>
      </c>
      <c r="T18" s="76">
        <v>386178</v>
      </c>
      <c r="U18" s="69">
        <v>0.4073212304291145</v>
      </c>
      <c r="V18" s="76">
        <v>346875</v>
      </c>
      <c r="W18" s="69">
        <v>0.36586639271294347</v>
      </c>
      <c r="X18" s="76">
        <v>101893</v>
      </c>
      <c r="Y18" s="71">
        <v>0.1074716377735494</v>
      </c>
      <c r="Z18" s="77"/>
      <c r="AA18" s="77"/>
      <c r="AB18" s="77"/>
      <c r="AC18" s="78"/>
      <c r="AD18" s="78"/>
      <c r="AE18" s="78"/>
      <c r="AF18" s="78"/>
    </row>
    <row r="19" spans="1:32" s="45" customFormat="1" ht="11">
      <c r="A19" s="74" t="s">
        <v>13</v>
      </c>
      <c r="B19" s="75">
        <v>6741</v>
      </c>
      <c r="C19" s="69">
        <v>2.665670154459392E-2</v>
      </c>
      <c r="D19" s="76">
        <v>46926</v>
      </c>
      <c r="E19" s="69">
        <v>0.18556480888319454</v>
      </c>
      <c r="F19" s="76">
        <v>133272</v>
      </c>
      <c r="G19" s="69">
        <v>0.52701259876147766</v>
      </c>
      <c r="H19" s="76">
        <v>65943</v>
      </c>
      <c r="I19" s="71">
        <v>0.26076589081073387</v>
      </c>
      <c r="J19" s="75">
        <v>138240</v>
      </c>
      <c r="K19" s="69">
        <v>5.178036196810324E-2</v>
      </c>
      <c r="L19" s="76">
        <v>678610</v>
      </c>
      <c r="M19" s="69">
        <v>0.25418599128453806</v>
      </c>
      <c r="N19" s="76">
        <v>1352978</v>
      </c>
      <c r="O19" s="69">
        <v>0.50678306260764161</v>
      </c>
      <c r="P19" s="76">
        <v>499910</v>
      </c>
      <c r="Q19" s="71">
        <v>0.18725058413971707</v>
      </c>
      <c r="R19" s="75">
        <v>144885</v>
      </c>
      <c r="S19" s="69">
        <v>4.9573670200026003E-2</v>
      </c>
      <c r="T19" s="76">
        <v>725273</v>
      </c>
      <c r="U19" s="69">
        <v>0.24815850161841088</v>
      </c>
      <c r="V19" s="76">
        <v>1486328</v>
      </c>
      <c r="W19" s="69">
        <v>0.50856012755678126</v>
      </c>
      <c r="X19" s="76">
        <v>566134</v>
      </c>
      <c r="Y19" s="71">
        <v>0.19370770062478188</v>
      </c>
      <c r="Z19" s="77"/>
      <c r="AA19" s="77"/>
      <c r="AB19" s="77"/>
      <c r="AC19" s="78"/>
      <c r="AD19" s="78"/>
      <c r="AE19" s="78"/>
      <c r="AF19" s="78"/>
    </row>
    <row r="20" spans="1:32" s="45" customFormat="1" ht="11">
      <c r="A20" s="74" t="s">
        <v>14</v>
      </c>
      <c r="B20" s="75">
        <v>16410</v>
      </c>
      <c r="C20" s="69">
        <v>2.6133319743794729E-2</v>
      </c>
      <c r="D20" s="76">
        <v>181538</v>
      </c>
      <c r="E20" s="69">
        <v>0.28910363191035998</v>
      </c>
      <c r="F20" s="76">
        <v>305851</v>
      </c>
      <c r="G20" s="69">
        <v>0.48707507476900441</v>
      </c>
      <c r="H20" s="76">
        <v>124135</v>
      </c>
      <c r="I20" s="71">
        <v>0.19768797357684087</v>
      </c>
      <c r="J20" s="75">
        <v>263677</v>
      </c>
      <c r="K20" s="69">
        <v>5.0676027590766434E-2</v>
      </c>
      <c r="L20" s="76">
        <v>1785846</v>
      </c>
      <c r="M20" s="69">
        <v>0.3432213699672701</v>
      </c>
      <c r="N20" s="76">
        <v>2447687</v>
      </c>
      <c r="O20" s="69">
        <v>0.47042045360634532</v>
      </c>
      <c r="P20" s="76">
        <v>705980</v>
      </c>
      <c r="Q20" s="71">
        <v>0.13568214883561816</v>
      </c>
      <c r="R20" s="75">
        <v>279950</v>
      </c>
      <c r="S20" s="69">
        <v>4.8009611868998159E-2</v>
      </c>
      <c r="T20" s="76">
        <v>1967081</v>
      </c>
      <c r="U20" s="69">
        <v>0.33734165145519113</v>
      </c>
      <c r="V20" s="76">
        <v>2753631</v>
      </c>
      <c r="W20" s="69">
        <v>0.47222988226626633</v>
      </c>
      <c r="X20" s="76">
        <v>830462</v>
      </c>
      <c r="Y20" s="71">
        <v>0.14241885440954438</v>
      </c>
      <c r="Z20" s="77"/>
      <c r="AA20" s="77"/>
      <c r="AB20" s="77"/>
      <c r="AC20" s="78"/>
      <c r="AD20" s="78"/>
      <c r="AE20" s="78"/>
      <c r="AF20" s="78"/>
    </row>
    <row r="21" spans="1:32" s="45" customFormat="1" ht="11">
      <c r="A21" s="74" t="s">
        <v>31</v>
      </c>
      <c r="B21" s="75">
        <v>4144</v>
      </c>
      <c r="C21" s="69">
        <v>6.1237457699753216E-2</v>
      </c>
      <c r="D21" s="76">
        <v>19694</v>
      </c>
      <c r="E21" s="69">
        <v>0.29102569786171328</v>
      </c>
      <c r="F21" s="76">
        <v>31411</v>
      </c>
      <c r="G21" s="69">
        <v>0.46417224512715932</v>
      </c>
      <c r="H21" s="76">
        <v>12422</v>
      </c>
      <c r="I21" s="71">
        <v>0.18356459931137414</v>
      </c>
      <c r="J21" s="75">
        <v>147704</v>
      </c>
      <c r="K21" s="69">
        <v>0.1030738482838704</v>
      </c>
      <c r="L21" s="76">
        <v>544305</v>
      </c>
      <c r="M21" s="69">
        <v>0.37983812889395058</v>
      </c>
      <c r="N21" s="76">
        <v>588143</v>
      </c>
      <c r="O21" s="69">
        <v>0.41043006520622588</v>
      </c>
      <c r="P21" s="76">
        <v>152840</v>
      </c>
      <c r="Q21" s="71">
        <v>0.10665795761595319</v>
      </c>
      <c r="R21" s="75">
        <v>151822</v>
      </c>
      <c r="S21" s="69">
        <v>0.10116994954896602</v>
      </c>
      <c r="T21" s="76">
        <v>563944</v>
      </c>
      <c r="U21" s="69">
        <v>0.37579656458512006</v>
      </c>
      <c r="V21" s="76">
        <v>619587</v>
      </c>
      <c r="W21" s="69">
        <v>0.41287550902501097</v>
      </c>
      <c r="X21" s="76">
        <v>165310</v>
      </c>
      <c r="Y21" s="71">
        <v>0.11015797684090299</v>
      </c>
      <c r="Z21" s="77"/>
      <c r="AA21" s="77"/>
      <c r="AB21" s="77"/>
      <c r="AC21" s="78"/>
      <c r="AD21" s="78"/>
      <c r="AE21" s="78"/>
      <c r="AF21" s="78"/>
    </row>
    <row r="22" spans="1:32" s="45" customFormat="1" ht="11">
      <c r="A22" s="74" t="s">
        <v>15</v>
      </c>
      <c r="B22" s="75">
        <v>3044</v>
      </c>
      <c r="C22" s="69">
        <v>4.7012309070410353E-2</v>
      </c>
      <c r="D22" s="76">
        <v>15910</v>
      </c>
      <c r="E22" s="69">
        <v>0.2457180805881172</v>
      </c>
      <c r="F22" s="76">
        <v>31366</v>
      </c>
      <c r="G22" s="69">
        <v>0.48442446987598264</v>
      </c>
      <c r="H22" s="76">
        <v>14429</v>
      </c>
      <c r="I22" s="71">
        <v>0.22284514046548981</v>
      </c>
      <c r="J22" s="75">
        <v>48176</v>
      </c>
      <c r="K22" s="69">
        <v>7.5207196012345115E-2</v>
      </c>
      <c r="L22" s="76">
        <v>222166</v>
      </c>
      <c r="M22" s="69">
        <v>0.34682169356689357</v>
      </c>
      <c r="N22" s="76">
        <v>279069</v>
      </c>
      <c r="O22" s="69">
        <v>0.43565254450284663</v>
      </c>
      <c r="P22" s="76">
        <v>91166</v>
      </c>
      <c r="Q22" s="71">
        <v>0.14231856591791464</v>
      </c>
      <c r="R22" s="75">
        <v>51213</v>
      </c>
      <c r="S22" s="69">
        <v>7.2608977976141534E-2</v>
      </c>
      <c r="T22" s="76">
        <v>238051</v>
      </c>
      <c r="U22" s="69">
        <v>0.33750492679980604</v>
      </c>
      <c r="V22" s="76">
        <v>310448</v>
      </c>
      <c r="W22" s="69">
        <v>0.44014824350725762</v>
      </c>
      <c r="X22" s="76">
        <v>105614</v>
      </c>
      <c r="Y22" s="71">
        <v>0.1497378517167948</v>
      </c>
      <c r="Z22" s="77"/>
      <c r="AA22" s="77"/>
      <c r="AB22" s="77"/>
      <c r="AC22" s="78"/>
      <c r="AD22" s="78"/>
      <c r="AE22" s="78"/>
      <c r="AF22" s="78"/>
    </row>
    <row r="23" spans="1:32" s="45" customFormat="1" ht="11">
      <c r="A23" s="74" t="s">
        <v>16</v>
      </c>
      <c r="B23" s="75">
        <v>2099</v>
      </c>
      <c r="C23" s="69">
        <v>4.9148851476338774E-2</v>
      </c>
      <c r="D23" s="76">
        <v>11365</v>
      </c>
      <c r="E23" s="69">
        <v>0.26611562507317299</v>
      </c>
      <c r="F23" s="76">
        <v>20450</v>
      </c>
      <c r="G23" s="69">
        <v>0.47884421757557311</v>
      </c>
      <c r="H23" s="76">
        <v>8793</v>
      </c>
      <c r="I23" s="71">
        <v>0.20589130587491511</v>
      </c>
      <c r="J23" s="75">
        <v>33941</v>
      </c>
      <c r="K23" s="69">
        <v>9.3942883081368639E-2</v>
      </c>
      <c r="L23" s="76">
        <v>117545</v>
      </c>
      <c r="M23" s="69">
        <v>0.32534445631535536</v>
      </c>
      <c r="N23" s="76">
        <v>159534</v>
      </c>
      <c r="O23" s="69">
        <v>0.44156282694979709</v>
      </c>
      <c r="P23" s="76">
        <v>50274</v>
      </c>
      <c r="Q23" s="71">
        <v>0.13914983365347888</v>
      </c>
      <c r="R23" s="75">
        <v>36016</v>
      </c>
      <c r="S23" s="69">
        <v>8.914829418739062E-2</v>
      </c>
      <c r="T23" s="76">
        <v>128879</v>
      </c>
      <c r="U23" s="69">
        <v>0.31900663612218783</v>
      </c>
      <c r="V23" s="76">
        <v>180004</v>
      </c>
      <c r="W23" s="69">
        <v>0.44555335259071138</v>
      </c>
      <c r="X23" s="76">
        <v>59102</v>
      </c>
      <c r="Y23" s="71">
        <v>0.14629171709971014</v>
      </c>
      <c r="Z23" s="77"/>
      <c r="AA23" s="77"/>
      <c r="AB23" s="77"/>
      <c r="AC23" s="78"/>
      <c r="AD23" s="78"/>
      <c r="AE23" s="78"/>
      <c r="AF23" s="78"/>
    </row>
    <row r="24" spans="1:32" s="45" customFormat="1" ht="11">
      <c r="A24" s="74" t="s">
        <v>17</v>
      </c>
      <c r="B24" s="75">
        <v>5172</v>
      </c>
      <c r="C24" s="69">
        <v>1.8098534130713967E-2</v>
      </c>
      <c r="D24" s="76">
        <v>41436</v>
      </c>
      <c r="E24" s="69">
        <v>0.14499823283841146</v>
      </c>
      <c r="F24" s="76">
        <v>170118</v>
      </c>
      <c r="G24" s="69">
        <v>0.59529900024145377</v>
      </c>
      <c r="H24" s="76">
        <v>69043</v>
      </c>
      <c r="I24" s="71">
        <v>0.24160423278942084</v>
      </c>
      <c r="J24" s="75">
        <v>49384</v>
      </c>
      <c r="K24" s="69">
        <v>3.2035143689140268E-2</v>
      </c>
      <c r="L24" s="76">
        <v>264231</v>
      </c>
      <c r="M24" s="69">
        <v>0.17140527401841127</v>
      </c>
      <c r="N24" s="76">
        <v>879650</v>
      </c>
      <c r="O24" s="69">
        <v>0.57062437522582687</v>
      </c>
      <c r="P24" s="76">
        <v>348292</v>
      </c>
      <c r="Q24" s="71">
        <v>0.2259352070666216</v>
      </c>
      <c r="R24" s="75">
        <v>54328</v>
      </c>
      <c r="S24" s="69">
        <v>2.973087451281271E-2</v>
      </c>
      <c r="T24" s="76">
        <v>305235</v>
      </c>
      <c r="U24" s="69">
        <v>0.16703915995284913</v>
      </c>
      <c r="V24" s="76">
        <v>1050172</v>
      </c>
      <c r="W24" s="69">
        <v>0.57470423996593933</v>
      </c>
      <c r="X24" s="76">
        <v>417591</v>
      </c>
      <c r="Y24" s="71">
        <v>0.22852572556839884</v>
      </c>
      <c r="Z24" s="77"/>
      <c r="AA24" s="77"/>
      <c r="AB24" s="77"/>
      <c r="AC24" s="78"/>
      <c r="AD24" s="78"/>
      <c r="AE24" s="78"/>
      <c r="AF24" s="78"/>
    </row>
    <row r="25" spans="1:32" s="45" customFormat="1" ht="11">
      <c r="A25" s="74" t="s">
        <v>18</v>
      </c>
      <c r="B25" s="75">
        <v>8539</v>
      </c>
      <c r="C25" s="69">
        <v>0.11319078990972839</v>
      </c>
      <c r="D25" s="76">
        <v>24529</v>
      </c>
      <c r="E25" s="69">
        <v>0.32515012129004889</v>
      </c>
      <c r="F25" s="76">
        <v>31603</v>
      </c>
      <c r="G25" s="69">
        <v>0.41892124763053595</v>
      </c>
      <c r="H25" s="76">
        <v>10768</v>
      </c>
      <c r="I25" s="71">
        <v>0.14273784116968677</v>
      </c>
      <c r="J25" s="75">
        <v>317312</v>
      </c>
      <c r="K25" s="69">
        <v>0.26972198350788523</v>
      </c>
      <c r="L25" s="76">
        <v>416572</v>
      </c>
      <c r="M25" s="69">
        <v>0.35409510549190309</v>
      </c>
      <c r="N25" s="76">
        <v>353811</v>
      </c>
      <c r="O25" s="69">
        <v>0.30074691378488166</v>
      </c>
      <c r="P25" s="76">
        <v>88746</v>
      </c>
      <c r="Q25" s="71">
        <v>7.5435997215329967E-2</v>
      </c>
      <c r="R25" s="75">
        <v>325797</v>
      </c>
      <c r="S25" s="69">
        <v>0.26024618973064512</v>
      </c>
      <c r="T25" s="76">
        <v>441092</v>
      </c>
      <c r="U25" s="69">
        <v>0.35234367511263059</v>
      </c>
      <c r="V25" s="76">
        <v>385454</v>
      </c>
      <c r="W25" s="69">
        <v>0.30790011822219382</v>
      </c>
      <c r="X25" s="76">
        <v>99537</v>
      </c>
      <c r="Y25" s="71">
        <v>7.951001693453047E-2</v>
      </c>
      <c r="Z25" s="77"/>
      <c r="AA25" s="77"/>
      <c r="AB25" s="77"/>
      <c r="AC25" s="78"/>
      <c r="AD25" s="78"/>
      <c r="AE25" s="78"/>
      <c r="AF25" s="78"/>
    </row>
    <row r="26" spans="1:32" s="45" customFormat="1" ht="11">
      <c r="A26" s="74" t="s">
        <v>19</v>
      </c>
      <c r="B26" s="75">
        <v>6114</v>
      </c>
      <c r="C26" s="69">
        <v>6.5340757285911238E-2</v>
      </c>
      <c r="D26" s="76">
        <v>33250</v>
      </c>
      <c r="E26" s="69">
        <v>0.3553451389853694</v>
      </c>
      <c r="F26" s="76">
        <v>36050</v>
      </c>
      <c r="G26" s="69">
        <v>0.38526894016308472</v>
      </c>
      <c r="H26" s="76">
        <v>18157</v>
      </c>
      <c r="I26" s="71">
        <v>0.19404516356563464</v>
      </c>
      <c r="J26" s="75">
        <v>261181</v>
      </c>
      <c r="K26" s="69">
        <v>0.13242847480177383</v>
      </c>
      <c r="L26" s="76">
        <v>861571</v>
      </c>
      <c r="M26" s="69">
        <v>0.43684852061765239</v>
      </c>
      <c r="N26" s="76">
        <v>650582</v>
      </c>
      <c r="O26" s="69">
        <v>0.32986925539563605</v>
      </c>
      <c r="P26" s="76">
        <v>198908</v>
      </c>
      <c r="Q26" s="71">
        <v>0.10085374918493775</v>
      </c>
      <c r="R26" s="75">
        <v>267205</v>
      </c>
      <c r="S26" s="69">
        <v>0.12934617024871078</v>
      </c>
      <c r="T26" s="76">
        <v>894712</v>
      </c>
      <c r="U26" s="69">
        <v>0.43310406120979972</v>
      </c>
      <c r="V26" s="76">
        <v>686706</v>
      </c>
      <c r="W26" s="69">
        <v>0.3324144053697019</v>
      </c>
      <c r="X26" s="76">
        <v>217190</v>
      </c>
      <c r="Y26" s="71">
        <v>0.10513536317178757</v>
      </c>
      <c r="Z26" s="77"/>
      <c r="AA26" s="77"/>
      <c r="AB26" s="77"/>
      <c r="AC26" s="78"/>
      <c r="AD26" s="78"/>
      <c r="AE26" s="78"/>
      <c r="AF26" s="78"/>
    </row>
    <row r="27" spans="1:32" s="45" customFormat="1" ht="11">
      <c r="A27" s="74" t="s">
        <v>20</v>
      </c>
      <c r="B27" s="75">
        <v>2277</v>
      </c>
      <c r="C27" s="69">
        <v>3.7006939816996862E-2</v>
      </c>
      <c r="D27" s="76">
        <v>11511</v>
      </c>
      <c r="E27" s="69">
        <v>0.18708251393651773</v>
      </c>
      <c r="F27" s="76">
        <v>24584</v>
      </c>
      <c r="G27" s="69">
        <v>0.39955143103252128</v>
      </c>
      <c r="H27" s="76">
        <v>23157</v>
      </c>
      <c r="I27" s="71">
        <v>0.37635911521396415</v>
      </c>
      <c r="J27" s="75">
        <v>42816</v>
      </c>
      <c r="K27" s="69">
        <v>6.5728593227572366E-2</v>
      </c>
      <c r="L27" s="76">
        <v>169845</v>
      </c>
      <c r="M27" s="69">
        <v>0.26073600795817048</v>
      </c>
      <c r="N27" s="76">
        <v>309872</v>
      </c>
      <c r="O27" s="69">
        <v>0.47569718424454183</v>
      </c>
      <c r="P27" s="76">
        <v>128873</v>
      </c>
      <c r="Q27" s="71">
        <v>0.19783821456971534</v>
      </c>
      <c r="R27" s="75">
        <v>45104</v>
      </c>
      <c r="S27" s="69">
        <v>6.3265234558550223E-2</v>
      </c>
      <c r="T27" s="76">
        <v>181384</v>
      </c>
      <c r="U27" s="69">
        <v>0.25441870577261599</v>
      </c>
      <c r="V27" s="76">
        <v>334482</v>
      </c>
      <c r="W27" s="69">
        <v>0.4691619853142292</v>
      </c>
      <c r="X27" s="76">
        <v>151965</v>
      </c>
      <c r="Y27" s="71">
        <v>0.21315407435460457</v>
      </c>
      <c r="Z27" s="77"/>
      <c r="AA27" s="77"/>
      <c r="AB27" s="77"/>
      <c r="AC27" s="78"/>
      <c r="AD27" s="78"/>
      <c r="AE27" s="78"/>
      <c r="AF27" s="78"/>
    </row>
    <row r="28" spans="1:32" s="45" customFormat="1" ht="11">
      <c r="A28" s="74" t="s">
        <v>21</v>
      </c>
      <c r="B28" s="75">
        <v>2333</v>
      </c>
      <c r="C28" s="69">
        <v>2.5807522123893804E-2</v>
      </c>
      <c r="D28" s="76">
        <v>18150</v>
      </c>
      <c r="E28" s="69">
        <v>0.20077433628318583</v>
      </c>
      <c r="F28" s="76">
        <v>49499</v>
      </c>
      <c r="G28" s="69">
        <v>0.54755530973451327</v>
      </c>
      <c r="H28" s="76">
        <v>20418</v>
      </c>
      <c r="I28" s="71">
        <v>0.22586283185840708</v>
      </c>
      <c r="J28" s="75">
        <v>32486</v>
      </c>
      <c r="K28" s="69">
        <v>6.7828672365338599E-2</v>
      </c>
      <c r="L28" s="76">
        <v>127844</v>
      </c>
      <c r="M28" s="69">
        <v>0.26693002492994977</v>
      </c>
      <c r="N28" s="76">
        <v>224237</v>
      </c>
      <c r="O28" s="69">
        <v>0.46819239072789609</v>
      </c>
      <c r="P28" s="76">
        <v>94375</v>
      </c>
      <c r="Q28" s="71">
        <v>0.19704891197681557</v>
      </c>
      <c r="R28" s="75">
        <v>34789</v>
      </c>
      <c r="S28" s="69">
        <v>6.1103870784168388E-2</v>
      </c>
      <c r="T28" s="76">
        <v>145946</v>
      </c>
      <c r="U28" s="69">
        <v>0.25634153110081465</v>
      </c>
      <c r="V28" s="76">
        <v>273793</v>
      </c>
      <c r="W28" s="69">
        <v>0.48089373346775749</v>
      </c>
      <c r="X28" s="76">
        <v>114814</v>
      </c>
      <c r="Y28" s="71">
        <v>0.20166086464725946</v>
      </c>
      <c r="Z28" s="77"/>
      <c r="AA28" s="77"/>
      <c r="AB28" s="77"/>
      <c r="AC28" s="78"/>
      <c r="AD28" s="78"/>
      <c r="AE28" s="78"/>
      <c r="AF28" s="78"/>
    </row>
    <row r="29" spans="1:32" s="45" customFormat="1" ht="11">
      <c r="A29" s="74" t="s">
        <v>22</v>
      </c>
      <c r="B29" s="75">
        <v>2668</v>
      </c>
      <c r="C29" s="69">
        <v>5.8538297825657677E-2</v>
      </c>
      <c r="D29" s="76">
        <v>15193</v>
      </c>
      <c r="E29" s="69">
        <v>0.33334796059415933</v>
      </c>
      <c r="F29" s="76">
        <v>18735</v>
      </c>
      <c r="G29" s="69">
        <v>0.4110625973627049</v>
      </c>
      <c r="H29" s="76">
        <v>8981</v>
      </c>
      <c r="I29" s="71">
        <v>0.1970511442174781</v>
      </c>
      <c r="J29" s="75">
        <v>98286</v>
      </c>
      <c r="K29" s="69">
        <v>0.11666700298771795</v>
      </c>
      <c r="L29" s="76">
        <v>327859</v>
      </c>
      <c r="M29" s="69">
        <v>0.38917370665761369</v>
      </c>
      <c r="N29" s="76">
        <v>313309</v>
      </c>
      <c r="O29" s="69">
        <v>0.37190263149460678</v>
      </c>
      <c r="P29" s="76">
        <v>102995</v>
      </c>
      <c r="Q29" s="71">
        <v>0.12225665886006155</v>
      </c>
      <c r="R29" s="75">
        <v>100919</v>
      </c>
      <c r="S29" s="69">
        <v>0.11364419510239565</v>
      </c>
      <c r="T29" s="76">
        <v>343018</v>
      </c>
      <c r="U29" s="69">
        <v>0.38627022181782966</v>
      </c>
      <c r="V29" s="76">
        <v>332068</v>
      </c>
      <c r="W29" s="69">
        <v>0.37393950177134455</v>
      </c>
      <c r="X29" s="76">
        <v>112021</v>
      </c>
      <c r="Y29" s="71">
        <v>0.12614608130843016</v>
      </c>
      <c r="Z29" s="77"/>
      <c r="AA29" s="77"/>
      <c r="AB29" s="77"/>
      <c r="AC29" s="78"/>
      <c r="AD29" s="78"/>
      <c r="AE29" s="78"/>
      <c r="AF29" s="78"/>
    </row>
    <row r="30" spans="1:32" s="45" customFormat="1" ht="11">
      <c r="A30" s="74" t="s">
        <v>23</v>
      </c>
      <c r="B30" s="75">
        <v>1414</v>
      </c>
      <c r="C30" s="69">
        <v>3.1774566863665983E-2</v>
      </c>
      <c r="D30" s="76">
        <v>11345</v>
      </c>
      <c r="E30" s="69">
        <v>0.25493809127884764</v>
      </c>
      <c r="F30" s="76">
        <v>23208</v>
      </c>
      <c r="G30" s="69">
        <v>0.52151637041864229</v>
      </c>
      <c r="H30" s="76">
        <v>8534</v>
      </c>
      <c r="I30" s="71">
        <v>0.19177097143884408</v>
      </c>
      <c r="J30" s="75">
        <v>42523</v>
      </c>
      <c r="K30" s="69">
        <v>4.5820124520226456E-2</v>
      </c>
      <c r="L30" s="76">
        <v>277800</v>
      </c>
      <c r="M30" s="69">
        <v>0.29933990056484511</v>
      </c>
      <c r="N30" s="76">
        <v>460477</v>
      </c>
      <c r="O30" s="69">
        <v>0.4961812073160482</v>
      </c>
      <c r="P30" s="76">
        <v>147242</v>
      </c>
      <c r="Q30" s="71">
        <v>0.15865876759888023</v>
      </c>
      <c r="R30" s="75">
        <v>43921</v>
      </c>
      <c r="S30" s="69">
        <v>4.5160985169807405E-2</v>
      </c>
      <c r="T30" s="76">
        <v>289098</v>
      </c>
      <c r="U30" s="69">
        <v>0.29725986408827165</v>
      </c>
      <c r="V30" s="76">
        <v>483713</v>
      </c>
      <c r="W30" s="69">
        <v>0.49736926799123538</v>
      </c>
      <c r="X30" s="76">
        <v>155811</v>
      </c>
      <c r="Y30" s="71">
        <v>0.16020988275068557</v>
      </c>
      <c r="Z30" s="77"/>
      <c r="AA30" s="77"/>
      <c r="AB30" s="77"/>
      <c r="AC30" s="78"/>
      <c r="AD30" s="78"/>
      <c r="AE30" s="78"/>
      <c r="AF30" s="78"/>
    </row>
    <row r="31" spans="1:32" s="45" customFormat="1" ht="11">
      <c r="A31" s="74" t="s">
        <v>24</v>
      </c>
      <c r="B31" s="75">
        <v>1191</v>
      </c>
      <c r="C31" s="69">
        <v>1.8550823961870348E-2</v>
      </c>
      <c r="D31" s="76">
        <v>17817</v>
      </c>
      <c r="E31" s="69">
        <v>0.27751471916762716</v>
      </c>
      <c r="F31" s="76">
        <v>30879</v>
      </c>
      <c r="G31" s="69">
        <v>0.48096632503660325</v>
      </c>
      <c r="H31" s="76">
        <v>14315</v>
      </c>
      <c r="I31" s="71">
        <v>0.22296813183389927</v>
      </c>
      <c r="J31" s="75">
        <v>23988</v>
      </c>
      <c r="K31" s="69">
        <v>2.5979258181062042E-2</v>
      </c>
      <c r="L31" s="76">
        <v>280587</v>
      </c>
      <c r="M31" s="69">
        <v>0.30387869414914354</v>
      </c>
      <c r="N31" s="76">
        <v>445332</v>
      </c>
      <c r="O31" s="69">
        <v>0.48229927481610479</v>
      </c>
      <c r="P31" s="76">
        <v>173445</v>
      </c>
      <c r="Q31" s="71">
        <v>0.18784277285368961</v>
      </c>
      <c r="R31" s="75">
        <v>25181</v>
      </c>
      <c r="S31" s="69">
        <v>2.5498352495154697E-2</v>
      </c>
      <c r="T31" s="76">
        <v>298414</v>
      </c>
      <c r="U31" s="69">
        <v>0.30217486841225899</v>
      </c>
      <c r="V31" s="76">
        <v>476212</v>
      </c>
      <c r="W31" s="69">
        <v>0.48221363084955354</v>
      </c>
      <c r="X31" s="76">
        <v>187747</v>
      </c>
      <c r="Y31" s="71">
        <v>0.1901131482430328</v>
      </c>
      <c r="Z31" s="77"/>
      <c r="AA31" s="77"/>
      <c r="AB31" s="77"/>
      <c r="AC31" s="78"/>
      <c r="AD31" s="78"/>
      <c r="AE31" s="78"/>
      <c r="AF31" s="78"/>
    </row>
    <row r="32" spans="1:32" s="45" customFormat="1" ht="11">
      <c r="A32" s="74" t="s">
        <v>25</v>
      </c>
      <c r="B32" s="75">
        <v>1655</v>
      </c>
      <c r="C32" s="69">
        <v>3.9100337845819455E-2</v>
      </c>
      <c r="D32" s="76">
        <v>12988</v>
      </c>
      <c r="E32" s="69">
        <v>0.30684905615800789</v>
      </c>
      <c r="F32" s="76">
        <v>16099</v>
      </c>
      <c r="G32" s="69">
        <v>0.38034824107543647</v>
      </c>
      <c r="H32" s="76">
        <v>11585</v>
      </c>
      <c r="I32" s="71">
        <v>0.27370236492073619</v>
      </c>
      <c r="J32" s="75">
        <v>53848</v>
      </c>
      <c r="K32" s="69">
        <v>7.284661599005407E-2</v>
      </c>
      <c r="L32" s="76">
        <v>284594</v>
      </c>
      <c r="M32" s="69">
        <v>0.38500426814502764</v>
      </c>
      <c r="N32" s="76">
        <v>280565</v>
      </c>
      <c r="O32" s="69">
        <v>0.37955375901146787</v>
      </c>
      <c r="P32" s="76">
        <v>120190</v>
      </c>
      <c r="Q32" s="71">
        <v>0.16259535685345045</v>
      </c>
      <c r="R32" s="75">
        <v>55498</v>
      </c>
      <c r="S32" s="69">
        <v>7.1012534483905806E-2</v>
      </c>
      <c r="T32" s="76">
        <v>297570</v>
      </c>
      <c r="U32" s="69">
        <v>0.38075606123420391</v>
      </c>
      <c r="V32" s="76">
        <v>296664</v>
      </c>
      <c r="W32" s="69">
        <v>0.37959678781457767</v>
      </c>
      <c r="X32" s="76">
        <v>131792</v>
      </c>
      <c r="Y32" s="71">
        <v>0.16863461646731259</v>
      </c>
      <c r="Z32" s="77"/>
      <c r="AA32" s="77"/>
      <c r="AB32" s="77"/>
      <c r="AC32" s="78"/>
      <c r="AD32" s="78"/>
      <c r="AE32" s="78"/>
      <c r="AF32" s="78"/>
    </row>
    <row r="33" spans="1:32" s="45" customFormat="1" ht="11">
      <c r="A33" s="74" t="s">
        <v>26</v>
      </c>
      <c r="B33" s="75">
        <v>2157</v>
      </c>
      <c r="C33" s="69">
        <v>2.299083351097847E-2</v>
      </c>
      <c r="D33" s="76">
        <v>34010</v>
      </c>
      <c r="E33" s="69">
        <v>0.36250266467704112</v>
      </c>
      <c r="F33" s="76">
        <v>43623</v>
      </c>
      <c r="G33" s="69">
        <v>0.46496482626305691</v>
      </c>
      <c r="H33" s="76">
        <v>14030</v>
      </c>
      <c r="I33" s="71">
        <v>0.14954167554892348</v>
      </c>
      <c r="J33" s="75">
        <v>44167</v>
      </c>
      <c r="K33" s="69">
        <v>3.934229677704399E-2</v>
      </c>
      <c r="L33" s="76">
        <v>385520</v>
      </c>
      <c r="M33" s="69">
        <v>0.34340666682106546</v>
      </c>
      <c r="N33" s="76">
        <v>518933</v>
      </c>
      <c r="O33" s="69">
        <v>0.46224593233413563</v>
      </c>
      <c r="P33" s="76">
        <v>174014</v>
      </c>
      <c r="Q33" s="71">
        <v>0.15500510406775495</v>
      </c>
      <c r="R33" s="75">
        <v>46307</v>
      </c>
      <c r="S33" s="69">
        <v>3.8067201883507311E-2</v>
      </c>
      <c r="T33" s="76">
        <v>419550</v>
      </c>
      <c r="U33" s="69">
        <v>0.34489590235224676</v>
      </c>
      <c r="V33" s="76">
        <v>562560</v>
      </c>
      <c r="W33" s="69">
        <v>0.46245891747653428</v>
      </c>
      <c r="X33" s="76">
        <v>188037</v>
      </c>
      <c r="Y33" s="71">
        <v>0.15457797828771166</v>
      </c>
      <c r="Z33" s="77"/>
      <c r="AA33" s="77"/>
      <c r="AB33" s="77"/>
      <c r="AC33" s="78"/>
      <c r="AD33" s="78"/>
      <c r="AE33" s="78"/>
      <c r="AF33" s="78"/>
    </row>
    <row r="34" spans="1:32" s="45" customFormat="1" ht="11">
      <c r="A34" s="74" t="s">
        <v>27</v>
      </c>
      <c r="B34" s="75">
        <v>1790</v>
      </c>
      <c r="C34" s="69">
        <v>5.1625183860640841E-2</v>
      </c>
      <c r="D34" s="76">
        <v>13300</v>
      </c>
      <c r="E34" s="69">
        <v>0.38358376835001295</v>
      </c>
      <c r="F34" s="76">
        <v>14361</v>
      </c>
      <c r="G34" s="69">
        <v>0.41418394716349899</v>
      </c>
      <c r="H34" s="76">
        <v>5222</v>
      </c>
      <c r="I34" s="71">
        <v>0.1506071006258472</v>
      </c>
      <c r="J34" s="75">
        <v>47786</v>
      </c>
      <c r="K34" s="69">
        <v>0.11589626428209363</v>
      </c>
      <c r="L34" s="76">
        <v>189033</v>
      </c>
      <c r="M34" s="69">
        <v>0.45846521002044544</v>
      </c>
      <c r="N34" s="76">
        <v>143449</v>
      </c>
      <c r="O34" s="69">
        <v>0.34790949681919492</v>
      </c>
      <c r="P34" s="76">
        <v>32049</v>
      </c>
      <c r="Q34" s="71">
        <v>7.7729028878265993E-2</v>
      </c>
      <c r="R34" s="75">
        <v>49583</v>
      </c>
      <c r="S34" s="69">
        <v>0.11092641893554665</v>
      </c>
      <c r="T34" s="76">
        <v>202340</v>
      </c>
      <c r="U34" s="69">
        <v>0.45267231929125934</v>
      </c>
      <c r="V34" s="76">
        <v>157803</v>
      </c>
      <c r="W34" s="69">
        <v>0.35303474350656616</v>
      </c>
      <c r="X34" s="76">
        <v>37264</v>
      </c>
      <c r="Y34" s="71">
        <v>8.3366518266627887E-2</v>
      </c>
      <c r="Z34" s="77"/>
      <c r="AA34" s="77"/>
      <c r="AB34" s="77"/>
      <c r="AC34" s="78"/>
      <c r="AD34" s="78"/>
      <c r="AE34" s="78"/>
      <c r="AF34" s="78"/>
    </row>
    <row r="35" spans="1:32" s="45" customFormat="1" ht="11">
      <c r="A35" s="74" t="s">
        <v>30</v>
      </c>
      <c r="B35" s="75">
        <v>9618</v>
      </c>
      <c r="C35" s="69">
        <v>5.6703553257594963E-2</v>
      </c>
      <c r="D35" s="76">
        <v>59722</v>
      </c>
      <c r="E35" s="69">
        <v>0.35209498935850347</v>
      </c>
      <c r="F35" s="76">
        <v>67380</v>
      </c>
      <c r="G35" s="69">
        <v>0.39724323336418682</v>
      </c>
      <c r="H35" s="76">
        <v>32899</v>
      </c>
      <c r="I35" s="71">
        <v>0.19395822401971477</v>
      </c>
      <c r="J35" s="75">
        <v>281664</v>
      </c>
      <c r="K35" s="69">
        <v>0.10967643458134615</v>
      </c>
      <c r="L35" s="76">
        <v>1135245</v>
      </c>
      <c r="M35" s="69">
        <v>0.44205018737325436</v>
      </c>
      <c r="N35" s="76">
        <v>862501</v>
      </c>
      <c r="O35" s="69">
        <v>0.33584708909497007</v>
      </c>
      <c r="P35" s="76">
        <v>288726</v>
      </c>
      <c r="Q35" s="71">
        <v>0.11242628895042941</v>
      </c>
      <c r="R35" s="75">
        <v>291197</v>
      </c>
      <c r="S35" s="69">
        <v>0.10636342550739566</v>
      </c>
      <c r="T35" s="76">
        <v>1194824</v>
      </c>
      <c r="U35" s="69">
        <v>0.43642473486488015</v>
      </c>
      <c r="V35" s="76">
        <v>929979</v>
      </c>
      <c r="W35" s="69">
        <v>0.33968671411430168</v>
      </c>
      <c r="X35" s="76">
        <v>321755</v>
      </c>
      <c r="Y35" s="71">
        <v>0.11752512551342249</v>
      </c>
      <c r="Z35" s="77"/>
      <c r="AA35" s="77"/>
      <c r="AB35" s="77"/>
      <c r="AC35" s="78"/>
      <c r="AD35" s="78"/>
      <c r="AE35" s="78"/>
      <c r="AF35" s="78"/>
    </row>
    <row r="36" spans="1:32" s="45" customFormat="1" ht="11">
      <c r="A36" s="74" t="s">
        <v>28</v>
      </c>
      <c r="B36" s="75">
        <v>4533</v>
      </c>
      <c r="C36" s="69">
        <v>0.10255424085427932</v>
      </c>
      <c r="D36" s="76">
        <v>14961</v>
      </c>
      <c r="E36" s="69">
        <v>0.33847650505644666</v>
      </c>
      <c r="F36" s="76">
        <v>17997</v>
      </c>
      <c r="G36" s="69">
        <v>0.40716273387479923</v>
      </c>
      <c r="H36" s="76">
        <v>6710</v>
      </c>
      <c r="I36" s="71">
        <v>0.1518065202144748</v>
      </c>
      <c r="J36" s="75">
        <v>81380</v>
      </c>
      <c r="K36" s="69">
        <v>0.11197274568510039</v>
      </c>
      <c r="L36" s="76">
        <v>328772</v>
      </c>
      <c r="M36" s="69">
        <v>0.45236548960901724</v>
      </c>
      <c r="N36" s="76">
        <v>247409</v>
      </c>
      <c r="O36" s="69">
        <v>0.34041613464247977</v>
      </c>
      <c r="P36" s="76">
        <v>69223</v>
      </c>
      <c r="Q36" s="71">
        <v>9.52456300634026E-2</v>
      </c>
      <c r="R36" s="75">
        <v>85914</v>
      </c>
      <c r="S36" s="69">
        <v>0.11143407459289091</v>
      </c>
      <c r="T36" s="76">
        <v>343740</v>
      </c>
      <c r="U36" s="69">
        <v>0.44584524990758573</v>
      </c>
      <c r="V36" s="76">
        <v>265401</v>
      </c>
      <c r="W36" s="69">
        <v>0.34423626918811651</v>
      </c>
      <c r="X36" s="76">
        <v>75930</v>
      </c>
      <c r="Y36" s="71">
        <v>9.8484406311406841E-2</v>
      </c>
      <c r="Z36" s="77"/>
      <c r="AA36" s="77"/>
      <c r="AB36" s="77"/>
      <c r="AC36" s="78"/>
      <c r="AD36" s="78"/>
      <c r="AE36" s="78"/>
      <c r="AF36" s="78"/>
    </row>
    <row r="37" spans="1:32" s="45" customFormat="1" ht="12" thickBot="1">
      <c r="A37" s="79" t="s">
        <v>29</v>
      </c>
      <c r="B37" s="80">
        <v>1219</v>
      </c>
      <c r="C37" s="81">
        <v>5.7259617642914179E-2</v>
      </c>
      <c r="D37" s="82">
        <v>6415</v>
      </c>
      <c r="E37" s="81">
        <v>0.30132932500352294</v>
      </c>
      <c r="F37" s="82">
        <v>9626</v>
      </c>
      <c r="G37" s="81">
        <v>0.45215839165766358</v>
      </c>
      <c r="H37" s="82">
        <v>4029</v>
      </c>
      <c r="I37" s="83">
        <v>0.1892526656958993</v>
      </c>
      <c r="J37" s="80">
        <v>61288</v>
      </c>
      <c r="K37" s="81">
        <v>0.1361362606509165</v>
      </c>
      <c r="L37" s="82">
        <v>173216</v>
      </c>
      <c r="M37" s="81">
        <v>0.38475686145589921</v>
      </c>
      <c r="N37" s="82">
        <v>165195</v>
      </c>
      <c r="O37" s="81">
        <v>0.36694017716727823</v>
      </c>
      <c r="P37" s="82">
        <v>50497</v>
      </c>
      <c r="Q37" s="83">
        <v>0.11216670072590605</v>
      </c>
      <c r="R37" s="80">
        <v>62469</v>
      </c>
      <c r="S37" s="81">
        <v>0.13249414085283731</v>
      </c>
      <c r="T37" s="82">
        <v>179591</v>
      </c>
      <c r="U37" s="81">
        <v>0.38090501288482137</v>
      </c>
      <c r="V37" s="82">
        <v>174862</v>
      </c>
      <c r="W37" s="81">
        <v>0.37087500132559892</v>
      </c>
      <c r="X37" s="82">
        <v>54563</v>
      </c>
      <c r="Y37" s="83">
        <v>0.11572584493674241</v>
      </c>
      <c r="Z37" s="77"/>
      <c r="AA37" s="77"/>
      <c r="AB37" s="77"/>
      <c r="AC37" s="78"/>
      <c r="AD37" s="78"/>
      <c r="AE37" s="78"/>
      <c r="AF37" s="78"/>
    </row>
    <row r="38" spans="1:32">
      <c r="A38" s="4" t="s">
        <v>85</v>
      </c>
      <c r="Z38" s="47"/>
      <c r="AA38" s="47"/>
      <c r="AB38" s="47"/>
      <c r="AC38" s="7"/>
      <c r="AD38" s="7"/>
      <c r="AE38" s="7"/>
      <c r="AF38" s="7"/>
    </row>
    <row r="39" spans="1:32">
      <c r="A39" s="3" t="s">
        <v>70</v>
      </c>
      <c r="Z39" s="47"/>
      <c r="AA39" s="47"/>
      <c r="AB39" s="47"/>
      <c r="AC39" s="7"/>
      <c r="AD39" s="7"/>
      <c r="AE39" s="7"/>
      <c r="AF39" s="7"/>
    </row>
    <row r="40" spans="1:32">
      <c r="A40" s="2" t="s">
        <v>69</v>
      </c>
      <c r="Z40" s="47"/>
      <c r="AA40" s="47"/>
      <c r="AB40" s="47"/>
      <c r="AC40" s="7"/>
      <c r="AD40" s="7"/>
      <c r="AE40" s="7"/>
      <c r="AF40" s="7"/>
    </row>
    <row r="41" spans="1:32">
      <c r="A41" s="2" t="s">
        <v>82</v>
      </c>
      <c r="Z41" s="47"/>
      <c r="AA41" s="47"/>
      <c r="AB41" s="47"/>
      <c r="AC41" s="7"/>
      <c r="AD41" s="7"/>
      <c r="AE41" s="7"/>
      <c r="AF41" s="7"/>
    </row>
    <row r="44" spans="1:32">
      <c r="A44" s="6"/>
      <c r="J44" s="48"/>
      <c r="L44" s="48"/>
      <c r="N44" s="48"/>
    </row>
    <row r="45" spans="1:32">
      <c r="A45" s="6"/>
      <c r="J45" s="48"/>
      <c r="L45" s="48"/>
      <c r="N45" s="48"/>
    </row>
    <row r="46" spans="1:32">
      <c r="A46" s="6"/>
      <c r="J46" s="48"/>
      <c r="L46" s="48"/>
      <c r="N46" s="48"/>
    </row>
    <row r="47" spans="1:32">
      <c r="A47" s="6"/>
      <c r="J47" s="48"/>
      <c r="L47" s="48"/>
      <c r="N47" s="48"/>
    </row>
    <row r="48" spans="1:32">
      <c r="A48" s="6"/>
      <c r="J48" s="48"/>
      <c r="L48" s="48"/>
      <c r="N48" s="48"/>
    </row>
    <row r="49" spans="1:14">
      <c r="A49" s="6"/>
      <c r="J49" s="48"/>
      <c r="L49" s="48"/>
      <c r="N49" s="48"/>
    </row>
    <row r="50" spans="1:14">
      <c r="A50" s="6"/>
      <c r="J50" s="48"/>
      <c r="L50" s="48"/>
      <c r="N50" s="48"/>
    </row>
    <row r="51" spans="1:14">
      <c r="A51" s="6"/>
      <c r="J51" s="48"/>
      <c r="L51" s="48"/>
      <c r="N51" s="48"/>
    </row>
    <row r="52" spans="1:14">
      <c r="A52" s="6"/>
      <c r="J52" s="48"/>
      <c r="L52" s="48"/>
      <c r="N52" s="48"/>
    </row>
    <row r="53" spans="1:14">
      <c r="A53" s="6"/>
      <c r="J53" s="48"/>
      <c r="L53" s="48"/>
      <c r="N53" s="48"/>
    </row>
    <row r="54" spans="1:14">
      <c r="A54" s="6"/>
      <c r="J54" s="48"/>
      <c r="L54" s="48"/>
      <c r="N54" s="48"/>
    </row>
    <row r="55" spans="1:14">
      <c r="A55" s="6"/>
      <c r="J55" s="48"/>
      <c r="L55" s="48"/>
      <c r="N55" s="48"/>
    </row>
    <row r="56" spans="1:14">
      <c r="A56" s="6"/>
      <c r="J56" s="48"/>
      <c r="L56" s="48"/>
      <c r="N56" s="48"/>
    </row>
    <row r="57" spans="1:14">
      <c r="A57" s="6"/>
      <c r="J57" s="48"/>
      <c r="L57" s="48"/>
      <c r="N57" s="48"/>
    </row>
    <row r="58" spans="1:14">
      <c r="A58" s="6"/>
      <c r="J58" s="48"/>
      <c r="L58" s="48"/>
      <c r="N58" s="48"/>
    </row>
    <row r="59" spans="1:14">
      <c r="A59" s="6"/>
      <c r="J59" s="48"/>
      <c r="L59" s="48"/>
      <c r="N59" s="48"/>
    </row>
    <row r="60" spans="1:14">
      <c r="A60" s="6"/>
      <c r="J60" s="48"/>
      <c r="L60" s="48"/>
      <c r="N60" s="48"/>
    </row>
    <row r="61" spans="1:14">
      <c r="A61" s="6"/>
      <c r="J61" s="48"/>
      <c r="L61" s="48"/>
      <c r="N61" s="48"/>
    </row>
    <row r="62" spans="1:14">
      <c r="A62" s="6"/>
      <c r="J62" s="48"/>
      <c r="L62" s="48"/>
      <c r="N62" s="48"/>
    </row>
    <row r="63" spans="1:14">
      <c r="A63" s="6"/>
      <c r="J63" s="48"/>
      <c r="L63" s="48"/>
      <c r="N63" s="48"/>
    </row>
    <row r="64" spans="1:14">
      <c r="A64" s="6"/>
      <c r="J64" s="48"/>
      <c r="L64" s="48"/>
      <c r="N64" s="48"/>
    </row>
    <row r="65" spans="1:14">
      <c r="A65" s="6"/>
      <c r="J65" s="48"/>
      <c r="L65" s="48"/>
      <c r="N65" s="48"/>
    </row>
    <row r="66" spans="1:14">
      <c r="A66" s="6"/>
      <c r="J66" s="48"/>
      <c r="L66" s="48"/>
      <c r="N66" s="48"/>
    </row>
    <row r="67" spans="1:14">
      <c r="A67" s="6"/>
      <c r="J67" s="48"/>
      <c r="L67" s="48"/>
      <c r="N67" s="48"/>
    </row>
    <row r="68" spans="1:14">
      <c r="A68" s="6"/>
      <c r="J68" s="48"/>
      <c r="L68" s="48"/>
      <c r="N68" s="48"/>
    </row>
    <row r="69" spans="1:14">
      <c r="A69" s="6"/>
      <c r="J69" s="48"/>
      <c r="L69" s="48"/>
      <c r="N69" s="48"/>
    </row>
    <row r="70" spans="1:14">
      <c r="A70" s="6"/>
      <c r="J70" s="48"/>
      <c r="L70" s="48"/>
      <c r="N70" s="48"/>
    </row>
    <row r="71" spans="1:14">
      <c r="A71" s="6"/>
      <c r="J71" s="48"/>
      <c r="L71" s="48"/>
      <c r="N71" s="48"/>
    </row>
    <row r="72" spans="1:14">
      <c r="A72" s="6"/>
      <c r="J72" s="48"/>
      <c r="L72" s="48"/>
      <c r="N72" s="48"/>
    </row>
    <row r="73" spans="1:14">
      <c r="A73" s="6"/>
      <c r="J73" s="48"/>
      <c r="L73" s="48"/>
      <c r="N73" s="48"/>
    </row>
    <row r="74" spans="1:14">
      <c r="A74" s="6"/>
      <c r="J74" s="48"/>
      <c r="L74" s="48"/>
      <c r="N74" s="48"/>
    </row>
    <row r="75" spans="1:14" ht="16" thickBot="1">
      <c r="A75" s="5"/>
      <c r="J75" s="48"/>
      <c r="L75" s="48"/>
      <c r="N75" s="48"/>
    </row>
  </sheetData>
  <mergeCells count="16">
    <mergeCell ref="A2:A4"/>
    <mergeCell ref="B2:I2"/>
    <mergeCell ref="J2:Q2"/>
    <mergeCell ref="R2:Y2"/>
    <mergeCell ref="B3:C3"/>
    <mergeCell ref="D3:E3"/>
    <mergeCell ref="F3:G3"/>
    <mergeCell ref="H3:I3"/>
    <mergeCell ref="J3:K3"/>
    <mergeCell ref="X3:Y3"/>
    <mergeCell ref="L3:M3"/>
    <mergeCell ref="N3:O3"/>
    <mergeCell ref="P3:Q3"/>
    <mergeCell ref="R3:S3"/>
    <mergeCell ref="T3:U3"/>
    <mergeCell ref="V3:W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Sexo</vt:lpstr>
      <vt:lpstr>Edad</vt:lpstr>
      <vt:lpstr>HLI</vt:lpstr>
      <vt:lpstr>Educación</vt:lpstr>
      <vt:lpstr>PEA</vt:lpstr>
      <vt:lpstr>Localidad</vt:lpstr>
      <vt:lpstr>MI_Ingresos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López Ramírez Jorge</dc:creator>
  <cp:lastModifiedBy>Maria Ortiz</cp:lastModifiedBy>
  <dcterms:created xsi:type="dcterms:W3CDTF">2013-01-30T18:17:14Z</dcterms:created>
  <dcterms:modified xsi:type="dcterms:W3CDTF">2014-10-01T05:01:30Z</dcterms:modified>
</cp:coreProperties>
</file>