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CE8F706C-2056-8140-9E12-37723C1EE13F}" xr6:coauthVersionLast="45" xr6:coauthVersionMax="45" xr10:uidLastSave="{00000000-0000-0000-0000-000000000000}"/>
  <bookViews>
    <workbookView xWindow="-38400" yWindow="460" windowWidth="38400" windowHeight="19940" firstSheet="1" activeTab="5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2" l="1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 s="1"/>
  <c r="O28" i="2" s="1"/>
  <c r="O29" i="2" s="1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O8" i="2"/>
  <c r="L10" i="8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E31" i="7" l="1"/>
  <c r="F11" i="8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<sst xmlns="http://schemas.openxmlformats.org/spreadsheetml/2006/main" count="571" uniqueCount="185">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</sst>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166</v>
      </c>
      <c r="F2" s="23" t="s">
        <v>167</v>
      </c>
      <c r="G2" s="23" t="s">
        <v>168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view="pageBreakPreview" zoomScale="92" zoomScaleSheetLayoutView="5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32" sqref="L32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169</v>
      </c>
      <c r="E2" s="3"/>
      <c r="F2" s="3" t="s">
        <v>3</v>
      </c>
      <c r="G2" s="3" t="s">
        <v>163</v>
      </c>
      <c r="H2" s="3" t="s">
        <v>164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>
        <v>0.6875</v>
      </c>
      <c r="X2" s="3" t="s">
        <v>165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169</v>
      </c>
      <c r="E3" s="3"/>
      <c r="F3" s="3" t="s">
        <v>3</v>
      </c>
      <c r="G3" s="3" t="s">
        <v>164</v>
      </c>
      <c r="H3" s="3" t="s">
        <v>163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169</v>
      </c>
      <c r="E4" s="3"/>
      <c r="F4" s="3" t="s">
        <v>3</v>
      </c>
      <c r="G4" s="3" t="s">
        <v>163</v>
      </c>
      <c r="H4" s="3" t="s">
        <v>163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169</v>
      </c>
      <c r="E5" s="3"/>
      <c r="F5" s="3" t="s">
        <v>3</v>
      </c>
      <c r="G5" s="3" t="s">
        <v>163</v>
      </c>
      <c r="H5" s="3" t="s">
        <v>163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169</v>
      </c>
      <c r="E6" s="3"/>
      <c r="F6" s="3" t="s">
        <v>3</v>
      </c>
      <c r="G6" s="3" t="s">
        <v>163</v>
      </c>
      <c r="H6" s="3" t="s">
        <v>163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169</v>
      </c>
      <c r="E7" s="3"/>
      <c r="F7" s="3" t="s">
        <v>3</v>
      </c>
      <c r="G7" s="3" t="s">
        <v>163</v>
      </c>
      <c r="H7" s="3" t="s">
        <v>163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169</v>
      </c>
      <c r="E8" s="3"/>
      <c r="F8" s="3" t="s">
        <v>3</v>
      </c>
      <c r="G8" s="3" t="s">
        <v>163</v>
      </c>
      <c r="H8" s="3" t="s">
        <v>163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169</v>
      </c>
      <c r="E9" s="3"/>
      <c r="F9" s="3" t="s">
        <v>3</v>
      </c>
      <c r="G9" s="3" t="s">
        <v>163</v>
      </c>
      <c r="H9" s="3" t="s">
        <v>163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169</v>
      </c>
      <c r="E10" s="3"/>
      <c r="F10" s="3" t="s">
        <v>3</v>
      </c>
      <c r="G10" s="3" t="s">
        <v>163</v>
      </c>
      <c r="H10" s="3" t="s">
        <v>163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169</v>
      </c>
      <c r="E11" s="3"/>
      <c r="F11" s="3" t="s">
        <v>3</v>
      </c>
      <c r="G11" s="3" t="s">
        <v>163</v>
      </c>
      <c r="H11" s="3" t="s">
        <v>163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169</v>
      </c>
      <c r="E12" s="3"/>
      <c r="F12" s="3" t="s">
        <v>3</v>
      </c>
      <c r="G12" s="3" t="s">
        <v>163</v>
      </c>
      <c r="H12" s="3" t="s">
        <v>163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169</v>
      </c>
      <c r="E13" s="3"/>
      <c r="F13" s="3" t="s">
        <v>3</v>
      </c>
      <c r="G13" s="3" t="s">
        <v>163</v>
      </c>
      <c r="H13" s="3" t="s">
        <v>163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169</v>
      </c>
      <c r="E14" s="3"/>
      <c r="F14" s="3" t="s">
        <v>3</v>
      </c>
      <c r="G14" s="3" t="s">
        <v>163</v>
      </c>
      <c r="H14" s="3" t="s">
        <v>163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169</v>
      </c>
      <c r="E15" s="3"/>
      <c r="F15" s="3" t="s">
        <v>3</v>
      </c>
      <c r="G15" s="3" t="s">
        <v>163</v>
      </c>
      <c r="H15" s="3" t="s">
        <v>163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170</v>
      </c>
      <c r="C16" s="3"/>
      <c r="D16" s="10" t="s">
        <v>169</v>
      </c>
      <c r="E16" s="3"/>
      <c r="F16" s="3" t="s">
        <v>3</v>
      </c>
      <c r="G16" s="3" t="s">
        <v>163</v>
      </c>
      <c r="H16" s="3" t="s">
        <v>164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171</v>
      </c>
      <c r="C17" s="3"/>
      <c r="D17" s="10" t="s">
        <v>169</v>
      </c>
      <c r="E17" s="3"/>
      <c r="F17" s="3" t="s">
        <v>3</v>
      </c>
      <c r="G17" s="3" t="s">
        <v>164</v>
      </c>
      <c r="H17" s="3" t="s">
        <v>163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172</v>
      </c>
      <c r="C18" s="3"/>
      <c r="D18" s="10" t="s">
        <v>169</v>
      </c>
      <c r="E18" s="3"/>
      <c r="F18" s="3" t="s">
        <v>3</v>
      </c>
      <c r="G18" s="3" t="s">
        <v>163</v>
      </c>
      <c r="H18" s="3" t="s">
        <v>163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169</v>
      </c>
      <c r="E19" s="3"/>
      <c r="F19" s="3" t="s">
        <v>3</v>
      </c>
      <c r="G19" s="3" t="s">
        <v>163</v>
      </c>
      <c r="H19" s="3" t="s">
        <v>163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173</v>
      </c>
      <c r="C20" s="3"/>
      <c r="D20" s="10" t="s">
        <v>169</v>
      </c>
      <c r="E20" s="3"/>
      <c r="F20" s="3" t="s">
        <v>3</v>
      </c>
      <c r="G20" s="3" t="s">
        <v>163</v>
      </c>
      <c r="H20" s="3" t="s">
        <v>163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174</v>
      </c>
      <c r="C21" s="3"/>
      <c r="D21" s="10" t="s">
        <v>169</v>
      </c>
      <c r="E21" s="3"/>
      <c r="F21" s="3" t="s">
        <v>3</v>
      </c>
      <c r="G21" s="3" t="s">
        <v>163</v>
      </c>
      <c r="H21" s="3" t="s">
        <v>163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175</v>
      </c>
      <c r="C22" s="3"/>
      <c r="D22" s="10" t="s">
        <v>169</v>
      </c>
      <c r="E22" s="3"/>
      <c r="F22" s="3" t="s">
        <v>3</v>
      </c>
      <c r="G22" s="3" t="s">
        <v>163</v>
      </c>
      <c r="H22" s="3" t="s">
        <v>163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176</v>
      </c>
      <c r="C23" s="3"/>
      <c r="D23" s="10" t="s">
        <v>169</v>
      </c>
      <c r="E23" s="3"/>
      <c r="F23" s="3" t="s">
        <v>3</v>
      </c>
      <c r="G23" s="3" t="s">
        <v>163</v>
      </c>
      <c r="H23" s="3" t="s">
        <v>163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172</v>
      </c>
      <c r="C24" s="3" t="s">
        <v>177</v>
      </c>
      <c r="D24" s="10" t="s">
        <v>169</v>
      </c>
      <c r="E24" s="3"/>
      <c r="F24" s="3" t="s">
        <v>3</v>
      </c>
      <c r="G24" s="3" t="s">
        <v>164</v>
      </c>
      <c r="H24" s="3" t="s">
        <v>163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178</v>
      </c>
      <c r="C25" s="3"/>
      <c r="D25" s="10" t="s">
        <v>169</v>
      </c>
      <c r="E25" s="3"/>
      <c r="F25" s="3" t="s">
        <v>3</v>
      </c>
      <c r="G25" s="3" t="s">
        <v>163</v>
      </c>
      <c r="H25" s="3" t="s">
        <v>163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179</v>
      </c>
      <c r="C26" s="3"/>
      <c r="D26" s="10" t="s">
        <v>169</v>
      </c>
      <c r="E26" s="3"/>
      <c r="F26" s="3" t="s">
        <v>3</v>
      </c>
      <c r="G26" s="3" t="s">
        <v>163</v>
      </c>
      <c r="H26" s="3" t="s">
        <v>164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180</v>
      </c>
      <c r="C27" s="3"/>
      <c r="D27" s="10" t="s">
        <v>169</v>
      </c>
      <c r="E27" s="3"/>
      <c r="F27" s="3" t="s">
        <v>3</v>
      </c>
      <c r="G27" s="3" t="s">
        <v>163</v>
      </c>
      <c r="H27" s="3" t="s">
        <v>163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182</v>
      </c>
      <c r="C28" s="3"/>
      <c r="D28" s="10" t="s">
        <v>169</v>
      </c>
      <c r="E28" s="3"/>
      <c r="F28" s="3" t="s">
        <v>3</v>
      </c>
      <c r="G28" s="3" t="s">
        <v>163</v>
      </c>
      <c r="H28" s="3" t="s">
        <v>163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181</v>
      </c>
      <c r="C29" s="3"/>
      <c r="D29" s="10" t="s">
        <v>169</v>
      </c>
      <c r="E29" s="3"/>
      <c r="F29" s="3" t="s">
        <v>3</v>
      </c>
      <c r="G29" s="3" t="s">
        <v>163</v>
      </c>
      <c r="H29" s="3" t="s">
        <v>163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183</v>
      </c>
      <c r="C30" s="3"/>
      <c r="D30" s="10" t="s">
        <v>169</v>
      </c>
      <c r="E30" s="3"/>
      <c r="F30" s="3" t="s">
        <v>3</v>
      </c>
      <c r="G30" s="3" t="s">
        <v>163</v>
      </c>
      <c r="H30" s="3" t="s">
        <v>163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184</v>
      </c>
      <c r="D31" s="10" t="s">
        <v>169</v>
      </c>
      <c r="E31" s="3"/>
      <c r="F31" s="3" t="s">
        <v>3</v>
      </c>
      <c r="G31" s="3" t="s">
        <v>163</v>
      </c>
      <c r="H31" s="3" t="s">
        <v>163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W2 I2:J2 I3 K2:N43 Q2:R24 Q27:R27 P25:P26 J29:J30 I4:J28 I31:J43 O19:P21 P22:P23 O24:P24 O27:P43 P2:P18 R25:R26 R28:R43 S2:V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tabSelected="1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J29" sqref="J29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43740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161</v>
      </c>
      <c r="G14" s="6" t="s">
        <v>23</v>
      </c>
      <c r="H14" s="6"/>
      <c r="I14" s="28"/>
      <c r="J14" s="6" t="s">
        <v>114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15</v>
      </c>
      <c r="H15" s="6">
        <v>25</v>
      </c>
      <c r="I15" s="6">
        <v>9</v>
      </c>
      <c r="J15" s="6" t="s">
        <v>96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160</v>
      </c>
      <c r="J16" s="6" t="s">
        <v>116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162</v>
      </c>
      <c r="G17" s="6" t="s">
        <v>15</v>
      </c>
      <c r="H17" s="6">
        <v>20</v>
      </c>
      <c r="I17" s="6" t="s">
        <v>160</v>
      </c>
      <c r="J17" s="6" t="s">
        <v>116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15</v>
      </c>
      <c r="H18" s="6">
        <v>20</v>
      </c>
      <c r="I18" s="6">
        <v>7</v>
      </c>
      <c r="J18" s="6" t="s">
        <v>119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160</v>
      </c>
      <c r="J19" s="6" t="s">
        <v>116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162</v>
      </c>
      <c r="G20" s="6" t="s">
        <v>15</v>
      </c>
      <c r="H20" s="6">
        <v>20</v>
      </c>
      <c r="I20" s="6" t="s">
        <v>160</v>
      </c>
      <c r="J20" s="6" t="s">
        <v>116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132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15</v>
      </c>
      <c r="H22" s="6">
        <v>25</v>
      </c>
      <c r="I22" s="6">
        <v>9</v>
      </c>
      <c r="J22" s="6" t="s">
        <v>135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160</v>
      </c>
      <c r="I23" s="6">
        <v>15</v>
      </c>
      <c r="J23" s="6" t="s">
        <v>96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159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43682</v>
      </c>
      <c r="C25" s="9">
        <v>0.66666666666666663</v>
      </c>
      <c r="D25" s="9">
        <v>0.70833333333333337</v>
      </c>
      <c r="E25" s="6" t="s">
        <v>8</v>
      </c>
      <c r="F25" s="6" t="s">
        <v>61</v>
      </c>
      <c r="G25" s="6" t="s">
        <v>14</v>
      </c>
      <c r="H25" s="6">
        <v>27</v>
      </c>
      <c r="I25" s="28" t="s">
        <v>157</v>
      </c>
      <c r="J25" t="s">
        <v>99</v>
      </c>
      <c r="K25" s="6" t="str">
        <f>IFERROR(INDEX('Contact Information'!$A$3:$E$625,MATCH(Melbourne!$J25,'Contact Information'!$A$3:$A$625,0),MATCH(K$7,'Contact Information'!$A$2:$E$2,0)),"")</f>
        <v>Noble Park Secondary College</v>
      </c>
      <c r="L25" s="6" t="str">
        <f>IFERROR(INDEX('Contact Information'!$A$3:$E$625,MATCH(Melbourne!$J25,'Contact Information'!$A$3:$A$625,0),MATCH(L$7,'Contact Information'!$A$2:$E$2,0)),"")</f>
        <v>barry.trevor.m@edumail.vic.gov.au</v>
      </c>
      <c r="M25" s="6">
        <f>IFERROR(INDEX('Contact Information'!$A$3:$E$625,MATCH(Melbourne!$J25,'Contact Information'!$A$3:$A$625,0),MATCH(M$7,'Contact Information'!$A$2:$E$2,0)),"")</f>
        <v>423624108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>
        <v>43682</v>
      </c>
      <c r="C26" s="9">
        <v>0.54166666666666663</v>
      </c>
      <c r="D26" s="9">
        <v>0.58333333333333337</v>
      </c>
      <c r="E26" s="6" t="s">
        <v>8</v>
      </c>
      <c r="F26" s="6" t="s">
        <v>61</v>
      </c>
      <c r="G26" s="6" t="s">
        <v>23</v>
      </c>
      <c r="H26" s="6">
        <v>25</v>
      </c>
      <c r="I26" s="6">
        <v>9</v>
      </c>
      <c r="J26" s="6" t="s">
        <v>104</v>
      </c>
      <c r="K26" s="6" t="str">
        <f>IFERROR(INDEX('Contact Information'!$A$3:$E$625,MATCH(Melbourne!$J26,'Contact Information'!$A$3:$A$625,0),MATCH(K$7,'Contact Information'!$A$2:$E$2,0)),"")</f>
        <v>Mount Clear College</v>
      </c>
      <c r="L26" s="6" t="str">
        <f>IFERROR(INDEX('Contact Information'!$A$3:$E$625,MATCH(Melbourne!$J26,'Contact Information'!$A$3:$A$625,0),MATCH(L$7,'Contact Information'!$A$2:$E$2,0)),"")</f>
        <v>bawden.cassandra.j@edumail.vic.gov.au</v>
      </c>
      <c r="M26" s="6">
        <f>IFERROR(INDEX('Contact Information'!$A$3:$E$625,MATCH(Melbourne!$J26,'Contact Information'!$A$3:$A$625,0),MATCH(M$7,'Contact Information'!$A$2:$E$2,0)),"")</f>
        <v>423737490</v>
      </c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>
        <v>43683</v>
      </c>
      <c r="C27" s="9">
        <v>0</v>
      </c>
      <c r="D27" s="9">
        <v>0.54166666666666663</v>
      </c>
      <c r="E27" s="6" t="s">
        <v>7</v>
      </c>
      <c r="F27" s="6" t="s">
        <v>61</v>
      </c>
      <c r="G27" s="6" t="s">
        <v>23</v>
      </c>
      <c r="H27" s="6">
        <v>25</v>
      </c>
      <c r="I27" s="6">
        <v>9</v>
      </c>
      <c r="J27" s="6" t="s">
        <v>107</v>
      </c>
      <c r="K27" s="6" t="str">
        <f>IFERROR(INDEX('Contact Information'!$A$3:$E$625,MATCH(Melbourne!$J27,'Contact Information'!$A$3:$A$625,0),MATCH(K$7,'Contact Information'!$A$2:$E$2,0)),"")</f>
        <v>Carey Baptist Grammar</v>
      </c>
      <c r="L27" s="6" t="str">
        <f>IFERROR(INDEX('Contact Information'!$A$3:$E$625,MATCH(Melbourne!$J27,'Contact Information'!$A$3:$A$625,0),MATCH(L$7,'Contact Information'!$A$2:$E$2,0)),"")</f>
        <v>geoff.trevaskis@carey.com.au"</v>
      </c>
      <c r="M27" s="6" t="str">
        <f>IFERROR(INDEX('Contact Information'!$A$3:$E$625,MATCH(Melbourne!$J27,'Contact Information'!$A$3:$A$625,0),MATCH(M$7,'Contact Information'!$A$2:$E$2,0)),"")</f>
        <v>9816 1563</v>
      </c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>
        <v>43683</v>
      </c>
      <c r="C28" s="9">
        <v>0.625</v>
      </c>
      <c r="D28" s="9">
        <v>0.66666666666666663</v>
      </c>
      <c r="E28" s="6" t="s">
        <v>7</v>
      </c>
      <c r="F28" s="6" t="s">
        <v>61</v>
      </c>
      <c r="G28" s="6" t="s">
        <v>23</v>
      </c>
      <c r="H28" s="6">
        <v>20</v>
      </c>
      <c r="I28" s="6" t="s">
        <v>160</v>
      </c>
      <c r="J28" s="6" t="s">
        <v>107</v>
      </c>
      <c r="K28" s="6" t="str">
        <f>IFERROR(INDEX('Contact Information'!$A$3:$E$625,MATCH(Melbourne!$J28,'Contact Information'!$A$3:$A$625,0),MATCH(K$7,'Contact Information'!$A$2:$E$2,0)),"")</f>
        <v>Carey Baptist Grammar</v>
      </c>
      <c r="L28" s="6" t="str">
        <f>IFERROR(INDEX('Contact Information'!$A$3:$E$625,MATCH(Melbourne!$J28,'Contact Information'!$A$3:$A$625,0),MATCH(L$7,'Contact Information'!$A$2:$E$2,0)),"")</f>
        <v>geoff.trevaskis@carey.com.au"</v>
      </c>
      <c r="M28" s="6" t="str">
        <f>IFERROR(INDEX('Contact Information'!$A$3:$E$625,MATCH(Melbourne!$J28,'Contact Information'!$A$3:$A$625,0),MATCH(M$7,'Contact Information'!$A$2:$E$2,0)),"")</f>
        <v>9816 1563</v>
      </c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>
        <v>43683</v>
      </c>
      <c r="C29" s="9">
        <v>0.66666666666666663</v>
      </c>
      <c r="D29" s="9">
        <v>0.70833333333333337</v>
      </c>
      <c r="E29" s="6" t="s">
        <v>7</v>
      </c>
      <c r="F29" s="6" t="s">
        <v>61</v>
      </c>
      <c r="G29" s="6" t="s">
        <v>23</v>
      </c>
      <c r="H29" s="6">
        <v>25</v>
      </c>
      <c r="I29" s="6">
        <v>9</v>
      </c>
      <c r="J29" s="6" t="s">
        <v>107</v>
      </c>
      <c r="K29" s="6" t="str">
        <f>IFERROR(INDEX('Contact Information'!$A$3:$E$625,MATCH(Melbourne!$J29,'Contact Information'!$A$3:$A$625,0),MATCH(K$7,'Contact Information'!$A$2:$E$2,0)),"")</f>
        <v>Carey Baptist Grammar</v>
      </c>
      <c r="L29" s="6" t="str">
        <f>IFERROR(INDEX('Contact Information'!$A$3:$E$625,MATCH(Melbourne!$J29,'Contact Information'!$A$3:$A$625,0),MATCH(L$7,'Contact Information'!$A$2:$E$2,0)),"")</f>
        <v>geoff.trevaskis@carey.com.au"</v>
      </c>
      <c r="M29" s="6" t="str">
        <f>IFERROR(INDEX('Contact Information'!$A$3:$E$625,MATCH(Melbourne!$J29,'Contact Information'!$A$3:$A$625,0),MATCH(M$7,'Contact Information'!$A$2:$E$2,0)),"")</f>
        <v>9816 1563</v>
      </c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2019-10-02T01:04:45Z</dcterms:modified>
</cp:coreProperties>
</file>