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5F661E4E-020B-AF47-A08E-546C5F2DCDDE}" xr6:coauthVersionLast="45" xr6:coauthVersionMax="45" xr10:uidLastSave="{00000000-0000-0000-0000-000000000000}"/>
  <bookViews>
    <workbookView xWindow="-38400" yWindow="0" windowWidth="38400" windowHeight="2160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6" i="2" l="1"/>
  <c r="L26" i="2"/>
  <c r="K26" i="2"/>
  <c r="M25" i="2"/>
  <c r="L25" i="2"/>
  <c r="K25" i="2"/>
  <c r="M24" i="2" l="1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 s="1"/>
  <c r="O28" i="2" s="1"/>
  <c r="O29" i="2" s="1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 l="1"/>
  <c r="O8" i="2"/>
  <c r="L10" i="8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M36" i="2"/>
  <c r="M37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A12" i="8"/>
  <c r="A13" i="8"/>
  <c r="A14" i="8" s="1"/>
  <c r="E31" i="7" l="1"/>
  <c r="F11" i="8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<sst xmlns="http://schemas.openxmlformats.org/spreadsheetml/2006/main" count="557" uniqueCount="191">
  <si>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</si>
  <si>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</si>
  <si>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</si>
  <si>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</si>
  <si>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</si>
  <si>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</si>
  <si>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</si>
  <si>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</si>
  <si>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</si>
  <si>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</si>
  <si>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</si>
  <si>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</si>
  <si>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</si>
  <si>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</si>
  <si>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</si>
  <si>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</si>
  <si>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</si>
  <si>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</si>
  <si>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</si>
  <si>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</si>
  <si>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</si>
  <si>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</si>
  <si>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</si>
  <si>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</si>
  <si>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</si>
  <si>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</si>
  <si>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</si>
  <si>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</si>
  <si>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</si>
  <si>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</si>
  <si>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</si>
  <si>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</si>
  <si>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</si>
  <si>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</si>
  <si>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</si>
  <si>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</si>
  <si>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</si>
  <si>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</si>
  <si>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</si>
  <si>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</si>
  <si>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</si>
  <si>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</si>
  <si>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</si>
  <si>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</si>
  <si>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</si>
  <si>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</si>
  <si>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</si>
  <si>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</si>
  <si>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</si>
  <si>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</si>
  <si>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</si>
  <si>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</si>
  <si>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</si>
  <si>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</si>
  <si>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</si>
  <si>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</si>
  <si>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</si>
  <si>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</si>
  <si>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</si>
  <si>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</si>
  <si>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</si>
  <si>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</si>
  <si>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</si>
  <si>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</si>
  <si>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</si>
  <si>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</si>
  <si>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</si>
  <si>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</si>
  <si>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</si>
  <si>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</si>
  <si>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</si>
  <si>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</si>
  <si>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</si>
  <si>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</si>
  <si>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</si>
  <si>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</si>
  <si>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</si>
  <si>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</si>
  <si>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</si>
  <si>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</si>
  <si>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</si>
  <si>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</si>
  <si>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</si>
  <si>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</si>
  <si>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</si>
  <si>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</si>
  <si>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</si>
  <si>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</si>
  <si>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</si>
  <si>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</si>
  <si>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</si>
  <si>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</si>
  <si>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</si>
  <si>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</si>
  <si>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</si>
  <si>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</si>
  <si>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</si>
  <si>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</si>
  <si>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</si>
  <si>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</si>
  <si>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</si>
  <si>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</si>
  <si>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</si>
  <si>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</si>
  <si>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</si>
  <si>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</si>
  <si>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</si>
  <si>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</si>
  <si>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</si>
  <si>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</si>
  <si>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</si>
  <si>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</si>
  <si>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</si>
  <si>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</si>
  <si>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</si>
  <si>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</si>
  <si>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</si>
  <si>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</si>
  <si>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</si>
  <si>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</si>
  <si>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</si>
  <si>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</si>
  <si>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</si>
  <si>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</si>
  <si>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</si>
  <si>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</si>
  <si>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</si>
  <si>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</si>
  <si>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</si>
  <si>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</si>
  <si>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</si>
  <si>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</si>
  <si>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</si>
  <si>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</si>
  <si>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</si>
  <si>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</si>
  <si>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</si>
  <si>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</si>
  <si>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</si>
  <si>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</si>
  <si>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</si>
  <si>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</si>
  <si>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</si>
  <si>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</si>
  <si>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</si>
  <si>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</si>
  <si>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</si>
  <si>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</si>
  <si>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</si>
  <si>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</si>
  <si>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</si>
  <si>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</si>
  <si>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</si>
  <si>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</si>
  <si>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</si>
  <si>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</si>
  <si>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</si>
  <si>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</si>
  <si>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</si>
  <si>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</si>
  <si>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</si>
  <si>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Melb Uni</t>
  </si>
  <si>
    <t>CAE417</t>
  </si>
  <si>
    <t>Yes</t>
  </si>
  <si>
    <t>No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</si>
  <si>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</si>
  <si>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</si>
  <si>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</si>
  <si>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</si>
  <si>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</si>
  <si>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</si>
  <si>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</si>
  <si>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</si>
  <si>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</si>
  <si>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</si>
  <si>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</si>
  <si>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</si>
  <si>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</si>
  <si>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</si>
  <si>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</si>
  <si>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</si>
  <si>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</si>
  <si>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</si>
  <si>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</si>
  <si>
    <t>P123,DHD</t>
  </si>
  <si>
    <t>P123,HHIe</t>
  </si>
  <si>
    <t>P123,DHD,HHIe</t>
  </si>
  <si>
    <t>P123,DHD,HHIe,C</t>
  </si>
  <si>
    <t>01/02/2019 - 05/02/2019</t>
  </si>
  <si>
    <t>07/02/2019 - 10/02/2019</t>
  </si>
  <si>
    <t>01/07/2019 - 05/07/2019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</si>
</sst>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84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85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84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85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84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85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84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85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5" t="s">
        <v>3</v>
      </c>
      <c r="C1" s="35"/>
    </row>
    <row r="2" spans="1:15" x14ac:dyDescent="0.2">
      <c r="B2" s="16" t="s">
        <v>86</v>
      </c>
      <c r="C2" s="1" t="s">
        <v>6</v>
      </c>
    </row>
    <row r="3" spans="1:15" x14ac:dyDescent="0.2">
      <c r="B3" s="16" t="s">
        <v>90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C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E15" sqref="E15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6" t="s">
        <v>2</v>
      </c>
      <c r="B1" s="36"/>
      <c r="C1" s="36"/>
      <c r="E1" s="37" t="s">
        <v>9</v>
      </c>
      <c r="F1" s="38"/>
      <c r="G1" s="38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165</v>
      </c>
      <c r="F2" s="23" t="s">
        <v>166</v>
      </c>
      <c r="G2" s="23" t="s">
        <v>167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0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0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0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5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0" t="s">
        <v>100</v>
      </c>
      <c r="E6" s="30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0" t="s">
        <v>103</v>
      </c>
      <c r="E7" s="30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0" t="s">
        <v>105</v>
      </c>
      <c r="E8" s="30">
        <v>423737490</v>
      </c>
    </row>
    <row r="9" spans="1:5" x14ac:dyDescent="0.2">
      <c r="A9" s="26" t="s">
        <v>107</v>
      </c>
      <c r="B9" s="3" t="s">
        <v>3</v>
      </c>
      <c r="C9" s="3" t="s">
        <v>108</v>
      </c>
      <c r="D9" s="10" t="s">
        <v>109</v>
      </c>
      <c r="E9" s="30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0" t="s">
        <v>112</v>
      </c>
      <c r="E10" s="30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0"/>
    </row>
    <row r="12" spans="1:5" x14ac:dyDescent="0.2">
      <c r="A12" s="3" t="s">
        <v>116</v>
      </c>
      <c r="B12" s="3" t="s">
        <v>3</v>
      </c>
      <c r="C12" s="3" t="s">
        <v>117</v>
      </c>
      <c r="D12" s="10" t="s">
        <v>118</v>
      </c>
      <c r="E12" s="30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0" t="s">
        <v>121</v>
      </c>
      <c r="E13" s="30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0" t="s">
        <v>124</v>
      </c>
      <c r="E14" s="30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0" t="s">
        <v>128</v>
      </c>
      <c r="E15" s="30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0" t="s">
        <v>131</v>
      </c>
      <c r="E16" s="30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0" t="s">
        <v>134</v>
      </c>
      <c r="E17" s="30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0" t="s">
        <v>137</v>
      </c>
      <c r="E18" s="30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0" t="s">
        <v>139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tabSelected="1" view="pageBreakPreview" zoomScale="92" zoomScaleSheetLayoutView="5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W12" sqref="W12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87</v>
      </c>
      <c r="H1" s="23" t="s">
        <v>88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76</v>
      </c>
      <c r="X1" s="23" t="s">
        <v>77</v>
      </c>
      <c r="Y1" s="23" t="s">
        <v>78</v>
      </c>
      <c r="Z1" s="23" t="s">
        <v>77</v>
      </c>
      <c r="AA1" s="23" t="s">
        <v>79</v>
      </c>
      <c r="AB1" s="23" t="s">
        <v>77</v>
      </c>
      <c r="AC1" s="23" t="s">
        <v>80</v>
      </c>
      <c r="AD1" s="23" t="s">
        <v>77</v>
      </c>
      <c r="AE1" s="23" t="s">
        <v>81</v>
      </c>
      <c r="AF1" s="23" t="s">
        <v>77</v>
      </c>
      <c r="AG1" s="23" t="s">
        <v>82</v>
      </c>
      <c r="AH1" s="23" t="s">
        <v>77</v>
      </c>
    </row>
    <row r="2" spans="1:34" x14ac:dyDescent="0.2">
      <c r="A2" s="3" t="s">
        <v>49</v>
      </c>
      <c r="B2" s="3" t="s">
        <v>141</v>
      </c>
      <c r="C2" s="3"/>
      <c r="D2" s="10" t="s">
        <v>168</v>
      </c>
      <c r="E2" s="3"/>
      <c r="F2" s="3" t="s">
        <v>3</v>
      </c>
      <c r="G2" s="3" t="s">
        <v>187</v>
      </c>
      <c r="H2" s="3" t="s">
        <v>164</v>
      </c>
      <c r="I2" s="11">
        <v>0.66666666666666663</v>
      </c>
      <c r="J2" s="11">
        <v>0.70833333333333337</v>
      </c>
      <c r="K2" s="11">
        <v>0.4375</v>
      </c>
      <c r="L2" s="11">
        <v>0.52083333333333337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11" t="s">
        <v>188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0" t="s">
        <v>168</v>
      </c>
      <c r="E3" s="3"/>
      <c r="F3" s="3" t="s">
        <v>3</v>
      </c>
      <c r="G3" s="3" t="s">
        <v>184</v>
      </c>
      <c r="H3" s="3" t="s">
        <v>163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0" t="s">
        <v>168</v>
      </c>
      <c r="E4" s="3"/>
      <c r="F4" s="3" t="s">
        <v>3</v>
      </c>
      <c r="G4" s="3" t="s">
        <v>187</v>
      </c>
      <c r="H4" s="3" t="s">
        <v>163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0" t="s">
        <v>168</v>
      </c>
      <c r="E5" s="3"/>
      <c r="F5" s="3" t="s">
        <v>3</v>
      </c>
      <c r="G5" s="3" t="s">
        <v>186</v>
      </c>
      <c r="H5" s="3" t="s">
        <v>163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11" t="s">
        <v>189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0" t="s">
        <v>168</v>
      </c>
      <c r="E6" s="3"/>
      <c r="F6" s="3" t="s">
        <v>3</v>
      </c>
      <c r="G6" s="3" t="s">
        <v>187</v>
      </c>
      <c r="H6" s="3" t="s">
        <v>163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0" t="s">
        <v>168</v>
      </c>
      <c r="E7" s="3"/>
      <c r="F7" s="3" t="s">
        <v>3</v>
      </c>
      <c r="G7" s="3" t="s">
        <v>187</v>
      </c>
      <c r="H7" s="3" t="s">
        <v>163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0" t="s">
        <v>168</v>
      </c>
      <c r="E8" s="3"/>
      <c r="F8" s="3" t="s">
        <v>3</v>
      </c>
      <c r="G8" s="3" t="s">
        <v>187</v>
      </c>
      <c r="H8" s="3" t="s">
        <v>163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0" t="s">
        <v>168</v>
      </c>
      <c r="E9" s="3"/>
      <c r="F9" s="3" t="s">
        <v>3</v>
      </c>
      <c r="G9" s="3" t="s">
        <v>187</v>
      </c>
      <c r="H9" s="3" t="s">
        <v>163</v>
      </c>
      <c r="I9" s="11"/>
      <c r="J9" s="11"/>
      <c r="K9" s="11">
        <v>0.39583333333333331</v>
      </c>
      <c r="L9" s="11">
        <v>0.52083333333333337</v>
      </c>
      <c r="M9" s="11">
        <v>0.39583333333333331</v>
      </c>
      <c r="N9" s="11">
        <v>0.47916666666666669</v>
      </c>
      <c r="O9" s="11">
        <v>0.375</v>
      </c>
      <c r="P9" s="11">
        <v>0.58333333333333337</v>
      </c>
      <c r="Q9" s="3"/>
      <c r="R9" s="3"/>
      <c r="S9" s="11">
        <v>0.39583333333333331</v>
      </c>
      <c r="T9" s="11">
        <v>0.60416666666666663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0" t="s">
        <v>168</v>
      </c>
      <c r="E10" s="3"/>
      <c r="F10" s="3" t="s">
        <v>3</v>
      </c>
      <c r="G10" s="3" t="s">
        <v>187</v>
      </c>
      <c r="H10" s="3" t="s">
        <v>163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0" t="s">
        <v>168</v>
      </c>
      <c r="E11" s="3"/>
      <c r="F11" s="3" t="s">
        <v>3</v>
      </c>
      <c r="G11" s="3" t="s">
        <v>184</v>
      </c>
      <c r="H11" s="3" t="s">
        <v>163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11" t="s">
        <v>190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0" t="s">
        <v>168</v>
      </c>
      <c r="E12" s="3"/>
      <c r="F12" s="3" t="s">
        <v>3</v>
      </c>
      <c r="G12" s="3" t="s">
        <v>186</v>
      </c>
      <c r="H12" s="3" t="s">
        <v>163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0" t="s">
        <v>168</v>
      </c>
      <c r="E13" s="3"/>
      <c r="F13" s="3" t="s">
        <v>3</v>
      </c>
      <c r="G13" s="3" t="s">
        <v>186</v>
      </c>
      <c r="H13" s="3" t="s">
        <v>163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0" t="s">
        <v>168</v>
      </c>
      <c r="E14" s="3"/>
      <c r="F14" s="3" t="s">
        <v>3</v>
      </c>
      <c r="G14" s="3" t="s">
        <v>184</v>
      </c>
      <c r="H14" s="3" t="s">
        <v>163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0" t="s">
        <v>168</v>
      </c>
      <c r="E15" s="3"/>
      <c r="F15" s="3" t="s">
        <v>3</v>
      </c>
      <c r="G15" s="3" t="s">
        <v>184</v>
      </c>
      <c r="H15" s="3" t="s">
        <v>163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 t="s">
        <v>48</v>
      </c>
      <c r="B16" s="3" t="s">
        <v>169</v>
      </c>
      <c r="C16" s="3"/>
      <c r="D16" s="10" t="s">
        <v>168</v>
      </c>
      <c r="E16" s="3"/>
      <c r="F16" s="3" t="s">
        <v>3</v>
      </c>
      <c r="G16" s="3"/>
      <c r="H16" s="3" t="s">
        <v>164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 t="s">
        <v>48</v>
      </c>
      <c r="B17" s="3" t="s">
        <v>170</v>
      </c>
      <c r="C17" s="3"/>
      <c r="D17" s="10" t="s">
        <v>168</v>
      </c>
      <c r="E17" s="3"/>
      <c r="F17" s="3" t="s">
        <v>3</v>
      </c>
      <c r="G17" s="3"/>
      <c r="H17" s="3" t="s">
        <v>163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 t="s">
        <v>48</v>
      </c>
      <c r="B18" s="3" t="s">
        <v>171</v>
      </c>
      <c r="C18" s="3"/>
      <c r="D18" s="10" t="s">
        <v>168</v>
      </c>
      <c r="E18" s="3"/>
      <c r="F18" s="3" t="s">
        <v>3</v>
      </c>
      <c r="G18" s="3" t="s">
        <v>184</v>
      </c>
      <c r="H18" s="3" t="s">
        <v>163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 t="s">
        <v>48</v>
      </c>
      <c r="B19" s="3" t="s">
        <v>147</v>
      </c>
      <c r="C19" s="3"/>
      <c r="D19" s="10" t="s">
        <v>168</v>
      </c>
      <c r="E19" s="3"/>
      <c r="F19" s="3" t="s">
        <v>3</v>
      </c>
      <c r="G19" s="3" t="s">
        <v>185</v>
      </c>
      <c r="H19" s="3" t="s">
        <v>163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 t="s">
        <v>49</v>
      </c>
      <c r="B20" s="3" t="s">
        <v>172</v>
      </c>
      <c r="C20" s="3"/>
      <c r="D20" s="10" t="s">
        <v>168</v>
      </c>
      <c r="E20" s="3"/>
      <c r="F20" s="3" t="s">
        <v>3</v>
      </c>
      <c r="G20" s="3" t="s">
        <v>184</v>
      </c>
      <c r="H20" s="3" t="s">
        <v>163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 t="s">
        <v>49</v>
      </c>
      <c r="B21" s="3" t="s">
        <v>173</v>
      </c>
      <c r="C21" s="3"/>
      <c r="D21" s="10" t="s">
        <v>168</v>
      </c>
      <c r="E21" s="3"/>
      <c r="F21" s="3" t="s">
        <v>3</v>
      </c>
      <c r="G21" s="3" t="s">
        <v>186</v>
      </c>
      <c r="H21" s="3" t="s">
        <v>163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 t="s">
        <v>49</v>
      </c>
      <c r="B22" s="3" t="s">
        <v>174</v>
      </c>
      <c r="C22" s="3"/>
      <c r="D22" s="10" t="s">
        <v>168</v>
      </c>
      <c r="E22" s="3"/>
      <c r="F22" s="3" t="s">
        <v>3</v>
      </c>
      <c r="G22" s="3" t="s">
        <v>187</v>
      </c>
      <c r="H22" s="3" t="s">
        <v>163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 t="s">
        <v>49</v>
      </c>
      <c r="B23" s="3" t="s">
        <v>175</v>
      </c>
      <c r="C23" s="3"/>
      <c r="D23" s="10" t="s">
        <v>168</v>
      </c>
      <c r="E23" s="3"/>
      <c r="F23" s="3" t="s">
        <v>3</v>
      </c>
      <c r="G23" s="3" t="s">
        <v>184</v>
      </c>
      <c r="H23" s="3" t="s">
        <v>163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 t="s">
        <v>49</v>
      </c>
      <c r="B24" s="3" t="s">
        <v>171</v>
      </c>
      <c r="C24" s="3" t="s">
        <v>176</v>
      </c>
      <c r="D24" s="10" t="s">
        <v>168</v>
      </c>
      <c r="E24" s="3"/>
      <c r="F24" s="3" t="s">
        <v>3</v>
      </c>
      <c r="G24" s="3" t="s">
        <v>186</v>
      </c>
      <c r="H24" s="3" t="s">
        <v>163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 t="s">
        <v>49</v>
      </c>
      <c r="B25" s="3" t="s">
        <v>177</v>
      </c>
      <c r="C25" s="3"/>
      <c r="D25" s="10" t="s">
        <v>168</v>
      </c>
      <c r="E25" s="3"/>
      <c r="F25" s="3" t="s">
        <v>3</v>
      </c>
      <c r="G25" s="3"/>
      <c r="H25" s="3" t="s">
        <v>163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 t="s">
        <v>49</v>
      </c>
      <c r="B26" s="3" t="s">
        <v>178</v>
      </c>
      <c r="C26" s="3"/>
      <c r="D26" s="10" t="s">
        <v>168</v>
      </c>
      <c r="E26" s="3"/>
      <c r="F26" s="3" t="s">
        <v>3</v>
      </c>
      <c r="G26" s="3" t="s">
        <v>184</v>
      </c>
      <c r="H26" s="3" t="s">
        <v>164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 t="s">
        <v>49</v>
      </c>
      <c r="B27" s="3" t="s">
        <v>179</v>
      </c>
      <c r="C27" s="3"/>
      <c r="D27" s="10" t="s">
        <v>168</v>
      </c>
      <c r="E27" s="3"/>
      <c r="F27" s="3" t="s">
        <v>3</v>
      </c>
      <c r="G27" s="3" t="s">
        <v>187</v>
      </c>
      <c r="H27" s="3" t="s">
        <v>163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 t="s">
        <v>48</v>
      </c>
      <c r="B28" s="3" t="s">
        <v>181</v>
      </c>
      <c r="C28" s="3"/>
      <c r="D28" s="10" t="s">
        <v>168</v>
      </c>
      <c r="E28" s="3"/>
      <c r="F28" s="3" t="s">
        <v>3</v>
      </c>
      <c r="G28" s="3" t="s">
        <v>186</v>
      </c>
      <c r="H28" s="3" t="s">
        <v>163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 t="s">
        <v>48</v>
      </c>
      <c r="B29" s="3" t="s">
        <v>180</v>
      </c>
      <c r="C29" s="3"/>
      <c r="D29" s="10" t="s">
        <v>168</v>
      </c>
      <c r="E29" s="3"/>
      <c r="F29" s="3" t="s">
        <v>3</v>
      </c>
      <c r="G29" s="3" t="s">
        <v>187</v>
      </c>
      <c r="H29" s="3" t="s">
        <v>163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 t="s">
        <v>48</v>
      </c>
      <c r="B30" s="3" t="s">
        <v>182</v>
      </c>
      <c r="C30" s="3"/>
      <c r="D30" s="10" t="s">
        <v>168</v>
      </c>
      <c r="E30" s="3"/>
      <c r="F30" s="3" t="s">
        <v>3</v>
      </c>
      <c r="G30" s="3" t="s">
        <v>187</v>
      </c>
      <c r="H30" s="3" t="s">
        <v>163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 t="s">
        <v>48</v>
      </c>
      <c r="B31" s="3" t="s">
        <v>147</v>
      </c>
      <c r="C31" s="3" t="s">
        <v>183</v>
      </c>
      <c r="D31" s="10" t="s">
        <v>168</v>
      </c>
      <c r="E31" s="3"/>
      <c r="F31" s="3" t="s">
        <v>3</v>
      </c>
      <c r="G31" s="3" t="s">
        <v>184</v>
      </c>
      <c r="H31" s="3" t="s">
        <v>163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S2:V43 I2:J2 I3 K2:N43 Q2:R24 Q27:R27 P25:P26 J29:J30 I4:J28 I31:J43 O19:P21 P22:P23 O24:P24 O27:P43 P2:P18 R25:R26 R28:R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H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91A819ED-5F05-FF40-AA7F-E35CB324AF90}"/>
    <hyperlink ref="D20:D31" r:id="rId4" display="www.www@sss.com" xr:uid="{1A864674-0472-2447-A451-D2A1B3AC7BDC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G13" sqref="G13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43744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25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43685</v>
      </c>
      <c r="C14" s="9">
        <v>0.41666666666666669</v>
      </c>
      <c r="D14" s="9">
        <v>0.45833333333333331</v>
      </c>
      <c r="E14" s="6" t="s">
        <v>8</v>
      </c>
      <c r="F14" s="6" t="s">
        <v>161</v>
      </c>
      <c r="G14" s="6" t="s">
        <v>23</v>
      </c>
      <c r="H14" s="6"/>
      <c r="I14" s="28"/>
      <c r="J14" s="6" t="s">
        <v>114</v>
      </c>
      <c r="K14" s="6" t="str">
        <f>IFERROR(INDEX('Contact Information'!$A$3:$E$625,MATCH(Melbourne!$J14,'Contact Information'!$A$3:$A$625,0),MATCH(K$7,'Contact Information'!$A$2:$E$2,0)),"")</f>
        <v>Melbourne Uni – Big Idea</v>
      </c>
      <c r="L14" s="6">
        <f>IFERROR(INDEX('Contact Information'!$A$3:$E$625,MATCH(Melbourne!$J14,'Contact Information'!$A$3:$A$625,0),MATCH(L$7,'Contact Information'!$A$2:$E$2,0)),"")</f>
        <v>0</v>
      </c>
      <c r="M14" s="6">
        <f>IFERROR(INDEX('Contact Information'!$A$3:$E$625,MATCH(Melbourne!$J14,'Contact Information'!$A$3:$A$625,0),MATCH(M$7,'Contact Information'!$A$2:$E$2,0)),"")</f>
        <v>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43685</v>
      </c>
      <c r="C15" s="9">
        <v>0.41666666666666669</v>
      </c>
      <c r="D15" s="29">
        <v>0.45833333333333331</v>
      </c>
      <c r="E15" s="6" t="s">
        <v>6</v>
      </c>
      <c r="F15" s="6" t="s">
        <v>61</v>
      </c>
      <c r="G15" s="6" t="s">
        <v>15</v>
      </c>
      <c r="H15" s="6">
        <v>25</v>
      </c>
      <c r="I15" s="6">
        <v>9</v>
      </c>
      <c r="J15" s="6" t="s">
        <v>96</v>
      </c>
      <c r="K15" s="6" t="str">
        <f>IFERROR(INDEX('Contact Information'!$A$3:$E$625,MATCH(Melbourne!$J15,'Contact Information'!$A$3:$A$625,0),MATCH(K$7,'Contact Information'!$A$2:$E$2,0)),"")</f>
        <v>Peninsula Grammar</v>
      </c>
      <c r="L15" s="6" t="str">
        <f>IFERROR(INDEX('Contact Information'!$A$3:$E$625,MATCH(Melbourne!$J15,'Contact Information'!$A$3:$A$625,0),MATCH(L$7,'Contact Information'!$A$2:$E$2,0)),"")</f>
        <v>lhickey@peninsulagrammar.vic.edu.au</v>
      </c>
      <c r="M15" s="6">
        <f>IFERROR(INDEX('Contact Information'!$A$3:$E$625,MATCH(Melbourne!$J15,'Contact Information'!$A$3:$A$625,0),MATCH(M$7,'Contact Information'!$A$2:$E$2,0)),"")</f>
        <v>97887664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43685</v>
      </c>
      <c r="C16" s="9">
        <v>0.41666666666666669</v>
      </c>
      <c r="D16" s="29">
        <v>0.45833333333333331</v>
      </c>
      <c r="E16" s="6" t="s">
        <v>7</v>
      </c>
      <c r="F16" s="6" t="s">
        <v>61</v>
      </c>
      <c r="G16" s="6" t="s">
        <v>15</v>
      </c>
      <c r="H16" s="6">
        <v>20</v>
      </c>
      <c r="I16" s="6" t="s">
        <v>160</v>
      </c>
      <c r="J16" s="6" t="s">
        <v>116</v>
      </c>
      <c r="K16" s="6" t="str">
        <f>IFERROR(INDEX('Contact Information'!$A$3:$E$625,MATCH(Melbourne!$J16,'Contact Information'!$A$3:$A$625,0),MATCH(K$7,'Contact Information'!$A$2:$E$2,0)),"")</f>
        <v>St Francis Xavier College</v>
      </c>
      <c r="L16" s="6" t="str">
        <f>IFERROR(INDEX('Contact Information'!$A$3:$E$625,MATCH(Melbourne!$J16,'Contact Information'!$A$3:$A$625,0),MATCH(L$7,'Contact Information'!$A$2:$E$2,0)),"")</f>
        <v>klittle@sfx.vic.edu.au</v>
      </c>
      <c r="M16" s="6">
        <f>IFERROR(INDEX('Contact Information'!$A$3:$E$625,MATCH(Melbourne!$J16,'Contact Information'!$A$3:$A$625,0),MATCH(M$7,'Contact Information'!$A$2:$E$2,0)),"")</f>
        <v>417108341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43685</v>
      </c>
      <c r="C17" s="9">
        <v>0.41666666666666669</v>
      </c>
      <c r="D17" s="29">
        <v>0.45833333333333331</v>
      </c>
      <c r="E17" s="6" t="s">
        <v>8</v>
      </c>
      <c r="F17" s="6" t="s">
        <v>162</v>
      </c>
      <c r="G17" s="6" t="s">
        <v>25</v>
      </c>
      <c r="H17" s="6">
        <v>20</v>
      </c>
      <c r="I17" s="6" t="s">
        <v>160</v>
      </c>
      <c r="J17" s="6" t="s">
        <v>116</v>
      </c>
      <c r="K17" s="6" t="str">
        <f>IFERROR(INDEX('Contact Information'!$A$3:$E$625,MATCH(Melbourne!$J17,'Contact Information'!$A$3:$A$625,0),MATCH(K$7,'Contact Information'!$A$2:$E$2,0)),"")</f>
        <v>St Francis Xavier College</v>
      </c>
      <c r="L17" s="6" t="str">
        <f>IFERROR(INDEX('Contact Information'!$A$3:$E$625,MATCH(Melbourne!$J17,'Contact Information'!$A$3:$A$625,0),MATCH(L$7,'Contact Information'!$A$2:$E$2,0)),"")</f>
        <v>klittle@sfx.vic.edu.au</v>
      </c>
      <c r="M17" s="6">
        <f>IFERROR(INDEX('Contact Information'!$A$3:$E$625,MATCH(Melbourne!$J17,'Contact Information'!$A$3:$A$625,0),MATCH(M$7,'Contact Information'!$A$2:$E$2,0)),"")</f>
        <v>417108341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43685</v>
      </c>
      <c r="C18" s="9">
        <v>0.45833333333333331</v>
      </c>
      <c r="D18" s="29">
        <v>0.5</v>
      </c>
      <c r="E18" s="6" t="s">
        <v>6</v>
      </c>
      <c r="F18" s="6" t="s">
        <v>61</v>
      </c>
      <c r="G18" s="6" t="s">
        <v>15</v>
      </c>
      <c r="H18" s="6">
        <v>20</v>
      </c>
      <c r="I18" s="6">
        <v>7</v>
      </c>
      <c r="J18" s="6" t="s">
        <v>119</v>
      </c>
      <c r="K18" s="6" t="str">
        <f>IFERROR(INDEX('Contact Information'!$A$3:$E$625,MATCH(Melbourne!$J18,'Contact Information'!$A$3:$A$625,0),MATCH(K$7,'Contact Information'!$A$2:$E$2,0)),"")</f>
        <v>Eltham High School</v>
      </c>
      <c r="L18" s="6" t="str">
        <f>IFERROR(INDEX('Contact Information'!$A$3:$E$625,MATCH(Melbourne!$J18,'Contact Information'!$A$3:$A$625,0),MATCH(L$7,'Contact Information'!$A$2:$E$2,0)),"")</f>
        <v>huh@elthamhs.vic.edu.au</v>
      </c>
      <c r="M18" s="6">
        <f>IFERROR(INDEX('Contact Information'!$A$3:$E$625,MATCH(Melbourne!$J18,'Contact Information'!$A$3:$A$625,0),MATCH(M$7,'Contact Information'!$A$2:$E$2,0)),"")</f>
        <v>439631177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29">
        <v>0.54166666666666663</v>
      </c>
      <c r="D19" s="29">
        <v>0.58333333333333337</v>
      </c>
      <c r="E19" s="6" t="s">
        <v>7</v>
      </c>
      <c r="F19" s="6" t="s">
        <v>61</v>
      </c>
      <c r="G19" s="6" t="s">
        <v>15</v>
      </c>
      <c r="H19" s="6">
        <v>20</v>
      </c>
      <c r="I19" s="6" t="s">
        <v>160</v>
      </c>
      <c r="J19" s="6" t="s">
        <v>116</v>
      </c>
      <c r="K19" s="6" t="str">
        <f>IFERROR(INDEX('Contact Information'!$A$3:$E$625,MATCH(Melbourne!$J19,'Contact Information'!$A$3:$A$625,0),MATCH(K$7,'Contact Information'!$A$2:$E$2,0)),"")</f>
        <v>St Francis Xavier College</v>
      </c>
      <c r="L19" s="6" t="str">
        <f>IFERROR(INDEX('Contact Information'!$A$3:$E$625,MATCH(Melbourne!$J19,'Contact Information'!$A$3:$A$625,0),MATCH(L$7,'Contact Information'!$A$2:$E$2,0)),"")</f>
        <v>klittle@sfx.vic.edu.au</v>
      </c>
      <c r="M19" s="6">
        <f>IFERROR(INDEX('Contact Information'!$A$3:$E$625,MATCH(Melbourne!$J19,'Contact Information'!$A$3:$A$625,0),MATCH(M$7,'Contact Information'!$A$2:$E$2,0)),"")</f>
        <v>417108341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29">
        <v>0.54166666666666663</v>
      </c>
      <c r="D20" s="29">
        <v>0.58333333333333337</v>
      </c>
      <c r="E20" s="6" t="s">
        <v>8</v>
      </c>
      <c r="F20" s="6" t="s">
        <v>162</v>
      </c>
      <c r="G20" s="6" t="s">
        <v>15</v>
      </c>
      <c r="H20" s="6">
        <v>20</v>
      </c>
      <c r="I20" s="6" t="s">
        <v>160</v>
      </c>
      <c r="J20" s="6" t="s">
        <v>116</v>
      </c>
      <c r="K20" s="6" t="str">
        <f>IFERROR(INDEX('Contact Information'!$A$3:$E$625,MATCH(Melbourne!$J20,'Contact Information'!$A$3:$A$625,0),MATCH(K$7,'Contact Information'!$A$2:$E$2,0)),"")</f>
        <v>St Francis Xavier College</v>
      </c>
      <c r="L20" s="6" t="str">
        <f>IFERROR(INDEX('Contact Information'!$A$3:$E$625,MATCH(Melbourne!$J20,'Contact Information'!$A$3:$A$625,0),MATCH(L$7,'Contact Information'!$A$2:$E$2,0)),"")</f>
        <v>klittle@sfx.vic.edu.au</v>
      </c>
      <c r="M20" s="6">
        <f>IFERROR(INDEX('Contact Information'!$A$3:$E$625,MATCH(Melbourne!$J20,'Contact Information'!$A$3:$A$625,0),MATCH(M$7,'Contact Information'!$A$2:$E$2,0)),"")</f>
        <v>417108341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43686</v>
      </c>
      <c r="C21" s="9">
        <v>0.375</v>
      </c>
      <c r="D21" s="9">
        <v>0.41666666666666669</v>
      </c>
      <c r="E21" s="6" t="s">
        <v>6</v>
      </c>
      <c r="F21" s="6" t="s">
        <v>61</v>
      </c>
      <c r="G21" s="6" t="s">
        <v>15</v>
      </c>
      <c r="H21" s="6">
        <v>18</v>
      </c>
      <c r="I21" s="6">
        <v>9</v>
      </c>
      <c r="J21" s="6" t="s">
        <v>132</v>
      </c>
      <c r="K21" s="6" t="str">
        <f>IFERROR(INDEX('Contact Information'!$A$3:$E$625,MATCH(Melbourne!$J21,'Contact Information'!$A$3:$A$625,0),MATCH(K$7,'Contact Information'!$A$2:$E$2,0)),"")</f>
        <v>Mentone Grammar</v>
      </c>
      <c r="L21" s="6" t="str">
        <f>IFERROR(INDEX('Contact Information'!$A$3:$E$625,MATCH(Melbourne!$J21,'Contact Information'!$A$3:$A$625,0),MATCH(L$7,'Contact Information'!$A$2:$E$2,0)),"")</f>
        <v>tfd@mentonegrammar.net</v>
      </c>
      <c r="M21" s="6">
        <f>IFERROR(INDEX('Contact Information'!$A$3:$E$625,MATCH(Melbourne!$J21,'Contact Information'!$A$3:$A$625,0),MATCH(M$7,'Contact Information'!$A$2:$E$2,0)),"")</f>
        <v>431747640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43686</v>
      </c>
      <c r="C22" s="9">
        <v>0.41666666666666669</v>
      </c>
      <c r="D22" s="29">
        <v>0.45833333333333331</v>
      </c>
      <c r="E22" s="6" t="s">
        <v>6</v>
      </c>
      <c r="F22" s="6" t="s">
        <v>61</v>
      </c>
      <c r="G22" s="6" t="s">
        <v>25</v>
      </c>
      <c r="H22" s="6">
        <v>25</v>
      </c>
      <c r="I22" s="6">
        <v>9</v>
      </c>
      <c r="J22" s="6" t="s">
        <v>135</v>
      </c>
      <c r="K22" s="6" t="str">
        <f>IFERROR(INDEX('Contact Information'!$A$3:$E$625,MATCH(Melbourne!$J22,'Contact Information'!$A$3:$A$625,0),MATCH(K$7,'Contact Information'!$A$2:$E$2,0)),"")</f>
        <v>Williamstown High School</v>
      </c>
      <c r="L22" s="6" t="str">
        <f>IFERROR(INDEX('Contact Information'!$A$3:$E$625,MATCH(Melbourne!$J22,'Contact Information'!$A$3:$A$625,0),MATCH(L$7,'Contact Information'!$A$2:$E$2,0)),"")</f>
        <v>clifford.gavin.c@edumail.vic.gov.au</v>
      </c>
      <c r="M22" s="6">
        <f>IFERROR(INDEX('Contact Information'!$A$3:$E$625,MATCH(Melbourne!$J22,'Contact Information'!$A$3:$A$625,0),MATCH(M$7,'Contact Information'!$A$2:$E$2,0)),"")</f>
        <v>93971899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43686</v>
      </c>
      <c r="C23" s="29">
        <v>0.54166666666666663</v>
      </c>
      <c r="D23" s="29">
        <v>0.58333333333333337</v>
      </c>
      <c r="E23" s="6" t="s">
        <v>7</v>
      </c>
      <c r="F23" s="6" t="s">
        <v>61</v>
      </c>
      <c r="G23" s="6" t="s">
        <v>15</v>
      </c>
      <c r="H23" s="6" t="s">
        <v>160</v>
      </c>
      <c r="I23" s="6">
        <v>15</v>
      </c>
      <c r="J23" s="6" t="s">
        <v>96</v>
      </c>
      <c r="K23" s="6" t="str">
        <f>IFERROR(INDEX('Contact Information'!$A$3:$E$625,MATCH(Melbourne!$J23,'Contact Information'!$A$3:$A$625,0),MATCH(K$7,'Contact Information'!$A$2:$E$2,0)),"")</f>
        <v>Peninsula Grammar</v>
      </c>
      <c r="L23" s="6" t="str">
        <f>IFERROR(INDEX('Contact Information'!$A$3:$E$625,MATCH(Melbourne!$J23,'Contact Information'!$A$3:$A$625,0),MATCH(L$7,'Contact Information'!$A$2:$E$2,0)),"")</f>
        <v>lhickey@peninsulagrammar.vic.edu.au</v>
      </c>
      <c r="M23" s="6">
        <f>IFERROR(INDEX('Contact Information'!$A$3:$E$625,MATCH(Melbourne!$J23,'Contact Information'!$A$3:$A$625,0),MATCH(M$7,'Contact Information'!$A$2:$E$2,0)),"")</f>
        <v>97887664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43686</v>
      </c>
      <c r="C24" s="29">
        <v>0.54166666666666663</v>
      </c>
      <c r="D24" s="29">
        <v>0.58333333333333337</v>
      </c>
      <c r="E24" s="6" t="s">
        <v>59</v>
      </c>
      <c r="F24" s="6" t="s">
        <v>61</v>
      </c>
      <c r="G24" s="6" t="s">
        <v>15</v>
      </c>
      <c r="H24" s="6">
        <v>25</v>
      </c>
      <c r="I24" s="6">
        <v>9</v>
      </c>
      <c r="J24" s="6" t="s">
        <v>159</v>
      </c>
      <c r="K24" s="6" t="str">
        <f>IFERROR(INDEX('Contact Information'!$A$3:$E$625,MATCH(Melbourne!$J24,'Contact Information'!$A$3:$A$625,0),MATCH(K$7,'Contact Information'!$A$2:$E$2,0)),"")</f>
        <v>City Cite - Plenty Valley Christian College</v>
      </c>
      <c r="L24" s="6" t="str">
        <f>IFERROR(INDEX('Contact Information'!$A$3:$E$625,MATCH(Melbourne!$J24,'Contact Information'!$A$3:$A$625,0),MATCH(L$7,'Contact Information'!$A$2:$E$2,0)),"")</f>
        <v>ABarker@citycite.vic.edu.au</v>
      </c>
      <c r="M24" s="6">
        <f>IFERROR(INDEX('Contact Information'!$A$3:$E$625,MATCH(Melbourne!$J24,'Contact Information'!$A$3:$A$625,0),MATCH(M$7,'Contact Information'!$A$2:$E$2,0)),"")</f>
        <v>86606703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>
        <v>43682</v>
      </c>
      <c r="C25" s="9">
        <v>0.66666666666666663</v>
      </c>
      <c r="D25" s="9">
        <v>0.70833333333333337</v>
      </c>
      <c r="E25" s="6" t="s">
        <v>8</v>
      </c>
      <c r="F25" s="6" t="s">
        <v>61</v>
      </c>
      <c r="G25" s="6" t="s">
        <v>14</v>
      </c>
      <c r="H25" s="6">
        <v>27</v>
      </c>
      <c r="I25" s="28" t="s">
        <v>157</v>
      </c>
      <c r="J25" t="s">
        <v>99</v>
      </c>
      <c r="K25" s="6" t="str">
        <f>IFERROR(INDEX('Contact Information'!$A$3:$E$625,MATCH(Melbourne!$J25,'Contact Information'!$A$3:$A$625,0),MATCH(K$7,'Contact Information'!$A$2:$E$2,0)),"")</f>
        <v>Noble Park Secondary College</v>
      </c>
      <c r="L25" s="6" t="str">
        <f>IFERROR(INDEX('Contact Information'!$A$3:$E$625,MATCH(Melbourne!$J25,'Contact Information'!$A$3:$A$625,0),MATCH(L$7,'Contact Information'!$A$2:$E$2,0)),"")</f>
        <v>barry.trevor.m@edumail.vic.gov.au</v>
      </c>
      <c r="M25" s="6">
        <f>IFERROR(INDEX('Contact Information'!$A$3:$E$625,MATCH(Melbourne!$J25,'Contact Information'!$A$3:$A$625,0),MATCH(M$7,'Contact Information'!$A$2:$E$2,0)),"")</f>
        <v>423624108</v>
      </c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>
        <v>43682</v>
      </c>
      <c r="C26" s="9">
        <v>0.54166666666666663</v>
      </c>
      <c r="D26" s="9">
        <v>0.58333333333333337</v>
      </c>
      <c r="E26" s="6" t="s">
        <v>8</v>
      </c>
      <c r="F26" s="6" t="s">
        <v>61</v>
      </c>
      <c r="G26" s="6" t="s">
        <v>23</v>
      </c>
      <c r="H26" s="6">
        <v>25</v>
      </c>
      <c r="I26" s="6">
        <v>9</v>
      </c>
      <c r="J26" s="6" t="s">
        <v>104</v>
      </c>
      <c r="K26" s="6" t="str">
        <f>IFERROR(INDEX('Contact Information'!$A$3:$E$625,MATCH(Melbourne!$J26,'Contact Information'!$A$3:$A$625,0),MATCH(K$7,'Contact Information'!$A$2:$E$2,0)),"")</f>
        <v>Mount Clear College</v>
      </c>
      <c r="L26" s="6" t="str">
        <f>IFERROR(INDEX('Contact Information'!$A$3:$E$625,MATCH(Melbourne!$J26,'Contact Information'!$A$3:$A$625,0),MATCH(L$7,'Contact Information'!$A$2:$E$2,0)),"")</f>
        <v>bawden.cassandra.j@edumail.vic.gov.au</v>
      </c>
      <c r="M26" s="6">
        <f>IFERROR(INDEX('Contact Information'!$A$3:$E$625,MATCH(Melbourne!$J26,'Contact Information'!$A$3:$A$625,0),MATCH(M$7,'Contact Information'!$A$2:$E$2,0)),"")</f>
        <v>423737490</v>
      </c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/>
      <c r="C27" s="9"/>
      <c r="D27" s="9"/>
      <c r="E27" s="6"/>
      <c r="F27" s="6"/>
      <c r="G27" s="6"/>
      <c r="H27" s="6"/>
      <c r="I27" s="6"/>
      <c r="J27" s="6"/>
      <c r="K27" s="6"/>
      <c r="L27" s="6"/>
      <c r="M27" s="6"/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/>
      <c r="C28" s="9"/>
      <c r="D28" s="9"/>
      <c r="E28" s="6"/>
      <c r="F28" s="6"/>
      <c r="G28" s="6"/>
      <c r="H28" s="6"/>
      <c r="I28" s="6"/>
      <c r="J28" s="6"/>
      <c r="K28" s="6"/>
      <c r="L28" s="6"/>
      <c r="M28" s="6"/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/>
      <c r="C29" s="9"/>
      <c r="D29" s="9"/>
      <c r="E29" s="6"/>
      <c r="F29" s="6"/>
      <c r="G29" s="6"/>
      <c r="H29" s="6"/>
      <c r="I29" s="6"/>
      <c r="J29" s="6"/>
      <c r="K29" s="6"/>
      <c r="L29" s="6"/>
      <c r="M29" s="6"/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/>
      <c r="C31" s="9"/>
      <c r="D31" s="29"/>
      <c r="E31" s="6"/>
      <c r="F31" s="6"/>
      <c r="G31" s="6"/>
      <c r="H31" s="6"/>
      <c r="I31" s="6"/>
      <c r="J31" s="6"/>
      <c r="K31" s="6"/>
      <c r="L31" s="6"/>
      <c r="M31" s="6"/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/>
      <c r="C32" s="29"/>
      <c r="D32" s="29"/>
      <c r="E32" s="6"/>
      <c r="F32" s="6"/>
      <c r="G32" s="6"/>
      <c r="H32" s="6"/>
      <c r="I32" s="6"/>
      <c r="J32" s="6"/>
      <c r="K32" s="6"/>
      <c r="L32" s="6"/>
      <c r="M32" s="6"/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/>
      <c r="C33" s="29"/>
      <c r="D33" s="29"/>
      <c r="E33" s="6"/>
      <c r="F33" s="6"/>
      <c r="G33" s="6"/>
      <c r="H33" s="6"/>
      <c r="I33" s="6"/>
      <c r="J33" s="6"/>
      <c r="K33" s="6"/>
      <c r="L33" s="6"/>
      <c r="M33" s="6"/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/>
      <c r="C34" s="29"/>
      <c r="D34" s="29"/>
      <c r="E34" s="6"/>
      <c r="F34" s="6"/>
      <c r="G34" s="6"/>
      <c r="H34" s="6"/>
      <c r="I34" s="6"/>
      <c r="J34" s="6"/>
      <c r="K34" s="6"/>
      <c r="L34" s="6"/>
      <c r="M34" s="6"/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/>
      <c r="C35" s="29"/>
      <c r="D35" s="29"/>
      <c r="E35" s="6"/>
      <c r="F35" s="6"/>
      <c r="G35" s="6"/>
      <c r="H35" s="6"/>
      <c r="I35" s="6"/>
      <c r="J35" s="6"/>
      <c r="K35" s="6"/>
      <c r="L35" s="6"/>
      <c r="M35" s="6"/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/>
      <c r="C36" s="9"/>
      <c r="D36" s="9"/>
      <c r="E36" s="6"/>
      <c r="F36" s="6"/>
      <c r="G36" s="6"/>
      <c r="H36" s="6"/>
      <c r="I36" s="6"/>
      <c r="J36" s="6"/>
      <c r="K36" s="6"/>
      <c r="L36" s="6"/>
      <c r="M36" s="6" t="str">
        <f>IFERROR(INDEX('Contact Information'!$A$3:$E$625,MATCH(Melbourne!$J36,'Contact Information'!$A$3:$A$625,0),MATCH(M$7,'Contact Information'!$A$2:$E$2,0)),"")</f>
        <v/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/>
      <c r="C37" s="29"/>
      <c r="D37" s="29"/>
      <c r="E37" s="6"/>
      <c r="F37" s="6"/>
      <c r="G37" s="6"/>
      <c r="H37" s="6"/>
      <c r="I37" s="6"/>
      <c r="J37" s="6"/>
      <c r="K37" s="6"/>
      <c r="L37" s="6"/>
      <c r="M37" s="6" t="str">
        <f>IFERROR(INDEX('Contact Information'!$A$3:$E$625,MATCH(Melbourne!$J37,'Contact Information'!$A$3:$A$625,0),MATCH(M$7,'Contact Information'!$A$2:$E$2,0)),"")</f>
        <v/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/>
      <c r="C38" s="29"/>
      <c r="D38" s="29"/>
      <c r="E38" s="6"/>
      <c r="F38" s="6"/>
      <c r="G38" s="6"/>
      <c r="H38" s="6"/>
      <c r="I38" s="6"/>
      <c r="J38" s="6"/>
      <c r="K38" s="6"/>
      <c r="L38" s="6"/>
      <c r="M38" s="6" t="str">
        <f>IFERROR(INDEX('Contact Information'!$A$3:$E$625,MATCH(Melbourne!$J38,'Contact Information'!$A$3:$A$625,0),MATCH(M$7,'Contact Information'!$A$2:$E$2,0)),"")</f>
        <v/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2019-10-05T23:03:04Z</dcterms:modified>
</cp:coreProperties>
</file>