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30" windowWidth="28185" windowHeight="30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A46" i="1"/>
  <c r="AB46"/>
  <c r="AB47"/>
  <c r="AB48"/>
  <c r="AB49"/>
  <c r="AA47"/>
  <c r="AA48"/>
  <c r="AA49"/>
  <c r="L43"/>
  <c r="L42"/>
  <c r="I43"/>
  <c r="I42"/>
  <c r="F43"/>
  <c r="F42"/>
  <c r="C43"/>
  <c r="C42"/>
</calcChain>
</file>

<file path=xl/sharedStrings.xml><?xml version="1.0" encoding="utf-8"?>
<sst xmlns="http://schemas.openxmlformats.org/spreadsheetml/2006/main" count="84" uniqueCount="43">
  <si>
    <t>-The sound is deep_growl_converted.wav @ 17 seconds.</t>
  </si>
  <si>
    <t>-All other sounds played from the beginning @ 0 seconds.</t>
  </si>
  <si>
    <t>-Boom box ~3 feet from mics on floor.</t>
  </si>
  <si>
    <t>-The algorithm has started with using The same sound everytime.</t>
  </si>
  <si>
    <t>-We will list The match value in percent for a number of trials.</t>
  </si>
  <si>
    <t>-The volume on my boom box is set to maximum for each trial, independent of track and will be stated if it is not max volume.</t>
  </si>
  <si>
    <t>-Complete silence in The room except sound from boom box.</t>
  </si>
  <si>
    <t>-Mics horizontal on stands.</t>
  </si>
  <si>
    <t>NOTES:</t>
  </si>
  <si>
    <t>deep_growl_converted.wav</t>
  </si>
  <si>
    <t>Child1.wav</t>
  </si>
  <si>
    <t>Dogsbark.wav</t>
  </si>
  <si>
    <t>THEFORCE.wav</t>
  </si>
  <si>
    <t>date</t>
  </si>
  <si>
    <t>test #</t>
  </si>
  <si>
    <t>match %</t>
  </si>
  <si>
    <t>-these tests ran with fft correlation only</t>
  </si>
  <si>
    <t>-direct speaker connection with out using microphone and pre-amp</t>
  </si>
  <si>
    <t>-comparison fft with microphone signal in soi[n]</t>
  </si>
  <si>
    <t>-using line in with minimum volume to trigger collection, 3 dB gain on line input</t>
  </si>
  <si>
    <t>-using new reset algorithm to avoid stopping and starting dsk</t>
  </si>
  <si>
    <t>-tests run with sounds on loop on vlc media player--pseudo random</t>
  </si>
  <si>
    <t>-set decision at 55 and you're wrong 16% of the time</t>
  </si>
  <si>
    <t>test number</t>
  </si>
  <si>
    <t>signal of interest</t>
  </si>
  <si>
    <t>test signal 1</t>
  </si>
  <si>
    <t>test signal 2</t>
  </si>
  <si>
    <t>test signal 3</t>
  </si>
  <si>
    <t>s</t>
  </si>
  <si>
    <t>m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</si>
  <si>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</si>
  <si>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</si>
  <si>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</si>
  <si>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</si>
  <si>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</si>
  <si>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</si>
  <si>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</si>
  <si>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</si>
  <si>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</si>
  <si>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</si>
  <si>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</si>
  <si>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</si>
  <si>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Maximum Correlation Coefficient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</si>
</sst>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16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numFmt numFmtId="2" formatCode="0.00"/>
      <alignment horizontal="center" vertical="bottom" textRotation="0" wrapText="0" indent="0" relativeIndent="0" justifyLastLine="0" shrinkToFit="0" mergeCell="0" readingOrder="0"/>
    </dxf>
    <dxf>
      <numFmt numFmtId="2" formatCode="0.00"/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Table4" displayName="Table4" ref="N45:AB49" totalsRowShown="0" headerRowDxfId="0" dataDxfId="1">
  <autoFilter ref="N45:AB49"/>
  <tableColumns count="15">
    <tableColumn id="1" name="test number"/>
    <tableColumn id="2" name="1" dataDxfId="15"/>
    <tableColumn id="3" name="2" dataDxfId="14"/>
    <tableColumn id="4" name="3" dataDxfId="13"/>
    <tableColumn id="5" name="4" dataDxfId="12"/>
    <tableColumn id="6" name="5" dataDxfId="11"/>
    <tableColumn id="7" name="6" dataDxfId="10"/>
    <tableColumn id="8" name="7" dataDxfId="9"/>
    <tableColumn id="9" name="8" dataDxfId="8"/>
    <tableColumn id="10" name="9" dataDxfId="7"/>
    <tableColumn id="11" name="10" dataDxfId="6"/>
    <tableColumn id="12" name="11" dataDxfId="5"/>
    <tableColumn id="13" name="12" dataDxfId="4"/>
    <tableColumn id="14" name="m" dataDxfId="3">
      <calculatedColumnFormula>AVERAGE(O46:Z46)</calculatedColumnFormula>
    </tableColumn>
    <tableColumn id="15" name="s" dataDxfId="2">
      <calculatedColumnFormula>SQRT(VAR(O46:Z46))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62"/>
  <sheetViews>
    <sheetView tabSelected="1" topLeftCell="H27" zoomScale="130" zoomScaleNormal="130" workbookViewId="0">
      <selection activeCell="AB51" sqref="AB51"/>
    </sheetView>
  </sheetViews>
  <sheetFormatPr defaultRowHeight="15"/>
  <cols>
    <col min="14" max="14" width="16.140625" customWidth="1"/>
  </cols>
  <sheetData>
    <row r="1" spans="1:12">
      <c r="A1" t="s">
        <v>8</v>
      </c>
    </row>
    <row r="2" spans="1:12">
      <c r="A2" s="1" t="s">
        <v>3</v>
      </c>
    </row>
    <row r="3" spans="1:12">
      <c r="A3" s="1" t="s">
        <v>0</v>
      </c>
    </row>
    <row r="4" spans="1:12">
      <c r="A4" s="1" t="s">
        <v>1</v>
      </c>
    </row>
    <row r="5" spans="1:12">
      <c r="A5" s="1" t="s">
        <v>4</v>
      </c>
    </row>
    <row r="6" spans="1:12">
      <c r="A6" s="1" t="s">
        <v>5</v>
      </c>
    </row>
    <row r="7" spans="1:12">
      <c r="A7" s="1" t="s">
        <v>6</v>
      </c>
    </row>
    <row r="8" spans="1:12">
      <c r="A8" s="1" t="s">
        <v>7</v>
      </c>
    </row>
    <row r="9" spans="1:12">
      <c r="A9" s="1" t="s">
        <v>2</v>
      </c>
    </row>
    <row r="11" spans="1:12">
      <c r="A11" t="s">
        <v>9</v>
      </c>
      <c r="D11" t="s">
        <v>10</v>
      </c>
      <c r="G11" t="s">
        <v>11</v>
      </c>
      <c r="J11" t="s">
        <v>12</v>
      </c>
    </row>
    <row r="12" spans="1:12">
      <c r="A12" t="s">
        <v>13</v>
      </c>
      <c r="B12" t="s">
        <v>14</v>
      </c>
      <c r="C12" t="s">
        <v>15</v>
      </c>
      <c r="D12" t="s">
        <v>13</v>
      </c>
      <c r="E12" t="s">
        <v>14</v>
      </c>
      <c r="F12" t="s">
        <v>15</v>
      </c>
      <c r="G12" t="s">
        <v>13</v>
      </c>
      <c r="H12" t="s">
        <v>14</v>
      </c>
      <c r="I12" t="s">
        <v>15</v>
      </c>
      <c r="J12" t="s">
        <v>13</v>
      </c>
      <c r="K12" t="s">
        <v>14</v>
      </c>
      <c r="L12" t="s">
        <v>15</v>
      </c>
    </row>
    <row r="13" spans="1:12">
      <c r="A13" s="2">
        <v>41003</v>
      </c>
      <c r="C13">
        <v>83</v>
      </c>
      <c r="D13" s="2">
        <v>41003</v>
      </c>
      <c r="F13">
        <v>3</v>
      </c>
      <c r="G13" s="2">
        <v>41003</v>
      </c>
      <c r="I13">
        <v>2</v>
      </c>
      <c r="J13" s="2">
        <v>41003</v>
      </c>
      <c r="L13">
        <v>6</v>
      </c>
    </row>
    <row r="14" spans="1:12">
      <c r="A14" s="2">
        <v>41003</v>
      </c>
      <c r="C14">
        <v>89</v>
      </c>
      <c r="D14" s="2">
        <v>41003</v>
      </c>
      <c r="F14">
        <v>3</v>
      </c>
      <c r="G14" s="2">
        <v>41003</v>
      </c>
      <c r="I14">
        <v>2</v>
      </c>
      <c r="J14" s="2">
        <v>41003</v>
      </c>
      <c r="L14">
        <v>6</v>
      </c>
    </row>
    <row r="15" spans="1:12">
      <c r="A15" s="2">
        <v>41003</v>
      </c>
      <c r="C15">
        <v>84</v>
      </c>
      <c r="D15" s="2">
        <v>41003</v>
      </c>
      <c r="F15">
        <v>3</v>
      </c>
      <c r="G15" s="2"/>
      <c r="J15" s="2"/>
    </row>
    <row r="16" spans="1:12">
      <c r="A16" s="2">
        <v>41003</v>
      </c>
      <c r="C16">
        <v>81</v>
      </c>
      <c r="D16" s="2">
        <v>41003</v>
      </c>
      <c r="F16">
        <v>3</v>
      </c>
    </row>
    <row r="17" spans="1:14">
      <c r="A17" s="2">
        <v>41003</v>
      </c>
      <c r="C17">
        <v>82</v>
      </c>
      <c r="D17" s="2">
        <v>41003</v>
      </c>
      <c r="F17">
        <v>3</v>
      </c>
    </row>
    <row r="18" spans="1:14">
      <c r="A18" s="2">
        <v>41003</v>
      </c>
      <c r="C18">
        <v>92</v>
      </c>
      <c r="D18" s="2"/>
    </row>
    <row r="19" spans="1:14">
      <c r="A19" s="2">
        <v>41003</v>
      </c>
      <c r="C19">
        <v>91</v>
      </c>
    </row>
    <row r="20" spans="1:14">
      <c r="A20" s="2">
        <v>41003</v>
      </c>
      <c r="C20">
        <v>89</v>
      </c>
    </row>
    <row r="21" spans="1:14">
      <c r="A21" s="2">
        <v>41003</v>
      </c>
      <c r="C21">
        <v>88</v>
      </c>
    </row>
    <row r="22" spans="1:14">
      <c r="A22" s="2">
        <v>41003</v>
      </c>
      <c r="C22">
        <v>84</v>
      </c>
    </row>
    <row r="23" spans="1:14">
      <c r="A23" s="2">
        <v>41004</v>
      </c>
      <c r="C23">
        <v>25</v>
      </c>
    </row>
    <row r="24" spans="1:14">
      <c r="A24" s="2">
        <v>41004</v>
      </c>
      <c r="C24">
        <v>23</v>
      </c>
    </row>
    <row r="25" spans="1:14">
      <c r="A25" s="2"/>
    </row>
    <row r="26" spans="1:14">
      <c r="A26" s="2"/>
    </row>
    <row r="28" spans="1:14">
      <c r="A28" t="s">
        <v>9</v>
      </c>
      <c r="D28" t="s">
        <v>10</v>
      </c>
      <c r="G28" t="s">
        <v>11</v>
      </c>
      <c r="J28" t="s">
        <v>12</v>
      </c>
    </row>
    <row r="29" spans="1:14">
      <c r="A29" t="s">
        <v>13</v>
      </c>
      <c r="B29" t="s">
        <v>14</v>
      </c>
      <c r="C29" t="s">
        <v>15</v>
      </c>
      <c r="D29" t="s">
        <v>13</v>
      </c>
      <c r="E29" t="s">
        <v>14</v>
      </c>
      <c r="F29" t="s">
        <v>15</v>
      </c>
      <c r="G29" t="s">
        <v>13</v>
      </c>
      <c r="H29" t="s">
        <v>14</v>
      </c>
      <c r="I29" t="s">
        <v>15</v>
      </c>
      <c r="J29" t="s">
        <v>13</v>
      </c>
      <c r="K29" t="s">
        <v>14</v>
      </c>
      <c r="L29" t="s">
        <v>15</v>
      </c>
      <c r="N29" s="1" t="s">
        <v>16</v>
      </c>
    </row>
    <row r="30" spans="1:14">
      <c r="A30" s="2">
        <v>41005</v>
      </c>
      <c r="C30">
        <v>88</v>
      </c>
      <c r="D30" s="2">
        <v>41005</v>
      </c>
      <c r="F30">
        <v>37</v>
      </c>
      <c r="G30" s="2">
        <v>41005</v>
      </c>
      <c r="I30">
        <v>34</v>
      </c>
      <c r="J30" s="2">
        <v>41005</v>
      </c>
      <c r="L30">
        <v>11</v>
      </c>
      <c r="N30" s="1" t="s">
        <v>19</v>
      </c>
    </row>
    <row r="31" spans="1:14">
      <c r="A31" s="2">
        <v>41005</v>
      </c>
      <c r="C31">
        <v>79</v>
      </c>
      <c r="D31" s="2"/>
      <c r="F31">
        <v>53</v>
      </c>
      <c r="G31" s="2">
        <v>41005</v>
      </c>
      <c r="I31">
        <v>8</v>
      </c>
      <c r="J31" s="2">
        <v>41005</v>
      </c>
      <c r="L31">
        <v>9</v>
      </c>
      <c r="N31" s="1" t="s">
        <v>17</v>
      </c>
    </row>
    <row r="32" spans="1:14">
      <c r="A32" s="2">
        <v>41005</v>
      </c>
      <c r="C32">
        <v>68</v>
      </c>
      <c r="D32" s="2"/>
      <c r="F32">
        <v>58</v>
      </c>
      <c r="G32" s="2">
        <v>41005</v>
      </c>
      <c r="I32">
        <v>29</v>
      </c>
      <c r="J32" s="2">
        <v>41005</v>
      </c>
      <c r="L32">
        <v>13</v>
      </c>
      <c r="N32" s="1" t="s">
        <v>18</v>
      </c>
    </row>
    <row r="33" spans="1:28">
      <c r="A33" s="2">
        <v>41005</v>
      </c>
      <c r="C33">
        <v>89</v>
      </c>
      <c r="D33" s="2"/>
      <c r="F33">
        <v>58</v>
      </c>
      <c r="G33" s="2">
        <v>41005</v>
      </c>
      <c r="I33">
        <v>11</v>
      </c>
      <c r="J33" s="2">
        <v>41005</v>
      </c>
      <c r="L33">
        <v>13</v>
      </c>
      <c r="N33" s="1" t="s">
        <v>21</v>
      </c>
    </row>
    <row r="34" spans="1:28">
      <c r="A34" s="2">
        <v>41005</v>
      </c>
      <c r="C34">
        <v>91</v>
      </c>
      <c r="D34" s="2"/>
      <c r="F34">
        <v>59</v>
      </c>
      <c r="G34" s="2">
        <v>41005</v>
      </c>
      <c r="I34">
        <v>12</v>
      </c>
      <c r="J34" s="2">
        <v>41005</v>
      </c>
      <c r="L34">
        <v>14</v>
      </c>
      <c r="N34" s="1" t="s">
        <v>20</v>
      </c>
    </row>
    <row r="35" spans="1:28">
      <c r="A35" s="2">
        <v>41005</v>
      </c>
      <c r="C35">
        <v>56</v>
      </c>
      <c r="D35" s="2"/>
      <c r="F35">
        <v>52</v>
      </c>
      <c r="G35" s="2">
        <v>41005</v>
      </c>
      <c r="I35">
        <v>38</v>
      </c>
      <c r="J35" s="2">
        <v>41005</v>
      </c>
      <c r="L35">
        <v>16</v>
      </c>
    </row>
    <row r="36" spans="1:28">
      <c r="A36" s="2">
        <v>41005</v>
      </c>
      <c r="C36">
        <v>67</v>
      </c>
      <c r="F36">
        <v>58</v>
      </c>
      <c r="G36" s="2">
        <v>41005</v>
      </c>
      <c r="I36">
        <v>40</v>
      </c>
      <c r="J36" s="2">
        <v>41005</v>
      </c>
      <c r="L36">
        <v>15</v>
      </c>
    </row>
    <row r="37" spans="1:28">
      <c r="A37" s="2">
        <v>41005</v>
      </c>
      <c r="C37">
        <v>45</v>
      </c>
      <c r="F37">
        <v>59</v>
      </c>
      <c r="G37" s="2">
        <v>41005</v>
      </c>
      <c r="I37">
        <v>24</v>
      </c>
      <c r="J37" s="2">
        <v>41005</v>
      </c>
      <c r="L37">
        <v>17</v>
      </c>
    </row>
    <row r="38" spans="1:28">
      <c r="A38" s="2">
        <v>41005</v>
      </c>
      <c r="C38">
        <v>79</v>
      </c>
      <c r="F38">
        <v>50</v>
      </c>
      <c r="G38" s="2">
        <v>41005</v>
      </c>
      <c r="I38">
        <v>12</v>
      </c>
      <c r="J38" s="2">
        <v>41005</v>
      </c>
      <c r="L38">
        <v>18</v>
      </c>
    </row>
    <row r="39" spans="1:28">
      <c r="A39" s="2">
        <v>41005</v>
      </c>
      <c r="C39">
        <v>50</v>
      </c>
      <c r="F39">
        <v>32</v>
      </c>
      <c r="G39" s="2">
        <v>41005</v>
      </c>
      <c r="I39">
        <v>39</v>
      </c>
      <c r="J39" s="2">
        <v>41005</v>
      </c>
      <c r="L39">
        <v>9</v>
      </c>
    </row>
    <row r="40" spans="1:28">
      <c r="A40" s="2">
        <v>41005</v>
      </c>
      <c r="C40">
        <v>89</v>
      </c>
      <c r="F40">
        <v>27</v>
      </c>
      <c r="G40" s="2">
        <v>41005</v>
      </c>
      <c r="I40">
        <v>9</v>
      </c>
      <c r="J40" s="2">
        <v>41005</v>
      </c>
      <c r="L40">
        <v>15</v>
      </c>
    </row>
    <row r="41" spans="1:28">
      <c r="A41" s="2">
        <v>41005</v>
      </c>
      <c r="C41">
        <v>62</v>
      </c>
      <c r="F41">
        <v>60</v>
      </c>
      <c r="G41" s="2">
        <v>41005</v>
      </c>
      <c r="I41">
        <v>12</v>
      </c>
      <c r="J41" s="2">
        <v>41005</v>
      </c>
      <c r="L41">
        <v>11</v>
      </c>
    </row>
    <row r="42" spans="1:28">
      <c r="C42">
        <f>AVERAGE(C31:C41)</f>
        <v>70.454545454545453</v>
      </c>
      <c r="F42">
        <f>AVERAGE(F31:F41)</f>
        <v>51.454545454545453</v>
      </c>
      <c r="I42">
        <f>AVERAGE(I31:I41)</f>
        <v>21.272727272727273</v>
      </c>
      <c r="L42">
        <f>AVERAGE(L31:L41)</f>
        <v>13.636363636363637</v>
      </c>
    </row>
    <row r="43" spans="1:28">
      <c r="C43">
        <f>STDEV(C30:C41)</f>
        <v>16.245045864863386</v>
      </c>
      <c r="F43">
        <f>STDEV(F30:F41)</f>
        <v>11.631657428993279</v>
      </c>
      <c r="I43">
        <f>STDEV(I30:I41)</f>
        <v>12.970829743791423</v>
      </c>
      <c r="L43">
        <f>STDEV(L30:L41)</f>
        <v>2.9682665076785213</v>
      </c>
    </row>
    <row r="44" spans="1:28">
      <c r="C44" s="1" t="s">
        <v>22</v>
      </c>
      <c r="N44" s="7" t="s">
        <v>42</v>
      </c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 spans="1:28">
      <c r="N45" t="s">
        <v>23</v>
      </c>
      <c r="O45" s="6" t="s">
        <v>30</v>
      </c>
      <c r="P45" s="6" t="s">
        <v>31</v>
      </c>
      <c r="Q45" s="6" t="s">
        <v>32</v>
      </c>
      <c r="R45" s="6" t="s">
        <v>33</v>
      </c>
      <c r="S45" s="6" t="s">
        <v>34</v>
      </c>
      <c r="T45" s="6" t="s">
        <v>35</v>
      </c>
      <c r="U45" s="6" t="s">
        <v>36</v>
      </c>
      <c r="V45" s="6" t="s">
        <v>37</v>
      </c>
      <c r="W45" s="6" t="s">
        <v>38</v>
      </c>
      <c r="X45" s="6" t="s">
        <v>39</v>
      </c>
      <c r="Y45" s="6" t="s">
        <v>40</v>
      </c>
      <c r="Z45" s="6" t="s">
        <v>41</v>
      </c>
      <c r="AA45" s="4" t="s">
        <v>29</v>
      </c>
      <c r="AB45" s="4" t="s">
        <v>28</v>
      </c>
    </row>
    <row r="46" spans="1:28">
      <c r="A46" t="s">
        <v>9</v>
      </c>
      <c r="D46" t="s">
        <v>10</v>
      </c>
      <c r="G46" t="s">
        <v>11</v>
      </c>
      <c r="J46" t="s">
        <v>12</v>
      </c>
      <c r="N46" t="s">
        <v>24</v>
      </c>
      <c r="O46" s="3">
        <v>88</v>
      </c>
      <c r="P46" s="3">
        <v>79</v>
      </c>
      <c r="Q46" s="3">
        <v>68</v>
      </c>
      <c r="R46" s="3">
        <v>89</v>
      </c>
      <c r="S46" s="3">
        <v>91</v>
      </c>
      <c r="T46" s="3">
        <v>56</v>
      </c>
      <c r="U46" s="3">
        <v>67</v>
      </c>
      <c r="V46" s="3">
        <v>45</v>
      </c>
      <c r="W46" s="3">
        <v>79</v>
      </c>
      <c r="X46" s="3">
        <v>50</v>
      </c>
      <c r="Y46" s="3">
        <v>89</v>
      </c>
      <c r="Z46" s="3">
        <v>62</v>
      </c>
      <c r="AA46" s="5">
        <f>AVERAGE(O46:Z46)</f>
        <v>71.916666666666671</v>
      </c>
      <c r="AB46" s="5">
        <f>SQRT(VAR(O46:Z46))</f>
        <v>16.245045864863386</v>
      </c>
    </row>
    <row r="47" spans="1:28">
      <c r="A47" t="s">
        <v>13</v>
      </c>
      <c r="B47" t="s">
        <v>14</v>
      </c>
      <c r="C47" t="s">
        <v>15</v>
      </c>
      <c r="D47" t="s">
        <v>13</v>
      </c>
      <c r="E47" t="s">
        <v>14</v>
      </c>
      <c r="F47" t="s">
        <v>15</v>
      </c>
      <c r="G47" t="s">
        <v>13</v>
      </c>
      <c r="H47" t="s">
        <v>14</v>
      </c>
      <c r="I47" t="s">
        <v>15</v>
      </c>
      <c r="J47" t="s">
        <v>13</v>
      </c>
      <c r="K47" t="s">
        <v>14</v>
      </c>
      <c r="L47" t="s">
        <v>15</v>
      </c>
      <c r="N47" t="s">
        <v>25</v>
      </c>
      <c r="O47" s="3">
        <v>37</v>
      </c>
      <c r="P47" s="3">
        <v>53</v>
      </c>
      <c r="Q47" s="3">
        <v>58</v>
      </c>
      <c r="R47" s="3">
        <v>58</v>
      </c>
      <c r="S47" s="3">
        <v>59</v>
      </c>
      <c r="T47" s="3">
        <v>52</v>
      </c>
      <c r="U47" s="3">
        <v>58</v>
      </c>
      <c r="V47" s="3">
        <v>59</v>
      </c>
      <c r="W47" s="3">
        <v>50</v>
      </c>
      <c r="X47" s="3">
        <v>32</v>
      </c>
      <c r="Y47" s="3">
        <v>27</v>
      </c>
      <c r="Z47" s="3">
        <v>60</v>
      </c>
      <c r="AA47" s="5">
        <f>AVERAGE(O47:Z47)</f>
        <v>50.25</v>
      </c>
      <c r="AB47" s="5">
        <f t="shared" ref="AB47:AB49" si="0">SQRT(VAR(O47:Z47))</f>
        <v>11.631657428993279</v>
      </c>
    </row>
    <row r="48" spans="1:28">
      <c r="A48" s="2"/>
      <c r="D48" s="2"/>
      <c r="G48" s="2"/>
      <c r="J48" s="2"/>
      <c r="N48" t="s">
        <v>26</v>
      </c>
      <c r="O48" s="3">
        <v>34</v>
      </c>
      <c r="P48" s="3">
        <v>8</v>
      </c>
      <c r="Q48" s="3">
        <v>29</v>
      </c>
      <c r="R48" s="3">
        <v>11</v>
      </c>
      <c r="S48" s="3">
        <v>12</v>
      </c>
      <c r="T48" s="3">
        <v>38</v>
      </c>
      <c r="U48" s="3">
        <v>40</v>
      </c>
      <c r="V48" s="3">
        <v>24</v>
      </c>
      <c r="W48" s="3">
        <v>12</v>
      </c>
      <c r="X48" s="3">
        <v>39</v>
      </c>
      <c r="Y48" s="3">
        <v>9</v>
      </c>
      <c r="Z48" s="3">
        <v>12</v>
      </c>
      <c r="AA48" s="5">
        <f>AVERAGE(O48:Z48)</f>
        <v>22.333333333333332</v>
      </c>
      <c r="AB48" s="5">
        <f t="shared" si="0"/>
        <v>12.970829743791423</v>
      </c>
    </row>
    <row r="49" spans="1:28">
      <c r="A49" s="2"/>
      <c r="D49" s="2"/>
      <c r="G49" s="2"/>
      <c r="J49" s="2"/>
      <c r="N49" t="s">
        <v>27</v>
      </c>
      <c r="O49" s="3">
        <v>11</v>
      </c>
      <c r="P49" s="3">
        <v>9</v>
      </c>
      <c r="Q49" s="3">
        <v>13</v>
      </c>
      <c r="R49" s="3">
        <v>13</v>
      </c>
      <c r="S49" s="3">
        <v>14</v>
      </c>
      <c r="T49" s="3">
        <v>16</v>
      </c>
      <c r="U49" s="3">
        <v>15</v>
      </c>
      <c r="V49" s="3">
        <v>17</v>
      </c>
      <c r="W49" s="3">
        <v>18</v>
      </c>
      <c r="X49" s="3">
        <v>9</v>
      </c>
      <c r="Y49" s="3">
        <v>15</v>
      </c>
      <c r="Z49" s="3">
        <v>11</v>
      </c>
      <c r="AA49" s="5">
        <f>AVERAGE(O49:Z49)</f>
        <v>13.416666666666666</v>
      </c>
      <c r="AB49" s="5">
        <f t="shared" si="0"/>
        <v>2.9682665076785213</v>
      </c>
    </row>
    <row r="50" spans="1:28">
      <c r="A50" s="2"/>
      <c r="D50" s="2"/>
      <c r="G50" s="2"/>
      <c r="J50" s="2"/>
    </row>
    <row r="51" spans="1:28">
      <c r="A51" s="2"/>
      <c r="D51" s="2"/>
      <c r="G51" s="2"/>
      <c r="J51" s="2"/>
    </row>
    <row r="52" spans="1:28">
      <c r="A52" s="2"/>
      <c r="D52" s="2"/>
      <c r="G52" s="2"/>
      <c r="J52" s="2"/>
    </row>
    <row r="53" spans="1:28">
      <c r="A53" s="2"/>
      <c r="D53" s="2"/>
      <c r="G53" s="2"/>
      <c r="J53" s="2"/>
    </row>
    <row r="54" spans="1:28">
      <c r="A54" s="2"/>
      <c r="G54" s="2"/>
      <c r="J54" s="2"/>
    </row>
    <row r="55" spans="1:28">
      <c r="A55" s="2"/>
      <c r="G55" s="2"/>
      <c r="J55" s="2"/>
    </row>
    <row r="56" spans="1:28">
      <c r="A56" s="2"/>
      <c r="G56" s="2"/>
      <c r="J56" s="2"/>
    </row>
    <row r="57" spans="1:28">
      <c r="A57" s="2"/>
      <c r="G57" s="2"/>
      <c r="J57" s="2"/>
    </row>
    <row r="58" spans="1:28">
      <c r="A58" s="2"/>
      <c r="G58" s="2"/>
      <c r="J58" s="2"/>
    </row>
    <row r="59" spans="1:28">
      <c r="A59" s="2"/>
      <c r="G59" s="2"/>
      <c r="J59" s="2"/>
    </row>
    <row r="62" spans="1:28">
      <c r="C62" s="1"/>
    </row>
  </sheetData>
  <mergeCells count="1">
    <mergeCell ref="N44:AB44"/>
  </mergeCells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staticd</dc:creator>
  <cp:lastModifiedBy>staticd</cp:lastModifiedBy>
  <dcterms:created xsi:type="dcterms:W3CDTF">2012-04-04T16:42:23Z</dcterms:created>
  <dcterms:modified xsi:type="dcterms:W3CDTF">2012-04-08T05:52:50Z</dcterms:modified>
</cp:coreProperties>
</file>