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30" windowWidth="20520" windowHeight="3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9" i="1"/>
  <c r="L68"/>
  <c r="I69"/>
  <c r="I68"/>
  <c r="F69"/>
  <c r="F68"/>
  <c r="B69"/>
  <c r="B68"/>
  <c r="AA7"/>
  <c r="AB7"/>
  <c r="C42"/>
  <c r="AA3"/>
  <c r="AB3"/>
  <c r="AB4"/>
  <c r="AB5"/>
  <c r="AB6"/>
  <c r="AA4"/>
  <c r="AA5"/>
  <c r="AA6"/>
  <c r="L43"/>
  <c r="L42"/>
  <c r="I43"/>
  <c r="I42"/>
  <c r="F43"/>
  <c r="F42"/>
  <c r="C43"/>
</calcChain>
</file>

<file path=xl/comments1.xml><?xml version="1.0" encoding="utf-8"?>
<comments xmlns="http://schemas.openxmlformats.org/spreadsheetml/2006/main">
  <authors>
    <author>staticd</author>
  </authors>
  <commentList>
    <comment ref="D48" authorId="0">
      <text>
        <r>
          <rPr>
            <b/>
            <sz val="9"/>
            <color indexed="81"/>
            <rFont val="Tahoma"/>
            <charset val="1"/>
          </rPr>
          <t>staticd:</t>
        </r>
        <r>
          <rPr>
            <sz val="9"/>
            <color indexed="81"/>
            <rFont val="Tahoma"/>
            <charset val="1"/>
          </rPr>
          <t xml:space="preserve">
some directions showed from the left
</t>
        </r>
      </text>
    </comment>
  </commentList>
</comments>
</file>

<file path=xl/sharedStrings.xml><?xml version="1.0" encoding="utf-8"?>
<sst xmlns="http://schemas.openxmlformats.org/spreadsheetml/2006/main" count="94" uniqueCount="52">
  <si>
    <t>-The sound is deep_growl_converted.wav @ 17 seconds.</t>
  </si>
  <si>
    <t>-All other sounds played from the beginning @ 0 seconds.</t>
  </si>
  <si>
    <t>-Boom box ~3 feet from mics on floor.</t>
  </si>
  <si>
    <t>-The algorithm has started with using The same sound everytime.</t>
  </si>
  <si>
    <t>-We will list The match value in percent for a number of trials.</t>
  </si>
  <si>
    <t>-The volume on my boom box is set to maximum for each trial, independent of track and will be stated if it is not max volume.</t>
  </si>
  <si>
    <t>-Complete silence in The room except sound from boom box.</t>
  </si>
  <si>
    <t>-Mics horizontal on stands.</t>
  </si>
  <si>
    <t>NOTES:</t>
  </si>
  <si>
    <t>deep_growl_converted.wav</t>
  </si>
  <si>
    <t>Child1.wav</t>
  </si>
  <si>
    <t>Dogsbark.wav</t>
  </si>
  <si>
    <t>THEFORCE.wav</t>
  </si>
  <si>
    <t>date</t>
  </si>
  <si>
    <t>test #</t>
  </si>
  <si>
    <t>match %</t>
  </si>
  <si>
    <t>-these tests ran with fft correlation only</t>
  </si>
  <si>
    <t>-direct speaker connection with out using microphone and pre-amp</t>
  </si>
  <si>
    <t>-comparison fft with microphone signal in soi[n]</t>
  </si>
  <si>
    <t>-using line in with minimum volume to trigger collection, 3 dB gain on line input</t>
  </si>
  <si>
    <t>-using new reset algorithm to avoid stopping and starting dsk</t>
  </si>
  <si>
    <t>-tests run with sounds on loop on vlc media player--pseudo random</t>
  </si>
  <si>
    <t>-set decision at 55 and you're wrong 16% of the time</t>
  </si>
  <si>
    <t>test number</t>
  </si>
  <si>
    <t>signal of interest</t>
  </si>
  <si>
    <t>test signal 1</t>
  </si>
  <si>
    <t>test signal 2</t>
  </si>
  <si>
    <t>test signal 3</t>
  </si>
  <si>
    <t>s</t>
  </si>
  <si>
    <t>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</si>
  <si>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</si>
  <si>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</si>
  <si>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</si>
  <si>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</si>
  <si>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</si>
  <si>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</si>
  <si>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</si>
  <si>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</si>
  <si>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</si>
  <si>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</si>
  <si>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</si>
  <si>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</si>
  <si>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Maximum Correlation Coefficient</t>
  </si>
  <si>
    <t>-used for poster</t>
  </si>
  <si>
    <t>-using line in with minimum volume to trigger colleciton</t>
  </si>
  <si>
    <t>-over the air into microphones for sound source</t>
  </si>
  <si>
    <t>average</t>
  </si>
  <si>
    <t>standard deviation</t>
  </si>
  <si>
    <t>-notice the difference in average values for the deep_growl</t>
  </si>
  <si>
    <t>--this is because we attempted to start the loud part of the audio during a quiet time in the sound file</t>
  </si>
  <si>
    <t>--this resulted in non-desired results and is indicative of a necessary need to either record for longer</t>
  </si>
  <si>
    <t>or use another processing technique of only recording when there is energy in our band of interest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</si>
</sst>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6"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N2:AB7" totalsRowShown="0" headerRowDxfId="15" dataDxfId="14">
  <autoFilter ref="N2:AB7"/>
  <tableColumns count="15">
    <tableColumn id="1" name="test number"/>
    <tableColumn id="2" name="1" dataDxfId="13"/>
    <tableColumn id="3" name="2" dataDxfId="12"/>
    <tableColumn id="4" name="3" dataDxfId="11"/>
    <tableColumn id="5" name="4" dataDxfId="10"/>
    <tableColumn id="6" name="5" dataDxfId="9"/>
    <tableColumn id="7" name="6" dataDxfId="8"/>
    <tableColumn id="8" name="7" dataDxfId="7"/>
    <tableColumn id="9" name="8" dataDxfId="6"/>
    <tableColumn id="10" name="9" dataDxfId="5"/>
    <tableColumn id="11" name="10" dataDxfId="4"/>
    <tableColumn id="12" name="11" dataDxfId="3"/>
    <tableColumn id="13" name="12" dataDxfId="2"/>
    <tableColumn id="14" name="m" dataDxfId="1">
      <calculatedColumnFormula>AVERAGE(O3:Z3)</calculatedColumnFormula>
    </tableColumn>
    <tableColumn id="15" name="s" dataDxfId="0">
      <calculatedColumnFormula>SQRT(VAR(O3:Z3))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9"/>
  <sheetViews>
    <sheetView tabSelected="1" zoomScale="130" zoomScaleNormal="130" workbookViewId="0">
      <selection activeCell="N10" sqref="N10"/>
    </sheetView>
  </sheetViews>
  <sheetFormatPr defaultRowHeight="15"/>
  <cols>
    <col min="14" max="14" width="16.140625" customWidth="1"/>
  </cols>
  <sheetData>
    <row r="1" spans="1:28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" t="s">
        <v>42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t="s">
        <v>23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  <c r="V2" s="6" t="s">
        <v>37</v>
      </c>
      <c r="W2" s="6" t="s">
        <v>38</v>
      </c>
      <c r="X2" s="6" t="s">
        <v>39</v>
      </c>
      <c r="Y2" s="6" t="s">
        <v>40</v>
      </c>
      <c r="Z2" s="6" t="s">
        <v>41</v>
      </c>
      <c r="AA2" s="4" t="s">
        <v>29</v>
      </c>
      <c r="AB2" s="4" t="s">
        <v>28</v>
      </c>
    </row>
    <row r="3" spans="1:28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t="s">
        <v>24</v>
      </c>
      <c r="O3" s="3">
        <v>88</v>
      </c>
      <c r="P3" s="3">
        <v>79</v>
      </c>
      <c r="Q3" s="3">
        <v>68</v>
      </c>
      <c r="R3" s="3">
        <v>89</v>
      </c>
      <c r="S3" s="3">
        <v>91</v>
      </c>
      <c r="T3" s="3">
        <v>56</v>
      </c>
      <c r="U3" s="3">
        <v>67</v>
      </c>
      <c r="V3" s="3">
        <v>45</v>
      </c>
      <c r="W3" s="3">
        <v>79</v>
      </c>
      <c r="X3" s="3">
        <v>50</v>
      </c>
      <c r="Y3" s="3">
        <v>89</v>
      </c>
      <c r="Z3" s="3">
        <v>62</v>
      </c>
      <c r="AA3" s="5">
        <f>AVERAGE(O3:Z3)</f>
        <v>71.916666666666671</v>
      </c>
      <c r="AB3" s="5">
        <f>SQRT(VAR(O3:Z3))</f>
        <v>16.245045864863386</v>
      </c>
    </row>
    <row r="4" spans="1:2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t="s">
        <v>25</v>
      </c>
      <c r="O4" s="3">
        <v>37</v>
      </c>
      <c r="P4" s="3">
        <v>53</v>
      </c>
      <c r="Q4" s="3">
        <v>58</v>
      </c>
      <c r="R4" s="3">
        <v>58</v>
      </c>
      <c r="S4" s="3">
        <v>59</v>
      </c>
      <c r="T4" s="3">
        <v>52</v>
      </c>
      <c r="U4" s="3">
        <v>58</v>
      </c>
      <c r="V4" s="3">
        <v>59</v>
      </c>
      <c r="W4" s="3">
        <v>50</v>
      </c>
      <c r="X4" s="3">
        <v>32</v>
      </c>
      <c r="Y4" s="3">
        <v>27</v>
      </c>
      <c r="Z4" s="3">
        <v>60</v>
      </c>
      <c r="AA4" s="5">
        <f>AVERAGE(O4:Z4)</f>
        <v>50.25</v>
      </c>
      <c r="AB4" s="5">
        <f t="shared" ref="AB4:AB6" si="0">SQRT(VAR(O4:Z4))</f>
        <v>11.631657428993279</v>
      </c>
    </row>
    <row r="5" spans="1:28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t="s">
        <v>26</v>
      </c>
      <c r="O5" s="3">
        <v>34</v>
      </c>
      <c r="P5" s="3">
        <v>8</v>
      </c>
      <c r="Q5" s="3">
        <v>29</v>
      </c>
      <c r="R5" s="3">
        <v>11</v>
      </c>
      <c r="S5" s="3">
        <v>12</v>
      </c>
      <c r="T5" s="3">
        <v>38</v>
      </c>
      <c r="U5" s="3">
        <v>40</v>
      </c>
      <c r="V5" s="3">
        <v>24</v>
      </c>
      <c r="W5" s="3">
        <v>12</v>
      </c>
      <c r="X5" s="3">
        <v>39</v>
      </c>
      <c r="Y5" s="3">
        <v>9</v>
      </c>
      <c r="Z5" s="3">
        <v>12</v>
      </c>
      <c r="AA5" s="5">
        <f>AVERAGE(O5:Z5)</f>
        <v>22.333333333333332</v>
      </c>
      <c r="AB5" s="5">
        <f t="shared" si="0"/>
        <v>12.970829743791423</v>
      </c>
    </row>
    <row r="6" spans="1:28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t="s">
        <v>27</v>
      </c>
      <c r="O6" s="3">
        <v>11</v>
      </c>
      <c r="P6" s="3">
        <v>9</v>
      </c>
      <c r="Q6" s="3">
        <v>13</v>
      </c>
      <c r="R6" s="3">
        <v>13</v>
      </c>
      <c r="S6" s="3">
        <v>14</v>
      </c>
      <c r="T6" s="3">
        <v>16</v>
      </c>
      <c r="U6" s="3">
        <v>15</v>
      </c>
      <c r="V6" s="3">
        <v>17</v>
      </c>
      <c r="W6" s="3">
        <v>18</v>
      </c>
      <c r="X6" s="3">
        <v>9</v>
      </c>
      <c r="Y6" s="3">
        <v>15</v>
      </c>
      <c r="Z6" s="3">
        <v>11</v>
      </c>
      <c r="AA6" s="5">
        <f>AVERAGE(O6:Z6)</f>
        <v>13.416666666666666</v>
      </c>
      <c r="AB6" s="5">
        <f t="shared" si="0"/>
        <v>2.9682665076785213</v>
      </c>
    </row>
    <row r="7" spans="1:2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7" t="s">
        <v>43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 t="e">
        <f>AVERAGE(O7:Z7)</f>
        <v>#DIV/0!</v>
      </c>
      <c r="AB7" s="9" t="e">
        <f>SQRT(VAR(O7:Z7))</f>
        <v>#DIV/0!</v>
      </c>
    </row>
    <row r="8" spans="1:2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2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28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28">
      <c r="A11" t="s">
        <v>9</v>
      </c>
      <c r="D11" t="s">
        <v>10</v>
      </c>
      <c r="G11" t="s">
        <v>11</v>
      </c>
      <c r="J11" t="s">
        <v>12</v>
      </c>
    </row>
    <row r="12" spans="1:28">
      <c r="A12" t="s">
        <v>13</v>
      </c>
      <c r="B12" t="s">
        <v>14</v>
      </c>
      <c r="C12" t="s">
        <v>15</v>
      </c>
      <c r="D12" t="s">
        <v>13</v>
      </c>
      <c r="E12" t="s">
        <v>14</v>
      </c>
      <c r="F12" t="s">
        <v>15</v>
      </c>
      <c r="G12" t="s">
        <v>13</v>
      </c>
      <c r="H12" t="s">
        <v>14</v>
      </c>
      <c r="I12" t="s">
        <v>15</v>
      </c>
      <c r="J12" t="s">
        <v>13</v>
      </c>
      <c r="K12" t="s">
        <v>14</v>
      </c>
      <c r="L12" t="s">
        <v>15</v>
      </c>
      <c r="N12" s="1" t="s">
        <v>3</v>
      </c>
    </row>
    <row r="13" spans="1:28">
      <c r="A13" s="2">
        <v>41003</v>
      </c>
      <c r="C13">
        <v>83</v>
      </c>
      <c r="D13" s="2">
        <v>41003</v>
      </c>
      <c r="F13">
        <v>3</v>
      </c>
      <c r="G13" s="2">
        <v>41003</v>
      </c>
      <c r="I13">
        <v>2</v>
      </c>
      <c r="J13" s="2">
        <v>41003</v>
      </c>
      <c r="L13">
        <v>6</v>
      </c>
      <c r="N13" s="1" t="s">
        <v>0</v>
      </c>
    </row>
    <row r="14" spans="1:28">
      <c r="A14" s="2">
        <v>41003</v>
      </c>
      <c r="C14">
        <v>89</v>
      </c>
      <c r="D14" s="2">
        <v>41003</v>
      </c>
      <c r="F14">
        <v>3</v>
      </c>
      <c r="G14" s="2">
        <v>41003</v>
      </c>
      <c r="I14">
        <v>2</v>
      </c>
      <c r="J14" s="2">
        <v>41003</v>
      </c>
      <c r="L14">
        <v>6</v>
      </c>
      <c r="N14" s="1" t="s">
        <v>1</v>
      </c>
    </row>
    <row r="15" spans="1:28">
      <c r="A15" s="2">
        <v>41003</v>
      </c>
      <c r="C15">
        <v>84</v>
      </c>
      <c r="D15" s="2">
        <v>41003</v>
      </c>
      <c r="F15">
        <v>3</v>
      </c>
      <c r="G15" s="2"/>
      <c r="J15" s="2"/>
      <c r="N15" s="1" t="s">
        <v>4</v>
      </c>
    </row>
    <row r="16" spans="1:28">
      <c r="A16" s="2">
        <v>41003</v>
      </c>
      <c r="C16">
        <v>81</v>
      </c>
      <c r="D16" s="2">
        <v>41003</v>
      </c>
      <c r="F16">
        <v>3</v>
      </c>
      <c r="N16" s="1" t="s">
        <v>5</v>
      </c>
    </row>
    <row r="17" spans="1:14">
      <c r="A17" s="2">
        <v>41003</v>
      </c>
      <c r="C17">
        <v>82</v>
      </c>
      <c r="D17" s="2">
        <v>41003</v>
      </c>
      <c r="F17">
        <v>3</v>
      </c>
      <c r="N17" s="1" t="s">
        <v>6</v>
      </c>
    </row>
    <row r="18" spans="1:14">
      <c r="A18" s="2">
        <v>41003</v>
      </c>
      <c r="C18">
        <v>92</v>
      </c>
      <c r="D18" s="2"/>
      <c r="N18" s="1" t="s">
        <v>7</v>
      </c>
    </row>
    <row r="19" spans="1:14">
      <c r="A19" s="2">
        <v>41003</v>
      </c>
      <c r="C19">
        <v>91</v>
      </c>
      <c r="N19" s="1" t="s">
        <v>2</v>
      </c>
    </row>
    <row r="20" spans="1:14">
      <c r="A20" s="2">
        <v>41003</v>
      </c>
      <c r="C20">
        <v>89</v>
      </c>
    </row>
    <row r="21" spans="1:14">
      <c r="A21" s="2">
        <v>41003</v>
      </c>
      <c r="C21">
        <v>88</v>
      </c>
    </row>
    <row r="22" spans="1:14">
      <c r="A22" s="2">
        <v>41003</v>
      </c>
      <c r="C22">
        <v>84</v>
      </c>
    </row>
    <row r="23" spans="1:14">
      <c r="A23" s="2">
        <v>41004</v>
      </c>
      <c r="C23">
        <v>25</v>
      </c>
    </row>
    <row r="24" spans="1:14">
      <c r="A24" s="2">
        <v>41004</v>
      </c>
      <c r="C24">
        <v>23</v>
      </c>
    </row>
    <row r="25" spans="1:14">
      <c r="A25" s="2"/>
    </row>
    <row r="26" spans="1:14">
      <c r="A26" s="2"/>
    </row>
    <row r="28" spans="1:14">
      <c r="A28" t="s">
        <v>9</v>
      </c>
      <c r="D28" t="s">
        <v>10</v>
      </c>
      <c r="G28" t="s">
        <v>11</v>
      </c>
      <c r="J28" t="s">
        <v>12</v>
      </c>
    </row>
    <row r="29" spans="1:14">
      <c r="A29" t="s">
        <v>13</v>
      </c>
      <c r="B29" t="s">
        <v>14</v>
      </c>
      <c r="C29" t="s">
        <v>15</v>
      </c>
      <c r="D29" t="s">
        <v>13</v>
      </c>
      <c r="E29" t="s">
        <v>14</v>
      </c>
      <c r="F29" t="s">
        <v>15</v>
      </c>
      <c r="G29" t="s">
        <v>13</v>
      </c>
      <c r="H29" t="s">
        <v>14</v>
      </c>
      <c r="I29" t="s">
        <v>15</v>
      </c>
      <c r="J29" t="s">
        <v>13</v>
      </c>
      <c r="K29" t="s">
        <v>14</v>
      </c>
      <c r="L29" t="s">
        <v>15</v>
      </c>
      <c r="N29" s="1" t="s">
        <v>16</v>
      </c>
    </row>
    <row r="30" spans="1:14">
      <c r="A30" s="2">
        <v>41005</v>
      </c>
      <c r="C30">
        <v>88</v>
      </c>
      <c r="D30" s="2">
        <v>41005</v>
      </c>
      <c r="F30">
        <v>37</v>
      </c>
      <c r="G30" s="2">
        <v>41005</v>
      </c>
      <c r="I30">
        <v>34</v>
      </c>
      <c r="J30" s="2">
        <v>41005</v>
      </c>
      <c r="L30">
        <v>11</v>
      </c>
      <c r="N30" s="1" t="s">
        <v>19</v>
      </c>
    </row>
    <row r="31" spans="1:14">
      <c r="A31" s="2">
        <v>41005</v>
      </c>
      <c r="C31">
        <v>79</v>
      </c>
      <c r="D31" s="2"/>
      <c r="F31">
        <v>53</v>
      </c>
      <c r="G31" s="2">
        <v>41005</v>
      </c>
      <c r="I31">
        <v>8</v>
      </c>
      <c r="J31" s="2">
        <v>41005</v>
      </c>
      <c r="L31">
        <v>9</v>
      </c>
      <c r="N31" s="1" t="s">
        <v>17</v>
      </c>
    </row>
    <row r="32" spans="1:14">
      <c r="A32" s="2">
        <v>41005</v>
      </c>
      <c r="C32">
        <v>68</v>
      </c>
      <c r="D32" s="2"/>
      <c r="F32">
        <v>58</v>
      </c>
      <c r="G32" s="2">
        <v>41005</v>
      </c>
      <c r="I32">
        <v>29</v>
      </c>
      <c r="J32" s="2">
        <v>41005</v>
      </c>
      <c r="L32">
        <v>13</v>
      </c>
      <c r="N32" s="1" t="s">
        <v>18</v>
      </c>
    </row>
    <row r="33" spans="1:14">
      <c r="A33" s="2">
        <v>41005</v>
      </c>
      <c r="C33">
        <v>89</v>
      </c>
      <c r="D33" s="2"/>
      <c r="F33">
        <v>58</v>
      </c>
      <c r="G33" s="2">
        <v>41005</v>
      </c>
      <c r="I33">
        <v>11</v>
      </c>
      <c r="J33" s="2">
        <v>41005</v>
      </c>
      <c r="L33">
        <v>13</v>
      </c>
      <c r="N33" s="1" t="s">
        <v>21</v>
      </c>
    </row>
    <row r="34" spans="1:14">
      <c r="A34" s="2">
        <v>41005</v>
      </c>
      <c r="C34">
        <v>91</v>
      </c>
      <c r="D34" s="2"/>
      <c r="F34">
        <v>59</v>
      </c>
      <c r="G34" s="2">
        <v>41005</v>
      </c>
      <c r="I34">
        <v>12</v>
      </c>
      <c r="J34" s="2">
        <v>41005</v>
      </c>
      <c r="L34">
        <v>14</v>
      </c>
      <c r="N34" s="1" t="s">
        <v>20</v>
      </c>
    </row>
    <row r="35" spans="1:14">
      <c r="A35" s="2">
        <v>41005</v>
      </c>
      <c r="C35">
        <v>56</v>
      </c>
      <c r="D35" s="2"/>
      <c r="F35">
        <v>52</v>
      </c>
      <c r="G35" s="2">
        <v>41005</v>
      </c>
      <c r="I35">
        <v>38</v>
      </c>
      <c r="J35" s="2">
        <v>41005</v>
      </c>
      <c r="L35">
        <v>16</v>
      </c>
    </row>
    <row r="36" spans="1:14">
      <c r="A36" s="2">
        <v>41005</v>
      </c>
      <c r="C36">
        <v>67</v>
      </c>
      <c r="F36">
        <v>58</v>
      </c>
      <c r="G36" s="2">
        <v>41005</v>
      </c>
      <c r="I36">
        <v>40</v>
      </c>
      <c r="J36" s="2">
        <v>41005</v>
      </c>
      <c r="L36">
        <v>15</v>
      </c>
    </row>
    <row r="37" spans="1:14">
      <c r="A37" s="2">
        <v>41005</v>
      </c>
      <c r="C37">
        <v>45</v>
      </c>
      <c r="F37">
        <v>59</v>
      </c>
      <c r="G37" s="2">
        <v>41005</v>
      </c>
      <c r="I37">
        <v>24</v>
      </c>
      <c r="J37" s="2">
        <v>41005</v>
      </c>
      <c r="L37">
        <v>17</v>
      </c>
    </row>
    <row r="38" spans="1:14">
      <c r="A38" s="2">
        <v>41005</v>
      </c>
      <c r="C38">
        <v>79</v>
      </c>
      <c r="F38">
        <v>50</v>
      </c>
      <c r="G38" s="2">
        <v>41005</v>
      </c>
      <c r="I38">
        <v>12</v>
      </c>
      <c r="J38" s="2">
        <v>41005</v>
      </c>
      <c r="L38">
        <v>18</v>
      </c>
    </row>
    <row r="39" spans="1:14">
      <c r="A39" s="2">
        <v>41005</v>
      </c>
      <c r="C39">
        <v>50</v>
      </c>
      <c r="F39">
        <v>32</v>
      </c>
      <c r="G39" s="2">
        <v>41005</v>
      </c>
      <c r="I39">
        <v>39</v>
      </c>
      <c r="J39" s="2">
        <v>41005</v>
      </c>
      <c r="L39">
        <v>9</v>
      </c>
    </row>
    <row r="40" spans="1:14">
      <c r="A40" s="2">
        <v>41005</v>
      </c>
      <c r="C40">
        <v>89</v>
      </c>
      <c r="F40">
        <v>27</v>
      </c>
      <c r="G40" s="2">
        <v>41005</v>
      </c>
      <c r="I40">
        <v>9</v>
      </c>
      <c r="J40" s="2">
        <v>41005</v>
      </c>
      <c r="L40">
        <v>15</v>
      </c>
    </row>
    <row r="41" spans="1:14">
      <c r="A41" s="2">
        <v>41005</v>
      </c>
      <c r="C41">
        <v>62</v>
      </c>
      <c r="F41">
        <v>60</v>
      </c>
      <c r="G41" s="2">
        <v>41005</v>
      </c>
      <c r="I41">
        <v>12</v>
      </c>
      <c r="J41" s="2">
        <v>41005</v>
      </c>
      <c r="L41">
        <v>11</v>
      </c>
    </row>
    <row r="42" spans="1:14">
      <c r="C42">
        <f>AVERAGE(C30:C41)</f>
        <v>71.916666666666671</v>
      </c>
      <c r="F42">
        <f>AVERAGE(F31:F41)</f>
        <v>51.454545454545453</v>
      </c>
      <c r="I42">
        <f>AVERAGE(I31:I41)</f>
        <v>21.272727272727273</v>
      </c>
      <c r="L42">
        <f>AVERAGE(L31:L41)</f>
        <v>13.636363636363637</v>
      </c>
    </row>
    <row r="43" spans="1:14">
      <c r="C43">
        <f>STDEV(C30:C41)</f>
        <v>16.245045864863386</v>
      </c>
      <c r="F43">
        <f>STDEV(F30:F41)</f>
        <v>11.631657428993279</v>
      </c>
      <c r="I43">
        <f>STDEV(I30:I41)</f>
        <v>12.970829743791423</v>
      </c>
      <c r="L43">
        <f>STDEV(L30:L41)</f>
        <v>2.9682665076785213</v>
      </c>
    </row>
    <row r="44" spans="1:14">
      <c r="C44" s="1" t="s">
        <v>22</v>
      </c>
    </row>
    <row r="46" spans="1:14">
      <c r="A46" t="s">
        <v>9</v>
      </c>
      <c r="D46" t="s">
        <v>10</v>
      </c>
      <c r="G46" t="s">
        <v>11</v>
      </c>
      <c r="J46" t="s">
        <v>12</v>
      </c>
    </row>
    <row r="47" spans="1:14">
      <c r="A47" t="s">
        <v>13</v>
      </c>
      <c r="B47" t="s">
        <v>14</v>
      </c>
      <c r="C47" t="s">
        <v>15</v>
      </c>
      <c r="D47" t="s">
        <v>13</v>
      </c>
      <c r="E47" t="s">
        <v>14</v>
      </c>
      <c r="F47" t="s">
        <v>15</v>
      </c>
      <c r="G47" t="s">
        <v>13</v>
      </c>
      <c r="H47" t="s">
        <v>14</v>
      </c>
      <c r="I47" t="s">
        <v>15</v>
      </c>
      <c r="J47" t="s">
        <v>13</v>
      </c>
      <c r="K47" t="s">
        <v>14</v>
      </c>
      <c r="L47" t="s">
        <v>15</v>
      </c>
      <c r="N47" s="1" t="s">
        <v>16</v>
      </c>
    </row>
    <row r="48" spans="1:14">
      <c r="A48" s="2">
        <v>41014</v>
      </c>
      <c r="B48">
        <v>55</v>
      </c>
      <c r="D48" s="2">
        <v>41014</v>
      </c>
      <c r="F48">
        <v>30</v>
      </c>
      <c r="G48" s="2">
        <v>41014</v>
      </c>
      <c r="I48">
        <v>24</v>
      </c>
      <c r="J48" s="2">
        <v>41014</v>
      </c>
      <c r="L48">
        <v>14</v>
      </c>
      <c r="N48" s="1" t="s">
        <v>44</v>
      </c>
    </row>
    <row r="49" spans="1:14">
      <c r="A49" s="2"/>
      <c r="B49">
        <v>33</v>
      </c>
      <c r="D49" s="2"/>
      <c r="F49">
        <v>48</v>
      </c>
      <c r="G49" s="2"/>
      <c r="I49">
        <v>21</v>
      </c>
      <c r="J49" s="2"/>
      <c r="L49">
        <v>26</v>
      </c>
      <c r="N49" s="1" t="s">
        <v>45</v>
      </c>
    </row>
    <row r="50" spans="1:14">
      <c r="A50" s="2"/>
      <c r="B50">
        <v>36</v>
      </c>
      <c r="D50" s="2"/>
      <c r="F50">
        <v>34</v>
      </c>
      <c r="G50" s="2"/>
      <c r="I50">
        <v>24</v>
      </c>
      <c r="J50" s="2"/>
      <c r="L50">
        <v>21</v>
      </c>
      <c r="N50" s="1" t="s">
        <v>48</v>
      </c>
    </row>
    <row r="51" spans="1:14">
      <c r="A51" s="2"/>
      <c r="B51">
        <v>22</v>
      </c>
      <c r="D51" s="2"/>
      <c r="F51">
        <v>31</v>
      </c>
      <c r="G51" s="2"/>
      <c r="I51">
        <v>24</v>
      </c>
      <c r="J51" s="2"/>
      <c r="L51">
        <v>14</v>
      </c>
      <c r="N51" s="1" t="s">
        <v>49</v>
      </c>
    </row>
    <row r="52" spans="1:14">
      <c r="A52" s="2"/>
      <c r="B52">
        <v>24</v>
      </c>
      <c r="D52" s="2"/>
      <c r="F52">
        <v>54</v>
      </c>
      <c r="G52" s="2"/>
      <c r="I52">
        <v>27</v>
      </c>
      <c r="J52" s="2"/>
      <c r="L52">
        <v>26</v>
      </c>
      <c r="N52" s="1" t="s">
        <v>50</v>
      </c>
    </row>
    <row r="53" spans="1:14">
      <c r="A53" s="2"/>
      <c r="B53">
        <v>28</v>
      </c>
      <c r="D53" s="2"/>
      <c r="F53">
        <v>33</v>
      </c>
      <c r="G53" s="2"/>
      <c r="J53" s="2"/>
      <c r="N53" t="s">
        <v>51</v>
      </c>
    </row>
    <row r="54" spans="1:14">
      <c r="A54" s="2"/>
      <c r="B54">
        <v>28</v>
      </c>
      <c r="G54" s="2"/>
      <c r="J54" s="2"/>
    </row>
    <row r="55" spans="1:14">
      <c r="A55" s="2"/>
      <c r="B55">
        <v>31</v>
      </c>
      <c r="G55" s="2"/>
      <c r="J55" s="2"/>
    </row>
    <row r="56" spans="1:14">
      <c r="A56" s="2"/>
      <c r="B56">
        <v>41</v>
      </c>
      <c r="G56" s="2"/>
      <c r="J56" s="2"/>
    </row>
    <row r="57" spans="1:14">
      <c r="A57" s="2"/>
      <c r="B57">
        <v>79</v>
      </c>
      <c r="G57" s="2"/>
      <c r="J57" s="2"/>
    </row>
    <row r="58" spans="1:14">
      <c r="A58" s="2"/>
      <c r="B58">
        <v>62</v>
      </c>
      <c r="G58" s="2"/>
      <c r="J58" s="2"/>
    </row>
    <row r="59" spans="1:14">
      <c r="A59" s="2"/>
      <c r="B59">
        <v>75</v>
      </c>
      <c r="G59" s="2"/>
      <c r="J59" s="2"/>
    </row>
    <row r="60" spans="1:14">
      <c r="B60">
        <v>74</v>
      </c>
    </row>
    <row r="61" spans="1:14">
      <c r="B61">
        <v>1</v>
      </c>
    </row>
    <row r="62" spans="1:14">
      <c r="B62">
        <v>76</v>
      </c>
      <c r="C62" s="1"/>
    </row>
    <row r="63" spans="1:14">
      <c r="B63">
        <v>93</v>
      </c>
    </row>
    <row r="64" spans="1:14">
      <c r="B64">
        <v>83</v>
      </c>
    </row>
    <row r="65" spans="2:13">
      <c r="B65">
        <v>68</v>
      </c>
    </row>
    <row r="66" spans="2:13">
      <c r="B66">
        <v>70</v>
      </c>
    </row>
    <row r="67" spans="2:13">
      <c r="B67">
        <v>88</v>
      </c>
    </row>
    <row r="68" spans="2:13">
      <c r="B68">
        <f>AVERAGE(B48:B67)</f>
        <v>53.35</v>
      </c>
      <c r="F68">
        <f>AVERAGE(F48:F53)</f>
        <v>38.333333333333336</v>
      </c>
      <c r="I68">
        <f>AVERAGE(I48:I52)</f>
        <v>24</v>
      </c>
      <c r="L68">
        <f>AVERAGE(L48:L52)</f>
        <v>20.2</v>
      </c>
      <c r="M68" t="s">
        <v>46</v>
      </c>
    </row>
    <row r="69" spans="2:13">
      <c r="B69">
        <f>STDEV(B48:B67)</f>
        <v>26.679925431916629</v>
      </c>
      <c r="F69">
        <f>STDEV(F48:F53)</f>
        <v>10.092901796146974</v>
      </c>
      <c r="I69">
        <f>STDEV(I48:I52)</f>
        <v>2.1213203435596424</v>
      </c>
      <c r="L69">
        <f>STDEV(L48:L52)</f>
        <v>6.0166435825965285</v>
      </c>
      <c r="M69" t="s">
        <v>47</v>
      </c>
    </row>
  </sheetData>
  <mergeCells count="2">
    <mergeCell ref="N1:AB1"/>
    <mergeCell ref="A1:M10"/>
  </mergeCell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staticd</dc:creator>
  <cp:lastModifiedBy>staticd</cp:lastModifiedBy>
  <dcterms:created xsi:type="dcterms:W3CDTF">2012-04-04T16:42:23Z</dcterms:created>
  <dcterms:modified xsi:type="dcterms:W3CDTF">2012-04-18T04:11:54Z</dcterms:modified>
</cp:coreProperties>
</file>