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Data Analyst\Excel workflow\Excel DashBoard Portfolio Project\"/>
    </mc:Choice>
  </mc:AlternateContent>
  <xr:revisionPtr revIDLastSave="0" documentId="13_ncr:1_{F29F8E22-9427-4481-8527-D3513F6D2A19}" xr6:coauthVersionLast="47" xr6:coauthVersionMax="47" xr10:uidLastSave="{00000000-0000-0000-0000-000000000000}"/>
  <bookViews>
    <workbookView xWindow="-108" yWindow="-108" windowWidth="23256" windowHeight="12456" tabRatio="712" xr2:uid="{C9ECFD34-DE76-48DA-BF84-449E76C36AB8}"/>
  </bookViews>
  <sheets>
    <sheet name="Dashboard" sheetId="2" r:id="rId1"/>
    <sheet name="Cleaned &amp; Modified Data" sheetId="1" r:id="rId2"/>
    <sheet name="KPIS" sheetId="5" r:id="rId3"/>
    <sheet name="AgeGroup" sheetId="6" r:id="rId4"/>
    <sheet name="Gender" sheetId="7" r:id="rId5"/>
    <sheet name="Income" sheetId="8" r:id="rId6"/>
    <sheet name="Dept" sheetId="9" r:id="rId7"/>
    <sheet name="Job Level" sheetId="11" r:id="rId8"/>
    <sheet name="Martial Status" sheetId="12" r:id="rId9"/>
  </sheets>
  <definedNames>
    <definedName name="_xlnm._FilterDatabase" localSheetId="1" hidden="1">'Cleaned &amp; Modified Data'!$A:$Z</definedName>
    <definedName name="Slicer_Age_Group">#N/A</definedName>
    <definedName name="Slicer_Department">#N/A</definedName>
    <definedName name="Slicer_Gender">#N/A</definedName>
    <definedName name="Slicer_JobSatisfaction">#N/A</definedName>
    <definedName name="Slicer_MIG">#N/A</definedName>
    <definedName name="Slicer_OverTim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a="1"/>
  <c r="J3" i="1"/>
  <c r="J4" i="1" a="1"/>
  <c r="J4" i="1" s="1"/>
  <c r="J5" i="1" a="1"/>
  <c r="J5" i="1" s="1"/>
  <c r="J6" i="1" a="1"/>
  <c r="J6" i="1"/>
  <c r="J7" i="1" a="1"/>
  <c r="J7" i="1"/>
  <c r="J8" i="1" a="1"/>
  <c r="J8" i="1" s="1"/>
  <c r="J9" i="1" a="1"/>
  <c r="J9" i="1" s="1"/>
  <c r="J10" i="1" a="1"/>
  <c r="J10" i="1"/>
  <c r="J11" i="1" a="1"/>
  <c r="J11" i="1"/>
  <c r="J12" i="1" a="1"/>
  <c r="J12" i="1" s="1"/>
  <c r="J13" i="1" a="1"/>
  <c r="J13" i="1" s="1"/>
  <c r="J14" i="1" a="1"/>
  <c r="J14" i="1"/>
  <c r="J15" i="1" a="1"/>
  <c r="J15" i="1"/>
  <c r="J16" i="1" a="1"/>
  <c r="J16" i="1" s="1"/>
  <c r="J17" i="1" a="1"/>
  <c r="J17" i="1" s="1"/>
  <c r="J18" i="1" a="1"/>
  <c r="J18" i="1"/>
  <c r="J19" i="1" a="1"/>
  <c r="J19" i="1"/>
  <c r="J20" i="1" a="1"/>
  <c r="J20" i="1" s="1"/>
  <c r="J21" i="1" a="1"/>
  <c r="J21" i="1" s="1"/>
  <c r="J22" i="1" a="1"/>
  <c r="J22" i="1"/>
  <c r="J23" i="1" a="1"/>
  <c r="J23" i="1"/>
  <c r="J24" i="1" a="1"/>
  <c r="J24" i="1" s="1"/>
  <c r="J25" i="1" a="1"/>
  <c r="J25" i="1" s="1"/>
  <c r="J26" i="1" a="1"/>
  <c r="J26" i="1"/>
  <c r="J27" i="1" a="1"/>
  <c r="J27" i="1" s="1"/>
  <c r="J28" i="1" a="1"/>
  <c r="J28" i="1" s="1"/>
  <c r="J29" i="1" a="1"/>
  <c r="J29" i="1" s="1"/>
  <c r="J30" i="1" a="1"/>
  <c r="J30" i="1"/>
  <c r="J31" i="1" a="1"/>
  <c r="J31" i="1"/>
  <c r="J32" i="1" a="1"/>
  <c r="J32" i="1" s="1"/>
  <c r="J33" i="1" a="1"/>
  <c r="J33" i="1" s="1"/>
  <c r="J34" i="1" a="1"/>
  <c r="J34" i="1"/>
  <c r="J35" i="1" a="1"/>
  <c r="J35" i="1"/>
  <c r="J36" i="1" a="1"/>
  <c r="J36" i="1" s="1"/>
  <c r="J37" i="1" a="1"/>
  <c r="J37" i="1" s="1"/>
  <c r="J38" i="1" a="1"/>
  <c r="J38" i="1"/>
  <c r="J39" i="1" a="1"/>
  <c r="J39" i="1"/>
  <c r="J40" i="1" a="1"/>
  <c r="J40" i="1" s="1"/>
  <c r="J41" i="1" a="1"/>
  <c r="J41" i="1" s="1"/>
  <c r="J42" i="1" a="1"/>
  <c r="J42" i="1"/>
  <c r="J43" i="1" a="1"/>
  <c r="J43" i="1"/>
  <c r="J44" i="1" a="1"/>
  <c r="J44" i="1" s="1"/>
  <c r="J45" i="1" a="1"/>
  <c r="J45" i="1" s="1"/>
  <c r="J46" i="1" a="1"/>
  <c r="J46" i="1"/>
  <c r="J47" i="1" a="1"/>
  <c r="J47" i="1"/>
  <c r="J48" i="1" a="1"/>
  <c r="J48" i="1" s="1"/>
  <c r="J49" i="1" a="1"/>
  <c r="J49" i="1" s="1"/>
  <c r="J50" i="1" a="1"/>
  <c r="J50" i="1"/>
  <c r="J51" i="1" a="1"/>
  <c r="J51" i="1"/>
  <c r="J52" i="1" a="1"/>
  <c r="J52" i="1" s="1"/>
  <c r="J53" i="1" a="1"/>
  <c r="J53" i="1" s="1"/>
  <c r="J54" i="1" a="1"/>
  <c r="J54" i="1"/>
  <c r="J55" i="1" a="1"/>
  <c r="J55" i="1"/>
  <c r="J56" i="1" a="1"/>
  <c r="J56" i="1" s="1"/>
  <c r="J57" i="1" a="1"/>
  <c r="J57" i="1" s="1"/>
  <c r="J58" i="1" a="1"/>
  <c r="J58" i="1"/>
  <c r="J59" i="1" a="1"/>
  <c r="J59" i="1"/>
  <c r="J60" i="1" a="1"/>
  <c r="J60" i="1" s="1"/>
  <c r="J61" i="1" a="1"/>
  <c r="J61" i="1" s="1"/>
  <c r="J62" i="1" a="1"/>
  <c r="J62" i="1"/>
  <c r="J63" i="1" a="1"/>
  <c r="J63" i="1"/>
  <c r="J64" i="1" a="1"/>
  <c r="J64" i="1" s="1"/>
  <c r="J65" i="1" a="1"/>
  <c r="J65" i="1" s="1"/>
  <c r="J66" i="1" a="1"/>
  <c r="J66" i="1"/>
  <c r="J67" i="1" a="1"/>
  <c r="J67" i="1"/>
  <c r="J68" i="1" a="1"/>
  <c r="J68" i="1" s="1"/>
  <c r="J69" i="1" a="1"/>
  <c r="J69" i="1" s="1"/>
  <c r="J70" i="1" a="1"/>
  <c r="J70" i="1"/>
  <c r="J71" i="1" a="1"/>
  <c r="J71" i="1"/>
  <c r="J72" i="1" a="1"/>
  <c r="J72" i="1" s="1"/>
  <c r="J73" i="1" a="1"/>
  <c r="J73" i="1" s="1"/>
  <c r="J74" i="1" a="1"/>
  <c r="J74" i="1" s="1"/>
  <c r="J75" i="1" a="1"/>
  <c r="J75" i="1"/>
  <c r="J76" i="1" a="1"/>
  <c r="J76" i="1" s="1"/>
  <c r="J77" i="1" a="1"/>
  <c r="J77" i="1" s="1"/>
  <c r="J78" i="1" a="1"/>
  <c r="J78" i="1" s="1"/>
  <c r="J79" i="1" a="1"/>
  <c r="J79" i="1" s="1"/>
  <c r="J80" i="1" a="1"/>
  <c r="J80" i="1" s="1"/>
  <c r="J81" i="1" a="1"/>
  <c r="J81" i="1" s="1"/>
  <c r="J82" i="1" a="1"/>
  <c r="J82" i="1"/>
  <c r="J83" i="1" a="1"/>
  <c r="J83" i="1" s="1"/>
  <c r="J84" i="1" a="1"/>
  <c r="J84" i="1" s="1"/>
  <c r="J85" i="1" a="1"/>
  <c r="J85" i="1" s="1"/>
  <c r="J86" i="1" a="1"/>
  <c r="J86" i="1" s="1"/>
  <c r="J87" i="1" a="1"/>
  <c r="J87" i="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c r="J99" i="1" a="1"/>
  <c r="J99" i="1" s="1"/>
  <c r="J100" i="1" a="1"/>
  <c r="J100" i="1" s="1"/>
  <c r="J101" i="1" a="1"/>
  <c r="J101" i="1" s="1"/>
  <c r="J102" i="1" a="1"/>
  <c r="J102" i="1" s="1"/>
  <c r="J103" i="1" a="1"/>
  <c r="J103" i="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c r="J115" i="1" a="1"/>
  <c r="J115" i="1" s="1"/>
  <c r="J116" i="1" a="1"/>
  <c r="J116" i="1" s="1"/>
  <c r="J117" i="1" a="1"/>
  <c r="J117" i="1" s="1"/>
  <c r="J118" i="1" a="1"/>
  <c r="J118" i="1" s="1"/>
  <c r="J119" i="1" a="1"/>
  <c r="J119" i="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c r="J131" i="1" a="1"/>
  <c r="J131" i="1" s="1"/>
  <c r="J132" i="1" a="1"/>
  <c r="J132" i="1" s="1"/>
  <c r="J133" i="1" a="1"/>
  <c r="J133" i="1" s="1"/>
  <c r="J134" i="1" a="1"/>
  <c r="J134" i="1" s="1"/>
  <c r="J135" i="1" a="1"/>
  <c r="J135" i="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c r="J147" i="1" a="1"/>
  <c r="J147" i="1" s="1"/>
  <c r="J148" i="1" a="1"/>
  <c r="J148" i="1" s="1"/>
  <c r="J149" i="1" a="1"/>
  <c r="J149" i="1" s="1"/>
  <c r="J150" i="1" a="1"/>
  <c r="J150" i="1" s="1"/>
  <c r="J151" i="1" a="1"/>
  <c r="J151" i="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c r="J163" i="1" a="1"/>
  <c r="J163" i="1" s="1"/>
  <c r="J164" i="1" a="1"/>
  <c r="J164" i="1" s="1"/>
  <c r="J165" i="1" a="1"/>
  <c r="J165" i="1" s="1"/>
  <c r="J166" i="1" a="1"/>
  <c r="J166" i="1" s="1"/>
  <c r="J167" i="1" a="1"/>
  <c r="J167" i="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c r="J179" i="1" a="1"/>
  <c r="J179" i="1" s="1"/>
  <c r="J180" i="1" a="1"/>
  <c r="J180" i="1" s="1"/>
  <c r="J181" i="1" a="1"/>
  <c r="J181" i="1" s="1"/>
  <c r="J182" i="1" a="1"/>
  <c r="J182" i="1" s="1"/>
  <c r="J183" i="1" a="1"/>
  <c r="J183" i="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c r="J195" i="1" a="1"/>
  <c r="J195" i="1" s="1"/>
  <c r="J196" i="1" a="1"/>
  <c r="J196" i="1" s="1"/>
  <c r="J197" i="1" a="1"/>
  <c r="J197" i="1" s="1"/>
  <c r="J198" i="1" a="1"/>
  <c r="J198" i="1" s="1"/>
  <c r="J199" i="1" a="1"/>
  <c r="J199" i="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c r="J211" i="1" a="1"/>
  <c r="J211" i="1" s="1"/>
  <c r="J212" i="1" a="1"/>
  <c r="J212" i="1" s="1"/>
  <c r="J213" i="1" a="1"/>
  <c r="J213" i="1" s="1"/>
  <c r="J214" i="1" a="1"/>
  <c r="J214" i="1" s="1"/>
  <c r="J215" i="1" a="1"/>
  <c r="J215" i="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c r="J227" i="1" a="1"/>
  <c r="J227" i="1" s="1"/>
  <c r="J228" i="1" a="1"/>
  <c r="J228" i="1" s="1"/>
  <c r="J229" i="1" a="1"/>
  <c r="J229" i="1" s="1"/>
  <c r="J230" i="1" a="1"/>
  <c r="J230" i="1" s="1"/>
  <c r="J231" i="1" a="1"/>
  <c r="J231" i="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c r="J243" i="1" a="1"/>
  <c r="J243" i="1" s="1"/>
  <c r="J244" i="1" a="1"/>
  <c r="J244" i="1" s="1"/>
  <c r="J245" i="1" a="1"/>
  <c r="J245" i="1" s="1"/>
  <c r="J246" i="1" a="1"/>
  <c r="J246" i="1" s="1"/>
  <c r="J247" i="1" a="1"/>
  <c r="J247" i="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c r="J274" i="1" a="1"/>
  <c r="J274" i="1" s="1"/>
  <c r="J275" i="1" a="1"/>
  <c r="J275" i="1"/>
  <c r="J276" i="1" a="1"/>
  <c r="J276" i="1" s="1"/>
  <c r="J277" i="1" a="1"/>
  <c r="J277" i="1" s="1"/>
  <c r="J278" i="1" a="1"/>
  <c r="J278" i="1" s="1"/>
  <c r="J279" i="1" a="1"/>
  <c r="J279" i="1" s="1"/>
  <c r="J280" i="1" a="1"/>
  <c r="J280" i="1" s="1"/>
  <c r="J281" i="1" a="1"/>
  <c r="J281" i="1"/>
  <c r="J282" i="1" a="1"/>
  <c r="J282" i="1"/>
  <c r="J283" i="1" a="1"/>
  <c r="J283" i="1" s="1"/>
  <c r="J284" i="1" a="1"/>
  <c r="J284" i="1" s="1"/>
  <c r="J285" i="1" a="1"/>
  <c r="J285" i="1" s="1"/>
  <c r="J286" i="1" a="1"/>
  <c r="J286" i="1" s="1"/>
  <c r="J287" i="1" a="1"/>
  <c r="J287" i="1" s="1"/>
  <c r="J288" i="1" a="1"/>
  <c r="J288" i="1" s="1"/>
  <c r="J289" i="1" a="1"/>
  <c r="J289" i="1"/>
  <c r="J290" i="1" a="1"/>
  <c r="J290" i="1"/>
  <c r="J291" i="1" a="1"/>
  <c r="J291" i="1"/>
  <c r="J292" i="1" a="1"/>
  <c r="J292" i="1" s="1"/>
  <c r="J293" i="1" a="1"/>
  <c r="J293" i="1" s="1"/>
  <c r="J294" i="1" a="1"/>
  <c r="J294" i="1" s="1"/>
  <c r="J295" i="1" a="1"/>
  <c r="J295" i="1" s="1"/>
  <c r="J296" i="1" a="1"/>
  <c r="J296" i="1" s="1"/>
  <c r="J297" i="1" a="1"/>
  <c r="J297" i="1"/>
  <c r="J298" i="1" a="1"/>
  <c r="J298" i="1"/>
  <c r="J299" i="1" a="1"/>
  <c r="J299" i="1"/>
  <c r="J300" i="1" a="1"/>
  <c r="J300" i="1" s="1"/>
  <c r="J301" i="1" a="1"/>
  <c r="J301" i="1" s="1"/>
  <c r="J302" i="1" a="1"/>
  <c r="J302" i="1" s="1"/>
  <c r="J303" i="1" a="1"/>
  <c r="J303" i="1" s="1"/>
  <c r="J304" i="1" a="1"/>
  <c r="J304" i="1" s="1"/>
  <c r="J305" i="1" a="1"/>
  <c r="J305" i="1"/>
  <c r="J306" i="1" a="1"/>
  <c r="J306" i="1" s="1"/>
  <c r="J307" i="1" a="1"/>
  <c r="J307" i="1"/>
  <c r="J308" i="1" a="1"/>
  <c r="J308" i="1" s="1"/>
  <c r="J309" i="1" a="1"/>
  <c r="J309" i="1" s="1"/>
  <c r="J310" i="1" a="1"/>
  <c r="J310" i="1"/>
  <c r="J311" i="1" a="1"/>
  <c r="J311" i="1" s="1"/>
  <c r="J312" i="1" a="1"/>
  <c r="J312" i="1" s="1"/>
  <c r="J313" i="1" a="1"/>
  <c r="J313" i="1"/>
  <c r="J314" i="1" a="1"/>
  <c r="J314" i="1"/>
  <c r="J315" i="1" a="1"/>
  <c r="J315" i="1"/>
  <c r="J316" i="1" a="1"/>
  <c r="J316" i="1" s="1"/>
  <c r="J317" i="1" a="1"/>
  <c r="J317" i="1" s="1"/>
  <c r="J318" i="1" a="1"/>
  <c r="J318" i="1" s="1"/>
  <c r="J319" i="1" a="1"/>
  <c r="J319" i="1"/>
  <c r="J320" i="1" a="1"/>
  <c r="J320" i="1" s="1"/>
  <c r="J321" i="1" a="1"/>
  <c r="J321" i="1"/>
  <c r="J322" i="1" a="1"/>
  <c r="J322" i="1"/>
  <c r="J323" i="1" a="1"/>
  <c r="J323" i="1"/>
  <c r="J324" i="1" a="1"/>
  <c r="J324" i="1" s="1"/>
  <c r="J325" i="1" a="1"/>
  <c r="J325" i="1" s="1"/>
  <c r="J326" i="1" a="1"/>
  <c r="J326" i="1" s="1"/>
  <c r="J327" i="1" a="1"/>
  <c r="J327" i="1" s="1"/>
  <c r="J328" i="1" a="1"/>
  <c r="J328" i="1" s="1"/>
  <c r="J329" i="1" a="1"/>
  <c r="J329" i="1" s="1"/>
  <c r="J330" i="1" a="1"/>
  <c r="J330" i="1"/>
  <c r="J331" i="1" a="1"/>
  <c r="J331" i="1"/>
  <c r="J332" i="1" a="1"/>
  <c r="J332" i="1" s="1"/>
  <c r="J333" i="1" a="1"/>
  <c r="J333" i="1" s="1"/>
  <c r="J334" i="1" a="1"/>
  <c r="J334" i="1" s="1"/>
  <c r="J335" i="1" a="1"/>
  <c r="J335" i="1" s="1"/>
  <c r="J336" i="1" a="1"/>
  <c r="J336" i="1" s="1"/>
  <c r="J337" i="1" a="1"/>
  <c r="J337" i="1"/>
  <c r="J338" i="1" a="1"/>
  <c r="J338" i="1" s="1"/>
  <c r="J339" i="1" a="1"/>
  <c r="J339" i="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J352" i="1" a="1"/>
  <c r="J352" i="1" s="1"/>
  <c r="J353" i="1" a="1"/>
  <c r="J353" i="1" s="1"/>
  <c r="J354" i="1" a="1"/>
  <c r="J354" i="1" s="1"/>
  <c r="J355" i="1" a="1"/>
  <c r="J355" i="1" s="1"/>
  <c r="J356" i="1" a="1"/>
  <c r="J356" i="1" s="1"/>
  <c r="J357" i="1" a="1"/>
  <c r="J357" i="1" s="1"/>
  <c r="J358" i="1" a="1"/>
  <c r="J358" i="1" s="1"/>
  <c r="J359" i="1" a="1"/>
  <c r="J359" i="1" s="1"/>
  <c r="J360" i="1" a="1"/>
  <c r="J360" i="1" s="1"/>
  <c r="J361" i="1" a="1"/>
  <c r="J361" i="1" s="1"/>
  <c r="J362" i="1" a="1"/>
  <c r="J362" i="1"/>
  <c r="J363" i="1" a="1"/>
  <c r="J363" i="1" s="1"/>
  <c r="J364" i="1" a="1"/>
  <c r="J364" i="1" s="1"/>
  <c r="J365" i="1" a="1"/>
  <c r="J365" i="1" s="1"/>
  <c r="J366" i="1" a="1"/>
  <c r="J366" i="1"/>
  <c r="J367" i="1" a="1"/>
  <c r="J367" i="1" s="1"/>
  <c r="J368" i="1" a="1"/>
  <c r="J368" i="1" s="1"/>
  <c r="J369" i="1" a="1"/>
  <c r="J369" i="1" s="1"/>
  <c r="J370" i="1" a="1"/>
  <c r="J370"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1" i="1" a="1"/>
  <c r="J381" i="1" s="1"/>
  <c r="J382" i="1" a="1"/>
  <c r="J382" i="1" s="1"/>
  <c r="J383" i="1" a="1"/>
  <c r="J383" i="1" s="1"/>
  <c r="J384" i="1" a="1"/>
  <c r="J384" i="1" s="1"/>
  <c r="J385" i="1" a="1"/>
  <c r="J385" i="1" s="1"/>
  <c r="J386" i="1" a="1"/>
  <c r="J386" i="1" s="1"/>
  <c r="J387" i="1" a="1"/>
  <c r="J387" i="1" s="1"/>
  <c r="J388" i="1" a="1"/>
  <c r="J388" i="1" s="1"/>
  <c r="J389" i="1" a="1"/>
  <c r="J389" i="1" s="1"/>
  <c r="J390" i="1" a="1"/>
  <c r="J390" i="1" s="1"/>
  <c r="J391" i="1" a="1"/>
  <c r="J391" i="1" s="1"/>
  <c r="J392" i="1" a="1"/>
  <c r="J392" i="1" s="1"/>
  <c r="J393" i="1" a="1"/>
  <c r="J393" i="1" s="1"/>
  <c r="J394" i="1" a="1"/>
  <c r="J394" i="1"/>
  <c r="J395" i="1" a="1"/>
  <c r="J395" i="1" s="1"/>
  <c r="J396" i="1" a="1"/>
  <c r="J396" i="1" s="1"/>
  <c r="J397" i="1" a="1"/>
  <c r="J397" i="1" s="1"/>
  <c r="J398" i="1" a="1"/>
  <c r="J398" i="1"/>
  <c r="J399" i="1" a="1"/>
  <c r="J399" i="1" s="1"/>
  <c r="J400" i="1" a="1"/>
  <c r="J400" i="1" s="1"/>
  <c r="J401" i="1" a="1"/>
  <c r="J401" i="1" s="1"/>
  <c r="J402" i="1" a="1"/>
  <c r="J402" i="1" s="1"/>
  <c r="J403" i="1" a="1"/>
  <c r="J403" i="1" s="1"/>
  <c r="J404" i="1" a="1"/>
  <c r="J404" i="1" s="1"/>
  <c r="J405" i="1" a="1"/>
  <c r="J405" i="1" s="1"/>
  <c r="J406" i="1" a="1"/>
  <c r="J406" i="1" s="1"/>
  <c r="J407" i="1" a="1"/>
  <c r="J407" i="1" s="1"/>
  <c r="J408" i="1" a="1"/>
  <c r="J408" i="1" s="1"/>
  <c r="J409" i="1" a="1"/>
  <c r="J409" i="1" s="1"/>
  <c r="J410" i="1" a="1"/>
  <c r="J410" i="1" s="1"/>
  <c r="J411" i="1" a="1"/>
  <c r="J411" i="1" s="1"/>
  <c r="J412" i="1" a="1"/>
  <c r="J412" i="1" s="1"/>
  <c r="J413" i="1" a="1"/>
  <c r="J413" i="1" s="1"/>
  <c r="J414" i="1" a="1"/>
  <c r="J414" i="1" s="1"/>
  <c r="J415" i="1" a="1"/>
  <c r="J415" i="1" s="1"/>
  <c r="J416" i="1" a="1"/>
  <c r="J416" i="1" s="1"/>
  <c r="J417" i="1" a="1"/>
  <c r="J417" i="1" s="1"/>
  <c r="J418" i="1" a="1"/>
  <c r="J418" i="1" s="1"/>
  <c r="J419" i="1" a="1"/>
  <c r="J419" i="1" s="1"/>
  <c r="J420" i="1" a="1"/>
  <c r="J420" i="1" s="1"/>
  <c r="J421" i="1" a="1"/>
  <c r="J421" i="1" s="1"/>
  <c r="J422" i="1" a="1"/>
  <c r="J422" i="1" s="1"/>
  <c r="J423" i="1" a="1"/>
  <c r="J423" i="1" s="1"/>
  <c r="J424" i="1" a="1"/>
  <c r="J424" i="1" s="1"/>
  <c r="J425" i="1" a="1"/>
  <c r="J425" i="1" s="1"/>
  <c r="J426" i="1" a="1"/>
  <c r="J426" i="1"/>
  <c r="J427" i="1" a="1"/>
  <c r="J427" i="1" s="1"/>
  <c r="J428" i="1" a="1"/>
  <c r="J428" i="1" s="1"/>
  <c r="J429" i="1" a="1"/>
  <c r="J429" i="1" s="1"/>
  <c r="J430" i="1" a="1"/>
  <c r="J430" i="1"/>
  <c r="J431" i="1" a="1"/>
  <c r="J431" i="1" s="1"/>
  <c r="J432" i="1" a="1"/>
  <c r="J432" i="1" s="1"/>
  <c r="J433" i="1" a="1"/>
  <c r="J433" i="1" s="1"/>
  <c r="J434" i="1" a="1"/>
  <c r="J434" i="1" s="1"/>
  <c r="J435" i="1" a="1"/>
  <c r="J435" i="1" s="1"/>
  <c r="J436" i="1" a="1"/>
  <c r="J436" i="1" s="1"/>
  <c r="J437" i="1" a="1"/>
  <c r="J437" i="1" s="1"/>
  <c r="J438" i="1" a="1"/>
  <c r="J438" i="1" s="1"/>
  <c r="J439" i="1" a="1"/>
  <c r="J439" i="1" s="1"/>
  <c r="J440" i="1" a="1"/>
  <c r="J440" i="1" s="1"/>
  <c r="J441" i="1" a="1"/>
  <c r="J441" i="1" s="1"/>
  <c r="J442" i="1" a="1"/>
  <c r="J442" i="1" s="1"/>
  <c r="J443" i="1" a="1"/>
  <c r="J443" i="1" s="1"/>
  <c r="J444" i="1" a="1"/>
  <c r="J444" i="1" s="1"/>
  <c r="J445" i="1" a="1"/>
  <c r="J445" i="1" s="1"/>
  <c r="J446" i="1" a="1"/>
  <c r="J446" i="1" s="1"/>
  <c r="J447" i="1" a="1"/>
  <c r="J447" i="1" s="1"/>
  <c r="J448" i="1" a="1"/>
  <c r="J448" i="1" s="1"/>
  <c r="J449" i="1" a="1"/>
  <c r="J449" i="1" s="1"/>
  <c r="J450" i="1" a="1"/>
  <c r="J450" i="1" s="1"/>
  <c r="J451" i="1" a="1"/>
  <c r="J451" i="1" s="1"/>
  <c r="J452" i="1" a="1"/>
  <c r="J452" i="1" s="1"/>
  <c r="J453" i="1" a="1"/>
  <c r="J453" i="1" s="1"/>
  <c r="J454" i="1" a="1"/>
  <c r="J454" i="1" s="1"/>
  <c r="J455" i="1" a="1"/>
  <c r="J455" i="1" s="1"/>
  <c r="J456" i="1" a="1"/>
  <c r="J456" i="1" s="1"/>
  <c r="J457" i="1" a="1"/>
  <c r="J457" i="1" s="1"/>
  <c r="J458" i="1" a="1"/>
  <c r="J458" i="1"/>
  <c r="J459" i="1" a="1"/>
  <c r="J459" i="1" s="1"/>
  <c r="J460" i="1" a="1"/>
  <c r="J460" i="1" s="1"/>
  <c r="J461" i="1" a="1"/>
  <c r="J461" i="1" s="1"/>
  <c r="J462" i="1" a="1"/>
  <c r="J462" i="1"/>
  <c r="J463" i="1" a="1"/>
  <c r="J463" i="1" s="1"/>
  <c r="J464" i="1" a="1"/>
  <c r="J464" i="1" s="1"/>
  <c r="J465" i="1" a="1"/>
  <c r="J465" i="1" s="1"/>
  <c r="J466" i="1" a="1"/>
  <c r="J466" i="1" s="1"/>
  <c r="J467" i="1" a="1"/>
  <c r="J467" i="1" s="1"/>
  <c r="J468" i="1" a="1"/>
  <c r="J468" i="1" s="1"/>
  <c r="J469" i="1" a="1"/>
  <c r="J469" i="1" s="1"/>
  <c r="J470" i="1" a="1"/>
  <c r="J470" i="1" s="1"/>
  <c r="J471" i="1" a="1"/>
  <c r="J471" i="1" s="1"/>
  <c r="J472" i="1" a="1"/>
  <c r="J472" i="1" s="1"/>
  <c r="J473" i="1" a="1"/>
  <c r="J473" i="1" s="1"/>
  <c r="J474" i="1" a="1"/>
  <c r="J474" i="1" s="1"/>
  <c r="J475" i="1" a="1"/>
  <c r="J475" i="1" s="1"/>
  <c r="J476" i="1" a="1"/>
  <c r="J476" i="1" s="1"/>
  <c r="J477" i="1" a="1"/>
  <c r="J477" i="1" s="1"/>
  <c r="J478" i="1" a="1"/>
  <c r="J478" i="1" s="1"/>
  <c r="J479" i="1" a="1"/>
  <c r="J479" i="1" s="1"/>
  <c r="J480" i="1" a="1"/>
  <c r="J480" i="1" s="1"/>
  <c r="J481" i="1" a="1"/>
  <c r="J481" i="1" s="1"/>
  <c r="J482" i="1" a="1"/>
  <c r="J482" i="1" s="1"/>
  <c r="J483" i="1" a="1"/>
  <c r="J483" i="1" s="1"/>
  <c r="J484" i="1" a="1"/>
  <c r="J484" i="1" s="1"/>
  <c r="J485" i="1" a="1"/>
  <c r="J485" i="1" s="1"/>
  <c r="J486" i="1" a="1"/>
  <c r="J486" i="1" s="1"/>
  <c r="J487" i="1" a="1"/>
  <c r="J487" i="1" s="1"/>
  <c r="J488" i="1" a="1"/>
  <c r="J488" i="1" s="1"/>
  <c r="J489" i="1" a="1"/>
  <c r="J489" i="1" s="1"/>
  <c r="J490" i="1" a="1"/>
  <c r="J490" i="1"/>
  <c r="J491" i="1" a="1"/>
  <c r="J491" i="1" s="1"/>
  <c r="J492" i="1" a="1"/>
  <c r="J492" i="1" s="1"/>
  <c r="J493" i="1" a="1"/>
  <c r="J493" i="1" s="1"/>
  <c r="J494" i="1" a="1"/>
  <c r="J494" i="1"/>
  <c r="J495" i="1" a="1"/>
  <c r="J495" i="1" s="1"/>
  <c r="J496" i="1" a="1"/>
  <c r="J496" i="1" s="1"/>
  <c r="J497" i="1" a="1"/>
  <c r="J497" i="1" s="1"/>
  <c r="J498" i="1" a="1"/>
  <c r="J498" i="1" s="1"/>
  <c r="J499" i="1" a="1"/>
  <c r="J499" i="1" s="1"/>
  <c r="J500" i="1" a="1"/>
  <c r="J500" i="1" s="1"/>
  <c r="J501" i="1" a="1"/>
  <c r="J501" i="1" s="1"/>
  <c r="J502" i="1" a="1"/>
  <c r="J502" i="1" s="1"/>
  <c r="J503" i="1" a="1"/>
  <c r="J503" i="1" s="1"/>
  <c r="J504" i="1" a="1"/>
  <c r="J504" i="1" s="1"/>
  <c r="J505" i="1" a="1"/>
  <c r="J505" i="1" s="1"/>
  <c r="J506" i="1" a="1"/>
  <c r="J506" i="1" s="1"/>
  <c r="J507" i="1" a="1"/>
  <c r="J507" i="1" s="1"/>
  <c r="J508" i="1" a="1"/>
  <c r="J508" i="1" s="1"/>
  <c r="J509" i="1" a="1"/>
  <c r="J509" i="1" s="1"/>
  <c r="J510" i="1" a="1"/>
  <c r="J510" i="1" s="1"/>
  <c r="J511" i="1" a="1"/>
  <c r="J511" i="1" s="1"/>
  <c r="J512" i="1" a="1"/>
  <c r="J512" i="1" s="1"/>
  <c r="J513" i="1" a="1"/>
  <c r="J513" i="1" s="1"/>
  <c r="J514" i="1" a="1"/>
  <c r="J514" i="1" s="1"/>
  <c r="J515" i="1" a="1"/>
  <c r="J515" i="1" s="1"/>
  <c r="J516" i="1" a="1"/>
  <c r="J516" i="1" s="1"/>
  <c r="J517" i="1" a="1"/>
  <c r="J517" i="1" s="1"/>
  <c r="J518" i="1" a="1"/>
  <c r="J518" i="1" s="1"/>
  <c r="J519" i="1" a="1"/>
  <c r="J519" i="1" s="1"/>
  <c r="J520" i="1" a="1"/>
  <c r="J520" i="1" s="1"/>
  <c r="J521" i="1" a="1"/>
  <c r="J521" i="1" s="1"/>
  <c r="J522" i="1" a="1"/>
  <c r="J522" i="1"/>
  <c r="J523" i="1" a="1"/>
  <c r="J523" i="1" s="1"/>
  <c r="J524" i="1" a="1"/>
  <c r="J524" i="1" s="1"/>
  <c r="J525" i="1" a="1"/>
  <c r="J525" i="1" s="1"/>
  <c r="J526" i="1" a="1"/>
  <c r="J526" i="1"/>
  <c r="J527" i="1" a="1"/>
  <c r="J527" i="1" s="1"/>
  <c r="J528" i="1" a="1"/>
  <c r="J528" i="1" s="1"/>
  <c r="J529" i="1" a="1"/>
  <c r="J529" i="1" s="1"/>
  <c r="J530" i="1" a="1"/>
  <c r="J530" i="1" s="1"/>
  <c r="J531" i="1" a="1"/>
  <c r="J531" i="1" s="1"/>
  <c r="J532" i="1" a="1"/>
  <c r="J532" i="1" s="1"/>
  <c r="J533" i="1" a="1"/>
  <c r="J533" i="1" s="1"/>
  <c r="J534" i="1" a="1"/>
  <c r="J534" i="1" s="1"/>
  <c r="J535" i="1" a="1"/>
  <c r="J535" i="1" s="1"/>
  <c r="J536" i="1" a="1"/>
  <c r="J536" i="1" s="1"/>
  <c r="J537" i="1" a="1"/>
  <c r="J537" i="1" s="1"/>
  <c r="J538" i="1" a="1"/>
  <c r="J538" i="1" s="1"/>
  <c r="J539" i="1" a="1"/>
  <c r="J539" i="1" s="1"/>
  <c r="J540" i="1" a="1"/>
  <c r="J540" i="1" s="1"/>
  <c r="J541" i="1" a="1"/>
  <c r="J541" i="1" s="1"/>
  <c r="J542" i="1" a="1"/>
  <c r="J542" i="1" s="1"/>
  <c r="J543" i="1" a="1"/>
  <c r="J543" i="1" s="1"/>
  <c r="J544" i="1" a="1"/>
  <c r="J544" i="1" s="1"/>
  <c r="J545" i="1" a="1"/>
  <c r="J545" i="1" s="1"/>
  <c r="J546" i="1" a="1"/>
  <c r="J546" i="1" s="1"/>
  <c r="J547" i="1" a="1"/>
  <c r="J547" i="1" s="1"/>
  <c r="J548" i="1" a="1"/>
  <c r="J548" i="1" s="1"/>
  <c r="J549" i="1" a="1"/>
  <c r="J549" i="1" s="1"/>
  <c r="J550" i="1" a="1"/>
  <c r="J550" i="1" s="1"/>
  <c r="J551" i="1" a="1"/>
  <c r="J551" i="1" s="1"/>
  <c r="J552" i="1" a="1"/>
  <c r="J552" i="1" s="1"/>
  <c r="J553" i="1" a="1"/>
  <c r="J553" i="1" s="1"/>
  <c r="J554" i="1" a="1"/>
  <c r="J554" i="1"/>
  <c r="J555" i="1" a="1"/>
  <c r="J555" i="1" s="1"/>
  <c r="J556" i="1" a="1"/>
  <c r="J556" i="1" s="1"/>
  <c r="J557" i="1" a="1"/>
  <c r="J557" i="1" s="1"/>
  <c r="J558" i="1" a="1"/>
  <c r="J558" i="1" s="1"/>
  <c r="J559" i="1" a="1"/>
  <c r="J559" i="1"/>
  <c r="J560" i="1" a="1"/>
  <c r="J560" i="1" s="1"/>
  <c r="J561" i="1" a="1"/>
  <c r="J561" i="1" s="1"/>
  <c r="J562" i="1" a="1"/>
  <c r="J562" i="1"/>
  <c r="J563" i="1" a="1"/>
  <c r="J563" i="1" s="1"/>
  <c r="J564" i="1" a="1"/>
  <c r="J564" i="1" s="1"/>
  <c r="J565" i="1" a="1"/>
  <c r="J565" i="1" s="1"/>
  <c r="J566" i="1" a="1"/>
  <c r="J566" i="1" s="1"/>
  <c r="J567" i="1" a="1"/>
  <c r="J567" i="1" s="1"/>
  <c r="J568" i="1" a="1"/>
  <c r="J568" i="1" s="1"/>
  <c r="J569" i="1" a="1"/>
  <c r="J569" i="1" s="1"/>
  <c r="J570" i="1" a="1"/>
  <c r="J570" i="1" s="1"/>
  <c r="J571" i="1" a="1"/>
  <c r="J571" i="1"/>
  <c r="J572" i="1" a="1"/>
  <c r="J572" i="1" s="1"/>
  <c r="J573" i="1" a="1"/>
  <c r="J573" i="1"/>
  <c r="J574" i="1" a="1"/>
  <c r="J574" i="1" s="1"/>
  <c r="J575" i="1" a="1"/>
  <c r="J575" i="1" s="1"/>
  <c r="J576" i="1" a="1"/>
  <c r="J576" i="1" s="1"/>
  <c r="J577" i="1" a="1"/>
  <c r="J577" i="1" s="1"/>
  <c r="J578" i="1" a="1"/>
  <c r="J578" i="1" s="1"/>
  <c r="J579" i="1" a="1"/>
  <c r="J579" i="1" s="1"/>
  <c r="J580" i="1" a="1"/>
  <c r="J580" i="1" s="1"/>
  <c r="J581" i="1" a="1"/>
  <c r="J581" i="1" s="1"/>
  <c r="J582" i="1" a="1"/>
  <c r="J582" i="1"/>
  <c r="J583" i="1" a="1"/>
  <c r="J583" i="1" s="1"/>
  <c r="J584" i="1" a="1"/>
  <c r="J584" i="1" s="1"/>
  <c r="J585" i="1" a="1"/>
  <c r="J585" i="1"/>
  <c r="J586" i="1" a="1"/>
  <c r="J586" i="1" s="1"/>
  <c r="J587" i="1" a="1"/>
  <c r="J587" i="1" s="1"/>
  <c r="J588" i="1" a="1"/>
  <c r="J588" i="1" s="1"/>
  <c r="J589" i="1" a="1"/>
  <c r="J589" i="1" s="1"/>
  <c r="J590" i="1" a="1"/>
  <c r="J590" i="1" s="1"/>
  <c r="J591" i="1" a="1"/>
  <c r="J591" i="1"/>
  <c r="J592" i="1" a="1"/>
  <c r="J592" i="1" s="1"/>
  <c r="J593" i="1" a="1"/>
  <c r="J593" i="1" s="1"/>
  <c r="J594" i="1" a="1"/>
  <c r="J594" i="1"/>
  <c r="J595" i="1" a="1"/>
  <c r="J595" i="1" s="1"/>
  <c r="J596" i="1" a="1"/>
  <c r="J596" i="1" s="1"/>
  <c r="J597" i="1" a="1"/>
  <c r="J597" i="1" s="1"/>
  <c r="J598" i="1" a="1"/>
  <c r="J598" i="1" s="1"/>
  <c r="J599" i="1" a="1"/>
  <c r="J599" i="1" s="1"/>
  <c r="J600" i="1" a="1"/>
  <c r="J600" i="1" s="1"/>
  <c r="J601" i="1" a="1"/>
  <c r="J601" i="1"/>
  <c r="J602" i="1" a="1"/>
  <c r="J602" i="1" s="1"/>
  <c r="J603" i="1" a="1"/>
  <c r="J603" i="1"/>
  <c r="J604" i="1" a="1"/>
  <c r="J604" i="1" s="1"/>
  <c r="J605" i="1" a="1"/>
  <c r="J605" i="1"/>
  <c r="J606" i="1" a="1"/>
  <c r="J606" i="1" s="1"/>
  <c r="J607" i="1" a="1"/>
  <c r="J607" i="1" s="1"/>
  <c r="J608" i="1" a="1"/>
  <c r="J608" i="1" s="1"/>
  <c r="J609" i="1" a="1"/>
  <c r="J609" i="1" s="1"/>
  <c r="J610" i="1" a="1"/>
  <c r="J610" i="1" s="1"/>
  <c r="J611" i="1" a="1"/>
  <c r="J611" i="1" s="1"/>
  <c r="J612" i="1" a="1"/>
  <c r="J612" i="1" s="1"/>
  <c r="J613" i="1" a="1"/>
  <c r="J613" i="1" s="1"/>
  <c r="J614" i="1" a="1"/>
  <c r="J614" i="1"/>
  <c r="J615" i="1" a="1"/>
  <c r="J615" i="1" s="1"/>
  <c r="J616" i="1" a="1"/>
  <c r="J616" i="1" s="1"/>
  <c r="J617" i="1" a="1"/>
  <c r="J617" i="1"/>
  <c r="J618" i="1" a="1"/>
  <c r="J618" i="1" s="1"/>
  <c r="J619" i="1" a="1"/>
  <c r="J619" i="1" s="1"/>
  <c r="J620" i="1" a="1"/>
  <c r="J620" i="1" s="1"/>
  <c r="J621" i="1" a="1"/>
  <c r="J621" i="1" s="1"/>
  <c r="J622" i="1" a="1"/>
  <c r="J622" i="1" s="1"/>
  <c r="J623" i="1" a="1"/>
  <c r="J623" i="1"/>
  <c r="J624" i="1" a="1"/>
  <c r="J624" i="1" s="1"/>
  <c r="J625" i="1" a="1"/>
  <c r="J625" i="1" s="1"/>
  <c r="J626" i="1" a="1"/>
  <c r="J626" i="1"/>
  <c r="J627" i="1" a="1"/>
  <c r="J627" i="1" s="1"/>
  <c r="J628" i="1" a="1"/>
  <c r="J628" i="1" s="1"/>
  <c r="J629" i="1" a="1"/>
  <c r="J629" i="1" s="1"/>
  <c r="J630" i="1" a="1"/>
  <c r="J630" i="1" s="1"/>
  <c r="J631" i="1" a="1"/>
  <c r="J631" i="1" s="1"/>
  <c r="J632" i="1" a="1"/>
  <c r="J632" i="1" s="1"/>
  <c r="J633" i="1" a="1"/>
  <c r="J633" i="1" s="1"/>
  <c r="J634" i="1" a="1"/>
  <c r="J634" i="1" s="1"/>
  <c r="J635" i="1" a="1"/>
  <c r="J635" i="1"/>
  <c r="J636" i="1" a="1"/>
  <c r="J636" i="1" s="1"/>
  <c r="J637" i="1" a="1"/>
  <c r="J637" i="1"/>
  <c r="J638" i="1" a="1"/>
  <c r="J638" i="1" s="1"/>
  <c r="J639" i="1" a="1"/>
  <c r="J639" i="1" s="1"/>
  <c r="J640" i="1" a="1"/>
  <c r="J640" i="1" s="1"/>
  <c r="J641" i="1" a="1"/>
  <c r="J641" i="1" s="1"/>
  <c r="J642" i="1" a="1"/>
  <c r="J642" i="1"/>
  <c r="J643" i="1" a="1"/>
  <c r="J643" i="1" s="1"/>
  <c r="J644" i="1" a="1"/>
  <c r="J644" i="1" s="1"/>
  <c r="J645" i="1" a="1"/>
  <c r="J645" i="1" s="1"/>
  <c r="J646" i="1" a="1"/>
  <c r="J646" i="1"/>
  <c r="J647" i="1" a="1"/>
  <c r="J647" i="1" s="1"/>
  <c r="J648" i="1" a="1"/>
  <c r="J648" i="1" s="1"/>
  <c r="J649" i="1" a="1"/>
  <c r="J649" i="1"/>
  <c r="J650" i="1" a="1"/>
  <c r="J650" i="1" s="1"/>
  <c r="J651" i="1" a="1"/>
  <c r="J651" i="1"/>
  <c r="J652" i="1" a="1"/>
  <c r="J652" i="1" s="1"/>
  <c r="J653" i="1" a="1"/>
  <c r="J653" i="1" s="1"/>
  <c r="J654" i="1" a="1"/>
  <c r="J654" i="1" s="1"/>
  <c r="J655" i="1" a="1"/>
  <c r="J655" i="1"/>
  <c r="J656" i="1" a="1"/>
  <c r="J656" i="1" s="1"/>
  <c r="J657" i="1" a="1"/>
  <c r="J657" i="1" s="1"/>
  <c r="J658" i="1" a="1"/>
  <c r="J658" i="1"/>
  <c r="J659" i="1" a="1"/>
  <c r="J659" i="1" s="1"/>
  <c r="J660" i="1" a="1"/>
  <c r="J660" i="1" s="1"/>
  <c r="J661" i="1" a="1"/>
  <c r="J661" i="1" s="1"/>
  <c r="J662" i="1" a="1"/>
  <c r="J662" i="1" s="1"/>
  <c r="J663" i="1" a="1"/>
  <c r="J663" i="1" s="1"/>
  <c r="J664" i="1" a="1"/>
  <c r="J664" i="1" s="1"/>
  <c r="J665" i="1" a="1"/>
  <c r="J665" i="1"/>
  <c r="J666" i="1" a="1"/>
  <c r="J666" i="1" s="1"/>
  <c r="J667" i="1" a="1"/>
  <c r="J667" i="1"/>
  <c r="J668" i="1" a="1"/>
  <c r="J668" i="1" s="1"/>
  <c r="J669" i="1" a="1"/>
  <c r="J669" i="1"/>
  <c r="J670" i="1" a="1"/>
  <c r="J670" i="1" s="1"/>
  <c r="J671" i="1" a="1"/>
  <c r="J671" i="1" s="1"/>
  <c r="J672" i="1" a="1"/>
  <c r="J672" i="1" s="1"/>
  <c r="J673" i="1" a="1"/>
  <c r="J673" i="1"/>
  <c r="J674" i="1" a="1"/>
  <c r="J674" i="1" s="1"/>
  <c r="J675" i="1" a="1"/>
  <c r="J675" i="1" s="1"/>
  <c r="J676" i="1" a="1"/>
  <c r="J676" i="1" s="1"/>
  <c r="J677" i="1" a="1"/>
  <c r="J677" i="1"/>
  <c r="J678" i="1" a="1"/>
  <c r="J678" i="1" s="1"/>
  <c r="J679" i="1" a="1"/>
  <c r="J679" i="1" s="1"/>
  <c r="J680" i="1" a="1"/>
  <c r="J680" i="1" s="1"/>
  <c r="J681" i="1" a="1"/>
  <c r="J681" i="1"/>
  <c r="J682" i="1" a="1"/>
  <c r="J682" i="1" s="1"/>
  <c r="J683" i="1" a="1"/>
  <c r="J683" i="1" s="1"/>
  <c r="J684" i="1" a="1"/>
  <c r="J684" i="1" s="1"/>
  <c r="J685" i="1" a="1"/>
  <c r="J685" i="1"/>
  <c r="J686" i="1" a="1"/>
  <c r="J686" i="1" s="1"/>
  <c r="J687" i="1" a="1"/>
  <c r="J687" i="1" s="1"/>
  <c r="J688" i="1" a="1"/>
  <c r="J688" i="1" s="1"/>
  <c r="J689" i="1" a="1"/>
  <c r="J689" i="1"/>
  <c r="J690" i="1" a="1"/>
  <c r="J690" i="1" s="1"/>
  <c r="J691" i="1" a="1"/>
  <c r="J691" i="1" s="1"/>
  <c r="J692" i="1" a="1"/>
  <c r="J692" i="1" s="1"/>
  <c r="J693" i="1" a="1"/>
  <c r="J693" i="1"/>
  <c r="J694" i="1" a="1"/>
  <c r="J694" i="1" s="1"/>
  <c r="J695" i="1" a="1"/>
  <c r="J695" i="1" s="1"/>
  <c r="J696" i="1" a="1"/>
  <c r="J696" i="1" s="1"/>
  <c r="J697" i="1" a="1"/>
  <c r="J697" i="1"/>
  <c r="J698" i="1" a="1"/>
  <c r="J698" i="1" s="1"/>
  <c r="J699" i="1" a="1"/>
  <c r="J699" i="1" s="1"/>
  <c r="J700" i="1" a="1"/>
  <c r="J700" i="1" s="1"/>
  <c r="J701" i="1" a="1"/>
  <c r="J701" i="1"/>
  <c r="J702" i="1" a="1"/>
  <c r="J702" i="1" s="1"/>
  <c r="J703" i="1" a="1"/>
  <c r="J703" i="1" s="1"/>
  <c r="J704" i="1" a="1"/>
  <c r="J704" i="1" s="1"/>
  <c r="J705" i="1" a="1"/>
  <c r="J705" i="1"/>
  <c r="J706" i="1" a="1"/>
  <c r="J706" i="1" s="1"/>
  <c r="J707" i="1" a="1"/>
  <c r="J707" i="1" s="1"/>
  <c r="J708" i="1" a="1"/>
  <c r="J708" i="1" s="1"/>
  <c r="J709" i="1" a="1"/>
  <c r="J709" i="1"/>
  <c r="J710" i="1" a="1"/>
  <c r="J710" i="1" s="1"/>
  <c r="J711" i="1" a="1"/>
  <c r="J711" i="1" s="1"/>
  <c r="J712" i="1" a="1"/>
  <c r="J712" i="1" s="1"/>
  <c r="J713" i="1" a="1"/>
  <c r="J713" i="1"/>
  <c r="J714" i="1" a="1"/>
  <c r="J714" i="1" s="1"/>
  <c r="J715" i="1" a="1"/>
  <c r="J715" i="1" s="1"/>
  <c r="J716" i="1" a="1"/>
  <c r="J716" i="1" s="1"/>
  <c r="J717" i="1" a="1"/>
  <c r="J717" i="1"/>
  <c r="J718" i="1" a="1"/>
  <c r="J718" i="1" s="1"/>
  <c r="J719" i="1" a="1"/>
  <c r="J719" i="1" s="1"/>
  <c r="J720" i="1" a="1"/>
  <c r="J720" i="1" s="1"/>
  <c r="J721" i="1" a="1"/>
  <c r="J721" i="1"/>
  <c r="J722" i="1" a="1"/>
  <c r="J722" i="1" s="1"/>
  <c r="J723" i="1" a="1"/>
  <c r="J723" i="1" s="1"/>
  <c r="J724" i="1" a="1"/>
  <c r="J724" i="1" s="1"/>
  <c r="J725" i="1" a="1"/>
  <c r="J725" i="1"/>
  <c r="J726" i="1" a="1"/>
  <c r="J726" i="1" s="1"/>
  <c r="J727" i="1" a="1"/>
  <c r="J727" i="1" s="1"/>
  <c r="J728" i="1" a="1"/>
  <c r="J728" i="1" s="1"/>
  <c r="J729" i="1" a="1"/>
  <c r="J729" i="1" s="1"/>
  <c r="J730" i="1" a="1"/>
  <c r="J730" i="1" s="1"/>
  <c r="J731" i="1" a="1"/>
  <c r="J731" i="1" s="1"/>
  <c r="J732" i="1" a="1"/>
  <c r="J732" i="1" s="1"/>
  <c r="J733" i="1" a="1"/>
  <c r="J733" i="1" s="1"/>
  <c r="J734" i="1" a="1"/>
  <c r="J734" i="1" s="1"/>
  <c r="J735" i="1" a="1"/>
  <c r="J735" i="1" s="1"/>
  <c r="J736" i="1" a="1"/>
  <c r="J736" i="1" s="1"/>
  <c r="J737" i="1" a="1"/>
  <c r="J737" i="1" s="1"/>
  <c r="J738" i="1" a="1"/>
  <c r="J738" i="1" s="1"/>
  <c r="J739" i="1" a="1"/>
  <c r="J739" i="1" s="1"/>
  <c r="J740" i="1" a="1"/>
  <c r="J740" i="1" s="1"/>
  <c r="J741" i="1" a="1"/>
  <c r="J741" i="1" s="1"/>
  <c r="J742" i="1" a="1"/>
  <c r="J742" i="1" s="1"/>
  <c r="J743" i="1" a="1"/>
  <c r="J743" i="1" s="1"/>
  <c r="J744" i="1" a="1"/>
  <c r="J744" i="1" s="1"/>
  <c r="J745" i="1" a="1"/>
  <c r="J745" i="1" s="1"/>
  <c r="J746" i="1" a="1"/>
  <c r="J746" i="1" s="1"/>
  <c r="J747" i="1" a="1"/>
  <c r="J747" i="1" s="1"/>
  <c r="J748" i="1" a="1"/>
  <c r="J748" i="1" s="1"/>
  <c r="J749" i="1" a="1"/>
  <c r="J749" i="1" s="1"/>
  <c r="J750" i="1" a="1"/>
  <c r="J750" i="1" s="1"/>
  <c r="J751" i="1" a="1"/>
  <c r="J751" i="1" s="1"/>
  <c r="J752" i="1" a="1"/>
  <c r="J752" i="1" s="1"/>
  <c r="J753" i="1" a="1"/>
  <c r="J753" i="1" s="1"/>
  <c r="J754" i="1" a="1"/>
  <c r="J754" i="1" s="1"/>
  <c r="J755" i="1" a="1"/>
  <c r="J755" i="1" s="1"/>
  <c r="J756" i="1" a="1"/>
  <c r="J756" i="1" s="1"/>
  <c r="J757" i="1" a="1"/>
  <c r="J757" i="1" s="1"/>
  <c r="J758" i="1" a="1"/>
  <c r="J758" i="1" s="1"/>
  <c r="J759" i="1" a="1"/>
  <c r="J759" i="1" s="1"/>
  <c r="J760" i="1" a="1"/>
  <c r="J760" i="1" s="1"/>
  <c r="J761" i="1" a="1"/>
  <c r="J761" i="1" s="1"/>
  <c r="J762" i="1" a="1"/>
  <c r="J762" i="1" s="1"/>
  <c r="J763" i="1" a="1"/>
  <c r="J763" i="1" s="1"/>
  <c r="J764" i="1" a="1"/>
  <c r="J764" i="1" s="1"/>
  <c r="J765" i="1" a="1"/>
  <c r="J765" i="1" s="1"/>
  <c r="J766" i="1" a="1"/>
  <c r="J766" i="1" s="1"/>
  <c r="J767" i="1" a="1"/>
  <c r="J767" i="1" s="1"/>
  <c r="J768" i="1" a="1"/>
  <c r="J768" i="1" s="1"/>
  <c r="J769" i="1" a="1"/>
  <c r="J769" i="1" s="1"/>
  <c r="J770" i="1" a="1"/>
  <c r="J770" i="1" s="1"/>
  <c r="J771" i="1" a="1"/>
  <c r="J771" i="1" s="1"/>
  <c r="J772" i="1" a="1"/>
  <c r="J772" i="1" s="1"/>
  <c r="J773" i="1" a="1"/>
  <c r="J773" i="1" s="1"/>
  <c r="J774" i="1" a="1"/>
  <c r="J774" i="1" s="1"/>
  <c r="J775" i="1" a="1"/>
  <c r="J775" i="1" s="1"/>
  <c r="J776" i="1" a="1"/>
  <c r="J776" i="1" s="1"/>
  <c r="J777" i="1" a="1"/>
  <c r="J777" i="1" s="1"/>
  <c r="J778" i="1" a="1"/>
  <c r="J778" i="1" s="1"/>
  <c r="J779" i="1" a="1"/>
  <c r="J779" i="1" s="1"/>
  <c r="J780" i="1" a="1"/>
  <c r="J780" i="1" s="1"/>
  <c r="J781" i="1" a="1"/>
  <c r="J781" i="1" s="1"/>
  <c r="J782" i="1" a="1"/>
  <c r="J782" i="1" s="1"/>
  <c r="J783" i="1" a="1"/>
  <c r="J783" i="1" s="1"/>
  <c r="J784" i="1" a="1"/>
  <c r="J784" i="1" s="1"/>
  <c r="J785" i="1" a="1"/>
  <c r="J785" i="1" s="1"/>
  <c r="J786" i="1" a="1"/>
  <c r="J786" i="1" s="1"/>
  <c r="J787" i="1" a="1"/>
  <c r="J787" i="1" s="1"/>
  <c r="J788" i="1" a="1"/>
  <c r="J788" i="1" s="1"/>
  <c r="J789" i="1" a="1"/>
  <c r="J789" i="1" s="1"/>
  <c r="J790" i="1" a="1"/>
  <c r="J790" i="1" s="1"/>
  <c r="J791" i="1" a="1"/>
  <c r="J791" i="1" s="1"/>
  <c r="J792" i="1" a="1"/>
  <c r="J792" i="1" s="1"/>
  <c r="J793" i="1" a="1"/>
  <c r="J793" i="1" s="1"/>
  <c r="J794" i="1" a="1"/>
  <c r="J794" i="1" s="1"/>
  <c r="J795" i="1" a="1"/>
  <c r="J795" i="1" s="1"/>
  <c r="J796" i="1" a="1"/>
  <c r="J796" i="1" s="1"/>
  <c r="J797" i="1" a="1"/>
  <c r="J797" i="1" s="1"/>
  <c r="J798" i="1" a="1"/>
  <c r="J798" i="1" s="1"/>
  <c r="J799" i="1" a="1"/>
  <c r="J799" i="1" s="1"/>
  <c r="J800" i="1" a="1"/>
  <c r="J800" i="1" s="1"/>
  <c r="J801" i="1" a="1"/>
  <c r="J801" i="1" s="1"/>
  <c r="J802" i="1" a="1"/>
  <c r="J802" i="1" s="1"/>
  <c r="J803" i="1" a="1"/>
  <c r="J803" i="1" s="1"/>
  <c r="J804" i="1" a="1"/>
  <c r="J804" i="1" s="1"/>
  <c r="J805" i="1" a="1"/>
  <c r="J805" i="1" s="1"/>
  <c r="J806" i="1" a="1"/>
  <c r="J806" i="1" s="1"/>
  <c r="J807" i="1" a="1"/>
  <c r="J807" i="1" s="1"/>
  <c r="J808" i="1" a="1"/>
  <c r="J808" i="1" s="1"/>
  <c r="J809" i="1" a="1"/>
  <c r="J809" i="1" s="1"/>
  <c r="J810" i="1" a="1"/>
  <c r="J810" i="1" s="1"/>
  <c r="J811" i="1" a="1"/>
  <c r="J811" i="1" s="1"/>
  <c r="J812" i="1" a="1"/>
  <c r="J812" i="1" s="1"/>
  <c r="J813" i="1" a="1"/>
  <c r="J813" i="1" s="1"/>
  <c r="J814" i="1" a="1"/>
  <c r="J814" i="1" s="1"/>
  <c r="J815" i="1" a="1"/>
  <c r="J815" i="1" s="1"/>
  <c r="J816" i="1" a="1"/>
  <c r="J816" i="1" s="1"/>
  <c r="J817" i="1" a="1"/>
  <c r="J817" i="1" s="1"/>
  <c r="J818" i="1" a="1"/>
  <c r="J818" i="1" s="1"/>
  <c r="J819" i="1" a="1"/>
  <c r="J819" i="1" s="1"/>
  <c r="J820" i="1" a="1"/>
  <c r="J820" i="1" s="1"/>
  <c r="J821" i="1" a="1"/>
  <c r="J821" i="1" s="1"/>
  <c r="J822" i="1" a="1"/>
  <c r="J822" i="1" s="1"/>
  <c r="J823" i="1" a="1"/>
  <c r="J823" i="1" s="1"/>
  <c r="J824" i="1" a="1"/>
  <c r="J824" i="1" s="1"/>
  <c r="J825" i="1" a="1"/>
  <c r="J825" i="1" s="1"/>
  <c r="J826" i="1" a="1"/>
  <c r="J826" i="1" s="1"/>
  <c r="J827" i="1" a="1"/>
  <c r="J827" i="1" s="1"/>
  <c r="J828" i="1" a="1"/>
  <c r="J828" i="1" s="1"/>
  <c r="J829" i="1" a="1"/>
  <c r="J829" i="1" s="1"/>
  <c r="J830" i="1" a="1"/>
  <c r="J830" i="1" s="1"/>
  <c r="J831" i="1" a="1"/>
  <c r="J831" i="1" s="1"/>
  <c r="J832" i="1" a="1"/>
  <c r="J832" i="1" s="1"/>
  <c r="J833" i="1" a="1"/>
  <c r="J833" i="1" s="1"/>
  <c r="J834" i="1" a="1"/>
  <c r="J834" i="1" s="1"/>
  <c r="J835" i="1" a="1"/>
  <c r="J835" i="1" s="1"/>
  <c r="J836" i="1" a="1"/>
  <c r="J836" i="1" s="1"/>
  <c r="J837" i="1" a="1"/>
  <c r="J837" i="1" s="1"/>
  <c r="J838" i="1" a="1"/>
  <c r="J838" i="1" s="1"/>
  <c r="J839" i="1" a="1"/>
  <c r="J839" i="1" s="1"/>
  <c r="J840" i="1" a="1"/>
  <c r="J840" i="1" s="1"/>
  <c r="J841" i="1" a="1"/>
  <c r="J841" i="1" s="1"/>
  <c r="J842" i="1" a="1"/>
  <c r="J842" i="1" s="1"/>
  <c r="J843" i="1" a="1"/>
  <c r="J843" i="1" s="1"/>
  <c r="J844" i="1" a="1"/>
  <c r="J844" i="1" s="1"/>
  <c r="J845" i="1" a="1"/>
  <c r="J845" i="1" s="1"/>
  <c r="J846" i="1" a="1"/>
  <c r="J846" i="1" s="1"/>
  <c r="J847" i="1" a="1"/>
  <c r="J847" i="1" s="1"/>
  <c r="J848" i="1" a="1"/>
  <c r="J848" i="1" s="1"/>
  <c r="J849" i="1" a="1"/>
  <c r="J849" i="1" s="1"/>
  <c r="J850" i="1" a="1"/>
  <c r="J850" i="1" s="1"/>
  <c r="J851" i="1" a="1"/>
  <c r="J851" i="1" s="1"/>
  <c r="J852" i="1" a="1"/>
  <c r="J852" i="1" s="1"/>
  <c r="J853" i="1" a="1"/>
  <c r="J853" i="1" s="1"/>
  <c r="J854" i="1" a="1"/>
  <c r="J854" i="1" s="1"/>
  <c r="J855" i="1" a="1"/>
  <c r="J855" i="1" s="1"/>
  <c r="J856" i="1" a="1"/>
  <c r="J856" i="1" s="1"/>
  <c r="J857" i="1" a="1"/>
  <c r="J857" i="1" s="1"/>
  <c r="J858" i="1" a="1"/>
  <c r="J858" i="1" s="1"/>
  <c r="J859" i="1" a="1"/>
  <c r="J859" i="1" s="1"/>
  <c r="J860" i="1" a="1"/>
  <c r="J860" i="1" s="1"/>
  <c r="J861" i="1" a="1"/>
  <c r="J861" i="1" s="1"/>
  <c r="J862" i="1" a="1"/>
  <c r="J862" i="1" s="1"/>
  <c r="J863" i="1" a="1"/>
  <c r="J863" i="1" s="1"/>
  <c r="J864" i="1" a="1"/>
  <c r="J864" i="1" s="1"/>
  <c r="J865" i="1" a="1"/>
  <c r="J865" i="1" s="1"/>
  <c r="J866" i="1" a="1"/>
  <c r="J866" i="1" s="1"/>
  <c r="J867" i="1" a="1"/>
  <c r="J867" i="1" s="1"/>
  <c r="J868" i="1" a="1"/>
  <c r="J868" i="1" s="1"/>
  <c r="J869" i="1" a="1"/>
  <c r="J869" i="1" s="1"/>
  <c r="J870" i="1" a="1"/>
  <c r="J870" i="1" s="1"/>
  <c r="J871" i="1" a="1"/>
  <c r="J871" i="1" s="1"/>
  <c r="J872" i="1" a="1"/>
  <c r="J872" i="1" s="1"/>
  <c r="J873" i="1" a="1"/>
  <c r="J873" i="1" s="1"/>
  <c r="J874" i="1" a="1"/>
  <c r="J874" i="1" s="1"/>
  <c r="J875" i="1" a="1"/>
  <c r="J875" i="1" s="1"/>
  <c r="J876" i="1" a="1"/>
  <c r="J876" i="1" s="1"/>
  <c r="J877" i="1" a="1"/>
  <c r="J877" i="1" s="1"/>
  <c r="J878" i="1" a="1"/>
  <c r="J878" i="1" s="1"/>
  <c r="J879" i="1" a="1"/>
  <c r="J879" i="1" s="1"/>
  <c r="J880" i="1" a="1"/>
  <c r="J880" i="1" s="1"/>
  <c r="J881" i="1" a="1"/>
  <c r="J881" i="1" s="1"/>
  <c r="J882" i="1" a="1"/>
  <c r="J882" i="1" s="1"/>
  <c r="J883" i="1" a="1"/>
  <c r="J883" i="1" s="1"/>
  <c r="J884" i="1" a="1"/>
  <c r="J884" i="1" s="1"/>
  <c r="J885" i="1" a="1"/>
  <c r="J885" i="1" s="1"/>
  <c r="J886" i="1" a="1"/>
  <c r="J886" i="1" s="1"/>
  <c r="J887" i="1" a="1"/>
  <c r="J887" i="1" s="1"/>
  <c r="J888" i="1" a="1"/>
  <c r="J888" i="1" s="1"/>
  <c r="J889" i="1" a="1"/>
  <c r="J889" i="1" s="1"/>
  <c r="J890" i="1" a="1"/>
  <c r="J890" i="1" s="1"/>
  <c r="J891" i="1" a="1"/>
  <c r="J891" i="1" s="1"/>
  <c r="J892" i="1" a="1"/>
  <c r="J892" i="1" s="1"/>
  <c r="J893" i="1" a="1"/>
  <c r="J893" i="1" s="1"/>
  <c r="J894" i="1" a="1"/>
  <c r="J894" i="1" s="1"/>
  <c r="J895" i="1" a="1"/>
  <c r="J895" i="1" s="1"/>
  <c r="J896" i="1" a="1"/>
  <c r="J896" i="1" s="1"/>
  <c r="J897" i="1" a="1"/>
  <c r="J897" i="1" s="1"/>
  <c r="J898" i="1" a="1"/>
  <c r="J898" i="1" s="1"/>
  <c r="J899" i="1" a="1"/>
  <c r="J899" i="1" s="1"/>
  <c r="J900" i="1" a="1"/>
  <c r="J900" i="1" s="1"/>
  <c r="J901" i="1" a="1"/>
  <c r="J901" i="1" s="1"/>
  <c r="J902" i="1" a="1"/>
  <c r="J902" i="1" s="1"/>
  <c r="J903" i="1" a="1"/>
  <c r="J903" i="1" s="1"/>
  <c r="J904" i="1" a="1"/>
  <c r="J904" i="1" s="1"/>
  <c r="J905" i="1" a="1"/>
  <c r="J905" i="1" s="1"/>
  <c r="J906" i="1" a="1"/>
  <c r="J906" i="1" s="1"/>
  <c r="J907" i="1" a="1"/>
  <c r="J907" i="1" s="1"/>
  <c r="J908" i="1" a="1"/>
  <c r="J908" i="1" s="1"/>
  <c r="J909" i="1" a="1"/>
  <c r="J909" i="1" s="1"/>
  <c r="J910" i="1" a="1"/>
  <c r="J910" i="1" s="1"/>
  <c r="J911" i="1" a="1"/>
  <c r="J911" i="1" s="1"/>
  <c r="J912" i="1" a="1"/>
  <c r="J912" i="1" s="1"/>
  <c r="J913" i="1" a="1"/>
  <c r="J913" i="1" s="1"/>
  <c r="J914" i="1" a="1"/>
  <c r="J914" i="1" s="1"/>
  <c r="J915" i="1" a="1"/>
  <c r="J915" i="1" s="1"/>
  <c r="J916" i="1" a="1"/>
  <c r="J916" i="1" s="1"/>
  <c r="J917" i="1" a="1"/>
  <c r="J917" i="1"/>
  <c r="J918" i="1" a="1"/>
  <c r="J918" i="1" s="1"/>
  <c r="J919" i="1" a="1"/>
  <c r="J919" i="1" s="1"/>
  <c r="J920" i="1" a="1"/>
  <c r="J920" i="1" s="1"/>
  <c r="J921" i="1" a="1"/>
  <c r="J921" i="1" s="1"/>
  <c r="J922" i="1" a="1"/>
  <c r="J922" i="1" s="1"/>
  <c r="J923" i="1" a="1"/>
  <c r="J923" i="1" s="1"/>
  <c r="J924" i="1" a="1"/>
  <c r="J924" i="1" s="1"/>
  <c r="J925" i="1" a="1"/>
  <c r="J925" i="1" s="1"/>
  <c r="J926" i="1" a="1"/>
  <c r="J926" i="1" s="1"/>
  <c r="J927" i="1" a="1"/>
  <c r="J927" i="1" s="1"/>
  <c r="J928" i="1" a="1"/>
  <c r="J928" i="1" s="1"/>
  <c r="J929" i="1" a="1"/>
  <c r="J929" i="1" s="1"/>
  <c r="J930" i="1" a="1"/>
  <c r="J930" i="1" s="1"/>
  <c r="J931" i="1" a="1"/>
  <c r="J931" i="1" s="1"/>
  <c r="J932" i="1" a="1"/>
  <c r="J932" i="1" s="1"/>
  <c r="J933" i="1" a="1"/>
  <c r="J933" i="1" s="1"/>
  <c r="J934" i="1" a="1"/>
  <c r="J934" i="1" s="1"/>
  <c r="J935" i="1" a="1"/>
  <c r="J935" i="1" s="1"/>
  <c r="J936" i="1" a="1"/>
  <c r="J936" i="1" s="1"/>
  <c r="J937" i="1" a="1"/>
  <c r="J937" i="1" s="1"/>
  <c r="J938" i="1" a="1"/>
  <c r="J938" i="1" s="1"/>
  <c r="J939" i="1" a="1"/>
  <c r="J939" i="1" s="1"/>
  <c r="J940" i="1" a="1"/>
  <c r="J940" i="1"/>
  <c r="J941" i="1" a="1"/>
  <c r="J941" i="1" s="1"/>
  <c r="J942" i="1" a="1"/>
  <c r="J942" i="1"/>
  <c r="J943" i="1" a="1"/>
  <c r="J943" i="1" s="1"/>
  <c r="J944" i="1" a="1"/>
  <c r="J944" i="1" s="1"/>
  <c r="J945" i="1" a="1"/>
  <c r="J945" i="1" s="1"/>
  <c r="J946" i="1" a="1"/>
  <c r="J946" i="1" s="1"/>
  <c r="J947" i="1" a="1"/>
  <c r="J947" i="1" s="1"/>
  <c r="J948" i="1" a="1"/>
  <c r="J948" i="1"/>
  <c r="J949" i="1" a="1"/>
  <c r="J949" i="1"/>
  <c r="J950" i="1" a="1"/>
  <c r="J950" i="1" s="1"/>
  <c r="J951" i="1" a="1"/>
  <c r="J951" i="1" s="1"/>
  <c r="J952" i="1" a="1"/>
  <c r="J952" i="1" s="1"/>
  <c r="J953" i="1" a="1"/>
  <c r="J953" i="1" s="1"/>
  <c r="J954" i="1" a="1"/>
  <c r="J954" i="1" s="1"/>
  <c r="J955" i="1" a="1"/>
  <c r="J955" i="1" s="1"/>
  <c r="J956" i="1" a="1"/>
  <c r="J956" i="1"/>
  <c r="J957" i="1" a="1"/>
  <c r="J957" i="1"/>
  <c r="J958" i="1" a="1"/>
  <c r="J958" i="1"/>
  <c r="J959" i="1" a="1"/>
  <c r="J959" i="1" s="1"/>
  <c r="J960" i="1" a="1"/>
  <c r="J960" i="1" s="1"/>
  <c r="J961" i="1" a="1"/>
  <c r="J961" i="1" s="1"/>
  <c r="J962" i="1" a="1"/>
  <c r="J962" i="1" s="1"/>
  <c r="J963" i="1" a="1"/>
  <c r="J963" i="1" s="1"/>
  <c r="J964" i="1" a="1"/>
  <c r="J964" i="1" s="1"/>
  <c r="J965" i="1" a="1"/>
  <c r="J965" i="1"/>
  <c r="J966" i="1" a="1"/>
  <c r="J966" i="1"/>
  <c r="J967" i="1" a="1"/>
  <c r="J967" i="1" s="1"/>
  <c r="J968" i="1" a="1"/>
  <c r="J968" i="1" s="1"/>
  <c r="J969" i="1" a="1"/>
  <c r="J969" i="1" s="1"/>
  <c r="J970" i="1" a="1"/>
  <c r="J970" i="1" s="1"/>
  <c r="J971" i="1" a="1"/>
  <c r="J971" i="1" s="1"/>
  <c r="J972" i="1" a="1"/>
  <c r="J972" i="1"/>
  <c r="J973" i="1" a="1"/>
  <c r="J973" i="1" s="1"/>
  <c r="J974" i="1" a="1"/>
  <c r="J974" i="1"/>
  <c r="J975" i="1" a="1"/>
  <c r="J975" i="1" s="1"/>
  <c r="J976" i="1" a="1"/>
  <c r="J976" i="1" s="1"/>
  <c r="J977" i="1" a="1"/>
  <c r="J977" i="1" s="1"/>
  <c r="J978" i="1" a="1"/>
  <c r="J978" i="1" s="1"/>
  <c r="J979" i="1" a="1"/>
  <c r="J979" i="1" s="1"/>
  <c r="J980" i="1" a="1"/>
  <c r="J980" i="1"/>
  <c r="J981" i="1" a="1"/>
  <c r="J981" i="1"/>
  <c r="J982" i="1" a="1"/>
  <c r="J982" i="1" s="1"/>
  <c r="J983" i="1" a="1"/>
  <c r="J983" i="1" s="1"/>
  <c r="J984" i="1" a="1"/>
  <c r="J984" i="1" s="1"/>
  <c r="J985" i="1" a="1"/>
  <c r="J985" i="1" s="1"/>
  <c r="J986" i="1" a="1"/>
  <c r="J986" i="1" s="1"/>
  <c r="J987" i="1" a="1"/>
  <c r="J987" i="1" s="1"/>
  <c r="J988" i="1" a="1"/>
  <c r="J988" i="1"/>
  <c r="J989" i="1" a="1"/>
  <c r="J989" i="1"/>
  <c r="J990" i="1" a="1"/>
  <c r="J990" i="1"/>
  <c r="J991" i="1" a="1"/>
  <c r="J991" i="1" s="1"/>
  <c r="J992" i="1" a="1"/>
  <c r="J992" i="1" s="1"/>
  <c r="J993" i="1" a="1"/>
  <c r="J993" i="1" s="1"/>
  <c r="J994" i="1" a="1"/>
  <c r="J994" i="1" s="1"/>
  <c r="J995" i="1" a="1"/>
  <c r="J995" i="1" s="1"/>
  <c r="J996" i="1" a="1"/>
  <c r="J996" i="1" s="1"/>
  <c r="J997" i="1" a="1"/>
  <c r="J997" i="1"/>
  <c r="J998" i="1" a="1"/>
  <c r="J998" i="1"/>
  <c r="J999" i="1" a="1"/>
  <c r="J999" i="1" s="1"/>
  <c r="J1000" i="1" a="1"/>
  <c r="J1000" i="1" s="1"/>
  <c r="J1001" i="1" a="1"/>
  <c r="J1001" i="1" s="1"/>
  <c r="J1002" i="1" a="1"/>
  <c r="J1002" i="1" s="1"/>
  <c r="J1003" i="1" a="1"/>
  <c r="J1003" i="1" s="1"/>
  <c r="J1004" i="1" a="1"/>
  <c r="J1004" i="1"/>
  <c r="J1005" i="1" a="1"/>
  <c r="J1005" i="1" s="1"/>
  <c r="J1006" i="1" a="1"/>
  <c r="J1006" i="1"/>
  <c r="J1007" i="1" a="1"/>
  <c r="J1007" i="1" s="1"/>
  <c r="J1008" i="1" a="1"/>
  <c r="J1008" i="1" s="1"/>
  <c r="J1009" i="1" a="1"/>
  <c r="J1009" i="1" s="1"/>
  <c r="J1010" i="1" a="1"/>
  <c r="J1010" i="1" s="1"/>
  <c r="J1011" i="1" a="1"/>
  <c r="J1011" i="1" s="1"/>
  <c r="J1012" i="1" a="1"/>
  <c r="J1012" i="1"/>
  <c r="J1013" i="1" a="1"/>
  <c r="J1013" i="1"/>
  <c r="J1014" i="1" a="1"/>
  <c r="J1014" i="1"/>
  <c r="J1015" i="1" a="1"/>
  <c r="J1015" i="1" s="1"/>
  <c r="J1016" i="1" a="1"/>
  <c r="J1016" i="1" s="1"/>
  <c r="J1017" i="1" a="1"/>
  <c r="J1017" i="1" s="1"/>
  <c r="J1018" i="1" a="1"/>
  <c r="J1018" i="1" s="1"/>
  <c r="J1019" i="1" a="1"/>
  <c r="J1019" i="1" s="1"/>
  <c r="J1020" i="1" a="1"/>
  <c r="J1020" i="1"/>
  <c r="J1021" i="1" a="1"/>
  <c r="J1021" i="1"/>
  <c r="J1022" i="1" a="1"/>
  <c r="J1022" i="1"/>
  <c r="J1023" i="1" a="1"/>
  <c r="J1023" i="1" s="1"/>
  <c r="J1024" i="1" a="1"/>
  <c r="J1024" i="1" s="1"/>
  <c r="J1025" i="1" a="1"/>
  <c r="J1025" i="1" s="1"/>
  <c r="J1026" i="1" a="1"/>
  <c r="J1026" i="1" s="1"/>
  <c r="J1027" i="1" a="1"/>
  <c r="J1027" i="1" s="1"/>
  <c r="J1028" i="1" a="1"/>
  <c r="J1028" i="1" s="1"/>
  <c r="J1029" i="1" a="1"/>
  <c r="J1029" i="1"/>
  <c r="J1030" i="1" a="1"/>
  <c r="J1030" i="1"/>
  <c r="J1031" i="1" a="1"/>
  <c r="J1031" i="1" s="1"/>
  <c r="J1032" i="1" a="1"/>
  <c r="J1032" i="1" s="1"/>
  <c r="J1033" i="1" a="1"/>
  <c r="J1033" i="1" s="1"/>
  <c r="J1034" i="1" a="1"/>
  <c r="J1034" i="1" s="1"/>
  <c r="J1035" i="1" a="1"/>
  <c r="J1035" i="1" s="1"/>
  <c r="J1036" i="1" a="1"/>
  <c r="J1036" i="1"/>
  <c r="J1037" i="1" a="1"/>
  <c r="J1037" i="1" s="1"/>
  <c r="J1038" i="1" a="1"/>
  <c r="J1038" i="1"/>
  <c r="J1039" i="1" a="1"/>
  <c r="J1039" i="1" s="1"/>
  <c r="J1040" i="1" a="1"/>
  <c r="J1040" i="1" s="1"/>
  <c r="J1041" i="1" a="1"/>
  <c r="J1041" i="1" s="1"/>
  <c r="J1042" i="1" a="1"/>
  <c r="J1042" i="1" s="1"/>
  <c r="J1043" i="1" a="1"/>
  <c r="J1043" i="1" s="1"/>
  <c r="J1044" i="1" a="1"/>
  <c r="J1044" i="1"/>
  <c r="J1045" i="1" a="1"/>
  <c r="J1045" i="1"/>
  <c r="J1046" i="1" a="1"/>
  <c r="J1046" i="1" s="1"/>
  <c r="J1047" i="1" a="1"/>
  <c r="J1047" i="1" s="1"/>
  <c r="J1048" i="1" a="1"/>
  <c r="J1048" i="1" s="1"/>
  <c r="J1049" i="1" a="1"/>
  <c r="J1049" i="1" s="1"/>
  <c r="J1050" i="1" a="1"/>
  <c r="J1050" i="1" s="1"/>
  <c r="J1051" i="1" a="1"/>
  <c r="J1051" i="1" s="1"/>
  <c r="J1052" i="1" a="1"/>
  <c r="J1052" i="1"/>
  <c r="J1053" i="1" a="1"/>
  <c r="J1053" i="1"/>
  <c r="J1054" i="1" a="1"/>
  <c r="J1054" i="1"/>
  <c r="J1055" i="1" a="1"/>
  <c r="J1055" i="1" s="1"/>
  <c r="J1056" i="1" a="1"/>
  <c r="J1056" i="1" s="1"/>
  <c r="J1057" i="1" a="1"/>
  <c r="J1057" i="1" s="1"/>
  <c r="J1058" i="1" a="1"/>
  <c r="J1058" i="1" s="1"/>
  <c r="J1059" i="1" a="1"/>
  <c r="J1059" i="1" s="1"/>
  <c r="J1060" i="1" a="1"/>
  <c r="J1060" i="1" s="1"/>
  <c r="J1061" i="1" a="1"/>
  <c r="J1061" i="1"/>
  <c r="J1062" i="1" a="1"/>
  <c r="J1062" i="1"/>
  <c r="J1063" i="1" a="1"/>
  <c r="J1063" i="1" s="1"/>
  <c r="J1064" i="1" a="1"/>
  <c r="J1064" i="1" s="1"/>
  <c r="J1065" i="1" a="1"/>
  <c r="J1065" i="1" s="1"/>
  <c r="J1066" i="1" a="1"/>
  <c r="J1066" i="1" s="1"/>
  <c r="J1067" i="1" a="1"/>
  <c r="J1067" i="1" s="1"/>
  <c r="J1068" i="1" a="1"/>
  <c r="J1068" i="1"/>
  <c r="J1069" i="1" a="1"/>
  <c r="J1069" i="1" s="1"/>
  <c r="J1070" i="1" a="1"/>
  <c r="J1070" i="1"/>
  <c r="J1071" i="1" a="1"/>
  <c r="J1071" i="1" s="1"/>
  <c r="J1072" i="1" a="1"/>
  <c r="J1072" i="1" s="1"/>
  <c r="J1073" i="1" a="1"/>
  <c r="J1073" i="1" s="1"/>
  <c r="J1074" i="1" a="1"/>
  <c r="J1074" i="1" s="1"/>
  <c r="J1075" i="1" a="1"/>
  <c r="J1075" i="1" s="1"/>
  <c r="J1076" i="1" a="1"/>
  <c r="J1076" i="1"/>
  <c r="J1077" i="1" a="1"/>
  <c r="J1077" i="1"/>
  <c r="J1078" i="1" a="1"/>
  <c r="J1078" i="1" s="1"/>
  <c r="J1079" i="1" a="1"/>
  <c r="J1079" i="1" s="1"/>
  <c r="J1080" i="1" a="1"/>
  <c r="J1080" i="1" s="1"/>
  <c r="J1081" i="1" a="1"/>
  <c r="J1081" i="1" s="1"/>
  <c r="J1082" i="1" a="1"/>
  <c r="J1082" i="1" s="1"/>
  <c r="J1083" i="1" a="1"/>
  <c r="J1083" i="1" s="1"/>
  <c r="J1084" i="1" a="1"/>
  <c r="J1084" i="1"/>
  <c r="J1085" i="1" a="1"/>
  <c r="J1085" i="1"/>
  <c r="J1086" i="1" a="1"/>
  <c r="J1086" i="1"/>
  <c r="J1087" i="1" a="1"/>
  <c r="J1087" i="1" s="1"/>
  <c r="J1088" i="1" a="1"/>
  <c r="J1088" i="1" s="1"/>
  <c r="J1089" i="1" a="1"/>
  <c r="J1089" i="1" s="1"/>
  <c r="J1090" i="1" a="1"/>
  <c r="J1090" i="1" s="1"/>
  <c r="J1091" i="1" a="1"/>
  <c r="J1091" i="1" s="1"/>
  <c r="J1092" i="1" a="1"/>
  <c r="J1092" i="1" s="1"/>
  <c r="J1093" i="1" a="1"/>
  <c r="J1093" i="1"/>
  <c r="J1094" i="1" a="1"/>
  <c r="J1094" i="1"/>
  <c r="J1095" i="1" a="1"/>
  <c r="J1095" i="1" s="1"/>
  <c r="J1096" i="1" a="1"/>
  <c r="J1096" i="1" s="1"/>
  <c r="J1097" i="1" a="1"/>
  <c r="J1097" i="1" s="1"/>
  <c r="J1098" i="1" a="1"/>
  <c r="J1098" i="1" s="1"/>
  <c r="J1099" i="1" a="1"/>
  <c r="J1099" i="1" s="1"/>
  <c r="J1100" i="1" a="1"/>
  <c r="J1100" i="1"/>
  <c r="J1101" i="1" a="1"/>
  <c r="J1101" i="1" s="1"/>
  <c r="J1102" i="1" a="1"/>
  <c r="J1102" i="1"/>
  <c r="J1103" i="1" a="1"/>
  <c r="J1103" i="1" s="1"/>
  <c r="J1104" i="1" a="1"/>
  <c r="J1104" i="1" s="1"/>
  <c r="J1105" i="1" a="1"/>
  <c r="J1105" i="1" s="1"/>
  <c r="J1106" i="1" a="1"/>
  <c r="J1106" i="1" s="1"/>
  <c r="J1107" i="1" a="1"/>
  <c r="J1107" i="1" s="1"/>
  <c r="J1108" i="1" a="1"/>
  <c r="J1108" i="1"/>
  <c r="J1109" i="1" a="1"/>
  <c r="J1109" i="1"/>
  <c r="J1110" i="1" a="1"/>
  <c r="J1110" i="1" s="1"/>
  <c r="J1111" i="1" a="1"/>
  <c r="J1111" i="1" s="1"/>
  <c r="J1112" i="1" a="1"/>
  <c r="J1112" i="1" s="1"/>
  <c r="J1113" i="1" a="1"/>
  <c r="J1113" i="1" s="1"/>
  <c r="J1114" i="1" a="1"/>
  <c r="J1114" i="1" s="1"/>
  <c r="J1115" i="1" a="1"/>
  <c r="J1115" i="1" s="1"/>
  <c r="J1116" i="1" a="1"/>
  <c r="J1116" i="1"/>
  <c r="J1117" i="1" a="1"/>
  <c r="J1117" i="1"/>
  <c r="J1118" i="1" a="1"/>
  <c r="J1118" i="1"/>
  <c r="J1119" i="1" a="1"/>
  <c r="J1119" i="1" s="1"/>
  <c r="J1120" i="1" a="1"/>
  <c r="J1120" i="1" s="1"/>
  <c r="J1121" i="1" a="1"/>
  <c r="J1121" i="1" s="1"/>
  <c r="J1122" i="1" a="1"/>
  <c r="J1122" i="1" s="1"/>
  <c r="J1123" i="1" a="1"/>
  <c r="J1123" i="1" s="1"/>
  <c r="J1124" i="1" a="1"/>
  <c r="J1124" i="1" s="1"/>
  <c r="J1125" i="1" a="1"/>
  <c r="J1125" i="1"/>
  <c r="J1126" i="1" a="1"/>
  <c r="J1126" i="1"/>
  <c r="J1127" i="1" a="1"/>
  <c r="J1127" i="1" s="1"/>
  <c r="J1128" i="1" a="1"/>
  <c r="J1128" i="1" s="1"/>
  <c r="J1129" i="1" a="1"/>
  <c r="J1129" i="1" s="1"/>
  <c r="J1130" i="1" a="1"/>
  <c r="J1130" i="1" s="1"/>
  <c r="J1131" i="1" a="1"/>
  <c r="J1131" i="1" s="1"/>
  <c r="J1132" i="1" a="1"/>
  <c r="J1132" i="1"/>
  <c r="J1133" i="1" a="1"/>
  <c r="J1133" i="1" s="1"/>
  <c r="J1134" i="1" a="1"/>
  <c r="J1134" i="1"/>
  <c r="J1135" i="1" a="1"/>
  <c r="J1135" i="1" s="1"/>
  <c r="J1136" i="1" a="1"/>
  <c r="J1136" i="1" s="1"/>
  <c r="J1137" i="1" a="1"/>
  <c r="J1137" i="1" s="1"/>
  <c r="J1138" i="1" a="1"/>
  <c r="J1138" i="1" s="1"/>
  <c r="J1139" i="1" a="1"/>
  <c r="J1139" i="1" s="1"/>
  <c r="J1140" i="1" a="1"/>
  <c r="J1140" i="1"/>
  <c r="J1141" i="1" a="1"/>
  <c r="J1141" i="1"/>
  <c r="J1142" i="1" a="1"/>
  <c r="J1142" i="1" s="1"/>
  <c r="J1143" i="1" a="1"/>
  <c r="J1143" i="1" s="1"/>
  <c r="J1144" i="1" a="1"/>
  <c r="J1144" i="1" s="1"/>
  <c r="J1145" i="1" a="1"/>
  <c r="J1145" i="1" s="1"/>
  <c r="J1146" i="1" a="1"/>
  <c r="J1146" i="1" s="1"/>
  <c r="J1147" i="1" a="1"/>
  <c r="J1147" i="1" s="1"/>
  <c r="J1148" i="1" a="1"/>
  <c r="J1148" i="1"/>
  <c r="J1149" i="1" a="1"/>
  <c r="J1149" i="1"/>
  <c r="J1150" i="1" a="1"/>
  <c r="J1150" i="1"/>
  <c r="J1151" i="1" a="1"/>
  <c r="J1151" i="1" s="1"/>
  <c r="J1152" i="1" a="1"/>
  <c r="J1152" i="1" s="1"/>
  <c r="J1153" i="1" a="1"/>
  <c r="J1153" i="1" s="1"/>
  <c r="J1154" i="1" a="1"/>
  <c r="J1154" i="1" s="1"/>
  <c r="J1155" i="1" a="1"/>
  <c r="J1155" i="1" s="1"/>
  <c r="J1156" i="1" a="1"/>
  <c r="J1156" i="1" s="1"/>
  <c r="J1157" i="1" a="1"/>
  <c r="J1157" i="1"/>
  <c r="J1158" i="1" a="1"/>
  <c r="J1158" i="1"/>
  <c r="J1159" i="1" a="1"/>
  <c r="J1159" i="1" s="1"/>
  <c r="J1160" i="1" a="1"/>
  <c r="J1160" i="1" s="1"/>
  <c r="J1161" i="1" a="1"/>
  <c r="J1161" i="1" s="1"/>
  <c r="J1162" i="1" a="1"/>
  <c r="J1162" i="1" s="1"/>
  <c r="J1163" i="1" a="1"/>
  <c r="J1163" i="1" s="1"/>
  <c r="J1164" i="1" a="1"/>
  <c r="J1164" i="1"/>
  <c r="J1165" i="1" a="1"/>
  <c r="J1165" i="1" s="1"/>
  <c r="J1166" i="1" a="1"/>
  <c r="J1166" i="1"/>
  <c r="J1167" i="1" a="1"/>
  <c r="J1167" i="1" s="1"/>
  <c r="J1168" i="1" a="1"/>
  <c r="J1168" i="1" s="1"/>
  <c r="J1169" i="1" a="1"/>
  <c r="J1169" i="1" s="1"/>
  <c r="J1170" i="1" a="1"/>
  <c r="J1170" i="1" s="1"/>
  <c r="J1171" i="1" a="1"/>
  <c r="J1171" i="1" s="1"/>
  <c r="J1172" i="1" a="1"/>
  <c r="J1172" i="1"/>
  <c r="J1173" i="1" a="1"/>
  <c r="J1173" i="1"/>
  <c r="J1174" i="1" a="1"/>
  <c r="J1174" i="1" s="1"/>
  <c r="J1175" i="1" a="1"/>
  <c r="J1175" i="1" s="1"/>
  <c r="J1176" i="1" a="1"/>
  <c r="J1176" i="1" s="1"/>
  <c r="J1177" i="1" a="1"/>
  <c r="J1177" i="1" s="1"/>
  <c r="J1178" i="1" a="1"/>
  <c r="J1178" i="1" s="1"/>
  <c r="J1179" i="1" a="1"/>
  <c r="J1179" i="1" s="1"/>
  <c r="J1180" i="1" a="1"/>
  <c r="J1180" i="1"/>
  <c r="J1181" i="1" a="1"/>
  <c r="J1181" i="1"/>
  <c r="J1182" i="1" a="1"/>
  <c r="J1182" i="1"/>
  <c r="J1183" i="1" a="1"/>
  <c r="J1183" i="1" s="1"/>
  <c r="J1184" i="1" a="1"/>
  <c r="J1184" i="1" s="1"/>
  <c r="J1185" i="1" a="1"/>
  <c r="J1185" i="1" s="1"/>
  <c r="J1186" i="1" a="1"/>
  <c r="J1186" i="1" s="1"/>
  <c r="J1187" i="1" a="1"/>
  <c r="J1187" i="1" s="1"/>
  <c r="J1188" i="1" a="1"/>
  <c r="J1188" i="1" s="1"/>
  <c r="J1189" i="1" a="1"/>
  <c r="J1189" i="1"/>
  <c r="J1190" i="1" a="1"/>
  <c r="J1190" i="1"/>
  <c r="J1191" i="1" a="1"/>
  <c r="J1191" i="1" s="1"/>
  <c r="J1192" i="1" a="1"/>
  <c r="J1192" i="1" s="1"/>
  <c r="J1193" i="1" a="1"/>
  <c r="J1193" i="1" s="1"/>
  <c r="J1194" i="1" a="1"/>
  <c r="J1194" i="1" s="1"/>
  <c r="J1195" i="1" a="1"/>
  <c r="J1195" i="1" s="1"/>
  <c r="J1196" i="1" a="1"/>
  <c r="J1196" i="1"/>
  <c r="J1197" i="1" a="1"/>
  <c r="J1197" i="1" s="1"/>
  <c r="J1198" i="1" a="1"/>
  <c r="J1198" i="1"/>
  <c r="J1199" i="1" a="1"/>
  <c r="J1199" i="1" s="1"/>
  <c r="J1200" i="1" a="1"/>
  <c r="J1200" i="1" s="1"/>
  <c r="J1201" i="1" a="1"/>
  <c r="J1201" i="1" s="1"/>
  <c r="J1202" i="1" a="1"/>
  <c r="J1202" i="1" s="1"/>
  <c r="J1203" i="1" a="1"/>
  <c r="J1203" i="1" s="1"/>
  <c r="J1204" i="1" a="1"/>
  <c r="J1204" i="1"/>
  <c r="J1205" i="1" a="1"/>
  <c r="J1205" i="1"/>
  <c r="J1206" i="1" a="1"/>
  <c r="J1206" i="1" s="1"/>
  <c r="J1207" i="1" a="1"/>
  <c r="J1207" i="1" s="1"/>
  <c r="J1208" i="1" a="1"/>
  <c r="J1208" i="1" s="1"/>
  <c r="J1209" i="1" a="1"/>
  <c r="J1209" i="1" s="1"/>
  <c r="J1210" i="1" a="1"/>
  <c r="J1210" i="1" s="1"/>
  <c r="J1211" i="1" a="1"/>
  <c r="J1211" i="1" s="1"/>
  <c r="J1212" i="1" a="1"/>
  <c r="J1212" i="1"/>
  <c r="J1213" i="1" a="1"/>
  <c r="J1213" i="1"/>
  <c r="J1214" i="1" a="1"/>
  <c r="J1214" i="1"/>
  <c r="J1215" i="1" a="1"/>
  <c r="J1215" i="1" s="1"/>
  <c r="J1216" i="1" a="1"/>
  <c r="J1216" i="1" s="1"/>
  <c r="J1217" i="1" a="1"/>
  <c r="J1217" i="1" s="1"/>
  <c r="J1218" i="1" a="1"/>
  <c r="J1218" i="1" s="1"/>
  <c r="J1219" i="1" a="1"/>
  <c r="J1219" i="1" s="1"/>
  <c r="J1220" i="1" a="1"/>
  <c r="J1220" i="1" s="1"/>
  <c r="J1221" i="1" a="1"/>
  <c r="J1221" i="1"/>
  <c r="J1222" i="1" a="1"/>
  <c r="J1222" i="1"/>
  <c r="J1223" i="1" a="1"/>
  <c r="J1223" i="1" s="1"/>
  <c r="J1224" i="1" a="1"/>
  <c r="J1224" i="1" s="1"/>
  <c r="J1225" i="1" a="1"/>
  <c r="J1225" i="1" s="1"/>
  <c r="J1226" i="1" a="1"/>
  <c r="J1226" i="1" s="1"/>
  <c r="J1227" i="1" a="1"/>
  <c r="J1227" i="1" s="1"/>
  <c r="J1228" i="1" a="1"/>
  <c r="J1228" i="1"/>
  <c r="J1229" i="1" a="1"/>
  <c r="J1229" i="1" s="1"/>
  <c r="J1230" i="1" a="1"/>
  <c r="J1230" i="1"/>
  <c r="J1231" i="1" a="1"/>
  <c r="J1231" i="1" s="1"/>
  <c r="J1232" i="1" a="1"/>
  <c r="J1232" i="1" s="1"/>
  <c r="J1233" i="1" a="1"/>
  <c r="J1233" i="1" s="1"/>
  <c r="J1234" i="1" a="1"/>
  <c r="J1234" i="1" s="1"/>
  <c r="J1235" i="1" a="1"/>
  <c r="J1235" i="1" s="1"/>
  <c r="J1236" i="1" a="1"/>
  <c r="J1236" i="1"/>
  <c r="J1237" i="1" a="1"/>
  <c r="J1237" i="1"/>
  <c r="J1238" i="1" a="1"/>
  <c r="J1238" i="1" s="1"/>
  <c r="J1239" i="1" a="1"/>
  <c r="J1239" i="1" s="1"/>
  <c r="J1240" i="1" a="1"/>
  <c r="J1240" i="1" s="1"/>
  <c r="J1241" i="1" a="1"/>
  <c r="J1241" i="1" s="1"/>
  <c r="J1242" i="1" a="1"/>
  <c r="J1242" i="1" s="1"/>
  <c r="J1243" i="1" a="1"/>
  <c r="J1243" i="1" s="1"/>
  <c r="J1244" i="1" a="1"/>
  <c r="J1244" i="1" s="1"/>
  <c r="J1245" i="1" a="1"/>
  <c r="J1245" i="1" s="1"/>
  <c r="J1246" i="1" a="1"/>
  <c r="J1246" i="1" s="1"/>
  <c r="J1247" i="1" a="1"/>
  <c r="J1247" i="1" s="1"/>
  <c r="J1248" i="1" a="1"/>
  <c r="J1248" i="1" s="1"/>
  <c r="J1249" i="1" a="1"/>
  <c r="J1249" i="1" s="1"/>
  <c r="J1250" i="1" a="1"/>
  <c r="J1250" i="1"/>
  <c r="J1251" i="1" a="1"/>
  <c r="J1251" i="1" s="1"/>
  <c r="J1252" i="1" a="1"/>
  <c r="J1252" i="1" s="1"/>
  <c r="J1253" i="1" a="1"/>
  <c r="J1253" i="1" s="1"/>
  <c r="J1254" i="1" a="1"/>
  <c r="J1254" i="1"/>
  <c r="J1255" i="1" a="1"/>
  <c r="J1255" i="1" s="1"/>
  <c r="J1256" i="1" a="1"/>
  <c r="J1256" i="1" s="1"/>
  <c r="J1257" i="1" a="1"/>
  <c r="J1257" i="1" s="1"/>
  <c r="J1258" i="1" a="1"/>
  <c r="J1258" i="1"/>
  <c r="J1259" i="1" a="1"/>
  <c r="J1259" i="1" s="1"/>
  <c r="J1260" i="1" a="1"/>
  <c r="J1260" i="1" s="1"/>
  <c r="J1261" i="1" a="1"/>
  <c r="J1261" i="1" s="1"/>
  <c r="J1262" i="1" a="1"/>
  <c r="J1262" i="1" s="1"/>
  <c r="J1263" i="1" a="1"/>
  <c r="J1263" i="1" s="1"/>
  <c r="J1264" i="1" a="1"/>
  <c r="J1264" i="1" s="1"/>
  <c r="J1265" i="1" a="1"/>
  <c r="J1265" i="1" s="1"/>
  <c r="J1266" i="1" a="1"/>
  <c r="J1266" i="1" s="1"/>
  <c r="J1267" i="1" a="1"/>
  <c r="J1267" i="1" s="1"/>
  <c r="J1268" i="1" a="1"/>
  <c r="J1268" i="1" s="1"/>
  <c r="J1269" i="1" a="1"/>
  <c r="J1269" i="1" s="1"/>
  <c r="J1270" i="1" a="1"/>
  <c r="J1270" i="1" s="1"/>
  <c r="J1271" i="1" a="1"/>
  <c r="J1271" i="1" s="1"/>
  <c r="J1272" i="1" a="1"/>
  <c r="J1272" i="1" s="1"/>
  <c r="J1273" i="1" a="1"/>
  <c r="J1273" i="1" s="1"/>
  <c r="J1274" i="1" a="1"/>
  <c r="J1274" i="1"/>
  <c r="J1275" i="1" a="1"/>
  <c r="J1275" i="1" s="1"/>
  <c r="J1276" i="1" a="1"/>
  <c r="J1276" i="1" s="1"/>
  <c r="J1277" i="1" a="1"/>
  <c r="J1277" i="1" s="1"/>
  <c r="J1278" i="1" a="1"/>
  <c r="J1278" i="1" s="1"/>
  <c r="J1279" i="1" a="1"/>
  <c r="J1279" i="1" s="1"/>
  <c r="J1280" i="1" a="1"/>
  <c r="J1280" i="1" s="1"/>
  <c r="J1281" i="1" a="1"/>
  <c r="J1281" i="1" s="1"/>
  <c r="J1282" i="1" a="1"/>
  <c r="J1282" i="1"/>
  <c r="J1283" i="1" a="1"/>
  <c r="J1283" i="1" s="1"/>
  <c r="J1284" i="1" a="1"/>
  <c r="J1284" i="1" s="1"/>
  <c r="J1285" i="1" a="1"/>
  <c r="J1285" i="1" s="1"/>
  <c r="J1286" i="1" a="1"/>
  <c r="J1286" i="1"/>
  <c r="J1287" i="1" a="1"/>
  <c r="J1287" i="1" s="1"/>
  <c r="J1288" i="1" a="1"/>
  <c r="J1288" i="1"/>
  <c r="J1289" i="1" a="1"/>
  <c r="J1289" i="1" s="1"/>
  <c r="J1290" i="1" a="1"/>
  <c r="J1290" i="1" s="1"/>
  <c r="J1291" i="1" a="1"/>
  <c r="J1291" i="1" s="1"/>
  <c r="J1292" i="1" a="1"/>
  <c r="J1292" i="1"/>
  <c r="J1293" i="1" a="1"/>
  <c r="J1293" i="1" s="1"/>
  <c r="J1294" i="1" a="1"/>
  <c r="J1294" i="1" s="1"/>
  <c r="J1295" i="1" a="1"/>
  <c r="J1295" i="1" s="1"/>
  <c r="J1296" i="1" a="1"/>
  <c r="J1296" i="1"/>
  <c r="J1297" i="1" a="1"/>
  <c r="J1297" i="1" s="1"/>
  <c r="J1298" i="1" a="1"/>
  <c r="J1298" i="1" s="1"/>
  <c r="J1299" i="1" a="1"/>
  <c r="J1299" i="1" s="1"/>
  <c r="J1300" i="1" a="1"/>
  <c r="J1300" i="1"/>
  <c r="J1301" i="1" a="1"/>
  <c r="J1301" i="1" s="1"/>
  <c r="J1302" i="1" a="1"/>
  <c r="J1302" i="1"/>
  <c r="J1303" i="1" a="1"/>
  <c r="J1303" i="1" s="1"/>
  <c r="J1304" i="1" a="1"/>
  <c r="J1304" i="1"/>
  <c r="J1305" i="1" a="1"/>
  <c r="J1305" i="1" s="1"/>
  <c r="J1306" i="1" a="1"/>
  <c r="J1306" i="1" s="1"/>
  <c r="J1307" i="1" a="1"/>
  <c r="J1307" i="1" s="1"/>
  <c r="J1308" i="1" a="1"/>
  <c r="J1308" i="1"/>
  <c r="J1309" i="1" a="1"/>
  <c r="J1309" i="1" s="1"/>
  <c r="J1310" i="1" a="1"/>
  <c r="J1310" i="1" s="1"/>
  <c r="J1311" i="1" a="1"/>
  <c r="J1311" i="1" s="1"/>
  <c r="J1312" i="1" a="1"/>
  <c r="J1312" i="1"/>
  <c r="J1313" i="1" a="1"/>
  <c r="J1313" i="1" s="1"/>
  <c r="J1314" i="1" a="1"/>
  <c r="J1314" i="1" s="1"/>
  <c r="J1315" i="1" a="1"/>
  <c r="J1315" i="1" s="1"/>
  <c r="J1316" i="1" a="1"/>
  <c r="J1316" i="1"/>
  <c r="J1317" i="1" a="1"/>
  <c r="J1317" i="1" s="1"/>
  <c r="J1318" i="1" a="1"/>
  <c r="J1318" i="1"/>
  <c r="J1319" i="1" a="1"/>
  <c r="J1319" i="1" s="1"/>
  <c r="J1320" i="1" a="1"/>
  <c r="J1320" i="1"/>
  <c r="J1321" i="1" a="1"/>
  <c r="J1321" i="1" s="1"/>
  <c r="J1322" i="1" a="1"/>
  <c r="J1322" i="1" s="1"/>
  <c r="J1323" i="1" a="1"/>
  <c r="J1323" i="1" s="1"/>
  <c r="J1324" i="1" a="1"/>
  <c r="J1324" i="1"/>
  <c r="J1325" i="1" a="1"/>
  <c r="J1325" i="1" s="1"/>
  <c r="J1326" i="1" a="1"/>
  <c r="J1326" i="1" s="1"/>
  <c r="J1327" i="1" a="1"/>
  <c r="J1327" i="1" s="1"/>
  <c r="J1328" i="1" a="1"/>
  <c r="J1328" i="1"/>
  <c r="J1329" i="1" a="1"/>
  <c r="J1329" i="1" s="1"/>
  <c r="J1330" i="1" a="1"/>
  <c r="J1330" i="1" s="1"/>
  <c r="J1331" i="1" a="1"/>
  <c r="J1331" i="1" s="1"/>
  <c r="J1332" i="1" a="1"/>
  <c r="J1332" i="1"/>
  <c r="J1333" i="1" a="1"/>
  <c r="J1333" i="1" s="1"/>
  <c r="J1334" i="1" a="1"/>
  <c r="J1334" i="1"/>
  <c r="J1335" i="1" a="1"/>
  <c r="J1335" i="1" s="1"/>
  <c r="J1336" i="1" a="1"/>
  <c r="J1336" i="1"/>
  <c r="J1337" i="1" a="1"/>
  <c r="J1337" i="1" s="1"/>
  <c r="J1338" i="1" a="1"/>
  <c r="J1338" i="1" s="1"/>
  <c r="J1339" i="1" a="1"/>
  <c r="J1339" i="1"/>
  <c r="J1340" i="1" a="1"/>
  <c r="J1340" i="1" s="1"/>
  <c r="J1341" i="1" a="1"/>
  <c r="J1341" i="1" s="1"/>
  <c r="J1342" i="1" a="1"/>
  <c r="J1342" i="1"/>
  <c r="J1343" i="1" a="1"/>
  <c r="J1343" i="1"/>
  <c r="J1344" i="1" a="1"/>
  <c r="J1344" i="1"/>
  <c r="J1345" i="1" a="1"/>
  <c r="J1345" i="1" s="1"/>
  <c r="J1346" i="1" a="1"/>
  <c r="J1346" i="1" s="1"/>
  <c r="J1347" i="1" a="1"/>
  <c r="J1347" i="1" s="1"/>
  <c r="J1348" i="1" a="1"/>
  <c r="J1348" i="1"/>
  <c r="J1349" i="1" a="1"/>
  <c r="J1349" i="1" s="1"/>
  <c r="J1350" i="1" a="1"/>
  <c r="J1350" i="1"/>
  <c r="J1351" i="1" a="1"/>
  <c r="J1351" i="1"/>
  <c r="J1352" i="1" a="1"/>
  <c r="J1352" i="1"/>
  <c r="J1353" i="1" a="1"/>
  <c r="J1353" i="1" s="1"/>
  <c r="J1354" i="1" a="1"/>
  <c r="J1354" i="1" s="1"/>
  <c r="J1355" i="1" a="1"/>
  <c r="J1355" i="1" s="1"/>
  <c r="J1356" i="1" a="1"/>
  <c r="J1356" i="1" s="1"/>
  <c r="J1357" i="1" a="1"/>
  <c r="J1357" i="1" s="1"/>
  <c r="J1358" i="1" a="1"/>
  <c r="J1358" i="1"/>
  <c r="J1359" i="1" a="1"/>
  <c r="J1359" i="1"/>
  <c r="J1360" i="1" a="1"/>
  <c r="J1360" i="1"/>
  <c r="J1361" i="1" a="1"/>
  <c r="J1361" i="1" s="1"/>
  <c r="J1362" i="1" a="1"/>
  <c r="J1362" i="1"/>
  <c r="J1363" i="1" a="1"/>
  <c r="J1363" i="1" s="1"/>
  <c r="J1364" i="1" a="1"/>
  <c r="J1364" i="1" s="1"/>
  <c r="J1365" i="1" a="1"/>
  <c r="J1365" i="1" s="1"/>
  <c r="J1366" i="1" a="1"/>
  <c r="J1366" i="1"/>
  <c r="J1367" i="1" a="1"/>
  <c r="J1367" i="1"/>
  <c r="J1368" i="1" a="1"/>
  <c r="J1368" i="1"/>
  <c r="J1369" i="1" a="1"/>
  <c r="J1369" i="1" s="1"/>
  <c r="J1370" i="1" a="1"/>
  <c r="J1370" i="1" s="1"/>
  <c r="J1371" i="1" a="1"/>
  <c r="J1371" i="1"/>
  <c r="J1372" i="1" a="1"/>
  <c r="J1372" i="1" s="1"/>
  <c r="J1373" i="1" a="1"/>
  <c r="J1373" i="1" s="1"/>
  <c r="J1374" i="1" a="1"/>
  <c r="J1374" i="1"/>
  <c r="J1375" i="1" a="1"/>
  <c r="J1375" i="1"/>
  <c r="J1376" i="1" a="1"/>
  <c r="J1376" i="1"/>
  <c r="J1377" i="1" a="1"/>
  <c r="J1377" i="1" s="1"/>
  <c r="J1378" i="1" a="1"/>
  <c r="J1378" i="1" s="1"/>
  <c r="J1379" i="1" a="1"/>
  <c r="J1379" i="1" s="1"/>
  <c r="J1380" i="1" a="1"/>
  <c r="J1380" i="1"/>
  <c r="J1381" i="1" a="1"/>
  <c r="J1381" i="1" s="1"/>
  <c r="J1382" i="1" a="1"/>
  <c r="J1382" i="1"/>
  <c r="J1383" i="1" a="1"/>
  <c r="J1383" i="1"/>
  <c r="J1384" i="1" a="1"/>
  <c r="J1384" i="1"/>
  <c r="J1385" i="1" a="1"/>
  <c r="J1385" i="1" s="1"/>
  <c r="J1386" i="1" a="1"/>
  <c r="J1386" i="1" s="1"/>
  <c r="J1387" i="1" a="1"/>
  <c r="J1387" i="1" s="1"/>
  <c r="J1388" i="1" a="1"/>
  <c r="J1388" i="1" s="1"/>
  <c r="J1389" i="1" a="1"/>
  <c r="J1389" i="1" s="1"/>
  <c r="J1390" i="1" a="1"/>
  <c r="J1390" i="1"/>
  <c r="J1391" i="1" a="1"/>
  <c r="J1391" i="1"/>
  <c r="J1392" i="1" a="1"/>
  <c r="J1392" i="1"/>
  <c r="J1393" i="1" a="1"/>
  <c r="J1393" i="1" s="1"/>
  <c r="J1394" i="1" a="1"/>
  <c r="J1394" i="1"/>
  <c r="J1395" i="1" a="1"/>
  <c r="J1395" i="1" s="1"/>
  <c r="J1396" i="1" a="1"/>
  <c r="J1396" i="1" s="1"/>
  <c r="J1397" i="1" a="1"/>
  <c r="J1397" i="1" s="1"/>
  <c r="J1398" i="1" a="1"/>
  <c r="J1398" i="1"/>
  <c r="J1399" i="1" a="1"/>
  <c r="J1399" i="1"/>
  <c r="J1400" i="1" a="1"/>
  <c r="J1400" i="1"/>
  <c r="J1401" i="1" a="1"/>
  <c r="J1401" i="1" s="1"/>
  <c r="J1402" i="1" a="1"/>
  <c r="J1402" i="1" s="1"/>
  <c r="J1403" i="1" a="1"/>
  <c r="J1403" i="1"/>
  <c r="J1404" i="1" a="1"/>
  <c r="J1404" i="1" s="1"/>
  <c r="J1405" i="1" a="1"/>
  <c r="J1405" i="1" s="1"/>
  <c r="J1406" i="1" a="1"/>
  <c r="J1406" i="1"/>
  <c r="J1407" i="1" a="1"/>
  <c r="J1407" i="1"/>
  <c r="J1408" i="1" a="1"/>
  <c r="J1408" i="1"/>
  <c r="J1409" i="1" a="1"/>
  <c r="J1409" i="1" s="1"/>
  <c r="J1410" i="1" a="1"/>
  <c r="J1410" i="1" s="1"/>
  <c r="J1411" i="1" a="1"/>
  <c r="J1411" i="1" s="1"/>
  <c r="J1412" i="1" a="1"/>
  <c r="J1412" i="1"/>
  <c r="J1413" i="1" a="1"/>
  <c r="J1413" i="1" s="1"/>
  <c r="J1414" i="1" a="1"/>
  <c r="J1414" i="1"/>
  <c r="J1415" i="1" a="1"/>
  <c r="J1415" i="1"/>
  <c r="J1416" i="1" a="1"/>
  <c r="J1416" i="1"/>
  <c r="J1417" i="1" a="1"/>
  <c r="J1417" i="1" s="1"/>
  <c r="J1418" i="1" a="1"/>
  <c r="J1418" i="1" s="1"/>
  <c r="J1419" i="1" a="1"/>
  <c r="J1419" i="1" s="1"/>
  <c r="J1420" i="1" a="1"/>
  <c r="J1420" i="1" s="1"/>
  <c r="J1421" i="1" a="1"/>
  <c r="J1421" i="1" s="1"/>
  <c r="J1422" i="1" a="1"/>
  <c r="J1422" i="1"/>
  <c r="J1423" i="1" a="1"/>
  <c r="J1423" i="1"/>
  <c r="J1424" i="1" a="1"/>
  <c r="J1424" i="1"/>
  <c r="J1425" i="1" a="1"/>
  <c r="J1425" i="1" s="1"/>
  <c r="J1426" i="1" a="1"/>
  <c r="J1426" i="1"/>
  <c r="J1427" i="1" a="1"/>
  <c r="J1427" i="1" s="1"/>
  <c r="J1428" i="1" a="1"/>
  <c r="J1428" i="1" s="1"/>
  <c r="J1429" i="1" a="1"/>
  <c r="J1429" i="1" s="1"/>
  <c r="J1430" i="1" a="1"/>
  <c r="J1430" i="1"/>
  <c r="J1431" i="1" a="1"/>
  <c r="J1431" i="1"/>
  <c r="J1432" i="1" a="1"/>
  <c r="J1432" i="1"/>
  <c r="J1433" i="1" a="1"/>
  <c r="J1433" i="1" s="1"/>
  <c r="J1434" i="1" a="1"/>
  <c r="J1434" i="1" s="1"/>
  <c r="J1435" i="1" a="1"/>
  <c r="J1435" i="1"/>
  <c r="J1436" i="1" a="1"/>
  <c r="J1436" i="1" s="1"/>
  <c r="J1437" i="1" a="1"/>
  <c r="J1437" i="1" s="1"/>
  <c r="J1438" i="1" a="1"/>
  <c r="J1438" i="1"/>
  <c r="J1439" i="1" a="1"/>
  <c r="J1439" i="1"/>
  <c r="J1440" i="1" a="1"/>
  <c r="J1440" i="1"/>
  <c r="J1441" i="1" a="1"/>
  <c r="J1441" i="1" s="1"/>
  <c r="J1442" i="1" a="1"/>
  <c r="J1442" i="1" s="1"/>
  <c r="J1443" i="1" a="1"/>
  <c r="J1443" i="1" s="1"/>
  <c r="J1444" i="1" a="1"/>
  <c r="J1444" i="1"/>
  <c r="J1445" i="1" a="1"/>
  <c r="J1445" i="1" s="1"/>
  <c r="J1446" i="1" a="1"/>
  <c r="J1446" i="1"/>
  <c r="J1447" i="1" a="1"/>
  <c r="J1447" i="1"/>
  <c r="J1448" i="1" a="1"/>
  <c r="J1448" i="1"/>
  <c r="J1449" i="1" a="1"/>
  <c r="J1449" i="1" s="1"/>
  <c r="J1450" i="1" a="1"/>
  <c r="J1450" i="1" s="1"/>
  <c r="J1451" i="1" a="1"/>
  <c r="J1451" i="1" s="1"/>
  <c r="J1452" i="1" a="1"/>
  <c r="J1452" i="1" s="1"/>
  <c r="J1453" i="1" a="1"/>
  <c r="J1453" i="1" s="1"/>
  <c r="J1454" i="1" a="1"/>
  <c r="J1454" i="1"/>
  <c r="J1455" i="1" a="1"/>
  <c r="J1455" i="1"/>
  <c r="J1456" i="1" a="1"/>
  <c r="J1456" i="1"/>
  <c r="J1457" i="1" a="1"/>
  <c r="J1457" i="1" s="1"/>
  <c r="J1458" i="1" a="1"/>
  <c r="J1458" i="1"/>
  <c r="J1459" i="1" a="1"/>
  <c r="J1459" i="1" s="1"/>
  <c r="J1460" i="1" a="1"/>
  <c r="J1460" i="1" s="1"/>
  <c r="J1461" i="1" a="1"/>
  <c r="J1461" i="1" s="1"/>
  <c r="J1462" i="1" a="1"/>
  <c r="J1462" i="1"/>
  <c r="J1463" i="1" a="1"/>
  <c r="J1463" i="1"/>
  <c r="J1464" i="1" a="1"/>
  <c r="J1464" i="1"/>
  <c r="J1465" i="1" a="1"/>
  <c r="J1465" i="1"/>
  <c r="J1466" i="1" a="1"/>
  <c r="J1466" i="1"/>
  <c r="J1467" i="1" a="1"/>
  <c r="J1467" i="1"/>
  <c r="J1468" i="1" a="1"/>
  <c r="J1468" i="1"/>
  <c r="J1469" i="1" a="1"/>
  <c r="J1469" i="1"/>
  <c r="J1470" i="1" a="1"/>
  <c r="J1470" i="1" s="1"/>
  <c r="J1471" i="1" a="1"/>
  <c r="J1471" i="1"/>
  <c r="J2" i="1" a="1"/>
  <c r="J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2"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3" i="1"/>
  <c r="B4" i="1"/>
  <c r="B5" i="1"/>
  <c r="B6" i="1"/>
  <c r="B7" i="1"/>
  <c r="B8" i="1"/>
  <c r="B2" i="1"/>
  <c r="B23" i="5"/>
  <c r="C17" i="5"/>
  <c r="C12" i="5"/>
  <c r="B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<sst xmlns="http://schemas.openxmlformats.org/spreadsheetml/2006/main" count="11842" uniqueCount="69">
  <si>
    <t>Age</t>
  </si>
  <si>
    <t>Attrition</t>
  </si>
  <si>
    <t>BusinessTravel</t>
  </si>
  <si>
    <t>Department</t>
  </si>
  <si>
    <t>DistanceFromHome</t>
  </si>
  <si>
    <t>EducationField</t>
  </si>
  <si>
    <t>Gender</t>
  </si>
  <si>
    <t>JobInvolvement</t>
  </si>
  <si>
    <t>JobRole</t>
  </si>
  <si>
    <t>JobSatisfaction</t>
  </si>
  <si>
    <t>MaritalStatus</t>
  </si>
  <si>
    <t>MonthlyIncome</t>
  </si>
  <si>
    <t>OverTime</t>
  </si>
  <si>
    <t>PercentSalaryHike</t>
  </si>
  <si>
    <t>RelationshipSatisfaction</t>
  </si>
  <si>
    <t>StockOptionLevel</t>
  </si>
  <si>
    <t>TotalWorkingYears</t>
  </si>
  <si>
    <t>TrainingTimesLastYear</t>
  </si>
  <si>
    <t>WorkLifeBalance</t>
  </si>
  <si>
    <t>YearsAtCompany</t>
  </si>
  <si>
    <t>YearsInCurrentRole</t>
  </si>
  <si>
    <t>YearsSinceLastPromotion</t>
  </si>
  <si>
    <t>Yes</t>
  </si>
  <si>
    <t>Sales</t>
  </si>
  <si>
    <t>Life Sciences</t>
  </si>
  <si>
    <t>Female</t>
  </si>
  <si>
    <t>Sales Executive</t>
  </si>
  <si>
    <t>Single</t>
  </si>
  <si>
    <t>No</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</si>
  <si>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</si>
  <si>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</si>
  <si>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</si>
  <si>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</si>
  <si>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</si>
  <si>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</si>
  <si>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</si>
  <si>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</si>
  <si>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</si>
  <si>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</si>
  <si>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</si>
  <si>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</si>
  <si>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</si>
  <si>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</si>
  <si>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</si>
  <si>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Age_Group</t>
  </si>
  <si>
    <t>Frequently</t>
  </si>
  <si>
    <t>Rarely</t>
  </si>
  <si>
    <t>R &amp; D</t>
  </si>
  <si>
    <t>HR</t>
  </si>
  <si>
    <t>MIG</t>
  </si>
  <si>
    <t>Employee Attrition Dashboard</t>
  </si>
  <si>
    <t>Count of Attrition</t>
  </si>
  <si>
    <t>Row Labels</t>
  </si>
  <si>
    <t>'Cleaned &amp; Modified Data'!$A$1:$Y$1471</t>
  </si>
  <si>
    <t>Average of JobSatisfaction</t>
  </si>
  <si>
    <t>Early Career</t>
  </si>
  <si>
    <t>Mid Career</t>
  </si>
  <si>
    <t>Professionals</t>
  </si>
  <si>
    <t>Senior Professionals</t>
  </si>
  <si>
    <t>Below 10k</t>
  </si>
  <si>
    <t>Below 15k</t>
  </si>
  <si>
    <t>Below 20k</t>
  </si>
  <si>
    <t>JobLevel</t>
  </si>
  <si>
    <t>JLG</t>
  </si>
  <si>
    <t>Entry-Level</t>
  </si>
  <si>
    <t>Executive-Level</t>
  </si>
  <si>
    <t>Junior-Level</t>
  </si>
  <si>
    <t>Mid-Level</t>
  </si>
  <si>
    <t>Senior-Level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</si>
</sst>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3" borderId="0" xfId="0" applyFont="1" applyFill="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9" fontId="0" fillId="0" borderId="0" xfId="0" applyNumberFormat="1"/>
    <xf numFmtId="0" fontId="0" fillId="3" borderId="0" xfId="0" applyFill="1"/>
    <xf numFmtId="0" fontId="2" fillId="2" borderId="0" xfId="0" applyFont="1" applyFill="1" applyAlignment="1">
      <alignment horizontal="center"/>
    </xf>
  </cellXfs>
  <cellStyles count="1">
    <cellStyle name="Normal" xfId="0" builtinId="0"/>
  </cellStyles>
  <dxfs count="2">
    <dxf>
      <numFmt numFmtId="13"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[DashBoard.xlsx]AgeGroup!PivotTable1</c:name>
    <c:fmtId val="4"/>
  </c:pivotSource>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US" sz="1300" b="1">
                <a:solidFill>
                  <a:schemeClr val="tx1"/>
                </a:solidFill>
              </a:rPr>
              <a:t>Attrition Rate By</a:t>
            </a:r>
            <a:r>
              <a:rPr lang="en-US" sz="1300" b="1" baseline="0">
                <a:solidFill>
                  <a:schemeClr val="tx1"/>
                </a:solidFill>
              </a:rPr>
              <a:t> Age Group</a:t>
            </a:r>
          </a:p>
        </c:rich>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AgeGroup!$B$3</c:f>
              <c:strCache>
                <c:ptCount val="1"/>
                <c:pt idx="0">
                  <c:v>Total</c:v>
                </c:pt>
              </c:strCache>
            </c:strRef>
          </c:tx>
          <c:spPr>
            <a:solidFill>
              <a:schemeClr val="accent2">
                <a:alpha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AgeGroup!$A$4:$A$7</c:f>
              <c:strCache>
                <c:ptCount val="4"/>
                <c:pt idx="0">
                  <c:v>Early Career</c:v>
                </c:pt>
                <c:pt idx="1">
                  <c:v>Mid Career</c:v>
                </c:pt>
                <c:pt idx="2">
                  <c:v>Professionals</c:v>
                </c:pt>
                <c:pt idx="3">
                  <c:v>Senior Professionals</c:v>
                </c:pt>
              </c:strCache>
            </c:strRef>
          </c:cat>
          <c:val>
            <c:numRef>
              <c:f>AgeGroup!$B$4:$B$7</c:f>
              <c:numCache>
                <c:formatCode>General</c:formatCode>
                <c:ptCount val="4"/>
                <c:pt idx="0">
                  <c:v>100</c:v>
                </c:pt>
                <c:pt idx="1">
                  <c:v>85</c:v>
                </c:pt>
                <c:pt idx="2">
                  <c:v>34</c:v>
                </c:pt>
                <c:pt idx="3">
                  <c:v>18</c:v>
                </c:pt>
              </c:numCache>
            </c:numRef>
          </c:val>
          <c:extLst>
            <c:ext xmlns:c16="http://schemas.microsoft.com/office/drawing/2014/chart" uri="{C3380CC4-5D6E-409C-BE32-E72D297353CC}">
              <c16:uniqueId val="{00000000-C44B-4CE0-BF5E-40AF0D0C0E8F}"/>
            </c:ext>
          </c:extLst>
        </c:ser>
        <c:dLbls>
          <c:dLblPos val="outEnd"/>
          <c:showLegendKey val="0"/>
          <c:showVal val="1"/>
          <c:showCatName val="0"/>
          <c:showSerName val="0"/>
          <c:showPercent val="0"/>
          <c:showBubbleSize val="0"/>
        </c:dLbls>
        <c:gapWidth val="219"/>
        <c:overlap val="-27"/>
        <c:axId val="1180850079"/>
        <c:axId val="1180841919"/>
      </c:barChart>
      <c:catAx>
        <c:axId val="118085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41919"/>
        <c:crosses val="autoZero"/>
        <c:auto val="1"/>
        <c:lblAlgn val="ctr"/>
        <c:lblOffset val="100"/>
        <c:noMultiLvlLbl val="0"/>
      </c:catAx>
      <c:valAx>
        <c:axId val="1180841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5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300" b="1">
                <a:solidFill>
                  <a:schemeClr val="tx1"/>
                </a:solidFill>
              </a:rPr>
              <a:t>Attrition</a:t>
            </a:r>
            <a:r>
              <a:rPr lang="en-IN" sz="1300" b="1" baseline="0">
                <a:solidFill>
                  <a:schemeClr val="tx1"/>
                </a:solidFill>
              </a:rPr>
              <a:t> Rate By Gender</a:t>
            </a:r>
            <a:endParaRPr lang="en-IN" sz="13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081673149290074"/>
              <c:y val="6.018510844039232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22081673149290074"/>
              <c:y val="6.018510844039232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Lst>
        </c:dLbl>
      </c:pivotFmt>
      <c:pivotFmt>
        <c:idx val="6"/>
        <c:spPr>
          <a:solidFill>
            <a:schemeClr val="accent1">
              <a:alpha val="68000"/>
            </a:schemeClr>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alpha val="80000"/>
            </a:schemeClr>
          </a:solidFill>
          <a:ln w="19050">
            <a:solidFill>
              <a:schemeClr val="lt1"/>
            </a:solidFill>
          </a:ln>
          <a:effectLst/>
        </c:spPr>
        <c:dLbl>
          <c:idx val="0"/>
          <c:layout>
            <c:manualLayout>
              <c:x val="-0.22081673149290074"/>
              <c:y val="6.018510844039232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alpha val="80000"/>
            </a:schemeClr>
          </a:solidFill>
          <a:ln w="19050">
            <a:solidFill>
              <a:schemeClr val="lt1"/>
            </a:solidFill>
          </a:ln>
          <a:effectLst/>
        </c:spPr>
        <c:dLbl>
          <c:idx val="0"/>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Lst>
        </c:dLbl>
      </c:pivotFmt>
    </c:pivotFmts>
    <c:plotArea>
      <c:layout/>
      <c:pieChart>
        <c:varyColors val="1"/>
        <c:ser>
          <c:idx val="0"/>
          <c:order val="0"/>
          <c:tx>
            <c:strRef>
              <c:f>Gender!$B$3</c:f>
              <c:strCache>
                <c:ptCount val="1"/>
                <c:pt idx="0">
                  <c:v>Total</c:v>
                </c:pt>
              </c:strCache>
            </c:strRef>
          </c:tx>
          <c:spPr>
            <a:solidFill>
              <a:schemeClr val="accent1">
                <a:alpha val="68000"/>
              </a:schemeClr>
            </a:solidFill>
          </c:spPr>
          <c:dPt>
            <c:idx val="0"/>
            <c:bubble3D val="0"/>
            <c:spPr>
              <a:solidFill>
                <a:schemeClr val="accent2">
                  <a:alpha val="80000"/>
                </a:schemeClr>
              </a:solidFill>
              <a:ln w="19050">
                <a:solidFill>
                  <a:schemeClr val="lt1"/>
                </a:solidFill>
              </a:ln>
              <a:effectLst/>
            </c:spPr>
            <c:extLst>
              <c:ext xmlns:c16="http://schemas.microsoft.com/office/drawing/2014/chart" uri="{C3380CC4-5D6E-409C-BE32-E72D297353CC}">
                <c16:uniqueId val="{00000001-7FAE-40B3-BD7F-BE3E401B983E}"/>
              </c:ext>
            </c:extLst>
          </c:dPt>
          <c:dPt>
            <c:idx val="1"/>
            <c:bubble3D val="0"/>
            <c:spPr>
              <a:solidFill>
                <a:schemeClr val="accent1">
                  <a:alpha val="80000"/>
                </a:schemeClr>
              </a:solidFill>
              <a:ln w="19050">
                <a:solidFill>
                  <a:schemeClr val="lt1"/>
                </a:solidFill>
              </a:ln>
              <a:effectLst/>
            </c:spPr>
            <c:extLst>
              <c:ext xmlns:c16="http://schemas.microsoft.com/office/drawing/2014/chart" uri="{C3380CC4-5D6E-409C-BE32-E72D297353CC}">
                <c16:uniqueId val="{00000003-7FAE-40B3-BD7F-BE3E401B983E}"/>
              </c:ext>
            </c:extLst>
          </c:dPt>
          <c:dLbls>
            <c:dLbl>
              <c:idx val="0"/>
              <c:layout>
                <c:manualLayout>
                  <c:x val="-0.22081673149290074"/>
                  <c:y val="6.018510844039232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FAE-40B3-BD7F-BE3E401B983E}"/>
                </c:ext>
              </c:extLst>
            </c:dLbl>
            <c:dLbl>
              <c:idx val="1"/>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 xmlns:c16="http://schemas.microsoft.com/office/drawing/2014/chart" uri="{C3380CC4-5D6E-409C-BE32-E72D297353CC}">
                  <c16:uniqueId val="{00000003-7FAE-40B3-BD7F-BE3E401B983E}"/>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Gender!$A$4:$A$5</c:f>
              <c:strCache>
                <c:ptCount val="2"/>
                <c:pt idx="0">
                  <c:v>Female</c:v>
                </c:pt>
                <c:pt idx="1">
                  <c:v>Male</c:v>
                </c:pt>
              </c:strCache>
            </c:strRef>
          </c:cat>
          <c:val>
            <c:numRef>
              <c:f>Gender!$B$4:$B$5</c:f>
              <c:numCache>
                <c:formatCode>General</c:formatCode>
                <c:ptCount val="2"/>
                <c:pt idx="0">
                  <c:v>87</c:v>
                </c:pt>
                <c:pt idx="1">
                  <c:v>150</c:v>
                </c:pt>
              </c:numCache>
            </c:numRef>
          </c:val>
          <c:extLst>
            <c:ext xmlns:c16="http://schemas.microsoft.com/office/drawing/2014/chart" uri="{C3380CC4-5D6E-409C-BE32-E72D297353CC}">
              <c16:uniqueId val="{00000004-7FAE-40B3-BD7F-BE3E401B983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[DashBoard.xlsx]Income!PivotTable3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solidFill>
                  <a:schemeClr val="tx1"/>
                </a:solidFill>
              </a:rPr>
              <a:t>Attrition</a:t>
            </a:r>
            <a:r>
              <a:rPr lang="en-US" sz="1300" b="1" baseline="0">
                <a:solidFill>
                  <a:schemeClr val="tx1"/>
                </a:solidFill>
              </a:rPr>
              <a:t> % By Income Group</a:t>
            </a:r>
            <a:endParaRPr lang="en-US" sz="1300" b="1">
              <a:solidFill>
                <a:schemeClr val="tx1"/>
              </a:solidFill>
            </a:endParaRPr>
          </a:p>
        </c:rich>
      </c:tx>
      <c:layout>
        <c:manualLayout>
          <c:xMode val="edge"/>
          <c:yMode val="edge"/>
          <c:x val="0.11611586191467901"/>
          <c:y val="5.32503370824206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90000"/>
            </a:schemeClr>
          </a:solidFill>
          <a:ln>
            <a:noFill/>
          </a:ln>
          <a:effectLst/>
        </c:spPr>
      </c:pivotFmt>
    </c:pivotFmts>
    <c:plotArea>
      <c:layout/>
      <c:barChart>
        <c:barDir val="bar"/>
        <c:grouping val="clustered"/>
        <c:varyColors val="0"/>
        <c:ser>
          <c:idx val="0"/>
          <c:order val="0"/>
          <c:tx>
            <c:strRef>
              <c:f>Income!$B$3</c:f>
              <c:strCache>
                <c:ptCount val="1"/>
                <c:pt idx="0">
                  <c:v>Total</c:v>
                </c:pt>
              </c:strCache>
            </c:strRef>
          </c:tx>
          <c:spPr>
            <a:solidFill>
              <a:schemeClr val="accent1">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Income!$A$4:$A$6</c:f>
              <c:strCache>
                <c:ptCount val="3"/>
                <c:pt idx="0">
                  <c:v>Below 20k</c:v>
                </c:pt>
                <c:pt idx="1">
                  <c:v>Below 15k</c:v>
                </c:pt>
                <c:pt idx="2">
                  <c:v>Below 10k</c:v>
                </c:pt>
              </c:strCache>
            </c:strRef>
          </c:cat>
          <c:val>
            <c:numRef>
              <c:f>Income!$B$4:$B$6</c:f>
              <c:numCache>
                <c:formatCode>0.00%</c:formatCode>
                <c:ptCount val="3"/>
                <c:pt idx="0">
                  <c:v>2.1097046413502109E-2</c:v>
                </c:pt>
                <c:pt idx="1">
                  <c:v>8.4388185654008435E-2</c:v>
                </c:pt>
                <c:pt idx="2">
                  <c:v>0.89451476793248941</c:v>
                </c:pt>
              </c:numCache>
            </c:numRef>
          </c:val>
          <c:extLst>
            <c:ext xmlns:c16="http://schemas.microsoft.com/office/drawing/2014/chart" uri="{C3380CC4-5D6E-409C-BE32-E72D297353CC}">
              <c16:uniqueId val="{00000000-0B1F-4251-A7B6-9255F78EC40D}"/>
            </c:ext>
          </c:extLst>
        </c:ser>
        <c:dLbls>
          <c:dLblPos val="outEnd"/>
          <c:showLegendKey val="0"/>
          <c:showVal val="1"/>
          <c:showCatName val="0"/>
          <c:showSerName val="0"/>
          <c:showPercent val="0"/>
          <c:showBubbleSize val="0"/>
        </c:dLbls>
        <c:gapWidth val="182"/>
        <c:axId val="1248090815"/>
        <c:axId val="1248080255"/>
      </c:barChart>
      <c:catAx>
        <c:axId val="1248090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080255"/>
        <c:crosses val="autoZero"/>
        <c:auto val="1"/>
        <c:lblAlgn val="ctr"/>
        <c:lblOffset val="100"/>
        <c:noMultiLvlLbl val="0"/>
      </c:catAx>
      <c:valAx>
        <c:axId val="124808025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09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[DashBoard.xlsx]Dept!PivotTable4</c:name>
    <c:fmtId val="6"/>
  </c:pivotSource>
  <c:chart>
    <c:title>
      <c:tx>
        <c:rich>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r>
              <a:rPr lang="en-US" sz="1300" b="1" i="0" u="none" strike="noStrike" kern="1200" spc="0" baseline="0">
                <a:solidFill>
                  <a:schemeClr val="tx1"/>
                </a:solidFill>
                <a:latin typeface="+mn-lt"/>
                <a:ea typeface="+mn-ea"/>
                <a:cs typeface="+mn-cs"/>
              </a:rPr>
              <a:t>Department wise Attrition</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solidFill>
            <a:schemeClr val="bg1">
              <a:lumMod val="50000"/>
              <a:alpha val="68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alpha val="90000"/>
            </a:schemeClr>
          </a:solidFill>
          <a:ln>
            <a:noFill/>
          </a:ln>
          <a:effectLst/>
        </c:spPr>
        <c:dLbl>
          <c:idx val="0"/>
          <c:layout>
            <c:manualLayout>
              <c:x val="-9.7000643108723759E-17"/>
              <c:y val="-3.264444720005126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alpha val="80000"/>
            </a:schemeClr>
          </a:solidFill>
          <a:ln>
            <a:noFill/>
          </a:ln>
          <a:effectLst/>
        </c:spPr>
      </c:pivotFmt>
      <c:pivotFmt>
        <c:idx val="8"/>
        <c:spPr>
          <a:solidFill>
            <a:schemeClr val="bg1">
              <a:lumMod val="50000"/>
              <a:alpha val="80000"/>
            </a:schemeClr>
          </a:solidFill>
          <a:ln>
            <a:noFill/>
          </a:ln>
          <a:effectLst/>
        </c:spPr>
      </c:pivotFmt>
    </c:pivotFmts>
    <c:plotArea>
      <c:layout>
        <c:manualLayout>
          <c:layoutTarget val="inner"/>
          <c:xMode val="edge"/>
          <c:yMode val="edge"/>
          <c:x val="0.22125899857373132"/>
          <c:y val="0.19991648771176329"/>
          <c:w val="0.57940814070266944"/>
          <c:h val="0.68256034757019013"/>
        </c:manualLayout>
      </c:layout>
      <c:doughnutChart>
        <c:varyColors val="1"/>
        <c:ser>
          <c:idx val="0"/>
          <c:order val="0"/>
          <c:tx>
            <c:strRef>
              <c:f>Dept!$B$3</c:f>
              <c:strCache>
                <c:ptCount val="1"/>
                <c:pt idx="0">
                  <c:v>Total</c:v>
                </c:pt>
              </c:strCache>
            </c:strRef>
          </c:tx>
          <c:spPr>
            <a:solidFill>
              <a:schemeClr val="bg1">
                <a:lumMod val="50000"/>
                <a:alpha val="68000"/>
              </a:schemeClr>
            </a:solidFill>
          </c:spPr>
          <c:dPt>
            <c:idx val="0"/>
            <c:bubble3D val="0"/>
            <c:spPr>
              <a:solidFill>
                <a:schemeClr val="accent1">
                  <a:alpha val="90000"/>
                </a:schemeClr>
              </a:solidFill>
              <a:ln>
                <a:noFill/>
              </a:ln>
              <a:effectLst/>
            </c:spPr>
            <c:extLst>
              <c:ext xmlns:c16="http://schemas.microsoft.com/office/drawing/2014/chart" uri="{C3380CC4-5D6E-409C-BE32-E72D297353CC}">
                <c16:uniqueId val="{00000001-4B35-423B-9137-AD9177C55B37}"/>
              </c:ext>
            </c:extLst>
          </c:dPt>
          <c:dPt>
            <c:idx val="1"/>
            <c:bubble3D val="0"/>
            <c:spPr>
              <a:solidFill>
                <a:schemeClr val="accent2">
                  <a:alpha val="80000"/>
                </a:schemeClr>
              </a:solidFill>
              <a:ln>
                <a:noFill/>
              </a:ln>
              <a:effectLst/>
            </c:spPr>
            <c:extLst>
              <c:ext xmlns:c16="http://schemas.microsoft.com/office/drawing/2014/chart" uri="{C3380CC4-5D6E-409C-BE32-E72D297353CC}">
                <c16:uniqueId val="{00000003-4B35-423B-9137-AD9177C55B37}"/>
              </c:ext>
            </c:extLst>
          </c:dPt>
          <c:dPt>
            <c:idx val="2"/>
            <c:bubble3D val="0"/>
            <c:spPr>
              <a:solidFill>
                <a:schemeClr val="bg1">
                  <a:lumMod val="50000"/>
                  <a:alpha val="80000"/>
                </a:schemeClr>
              </a:solidFill>
              <a:ln>
                <a:noFill/>
              </a:ln>
              <a:effectLst/>
            </c:spPr>
            <c:extLst>
              <c:ext xmlns:c16="http://schemas.microsoft.com/office/drawing/2014/chart" uri="{C3380CC4-5D6E-409C-BE32-E72D297353CC}">
                <c16:uniqueId val="{00000005-4B35-423B-9137-AD9177C55B37}"/>
              </c:ext>
            </c:extLst>
          </c:dPt>
          <c:dLbls>
            <c:dLbl>
              <c:idx val="0"/>
              <c:layout>
                <c:manualLayout>
                  <c:x val="-9.7000643108723759E-17"/>
                  <c:y val="-3.2644447200051263E-1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35-423B-9137-AD9177C55B37}"/>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Dept!$A$4:$A$6</c:f>
              <c:strCache>
                <c:ptCount val="3"/>
                <c:pt idx="0">
                  <c:v>HR</c:v>
                </c:pt>
                <c:pt idx="1">
                  <c:v>Sales</c:v>
                </c:pt>
                <c:pt idx="2">
                  <c:v>R &amp; D</c:v>
                </c:pt>
              </c:strCache>
            </c:strRef>
          </c:cat>
          <c:val>
            <c:numRef>
              <c:f>Dept!$B$4:$B$6</c:f>
              <c:numCache>
                <c:formatCode>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6-4B35-423B-9137-AD9177C55B37}"/>
            </c:ext>
          </c:extLst>
        </c:ser>
        <c:dLbls>
          <c:showLegendKey val="0"/>
          <c:showVal val="0"/>
          <c:showCatName val="0"/>
          <c:showSerName val="0"/>
          <c:showPercent val="0"/>
          <c:showBubbleSize val="0"/>
          <c:showLeaderLines val="0"/>
        </c:dLbls>
        <c:firstSliceAng val="27"/>
        <c:holeSize val="5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[DashBoard.xlsx]Job Level!PivotTable6</c:name>
    <c:fmtId val="4"/>
  </c:pivotSource>
  <c:chart>
    <c:title>
      <c:tx>
        <c:rich>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r>
              <a:rPr lang="en-US" sz="1300" b="1" i="0" u="none" strike="noStrike" kern="1200" spc="0" baseline="0">
                <a:solidFill>
                  <a:schemeClr val="tx1"/>
                </a:solidFill>
                <a:latin typeface="+mn-lt"/>
                <a:ea typeface="+mn-ea"/>
                <a:cs typeface="+mn-cs"/>
              </a:rPr>
              <a:t>Job Level Based Attrition</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41061233325215"/>
          <c:y val="0.21005625879043596"/>
          <c:w val="0.71678870038152442"/>
          <c:h val="0.71258790436005626"/>
        </c:manualLayout>
      </c:layout>
      <c:barChart>
        <c:barDir val="bar"/>
        <c:grouping val="clustered"/>
        <c:varyColors val="0"/>
        <c:ser>
          <c:idx val="0"/>
          <c:order val="0"/>
          <c:tx>
            <c:strRef>
              <c:f>'Job Level'!$B$3</c:f>
              <c:strCache>
                <c:ptCount val="1"/>
                <c:pt idx="0">
                  <c:v>Total</c:v>
                </c:pt>
              </c:strCache>
            </c:strRef>
          </c:tx>
          <c:spPr>
            <a:solidFill>
              <a:schemeClr val="accent1">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Level'!$A$4:$A$8</c:f>
              <c:strCache>
                <c:ptCount val="5"/>
                <c:pt idx="0">
                  <c:v>Executive-Level</c:v>
                </c:pt>
                <c:pt idx="1">
                  <c:v>Senior-Level</c:v>
                </c:pt>
                <c:pt idx="2">
                  <c:v>Mid-Level</c:v>
                </c:pt>
                <c:pt idx="3">
                  <c:v>Junior-Level</c:v>
                </c:pt>
                <c:pt idx="4">
                  <c:v>Entry-Level</c:v>
                </c:pt>
              </c:strCache>
            </c:strRef>
          </c:cat>
          <c:val>
            <c:numRef>
              <c:f>'Job Level'!$B$4:$B$8</c:f>
              <c:numCache>
                <c:formatCode>General</c:formatCode>
                <c:ptCount val="5"/>
                <c:pt idx="0">
                  <c:v>5</c:v>
                </c:pt>
                <c:pt idx="1">
                  <c:v>5</c:v>
                </c:pt>
                <c:pt idx="2">
                  <c:v>32</c:v>
                </c:pt>
                <c:pt idx="3">
                  <c:v>52</c:v>
                </c:pt>
                <c:pt idx="4">
                  <c:v>143</c:v>
                </c:pt>
              </c:numCache>
            </c:numRef>
          </c:val>
          <c:extLst>
            <c:ext xmlns:c16="http://schemas.microsoft.com/office/drawing/2014/chart" uri="{C3380CC4-5D6E-409C-BE32-E72D297353CC}">
              <c16:uniqueId val="{00000000-549D-4968-B673-A7C197F74317}"/>
            </c:ext>
          </c:extLst>
        </c:ser>
        <c:dLbls>
          <c:dLblPos val="outEnd"/>
          <c:showLegendKey val="0"/>
          <c:showVal val="1"/>
          <c:showCatName val="0"/>
          <c:showSerName val="0"/>
          <c:showPercent val="0"/>
          <c:showBubbleSize val="0"/>
        </c:dLbls>
        <c:gapWidth val="182"/>
        <c:axId val="1299207023"/>
        <c:axId val="1299226703"/>
      </c:barChart>
      <c:catAx>
        <c:axId val="12992070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26703"/>
        <c:crosses val="autoZero"/>
        <c:auto val="1"/>
        <c:lblAlgn val="ctr"/>
        <c:lblOffset val="100"/>
        <c:noMultiLvlLbl val="0"/>
      </c:catAx>
      <c:valAx>
        <c:axId val="1299226703"/>
        <c:scaling>
          <c:orientation val="minMax"/>
        </c:scaling>
        <c:delete val="1"/>
        <c:axPos val="b"/>
        <c:numFmt formatCode="General" sourceLinked="1"/>
        <c:majorTickMark val="none"/>
        <c:minorTickMark val="none"/>
        <c:tickLblPos val="nextTo"/>
        <c:crossAx val="129920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[DashBoard.xlsx]Martial Status!PivotTable7</c:name>
    <c:fmtId val="6"/>
  </c:pivotSource>
  <c:chart>
    <c:title>
      <c:tx>
        <c:rich>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r>
              <a:rPr lang="en-US" sz="1300" b="1" i="0" u="none" strike="noStrike" kern="1200" spc="0" baseline="0">
                <a:solidFill>
                  <a:schemeClr val="tx1"/>
                </a:solidFill>
                <a:latin typeface="+mn-lt"/>
                <a:ea typeface="+mn-ea"/>
                <a:cs typeface="+mn-cs"/>
              </a:rPr>
              <a:t>Attrition By Martial Status</a:t>
            </a:r>
          </a:p>
        </c:rich>
      </c:tx>
      <c:overlay val="0"/>
      <c:spPr>
        <a:noFill/>
        <a:ln>
          <a:noFill/>
        </a:ln>
        <a:effectLst/>
      </c:spPr>
      <c:txPr>
        <a:bodyPr rot="0" spcFirstLastPara="1" vertOverflow="ellipsis" vert="horz" wrap="square" anchor="ctr" anchorCtr="1"/>
        <a:lstStyle/>
        <a:p>
          <a:pPr algn="ctr" rtl="0">
            <a:defRPr lang="en-US" sz="13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'Martial Status'!$B$3</c:f>
              <c:strCache>
                <c:ptCount val="1"/>
                <c:pt idx="0">
                  <c:v>Total</c:v>
                </c:pt>
              </c:strCache>
            </c:strRef>
          </c:tx>
          <c:spPr>
            <a:solidFill>
              <a:schemeClr val="accent2">
                <a:alpha val="80000"/>
              </a:schemeClr>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'Martial Status'!$A$4:$A$6</c:f>
              <c:strCache>
                <c:ptCount val="3"/>
                <c:pt idx="0">
                  <c:v>Single</c:v>
                </c:pt>
                <c:pt idx="1">
                  <c:v>Married</c:v>
                </c:pt>
                <c:pt idx="2">
                  <c:v>Divorced</c:v>
                </c:pt>
              </c:strCache>
            </c:strRef>
          </c:cat>
          <c:val>
            <c:numRef>
              <c:f>'Martial Status'!$B$4:$B$6</c:f>
              <c:numCache>
                <c:formatCode>0.00%</c:formatCode>
                <c:ptCount val="3"/>
                <c:pt idx="0">
                  <c:v>0.50632911392405067</c:v>
                </c:pt>
                <c:pt idx="1">
                  <c:v>0.35443037974683544</c:v>
                </c:pt>
                <c:pt idx="2">
                  <c:v>0.13924050632911392</c:v>
                </c:pt>
              </c:numCache>
            </c:numRef>
          </c:val>
          <c:extLst>
            <c:ext xmlns:c16="http://schemas.microsoft.com/office/drawing/2014/chart" uri="{C3380CC4-5D6E-409C-BE32-E72D297353CC}">
              <c16:uniqueId val="{00000000-603B-4490-BBC2-7EFD9E157179}"/>
            </c:ext>
          </c:extLst>
        </c:ser>
        <c:dLbls>
          <c:dLblPos val="outEnd"/>
          <c:showLegendKey val="0"/>
          <c:showVal val="1"/>
          <c:showCatName val="0"/>
          <c:showSerName val="0"/>
          <c:showPercent val="0"/>
          <c:showBubbleSize val="0"/>
        </c:dLbls>
        <c:gapWidth val="150"/>
        <c:axId val="1299208943"/>
        <c:axId val="1299227183"/>
      </c:barChart>
      <c:catAx>
        <c:axId val="129920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27183"/>
        <c:crosses val="autoZero"/>
        <c:auto val="1"/>
        <c:lblAlgn val="ctr"/>
        <c:lblOffset val="100"/>
        <c:noMultiLvlLbl val="0"/>
      </c:catAx>
      <c:valAx>
        <c:axId val="1299227183"/>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0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[DashBoard.xlsx]AgeGroup!PivotTable1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 Rate By</a:t>
            </a:r>
            <a:r>
              <a:rPr lang="en-US" b="1" baseline="0"/>
              <a:t>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914260717410318E-2"/>
          <c:y val="0.15782407407407409"/>
          <c:w val="0.89019685039370078"/>
          <c:h val="0.72088764946048411"/>
        </c:manualLayout>
      </c:layout>
      <c:barChart>
        <c:barDir val="col"/>
        <c:grouping val="clustered"/>
        <c:varyColors val="0"/>
        <c:ser>
          <c:idx val="0"/>
          <c:order val="0"/>
          <c:tx>
            <c:strRef>
              <c:f>AgeGroup!$B$3</c:f>
              <c:strCache>
                <c:ptCount val="1"/>
                <c:pt idx="0">
                  <c:v>Total</c:v>
                </c:pt>
              </c:strCache>
            </c:strRef>
          </c:tx>
          <c:spPr>
            <a:solidFill>
              <a:schemeClr val="accent1"/>
            </a:solidFill>
            <a:ln>
              <a:noFill/>
            </a:ln>
            <a:effectLst/>
          </c:spPr>
          <c:invertIfNegative val="0"/>
          <c:cat>
            <c:strRef>
              <c:f>AgeGroup!$A$4:$A$7</c:f>
              <c:strCache>
                <c:ptCount val="4"/>
                <c:pt idx="0">
                  <c:v>Early Career</c:v>
                </c:pt>
                <c:pt idx="1">
                  <c:v>Mid Career</c:v>
                </c:pt>
                <c:pt idx="2">
                  <c:v>Professionals</c:v>
                </c:pt>
                <c:pt idx="3">
                  <c:v>Senior Professionals</c:v>
                </c:pt>
              </c:strCache>
            </c:strRef>
          </c:cat>
          <c:val>
            <c:numRef>
              <c:f>AgeGroup!$B$4:$B$7</c:f>
              <c:numCache>
                <c:formatCode>General</c:formatCode>
                <c:ptCount val="4"/>
                <c:pt idx="0">
                  <c:v>100</c:v>
                </c:pt>
                <c:pt idx="1">
                  <c:v>85</c:v>
                </c:pt>
                <c:pt idx="2">
                  <c:v>34</c:v>
                </c:pt>
                <c:pt idx="3">
                  <c:v>18</c:v>
                </c:pt>
              </c:numCache>
            </c:numRef>
          </c:val>
          <c:extLst>
            <c:ext xmlns:c16="http://schemas.microsoft.com/office/drawing/2014/chart" uri="{C3380CC4-5D6E-409C-BE32-E72D297353CC}">
              <c16:uniqueId val="{00000000-3CCB-4888-9E3B-773B032FA2AE}"/>
            </c:ext>
          </c:extLst>
        </c:ser>
        <c:dLbls>
          <c:showLegendKey val="0"/>
          <c:showVal val="0"/>
          <c:showCatName val="0"/>
          <c:showSerName val="0"/>
          <c:showPercent val="0"/>
          <c:showBubbleSize val="0"/>
        </c:dLbls>
        <c:gapWidth val="219"/>
        <c:overlap val="-27"/>
        <c:axId val="1180850079"/>
        <c:axId val="1180841919"/>
      </c:barChart>
      <c:catAx>
        <c:axId val="118085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41919"/>
        <c:crosses val="autoZero"/>
        <c:auto val="1"/>
        <c:lblAlgn val="ctr"/>
        <c:lblOffset val="100"/>
        <c:noMultiLvlLbl val="0"/>
      </c:catAx>
      <c:valAx>
        <c:axId val="1180841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85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[DashBoard.xlsx]Gender!PivotTable2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Attrition</a:t>
            </a:r>
            <a:r>
              <a:rPr lang="en-IN" b="1" baseline="0"/>
              <a:t> Rate By Gender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081673149290074"/>
              <c:y val="6.018510844039232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Lst>
        </c:dLbl>
      </c:pivotFmt>
      <c:pivotFmt>
        <c:idx val="3"/>
        <c:spPr>
          <a:solidFill>
            <a:schemeClr val="accent1"/>
          </a:solidFill>
          <a:ln w="19050">
            <a:solidFill>
              <a:schemeClr val="lt1"/>
            </a:solidFill>
          </a:ln>
          <a:effectLst/>
        </c:spPr>
        <c:dLbl>
          <c:idx val="0"/>
          <c:layout>
            <c:manualLayout>
              <c:x val="-0.22081673149290074"/>
              <c:y val="6.018510844039232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3A9-4E75-B91C-7500560343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A9-4E75-B91C-75005603430F}"/>
              </c:ext>
            </c:extLst>
          </c:dPt>
          <c:dLbls>
            <c:dLbl>
              <c:idx val="0"/>
              <c:layout>
                <c:manualLayout>
                  <c:x val="-0.22081673149290074"/>
                  <c:y val="6.018510844039232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3A9-4E75-B91C-75005603430F}"/>
                </c:ext>
              </c:extLst>
            </c:dLbl>
            <c:dLbl>
              <c:idx val="1"/>
              <c:layout>
                <c:manualLayout>
                  <c:x val="0.197958579725727"/>
                  <c:y val="-8.5282651072124835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44428106125288"/>
                      <c:h val="0.20542478242851223"/>
                    </c:manualLayout>
                  </c15:layout>
                </c:ext>
                <c:ext xmlns:c16="http://schemas.microsoft.com/office/drawing/2014/chart" uri="{C3380CC4-5D6E-409C-BE32-E72D297353CC}">
                  <c16:uniqueId val="{00000003-03A9-4E75-B91C-75005603430F}"/>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Gender!$A$4:$A$5</c:f>
              <c:strCache>
                <c:ptCount val="2"/>
                <c:pt idx="0">
                  <c:v>Female</c:v>
                </c:pt>
                <c:pt idx="1">
                  <c:v>Male</c:v>
                </c:pt>
              </c:strCache>
            </c:strRef>
          </c:cat>
          <c:val>
            <c:numRef>
              <c:f>Gender!$B$4:$B$5</c:f>
              <c:numCache>
                <c:formatCode>General</c:formatCode>
                <c:ptCount val="2"/>
                <c:pt idx="0">
                  <c:v>87</c:v>
                </c:pt>
                <c:pt idx="1">
                  <c:v>150</c:v>
                </c:pt>
              </c:numCache>
            </c:numRef>
          </c:val>
          <c:extLst>
            <c:ext xmlns:c16="http://schemas.microsoft.com/office/drawing/2014/chart" uri="{C3380CC4-5D6E-409C-BE32-E72D297353CC}">
              <c16:uniqueId val="{00000000-03A9-4E75-B91C-7500560343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[DashBoard.xlsx]Income!PivotTable3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 By Income Group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Income!$A$4:$A$6</c:f>
              <c:strCache>
                <c:ptCount val="3"/>
                <c:pt idx="0">
                  <c:v>Below 20k</c:v>
                </c:pt>
                <c:pt idx="1">
                  <c:v>Below 15k</c:v>
                </c:pt>
                <c:pt idx="2">
                  <c:v>Below 10k</c:v>
                </c:pt>
              </c:strCache>
            </c:strRef>
          </c:cat>
          <c:val>
            <c:numRef>
              <c:f>Income!$B$4:$B$6</c:f>
              <c:numCache>
                <c:formatCode>0.00%</c:formatCode>
                <c:ptCount val="3"/>
                <c:pt idx="0">
                  <c:v>2.1097046413502109E-2</c:v>
                </c:pt>
                <c:pt idx="1">
                  <c:v>8.4388185654008435E-2</c:v>
                </c:pt>
                <c:pt idx="2">
                  <c:v>0.89451476793248941</c:v>
                </c:pt>
              </c:numCache>
            </c:numRef>
          </c:val>
          <c:extLst>
            <c:ext xmlns:c16="http://schemas.microsoft.com/office/drawing/2014/chart" uri="{C3380CC4-5D6E-409C-BE32-E72D297353CC}">
              <c16:uniqueId val="{00000000-E8F2-4299-8A18-CD38438088DA}"/>
            </c:ext>
          </c:extLst>
        </c:ser>
        <c:dLbls>
          <c:dLblPos val="outEnd"/>
          <c:showLegendKey val="0"/>
          <c:showVal val="1"/>
          <c:showCatName val="0"/>
          <c:showSerName val="0"/>
          <c:showPercent val="0"/>
          <c:showBubbleSize val="0"/>
        </c:dLbls>
        <c:gapWidth val="182"/>
        <c:axId val="1248090815"/>
        <c:axId val="1248080255"/>
      </c:barChart>
      <c:catAx>
        <c:axId val="1248090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080255"/>
        <c:crosses val="autoZero"/>
        <c:auto val="1"/>
        <c:lblAlgn val="ctr"/>
        <c:lblOffset val="100"/>
        <c:noMultiLvlLbl val="0"/>
      </c:catAx>
      <c:valAx>
        <c:axId val="124808025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09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[DashBoard.xlsx]Dept!PivotTable4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300"/>
              <a:t>Department</a:t>
            </a:r>
            <a:r>
              <a:rPr lang="en-US" sz="1300" baseline="0"/>
              <a:t> wise Attrition</a:t>
            </a:r>
            <a:endParaRPr lang="en-US" sz="13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2125899857373132"/>
          <c:y val="0.19991648771176329"/>
          <c:w val="0.57940814070266944"/>
          <c:h val="0.68256034757019013"/>
        </c:manualLayout>
      </c:layout>
      <c:doughnutChart>
        <c:varyColors val="1"/>
        <c:ser>
          <c:idx val="0"/>
          <c:order val="0"/>
          <c:tx>
            <c:strRef>
              <c:f>Dept!$B$3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4DF4-400E-84E6-9C28168A633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4DF4-400E-84E6-9C28168A633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4DF4-400E-84E6-9C28168A6334}"/>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Dept!$A$4:$A$6</c:f>
              <c:strCache>
                <c:ptCount val="3"/>
                <c:pt idx="0">
                  <c:v>HR</c:v>
                </c:pt>
                <c:pt idx="1">
                  <c:v>Sales</c:v>
                </c:pt>
                <c:pt idx="2">
                  <c:v>R &amp; D</c:v>
                </c:pt>
              </c:strCache>
            </c:strRef>
          </c:cat>
          <c:val>
            <c:numRef>
              <c:f>Dept!$B$4:$B$6</c:f>
              <c:numCache>
                <c:formatCode>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0-8BAB-432B-907C-8D49E8E4D9AE}"/>
            </c:ext>
          </c:extLst>
        </c:ser>
        <c:dLbls>
          <c:showLegendKey val="0"/>
          <c:showVal val="0"/>
          <c:showCatName val="0"/>
          <c:showSerName val="0"/>
          <c:showPercent val="0"/>
          <c:showBubbleSize val="0"/>
          <c:showLeaderLines val="0"/>
        </c:dLbls>
        <c:firstSliceAng val="31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[DashBoard.xlsx]Job Level!PivotTable6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Job</a:t>
            </a:r>
            <a:r>
              <a:rPr lang="en-US" b="1" baseline="0"/>
              <a:t> Level Based Attrition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Level'!$B$3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Level'!$A$4:$A$8</c:f>
              <c:strCache>
                <c:ptCount val="5"/>
                <c:pt idx="0">
                  <c:v>Executive-Level</c:v>
                </c:pt>
                <c:pt idx="1">
                  <c:v>Senior-Level</c:v>
                </c:pt>
                <c:pt idx="2">
                  <c:v>Mid-Level</c:v>
                </c:pt>
                <c:pt idx="3">
                  <c:v>Junior-Level</c:v>
                </c:pt>
                <c:pt idx="4">
                  <c:v>Entry-Level</c:v>
                </c:pt>
              </c:strCache>
            </c:strRef>
          </c:cat>
          <c:val>
            <c:numRef>
              <c:f>'Job Level'!$B$4:$B$8</c:f>
              <c:numCache>
                <c:formatCode>General</c:formatCode>
                <c:ptCount val="5"/>
                <c:pt idx="0">
                  <c:v>5</c:v>
                </c:pt>
                <c:pt idx="1">
                  <c:v>5</c:v>
                </c:pt>
                <c:pt idx="2">
                  <c:v>32</c:v>
                </c:pt>
                <c:pt idx="3">
                  <c:v>52</c:v>
                </c:pt>
                <c:pt idx="4">
                  <c:v>143</c:v>
                </c:pt>
              </c:numCache>
            </c:numRef>
          </c:val>
          <c:extLst>
            <c:ext xmlns:c16="http://schemas.microsoft.com/office/drawing/2014/chart" uri="{C3380CC4-5D6E-409C-BE32-E72D297353CC}">
              <c16:uniqueId val="{00000000-BF54-4397-8798-B94CA135E21F}"/>
            </c:ext>
          </c:extLst>
        </c:ser>
        <c:dLbls>
          <c:dLblPos val="outEnd"/>
          <c:showLegendKey val="0"/>
          <c:showVal val="1"/>
          <c:showCatName val="0"/>
          <c:showSerName val="0"/>
          <c:showPercent val="0"/>
          <c:showBubbleSize val="0"/>
        </c:dLbls>
        <c:gapWidth val="182"/>
        <c:axId val="1299207023"/>
        <c:axId val="1299226703"/>
      </c:barChart>
      <c:catAx>
        <c:axId val="1299207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26703"/>
        <c:crosses val="autoZero"/>
        <c:auto val="1"/>
        <c:lblAlgn val="ctr"/>
        <c:lblOffset val="100"/>
        <c:noMultiLvlLbl val="0"/>
      </c:catAx>
      <c:valAx>
        <c:axId val="129922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0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[DashBoard.xlsx]Martial Status!PivotTable7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a:t>Attrition</a:t>
            </a:r>
            <a:r>
              <a:rPr lang="en-US" sz="1300" b="1" baseline="0"/>
              <a:t> By Martial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'Martial Status'!$B$3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'Martial Status'!$A$4:$A$6</c:f>
              <c:strCache>
                <c:ptCount val="3"/>
                <c:pt idx="0">
                  <c:v>Single</c:v>
                </c:pt>
                <c:pt idx="1">
                  <c:v>Married</c:v>
                </c:pt>
                <c:pt idx="2">
                  <c:v>Divorced</c:v>
                </c:pt>
              </c:strCache>
            </c:strRef>
          </c:cat>
          <c:val>
            <c:numRef>
              <c:f>'Martial Status'!$B$4:$B$6</c:f>
              <c:numCache>
                <c:formatCode>0.00%</c:formatCode>
                <c:ptCount val="3"/>
                <c:pt idx="0">
                  <c:v>0.50632911392405067</c:v>
                </c:pt>
                <c:pt idx="1">
                  <c:v>0.35443037974683544</c:v>
                </c:pt>
                <c:pt idx="2">
                  <c:v>0.13924050632911392</c:v>
                </c:pt>
              </c:numCache>
            </c:numRef>
          </c:val>
          <c:extLst>
            <c:ext xmlns:c16="http://schemas.microsoft.com/office/drawing/2014/chart" uri="{C3380CC4-5D6E-409C-BE32-E72D297353CC}">
              <c16:uniqueId val="{00000000-D73E-4D6C-831D-8073ED2D81D8}"/>
            </c:ext>
          </c:extLst>
        </c:ser>
        <c:dLbls>
          <c:dLblPos val="outEnd"/>
          <c:showLegendKey val="0"/>
          <c:showVal val="1"/>
          <c:showCatName val="0"/>
          <c:showSerName val="0"/>
          <c:showPercent val="0"/>
          <c:showBubbleSize val="0"/>
        </c:dLbls>
        <c:gapWidth val="150"/>
        <c:axId val="1299208943"/>
        <c:axId val="1299227183"/>
      </c:barChart>
      <c:catAx>
        <c:axId val="1299208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27183"/>
        <c:crosses val="autoZero"/>
        <c:auto val="1"/>
        <c:lblAlgn val="ctr"/>
        <c:lblOffset val="100"/>
        <c:noMultiLvlLbl val="0"/>
      </c:catAx>
      <c:valAx>
        <c:axId val="129922718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0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125384</xdr:colOff>
      <xdr:row>1</xdr:row>
      <xdr:rowOff>100444</xdr:rowOff>
    </xdr:from>
    <xdr:to>
      <xdr:col>4</xdr:col>
      <xdr:colOff>409402</xdr:colOff>
      <xdr:row>5</xdr:row>
      <xdr:rowOff>142008</xdr:rowOff>
    </xdr:to>
    <xdr:sp macro="" textlink="">
      <xdr:nvSpPr>
        <xdr:cNvPr id="2" name="Rectangle: Rounded Corners 1">
          <a:extLst>
            <a:ext uri="{FF2B5EF4-FFF2-40B4-BE49-F238E27FC236}">
              <a16:creationId xmlns:a16="http://schemas.microsoft.com/office/drawing/2014/main" id="{E0AA1F64-D3FF-982C-1451-8BD9FBD2BC88}"/>
            </a:ext>
          </a:extLst>
        </xdr:cNvPr>
        <xdr:cNvSpPr/>
      </xdr:nvSpPr>
      <xdr:spPr>
        <a:xfrm>
          <a:off x="1344584" y="428104"/>
          <a:ext cx="1503218" cy="773084"/>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b="1"/>
            <a:t>Total Employee</a:t>
          </a:r>
        </a:p>
      </xdr:txBody>
    </xdr:sp>
    <xdr:clientData/>
  </xdr:twoCellAnchor>
  <xdr:twoCellAnchor>
    <xdr:from>
      <xdr:col>4</xdr:col>
      <xdr:colOff>501766</xdr:colOff>
      <xdr:row>1</xdr:row>
      <xdr:rowOff>108064</xdr:rowOff>
    </xdr:from>
    <xdr:to>
      <xdr:col>7</xdr:col>
      <xdr:colOff>176184</xdr:colOff>
      <xdr:row>5</xdr:row>
      <xdr:rowOff>149628</xdr:rowOff>
    </xdr:to>
    <xdr:sp macro="" textlink="">
      <xdr:nvSpPr>
        <xdr:cNvPr id="6" name="Rectangle: Rounded Corners 5">
          <a:extLst>
            <a:ext uri="{FF2B5EF4-FFF2-40B4-BE49-F238E27FC236}">
              <a16:creationId xmlns:a16="http://schemas.microsoft.com/office/drawing/2014/main" id="{EF28A1F2-2D06-48C3-8AE7-1F7E9AFADE9F}"/>
            </a:ext>
          </a:extLst>
        </xdr:cNvPr>
        <xdr:cNvSpPr/>
      </xdr:nvSpPr>
      <xdr:spPr>
        <a:xfrm>
          <a:off x="2940166" y="435724"/>
          <a:ext cx="1503218" cy="773084"/>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b="1"/>
            <a:t>Attrition</a:t>
          </a:r>
          <a:r>
            <a:rPr lang="en-IN" sz="1400" b="1" baseline="0"/>
            <a:t> %</a:t>
          </a:r>
          <a:endParaRPr lang="en-IN" sz="1400" b="1"/>
        </a:p>
      </xdr:txBody>
    </xdr:sp>
    <xdr:clientData/>
  </xdr:twoCellAnchor>
  <xdr:twoCellAnchor>
    <xdr:from>
      <xdr:col>7</xdr:col>
      <xdr:colOff>260928</xdr:colOff>
      <xdr:row>1</xdr:row>
      <xdr:rowOff>115684</xdr:rowOff>
    </xdr:from>
    <xdr:to>
      <xdr:col>9</xdr:col>
      <xdr:colOff>544946</xdr:colOff>
      <xdr:row>5</xdr:row>
      <xdr:rowOff>157248</xdr:rowOff>
    </xdr:to>
    <xdr:sp macro="" textlink="">
      <xdr:nvSpPr>
        <xdr:cNvPr id="7" name="Rectangle: Rounded Corners 6">
          <a:extLst>
            <a:ext uri="{FF2B5EF4-FFF2-40B4-BE49-F238E27FC236}">
              <a16:creationId xmlns:a16="http://schemas.microsoft.com/office/drawing/2014/main" id="{1C9856F1-A50E-4CC3-80E7-96C4D01D0914}"/>
            </a:ext>
          </a:extLst>
        </xdr:cNvPr>
        <xdr:cNvSpPr/>
      </xdr:nvSpPr>
      <xdr:spPr>
        <a:xfrm>
          <a:off x="4528128" y="443344"/>
          <a:ext cx="1503218" cy="773084"/>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b="1"/>
            <a:t>Active Employee</a:t>
          </a:r>
        </a:p>
      </xdr:txBody>
    </xdr:sp>
    <xdr:clientData/>
  </xdr:twoCellAnchor>
  <xdr:twoCellAnchor>
    <xdr:from>
      <xdr:col>10</xdr:col>
      <xdr:colOff>35329</xdr:colOff>
      <xdr:row>1</xdr:row>
      <xdr:rowOff>123304</xdr:rowOff>
    </xdr:from>
    <xdr:to>
      <xdr:col>12</xdr:col>
      <xdr:colOff>319347</xdr:colOff>
      <xdr:row>5</xdr:row>
      <xdr:rowOff>164868</xdr:rowOff>
    </xdr:to>
    <xdr:sp macro="" textlink="">
      <xdr:nvSpPr>
        <xdr:cNvPr id="8" name="Rectangle: Rounded Corners 7">
          <a:extLst>
            <a:ext uri="{FF2B5EF4-FFF2-40B4-BE49-F238E27FC236}">
              <a16:creationId xmlns:a16="http://schemas.microsoft.com/office/drawing/2014/main" id="{C94A78DB-3B49-451A-917F-A0743AD56BA9}"/>
            </a:ext>
          </a:extLst>
        </xdr:cNvPr>
        <xdr:cNvSpPr/>
      </xdr:nvSpPr>
      <xdr:spPr>
        <a:xfrm>
          <a:off x="6131329" y="450964"/>
          <a:ext cx="1503218" cy="773084"/>
        </a:xfrm>
        <a:prstGeom prst="round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400" b="1"/>
            <a:t>Job</a:t>
          </a:r>
          <a:r>
            <a:rPr lang="en-IN" sz="1400" b="1" baseline="0"/>
            <a:t> Satisfaction</a:t>
          </a:r>
          <a:endParaRPr lang="en-IN" sz="1400" b="1"/>
        </a:p>
      </xdr:txBody>
    </xdr:sp>
    <xdr:clientData/>
  </xdr:twoCellAnchor>
  <xdr:twoCellAnchor>
    <xdr:from>
      <xdr:col>2</xdr:col>
      <xdr:colOff>498764</xdr:colOff>
      <xdr:row>3</xdr:row>
      <xdr:rowOff>100445</xdr:rowOff>
    </xdr:from>
    <xdr:to>
      <xdr:col>4</xdr:col>
      <xdr:colOff>41564</xdr:colOff>
      <xdr:row>5</xdr:row>
      <xdr:rowOff>58881</xdr:rowOff>
    </xdr:to>
    <xdr:sp macro="" textlink="KPIS!B4">
      <xdr:nvSpPr>
        <xdr:cNvPr id="10" name="TextBox 9">
          <a:extLst>
            <a:ext uri="{FF2B5EF4-FFF2-40B4-BE49-F238E27FC236}">
              <a16:creationId xmlns:a16="http://schemas.microsoft.com/office/drawing/2014/main" id="{A2E3BD00-E15F-71F1-8CE3-1E9F5471ABB9}"/>
            </a:ext>
          </a:extLst>
        </xdr:cNvPr>
        <xdr:cNvSpPr txBox="1"/>
      </xdr:nvSpPr>
      <xdr:spPr>
        <a:xfrm>
          <a:off x="1717964" y="758536"/>
          <a:ext cx="762000" cy="31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430D02B-6C68-42FA-8DE1-FB552FF6F379}" type="TxLink">
            <a:rPr lang="en-US" sz="1600" b="1" i="0" u="none" strike="noStrike">
              <a:solidFill>
                <a:srgbClr val="000000"/>
              </a:solidFill>
              <a:latin typeface="Calibri"/>
              <a:ea typeface="Calibri"/>
              <a:cs typeface="Calibri"/>
            </a:rPr>
            <a:pPr algn="ctr"/>
            <a:t>1470</a:t>
          </a:fld>
          <a:endParaRPr lang="en-IN" sz="1600" b="1"/>
        </a:p>
      </xdr:txBody>
    </xdr:sp>
    <xdr:clientData/>
  </xdr:twoCellAnchor>
  <xdr:twoCellAnchor>
    <xdr:from>
      <xdr:col>10</xdr:col>
      <xdr:colOff>394855</xdr:colOff>
      <xdr:row>3</xdr:row>
      <xdr:rowOff>100445</xdr:rowOff>
    </xdr:from>
    <xdr:to>
      <xdr:col>11</xdr:col>
      <xdr:colOff>547255</xdr:colOff>
      <xdr:row>5</xdr:row>
      <xdr:rowOff>58881</xdr:rowOff>
    </xdr:to>
    <xdr:sp macro="" textlink="KPIS!B23">
      <xdr:nvSpPr>
        <xdr:cNvPr id="11" name="TextBox 10">
          <a:extLst>
            <a:ext uri="{FF2B5EF4-FFF2-40B4-BE49-F238E27FC236}">
              <a16:creationId xmlns:a16="http://schemas.microsoft.com/office/drawing/2014/main" id="{AE672D96-8477-4CD2-8316-F546CBB4AEF9}"/>
            </a:ext>
          </a:extLst>
        </xdr:cNvPr>
        <xdr:cNvSpPr txBox="1"/>
      </xdr:nvSpPr>
      <xdr:spPr>
        <a:xfrm>
          <a:off x="6490855" y="758536"/>
          <a:ext cx="762000" cy="31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9129272-B954-4CD9-984D-455805B806AA}" type="TxLink">
            <a:rPr lang="en-US" sz="1600" b="1" i="0" u="none" strike="noStrike">
              <a:solidFill>
                <a:srgbClr val="000000"/>
              </a:solidFill>
              <a:latin typeface="Calibri"/>
              <a:ea typeface="Calibri"/>
              <a:cs typeface="Calibri"/>
            </a:rPr>
            <a:pPr marL="0" indent="0" algn="ctr"/>
            <a:t>2.73</a:t>
          </a:fld>
          <a:endParaRPr lang="en-IN" sz="1600" b="1" i="0" u="none" strike="noStrike">
            <a:solidFill>
              <a:srgbClr val="000000"/>
            </a:solidFill>
            <a:latin typeface="Calibri"/>
            <a:ea typeface="Calibri"/>
            <a:cs typeface="Calibri"/>
          </a:endParaRPr>
        </a:p>
      </xdr:txBody>
    </xdr:sp>
    <xdr:clientData/>
  </xdr:twoCellAnchor>
  <xdr:twoCellAnchor>
    <xdr:from>
      <xdr:col>8</xdr:col>
      <xdr:colOff>23092</xdr:colOff>
      <xdr:row>3</xdr:row>
      <xdr:rowOff>100445</xdr:rowOff>
    </xdr:from>
    <xdr:to>
      <xdr:col>9</xdr:col>
      <xdr:colOff>175492</xdr:colOff>
      <xdr:row>5</xdr:row>
      <xdr:rowOff>58881</xdr:rowOff>
    </xdr:to>
    <xdr:sp macro="" textlink="KPIS!C17">
      <xdr:nvSpPr>
        <xdr:cNvPr id="12" name="TextBox 11">
          <a:extLst>
            <a:ext uri="{FF2B5EF4-FFF2-40B4-BE49-F238E27FC236}">
              <a16:creationId xmlns:a16="http://schemas.microsoft.com/office/drawing/2014/main" id="{AF27048E-D0CB-4EAF-888F-9736518CBFCA}"/>
            </a:ext>
          </a:extLst>
        </xdr:cNvPr>
        <xdr:cNvSpPr txBox="1"/>
      </xdr:nvSpPr>
      <xdr:spPr>
        <a:xfrm>
          <a:off x="4899892" y="758536"/>
          <a:ext cx="762000" cy="31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230FBEF-BFA3-4E26-846B-AAC429F8CA68}" type="TxLink">
            <a:rPr lang="en-US" sz="1600" b="1" i="0" u="none" strike="noStrike">
              <a:solidFill>
                <a:srgbClr val="000000"/>
              </a:solidFill>
              <a:latin typeface="Calibri"/>
              <a:ea typeface="Calibri"/>
              <a:cs typeface="Calibri"/>
            </a:rPr>
            <a:pPr marL="0" indent="0" algn="ctr"/>
            <a:t>1233</a:t>
          </a:fld>
          <a:endParaRPr lang="en-IN" sz="1600" b="1" i="0" u="none" strike="noStrike">
            <a:solidFill>
              <a:srgbClr val="000000"/>
            </a:solidFill>
            <a:latin typeface="Calibri"/>
            <a:ea typeface="Calibri"/>
            <a:cs typeface="Calibri"/>
          </a:endParaRPr>
        </a:p>
      </xdr:txBody>
    </xdr:sp>
    <xdr:clientData/>
  </xdr:twoCellAnchor>
  <xdr:twoCellAnchor>
    <xdr:from>
      <xdr:col>5</xdr:col>
      <xdr:colOff>260928</xdr:colOff>
      <xdr:row>3</xdr:row>
      <xdr:rowOff>100445</xdr:rowOff>
    </xdr:from>
    <xdr:to>
      <xdr:col>6</xdr:col>
      <xdr:colOff>413328</xdr:colOff>
      <xdr:row>5</xdr:row>
      <xdr:rowOff>58881</xdr:rowOff>
    </xdr:to>
    <xdr:sp macro="" textlink="KPIS!C12">
      <xdr:nvSpPr>
        <xdr:cNvPr id="13" name="TextBox 12">
          <a:extLst>
            <a:ext uri="{FF2B5EF4-FFF2-40B4-BE49-F238E27FC236}">
              <a16:creationId xmlns:a16="http://schemas.microsoft.com/office/drawing/2014/main" id="{59895D2B-5E17-46A7-A50F-2D746F8F9D80}"/>
            </a:ext>
          </a:extLst>
        </xdr:cNvPr>
        <xdr:cNvSpPr txBox="1"/>
      </xdr:nvSpPr>
      <xdr:spPr>
        <a:xfrm>
          <a:off x="3308928" y="758536"/>
          <a:ext cx="762000" cy="3186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3806396-AB41-4378-BACE-6A330806F09D}" type="TxLink">
            <a:rPr lang="en-US" sz="1600" b="1" i="0" u="none" strike="noStrike">
              <a:solidFill>
                <a:srgbClr val="000000"/>
              </a:solidFill>
              <a:latin typeface="Calibri"/>
              <a:ea typeface="Calibri"/>
              <a:cs typeface="Calibri"/>
            </a:rPr>
            <a:pPr marL="0" indent="0" algn="ctr"/>
            <a:t>16.12%</a:t>
          </a:fld>
          <a:endParaRPr lang="en-IN" sz="1600" b="1" i="0" u="none" strike="noStrike">
            <a:solidFill>
              <a:srgbClr val="000000"/>
            </a:solidFill>
            <a:latin typeface="Calibri"/>
            <a:ea typeface="Calibri"/>
            <a:cs typeface="Calibri"/>
          </a:endParaRPr>
        </a:p>
      </xdr:txBody>
    </xdr:sp>
    <xdr:clientData/>
  </xdr:twoCellAnchor>
  <xdr:twoCellAnchor>
    <xdr:from>
      <xdr:col>2</xdr:col>
      <xdr:colOff>90055</xdr:colOff>
      <xdr:row>6</xdr:row>
      <xdr:rowOff>60959</xdr:rowOff>
    </xdr:from>
    <xdr:to>
      <xdr:col>7</xdr:col>
      <xdr:colOff>495300</xdr:colOff>
      <xdr:row>16</xdr:row>
      <xdr:rowOff>15240</xdr:rowOff>
    </xdr:to>
    <xdr:graphicFrame macro="">
      <xdr:nvGraphicFramePr>
        <xdr:cNvPr id="3" name="Chart 2">
          <a:extLst>
            <a:ext uri="{FF2B5EF4-FFF2-40B4-BE49-F238E27FC236}">
              <a16:creationId xmlns:a16="http://schemas.microsoft.com/office/drawing/2014/main" id="{7637DDFE-E165-4C01-9921-6BCA0BE53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570807</xdr:colOff>
      <xdr:row>6</xdr:row>
      <xdr:rowOff>61655</xdr:rowOff>
    </xdr:from>
    <xdr:to>
      <xdr:col>11</xdr:col>
      <xdr:colOff>362990</xdr:colOff>
      <xdr:row>16</xdr:row>
      <xdr:rowOff>38100</xdr:rowOff>
    </xdr:to>
    <xdr:graphicFrame macro="">
      <xdr:nvGraphicFramePr>
        <xdr:cNvPr id="4" name="Chart 3">
          <a:extLst>
            <a:ext uri="{FF2B5EF4-FFF2-40B4-BE49-F238E27FC236}">
              <a16:creationId xmlns:a16="http://schemas.microsoft.com/office/drawing/2014/main" id="{AC2F742D-EC58-4F31-B5AF-13BE07F61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443346</xdr:colOff>
      <xdr:row>6</xdr:row>
      <xdr:rowOff>47106</xdr:rowOff>
    </xdr:from>
    <xdr:to>
      <xdr:col>16</xdr:col>
      <xdr:colOff>594360</xdr:colOff>
      <xdr:row>16</xdr:row>
      <xdr:rowOff>53340</xdr:rowOff>
    </xdr:to>
    <xdr:graphicFrame macro="">
      <xdr:nvGraphicFramePr>
        <xdr:cNvPr id="5" name="Chart 4">
          <a:extLst>
            <a:ext uri="{FF2B5EF4-FFF2-40B4-BE49-F238E27FC236}">
              <a16:creationId xmlns:a16="http://schemas.microsoft.com/office/drawing/2014/main" id="{3D46FD0A-94CD-4E82-882A-7EBA67A30E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83820</xdr:colOff>
      <xdr:row>16</xdr:row>
      <xdr:rowOff>99060</xdr:rowOff>
    </xdr:from>
    <xdr:to>
      <xdr:col>6</xdr:col>
      <xdr:colOff>45720</xdr:colOff>
      <xdr:row>26</xdr:row>
      <xdr:rowOff>53340</xdr:rowOff>
    </xdr:to>
    <xdr:graphicFrame macro="">
      <xdr:nvGraphicFramePr>
        <xdr:cNvPr id="9" name="Chart 8">
          <a:extLst>
            <a:ext uri="{FF2B5EF4-FFF2-40B4-BE49-F238E27FC236}">
              <a16:creationId xmlns:a16="http://schemas.microsoft.com/office/drawing/2014/main" id="{047BE4FE-10B8-4F8E-AB7E-57D758F66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106680</xdr:colOff>
      <xdr:row>16</xdr:row>
      <xdr:rowOff>114300</xdr:rowOff>
    </xdr:from>
    <xdr:to>
      <xdr:col>12</xdr:col>
      <xdr:colOff>144780</xdr:colOff>
      <xdr:row>26</xdr:row>
      <xdr:rowOff>45720</xdr:rowOff>
    </xdr:to>
    <xdr:graphicFrame macro="">
      <xdr:nvGraphicFramePr>
        <xdr:cNvPr id="14" name="Chart 13">
          <a:extLst>
            <a:ext uri="{FF2B5EF4-FFF2-40B4-BE49-F238E27FC236}">
              <a16:creationId xmlns:a16="http://schemas.microsoft.com/office/drawing/2014/main" id="{797620A6-7B28-4BFD-A6EB-C512CB2BD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220980</xdr:colOff>
      <xdr:row>16</xdr:row>
      <xdr:rowOff>114300</xdr:rowOff>
    </xdr:from>
    <xdr:to>
      <xdr:col>17</xdr:col>
      <xdr:colOff>22860</xdr:colOff>
      <xdr:row>26</xdr:row>
      <xdr:rowOff>38100</xdr:rowOff>
    </xdr:to>
    <xdr:graphicFrame macro="">
      <xdr:nvGraphicFramePr>
        <xdr:cNvPr id="15" name="Chart 14">
          <a:extLst>
            <a:ext uri="{FF2B5EF4-FFF2-40B4-BE49-F238E27FC236}">
              <a16:creationId xmlns:a16="http://schemas.microsoft.com/office/drawing/2014/main" id="{5AEB1930-1D56-4B6D-9C84-C52B8929F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30480</xdr:colOff>
      <xdr:row>1</xdr:row>
      <xdr:rowOff>129540</xdr:rowOff>
    </xdr:from>
    <xdr:to>
      <xdr:col>2</xdr:col>
      <xdr:colOff>26339</xdr:colOff>
      <xdr:row>7</xdr:row>
      <xdr:rowOff>76200</xdr:rowOff>
    </xdr:to>
    <mc:AlternateContent xmlns:mc="http://schemas.openxmlformats.org/markup-compatibility/2006">
      <mc:Choice xmlns:a14="http://schemas.microsoft.com/office/drawing/2010/main" Requires="a14">
        <xdr:graphicFrame macro="">
          <xdr:nvGraphicFramePr>
            <xdr:cNvPr id="16" name="Age_Group">
              <a:extLst>
                <a:ext uri="{FF2B5EF4-FFF2-40B4-BE49-F238E27FC236}">
                  <a16:creationId xmlns:a16="http://schemas.microsoft.com/office/drawing/2014/main" id="{9E6D2C2B-F69E-9649-A486-120D838BA16C}"/>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30480" y="457200"/>
              <a:ext cx="1215059" cy="104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7</xdr:row>
      <xdr:rowOff>121920</xdr:rowOff>
    </xdr:from>
    <xdr:to>
      <xdr:col>2</xdr:col>
      <xdr:colOff>39839</xdr:colOff>
      <xdr:row>13</xdr:row>
      <xdr:rowOff>91440</xdr:rowOff>
    </xdr:to>
    <mc:AlternateContent xmlns:mc="http://schemas.openxmlformats.org/markup-compatibility/2006">
      <mc:Choice xmlns:a14="http://schemas.microsoft.com/office/drawing/2010/main" Requires="a14">
        <xdr:graphicFrame macro="">
          <xdr:nvGraphicFramePr>
            <xdr:cNvPr id="17" name="Department">
              <a:extLst>
                <a:ext uri="{FF2B5EF4-FFF2-40B4-BE49-F238E27FC236}">
                  <a16:creationId xmlns:a16="http://schemas.microsoft.com/office/drawing/2014/main" id="{C83BFE5B-A921-BD1B-8BAF-6C15AA91A61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0480" y="1546860"/>
              <a:ext cx="1228559"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13</xdr:row>
      <xdr:rowOff>152400</xdr:rowOff>
    </xdr:from>
    <xdr:to>
      <xdr:col>2</xdr:col>
      <xdr:colOff>33089</xdr:colOff>
      <xdr:row>19</xdr:row>
      <xdr:rowOff>99060</xdr:rowOff>
    </xdr:to>
    <mc:AlternateContent xmlns:mc="http://schemas.openxmlformats.org/markup-compatibility/2006">
      <mc:Choice xmlns:a14="http://schemas.microsoft.com/office/drawing/2010/main" Requires="a14">
        <xdr:graphicFrame macro="">
          <xdr:nvGraphicFramePr>
            <xdr:cNvPr id="18" name="JobSatisfaction">
              <a:extLst>
                <a:ext uri="{FF2B5EF4-FFF2-40B4-BE49-F238E27FC236}">
                  <a16:creationId xmlns:a16="http://schemas.microsoft.com/office/drawing/2014/main" id="{FBDA96FC-E198-19FD-D244-A7B7B351E91B}"/>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dr:sp macro="" textlink="">
          <xdr:nvSpPr>
            <xdr:cNvPr id="0" name=""/>
            <xdr:cNvSpPr>
              <a:spLocks noTextEdit="1"/>
            </xdr:cNvSpPr>
          </xdr:nvSpPr>
          <xdr:spPr>
            <a:xfrm>
              <a:off x="30480" y="2674620"/>
              <a:ext cx="1221809" cy="104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43981</xdr:colOff>
      <xdr:row>19</xdr:row>
      <xdr:rowOff>152400</xdr:rowOff>
    </xdr:from>
    <xdr:to>
      <xdr:col>2</xdr:col>
      <xdr:colOff>53340</xdr:colOff>
      <xdr:row>25</xdr:row>
      <xdr:rowOff>137160</xdr:rowOff>
    </xdr:to>
    <mc:AlternateContent xmlns:mc="http://schemas.openxmlformats.org/markup-compatibility/2006">
      <mc:Choice xmlns:a14="http://schemas.microsoft.com/office/drawing/2010/main" Requires="a14">
        <xdr:graphicFrame macro="">
          <xdr:nvGraphicFramePr>
            <xdr:cNvPr id="19" name="MIG">
              <a:extLst>
                <a:ext uri="{FF2B5EF4-FFF2-40B4-BE49-F238E27FC236}">
                  <a16:creationId xmlns:a16="http://schemas.microsoft.com/office/drawing/2014/main" id="{D2ED1769-DAD9-96C6-A44C-A8CF6A7853E5}"/>
                </a:ext>
              </a:extLst>
            </xdr:cNvPr>
            <xdr:cNvGraphicFramePr/>
          </xdr:nvGraphicFramePr>
          <xdr:xfrm>
            <a:off x="0" y="0"/>
            <a:ext cx="0" cy="0"/>
          </xdr:xfrm>
          <a:graphic>
            <a:graphicData uri="http://schemas.microsoft.com/office/drawing/2010/slicer">
              <sle:slicer xmlns:sle="http://schemas.microsoft.com/office/drawing/2010/slicer" name="MIG"/>
            </a:graphicData>
          </a:graphic>
        </xdr:graphicFrame>
      </mc:Choice>
      <mc:Fallback>
        <xdr:sp macro="" textlink="">
          <xdr:nvSpPr>
            <xdr:cNvPr id="0" name=""/>
            <xdr:cNvSpPr>
              <a:spLocks noTextEdit="1"/>
            </xdr:cNvSpPr>
          </xdr:nvSpPr>
          <xdr:spPr>
            <a:xfrm>
              <a:off x="43981" y="3771900"/>
              <a:ext cx="1228559"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403860</xdr:colOff>
      <xdr:row>1</xdr:row>
      <xdr:rowOff>106680</xdr:rowOff>
    </xdr:from>
    <xdr:to>
      <xdr:col>14</xdr:col>
      <xdr:colOff>457200</xdr:colOff>
      <xdr:row>5</xdr:row>
      <xdr:rowOff>114300</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72A18B0A-F33C-A75F-3F2B-CE19E6AF429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19060" y="434340"/>
              <a:ext cx="2590800" cy="739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541020</xdr:colOff>
      <xdr:row>1</xdr:row>
      <xdr:rowOff>114300</xdr:rowOff>
    </xdr:from>
    <xdr:to>
      <xdr:col>16</xdr:col>
      <xdr:colOff>563880</xdr:colOff>
      <xdr:row>5</xdr:row>
      <xdr:rowOff>99059</xdr:rowOff>
    </xdr:to>
    <mc:AlternateContent xmlns:mc="http://schemas.openxmlformats.org/markup-compatibility/2006" xmlns:a14="http://schemas.microsoft.com/office/drawing/2010/main">
      <mc:Choice Requires="a14">
        <xdr:graphicFrame macro="">
          <xdr:nvGraphicFramePr>
            <xdr:cNvPr id="20" name="OverTime">
              <a:extLst>
                <a:ext uri="{FF2B5EF4-FFF2-40B4-BE49-F238E27FC236}">
                  <a16:creationId xmlns:a16="http://schemas.microsoft.com/office/drawing/2014/main" id="{6FFF6D4F-42F5-0A9B-5927-2EE1B2ACF4EB}"/>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9075420" y="441960"/>
              <a:ext cx="1242060" cy="716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152411</xdr:colOff>
      <xdr:row>0</xdr:row>
      <xdr:rowOff>53340</xdr:rowOff>
    </xdr:from>
    <xdr:to>
      <xdr:col>28</xdr:col>
      <xdr:colOff>114831</xdr:colOff>
      <xdr:row>25</xdr:row>
      <xdr:rowOff>160560</xdr:rowOff>
    </xdr:to>
    <xdr:pic>
      <xdr:nvPicPr>
        <xdr:cNvPr id="24" name="Picture 23">
          <a:extLst>
            <a:ext uri="{FF2B5EF4-FFF2-40B4-BE49-F238E27FC236}">
              <a16:creationId xmlns:a16="http://schemas.microsoft.com/office/drawing/2014/main" id="{78502936-3151-3659-C570-C0BF48FAC8F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515611" y="53340"/>
          <a:ext cx="6668020" cy="4824000"/>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0</xdr:row>
      <xdr:rowOff>0</xdr:rowOff>
    </xdr:from>
    <xdr:to>
      <xdr:col>10</xdr:col>
      <xdr:colOff>495300</xdr:colOff>
      <xdr:row>15</xdr:row>
      <xdr:rowOff>0</xdr:rowOff>
    </xdr:to>
    <xdr:graphicFrame macro="">
      <xdr:nvGraphicFramePr>
        <xdr:cNvPr id="2" name="Chart 1">
          <a:extLst>
            <a:ext uri="{FF2B5EF4-FFF2-40B4-BE49-F238E27FC236}">
              <a16:creationId xmlns:a16="http://schemas.microsoft.com/office/drawing/2014/main" id="{B03B6C24-5055-3FD0-76EA-AFE2BEC6D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571500</xdr:colOff>
      <xdr:row>6</xdr:row>
      <xdr:rowOff>45720</xdr:rowOff>
    </xdr:from>
    <xdr:to>
      <xdr:col>8</xdr:col>
      <xdr:colOff>53340</xdr:colOff>
      <xdr:row>18</xdr:row>
      <xdr:rowOff>22860</xdr:rowOff>
    </xdr:to>
    <xdr:graphicFrame macro="">
      <xdr:nvGraphicFramePr>
        <xdr:cNvPr id="2" name="Chart 1">
          <a:extLst>
            <a:ext uri="{FF2B5EF4-FFF2-40B4-BE49-F238E27FC236}">
              <a16:creationId xmlns:a16="http://schemas.microsoft.com/office/drawing/2014/main" id="{4E278650-6A82-32C0-B022-4F9737BC1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6</xdr:row>
      <xdr:rowOff>45720</xdr:rowOff>
    </xdr:from>
    <xdr:to>
      <xdr:col>9</xdr:col>
      <xdr:colOff>396240</xdr:colOff>
      <xdr:row>16</xdr:row>
      <xdr:rowOff>60960</xdr:rowOff>
    </xdr:to>
    <xdr:graphicFrame macro="">
      <xdr:nvGraphicFramePr>
        <xdr:cNvPr id="2" name="Chart 1">
          <a:extLst>
            <a:ext uri="{FF2B5EF4-FFF2-40B4-BE49-F238E27FC236}">
              <a16:creationId xmlns:a16="http://schemas.microsoft.com/office/drawing/2014/main" id="{C5B74D77-8EF3-DDFE-9452-DF20EA11E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320040</xdr:colOff>
      <xdr:row>5</xdr:row>
      <xdr:rowOff>137160</xdr:rowOff>
    </xdr:from>
    <xdr:to>
      <xdr:col>8</xdr:col>
      <xdr:colOff>251460</xdr:colOff>
      <xdr:row>16</xdr:row>
      <xdr:rowOff>137160</xdr:rowOff>
    </xdr:to>
    <xdr:graphicFrame macro="">
      <xdr:nvGraphicFramePr>
        <xdr:cNvPr id="2" name="Chart 1">
          <a:extLst>
            <a:ext uri="{FF2B5EF4-FFF2-40B4-BE49-F238E27FC236}">
              <a16:creationId xmlns:a16="http://schemas.microsoft.com/office/drawing/2014/main" id="{909463F8-FAFE-C959-D954-F33130395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297180</xdr:colOff>
      <xdr:row>6</xdr:row>
      <xdr:rowOff>45720</xdr:rowOff>
    </xdr:from>
    <xdr:to>
      <xdr:col>9</xdr:col>
      <xdr:colOff>335280</xdr:colOff>
      <xdr:row>16</xdr:row>
      <xdr:rowOff>22860</xdr:rowOff>
    </xdr:to>
    <xdr:graphicFrame macro="">
      <xdr:nvGraphicFramePr>
        <xdr:cNvPr id="2" name="Chart 1">
          <a:extLst>
            <a:ext uri="{FF2B5EF4-FFF2-40B4-BE49-F238E27FC236}">
              <a16:creationId xmlns:a16="http://schemas.microsoft.com/office/drawing/2014/main" id="{7B88B909-5708-0818-4812-363CAE0FC4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381000</xdr:colOff>
      <xdr:row>6</xdr:row>
      <xdr:rowOff>45720</xdr:rowOff>
    </xdr:from>
    <xdr:to>
      <xdr:col>9</xdr:col>
      <xdr:colOff>251460</xdr:colOff>
      <xdr:row>16</xdr:row>
      <xdr:rowOff>160020</xdr:rowOff>
    </xdr:to>
    <xdr:graphicFrame macro="">
      <xdr:nvGraphicFramePr>
        <xdr:cNvPr id="2" name="Chart 1">
          <a:extLst>
            <a:ext uri="{FF2B5EF4-FFF2-40B4-BE49-F238E27FC236}">
              <a16:creationId xmlns:a16="http://schemas.microsoft.com/office/drawing/2014/main" id="{067304D6-F864-0ED8-D564-976F16597E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kar" refreshedDate="45522.877243287039" createdVersion="8" refreshedVersion="8" minRefreshableVersion="3" recordCount="1470" xr:uid="{1AED5B64-F760-4290-A054-FBDFB1D20D1A}">
  <cacheSource type="worksheet">
    <worksheetSource ref="A1:Z1471" sheet="Cleaned &amp; Modified Data"/>
  </cacheSource>
  <cacheFields count="26">
    <cacheField name="Age" numFmtId="0">
      <sharedItems containsSemiMixedTypes="0" containsString="0" containsNumber="1" containsInteger="1" minValue="18" maxValue="60"/>
    </cacheField>
    <cacheField name="Age_Group" numFmtId="0">
      <sharedItems count="4">
        <s v="Professionals"/>
        <s v="Mid Career"/>
        <s v="Early Career"/>
        <s v="Senior Professionals"/>
      </sharedItems>
    </cacheField>
    <cacheField name="Attrition" numFmtId="0">
      <sharedItems count="2">
        <s v="Yes"/>
        <s v="No"/>
      </sharedItems>
    </cacheField>
    <cacheField name="BusinessTravel" numFmtId="0">
      <sharedItems/>
    </cacheField>
    <cacheField name="Department" numFmtId="0">
      <sharedItems count="3">
        <s v="Sales"/>
        <s v="R &amp; D"/>
        <s v="HR"/>
      </sharedItems>
    </cacheField>
    <cacheField name="DistanceFromHome" numFmtId="0">
      <sharedItems containsSemiMixedTypes="0" containsString="0" containsNumber="1" containsInteger="1" minValue="1" maxValue="29"/>
    </cacheField>
    <cacheField name="EducationField" numFmtId="0">
      <sharedItems/>
    </cacheField>
    <cacheField name="Gender" numFmtId="0">
      <sharedItems count="2">
        <s v="Female"/>
        <s v="Male"/>
      </sharedItems>
    </cacheField>
    <cacheField name="JobLevel" numFmtId="0">
      <sharedItems containsSemiMixedTypes="0" containsString="0" containsNumber="1" containsInteger="1" minValue="1" maxValue="5"/>
    </cacheField>
    <cacheField name="JLG" numFmtId="0">
      <sharedItems count="5">
        <s v="Junior-Level"/>
        <s v="Entry-Level"/>
        <s v="Mid-Level"/>
        <s v="Senior-Level"/>
        <s v="Executive-Level"/>
      </sharedItems>
    </cacheField>
    <cacheField name="JobInvolvement" numFmtId="0">
      <sharedItems containsSemiMixedTypes="0" containsString="0" containsNumber="1" containsInteger="1" minValue="1" maxValue="4"/>
    </cacheField>
    <cacheField name="JobRole" numFmtId="0">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IG" numFmtId="0">
      <sharedItems count="3">
        <s v="Below 10k"/>
        <s v="Below 20k"/>
        <s v="Below 15k"/>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s>
  <extLst>
    <ext xmlns:x14="http://schemas.microsoft.com/office/spreadsheetml/2009/9/main" uri="{725AE2AE-9491-48be-B2B4-4EB974FC3084}">
      <x14:pivotCacheDefinition pivotCacheId="1681514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Rarely"/>
    <x v="0"/>
    <n v="1"/>
    <s v="Life Sciences"/>
    <x v="0"/>
    <n v="2"/>
    <x v="0"/>
    <n v="3"/>
    <s v="Sales Executive"/>
    <x v="0"/>
    <x v="0"/>
    <n v="5993"/>
    <x v="0"/>
    <x v="0"/>
    <n v="11"/>
    <n v="1"/>
    <n v="0"/>
    <n v="8"/>
    <n v="0"/>
    <n v="1"/>
    <n v="6"/>
    <n v="4"/>
    <n v="0"/>
  </r>
  <r>
    <n v="49"/>
    <x v="0"/>
    <x v="1"/>
    <s v="Frequently"/>
    <x v="1"/>
    <n v="8"/>
    <s v="Life Sciences"/>
    <x v="1"/>
    <n v="2"/>
    <x v="0"/>
    <n v="2"/>
    <s v="Research Scientist"/>
    <x v="1"/>
    <x v="1"/>
    <n v="5130"/>
    <x v="0"/>
    <x v="1"/>
    <n v="23"/>
    <n v="4"/>
    <n v="1"/>
    <n v="10"/>
    <n v="3"/>
    <n v="3"/>
    <n v="10"/>
    <n v="7"/>
    <n v="1"/>
  </r>
  <r>
    <n v="37"/>
    <x v="1"/>
    <x v="0"/>
    <s v="Rarely"/>
    <x v="1"/>
    <n v="2"/>
    <s v="Other"/>
    <x v="1"/>
    <n v="1"/>
    <x v="1"/>
    <n v="2"/>
    <s v="Laboratory Technician"/>
    <x v="2"/>
    <x v="0"/>
    <n v="2090"/>
    <x v="0"/>
    <x v="0"/>
    <n v="15"/>
    <n v="2"/>
    <n v="0"/>
    <n v="7"/>
    <n v="3"/>
    <n v="3"/>
    <n v="0"/>
    <n v="0"/>
    <n v="0"/>
  </r>
  <r>
    <n v="33"/>
    <x v="1"/>
    <x v="1"/>
    <s v="Frequently"/>
    <x v="1"/>
    <n v="3"/>
    <s v="Life Sciences"/>
    <x v="0"/>
    <n v="1"/>
    <x v="1"/>
    <n v="3"/>
    <s v="Research Scientist"/>
    <x v="2"/>
    <x v="1"/>
    <n v="2909"/>
    <x v="0"/>
    <x v="0"/>
    <n v="11"/>
    <n v="3"/>
    <n v="0"/>
    <n v="8"/>
    <n v="3"/>
    <n v="3"/>
    <n v="8"/>
    <n v="7"/>
    <n v="3"/>
  </r>
  <r>
    <n v="27"/>
    <x v="2"/>
    <x v="1"/>
    <s v="Rarely"/>
    <x v="1"/>
    <n v="2"/>
    <s v="Medical"/>
    <x v="1"/>
    <n v="1"/>
    <x v="1"/>
    <n v="3"/>
    <s v="Laboratory Technician"/>
    <x v="1"/>
    <x v="1"/>
    <n v="3468"/>
    <x v="0"/>
    <x v="1"/>
    <n v="12"/>
    <n v="4"/>
    <n v="1"/>
    <n v="6"/>
    <n v="3"/>
    <n v="3"/>
    <n v="2"/>
    <n v="2"/>
    <n v="2"/>
  </r>
  <r>
    <n v="32"/>
    <x v="1"/>
    <x v="1"/>
    <s v="Frequently"/>
    <x v="1"/>
    <n v="2"/>
    <s v="Life Sciences"/>
    <x v="1"/>
    <n v="1"/>
    <x v="1"/>
    <n v="3"/>
    <s v="Laboratory Technician"/>
    <x v="0"/>
    <x v="0"/>
    <n v="3068"/>
    <x v="0"/>
    <x v="1"/>
    <n v="13"/>
    <n v="3"/>
    <n v="0"/>
    <n v="8"/>
    <n v="2"/>
    <n v="2"/>
    <n v="7"/>
    <n v="7"/>
    <n v="3"/>
  </r>
  <r>
    <n v="59"/>
    <x v="3"/>
    <x v="1"/>
    <s v="Rarely"/>
    <x v="1"/>
    <n v="3"/>
    <s v="Medical"/>
    <x v="0"/>
    <n v="1"/>
    <x v="1"/>
    <n v="4"/>
    <s v="Laboratory Technician"/>
    <x v="3"/>
    <x v="1"/>
    <n v="2670"/>
    <x v="0"/>
    <x v="0"/>
    <n v="20"/>
    <n v="1"/>
    <n v="3"/>
    <n v="12"/>
    <n v="3"/>
    <n v="2"/>
    <n v="1"/>
    <n v="0"/>
    <n v="0"/>
  </r>
  <r>
    <n v="30"/>
    <x v="2"/>
    <x v="1"/>
    <s v="Rarely"/>
    <x v="1"/>
    <n v="24"/>
    <s v="Life Sciences"/>
    <x v="1"/>
    <n v="1"/>
    <x v="1"/>
    <n v="3"/>
    <s v="Laboratory Technician"/>
    <x v="2"/>
    <x v="2"/>
    <n v="2693"/>
    <x v="0"/>
    <x v="1"/>
    <n v="22"/>
    <n v="2"/>
    <n v="1"/>
    <n v="1"/>
    <n v="2"/>
    <n v="3"/>
    <n v="1"/>
    <n v="0"/>
    <n v="0"/>
  </r>
  <r>
    <n v="38"/>
    <x v="1"/>
    <x v="1"/>
    <s v="Frequently"/>
    <x v="1"/>
    <n v="23"/>
    <s v="Life Sciences"/>
    <x v="1"/>
    <n v="3"/>
    <x v="2"/>
    <n v="2"/>
    <s v="Manufacturing Director"/>
    <x v="2"/>
    <x v="0"/>
    <n v="9526"/>
    <x v="0"/>
    <x v="1"/>
    <n v="21"/>
    <n v="2"/>
    <n v="0"/>
    <n v="10"/>
    <n v="2"/>
    <n v="3"/>
    <n v="9"/>
    <n v="7"/>
    <n v="1"/>
  </r>
  <r>
    <n v="36"/>
    <x v="1"/>
    <x v="1"/>
    <s v="Rarely"/>
    <x v="1"/>
    <n v="27"/>
    <s v="Medical"/>
    <x v="1"/>
    <n v="2"/>
    <x v="0"/>
    <n v="3"/>
    <s v="Healthcare Representative"/>
    <x v="2"/>
    <x v="1"/>
    <n v="5237"/>
    <x v="0"/>
    <x v="1"/>
    <n v="13"/>
    <n v="2"/>
    <n v="2"/>
    <n v="17"/>
    <n v="3"/>
    <n v="2"/>
    <n v="7"/>
    <n v="7"/>
    <n v="7"/>
  </r>
  <r>
    <n v="35"/>
    <x v="1"/>
    <x v="1"/>
    <s v="Rarely"/>
    <x v="1"/>
    <n v="16"/>
    <s v="Medical"/>
    <x v="1"/>
    <n v="1"/>
    <x v="1"/>
    <n v="4"/>
    <s v="Laboratory Technician"/>
    <x v="1"/>
    <x v="1"/>
    <n v="2426"/>
    <x v="0"/>
    <x v="1"/>
    <n v="13"/>
    <n v="3"/>
    <n v="1"/>
    <n v="6"/>
    <n v="5"/>
    <n v="3"/>
    <n v="5"/>
    <n v="4"/>
    <n v="0"/>
  </r>
  <r>
    <n v="29"/>
    <x v="2"/>
    <x v="1"/>
    <s v="Rarely"/>
    <x v="1"/>
    <n v="15"/>
    <s v="Life Sciences"/>
    <x v="0"/>
    <n v="2"/>
    <x v="0"/>
    <n v="2"/>
    <s v="Laboratory Technician"/>
    <x v="2"/>
    <x v="0"/>
    <n v="4193"/>
    <x v="0"/>
    <x v="0"/>
    <n v="12"/>
    <n v="4"/>
    <n v="0"/>
    <n v="10"/>
    <n v="3"/>
    <n v="3"/>
    <n v="9"/>
    <n v="5"/>
    <n v="0"/>
  </r>
  <r>
    <n v="31"/>
    <x v="1"/>
    <x v="1"/>
    <s v="Rarely"/>
    <x v="1"/>
    <n v="26"/>
    <s v="Life Sciences"/>
    <x v="1"/>
    <n v="1"/>
    <x v="1"/>
    <n v="3"/>
    <s v="Research Scientist"/>
    <x v="2"/>
    <x v="2"/>
    <n v="2911"/>
    <x v="0"/>
    <x v="1"/>
    <n v="17"/>
    <n v="4"/>
    <n v="1"/>
    <n v="5"/>
    <n v="1"/>
    <n v="2"/>
    <n v="5"/>
    <n v="2"/>
    <n v="4"/>
  </r>
  <r>
    <n v="34"/>
    <x v="1"/>
    <x v="1"/>
    <s v="Rarely"/>
    <x v="1"/>
    <n v="19"/>
    <s v="Medical"/>
    <x v="1"/>
    <n v="1"/>
    <x v="1"/>
    <n v="3"/>
    <s v="Laboratory Technician"/>
    <x v="0"/>
    <x v="2"/>
    <n v="2661"/>
    <x v="0"/>
    <x v="1"/>
    <n v="11"/>
    <n v="3"/>
    <n v="1"/>
    <n v="3"/>
    <n v="2"/>
    <n v="3"/>
    <n v="2"/>
    <n v="2"/>
    <n v="1"/>
  </r>
  <r>
    <n v="28"/>
    <x v="2"/>
    <x v="0"/>
    <s v="Rarely"/>
    <x v="1"/>
    <n v="24"/>
    <s v="Life Sciences"/>
    <x v="1"/>
    <n v="1"/>
    <x v="1"/>
    <n v="2"/>
    <s v="Laboratory Technician"/>
    <x v="2"/>
    <x v="0"/>
    <n v="2028"/>
    <x v="0"/>
    <x v="0"/>
    <n v="14"/>
    <n v="2"/>
    <n v="0"/>
    <n v="6"/>
    <n v="4"/>
    <n v="3"/>
    <n v="4"/>
    <n v="2"/>
    <n v="0"/>
  </r>
  <r>
    <n v="29"/>
    <x v="2"/>
    <x v="1"/>
    <s v="Rarely"/>
    <x v="1"/>
    <n v="21"/>
    <s v="Life Sciences"/>
    <x v="0"/>
    <n v="3"/>
    <x v="2"/>
    <n v="4"/>
    <s v="Manufacturing Director"/>
    <x v="3"/>
    <x v="2"/>
    <n v="9980"/>
    <x v="0"/>
    <x v="1"/>
    <n v="11"/>
    <n v="3"/>
    <n v="1"/>
    <n v="10"/>
    <n v="1"/>
    <n v="3"/>
    <n v="10"/>
    <n v="9"/>
    <n v="8"/>
  </r>
  <r>
    <n v="32"/>
    <x v="1"/>
    <x v="1"/>
    <s v="Rarely"/>
    <x v="1"/>
    <n v="5"/>
    <s v="Life Sciences"/>
    <x v="1"/>
    <n v="1"/>
    <x v="1"/>
    <n v="4"/>
    <s v="Research Scientist"/>
    <x v="1"/>
    <x v="2"/>
    <n v="3298"/>
    <x v="0"/>
    <x v="0"/>
    <n v="12"/>
    <n v="4"/>
    <n v="2"/>
    <n v="7"/>
    <n v="5"/>
    <n v="2"/>
    <n v="6"/>
    <n v="2"/>
    <n v="0"/>
  </r>
  <r>
    <n v="22"/>
    <x v="2"/>
    <x v="1"/>
    <s v="Non-Travel"/>
    <x v="1"/>
    <n v="16"/>
    <s v="Medical"/>
    <x v="1"/>
    <n v="1"/>
    <x v="1"/>
    <n v="4"/>
    <s v="Laboratory Technician"/>
    <x v="0"/>
    <x v="2"/>
    <n v="2935"/>
    <x v="0"/>
    <x v="0"/>
    <n v="13"/>
    <n v="2"/>
    <n v="2"/>
    <n v="1"/>
    <n v="2"/>
    <n v="2"/>
    <n v="1"/>
    <n v="0"/>
    <n v="0"/>
  </r>
  <r>
    <n v="53"/>
    <x v="3"/>
    <x v="1"/>
    <s v="Rarely"/>
    <x v="0"/>
    <n v="2"/>
    <s v="Life Sciences"/>
    <x v="0"/>
    <n v="4"/>
    <x v="3"/>
    <n v="2"/>
    <s v="Manager"/>
    <x v="0"/>
    <x v="1"/>
    <n v="15427"/>
    <x v="1"/>
    <x v="1"/>
    <n v="16"/>
    <n v="3"/>
    <n v="0"/>
    <n v="31"/>
    <n v="3"/>
    <n v="3"/>
    <n v="25"/>
    <n v="8"/>
    <n v="3"/>
  </r>
  <r>
    <n v="38"/>
    <x v="1"/>
    <x v="1"/>
    <s v="Rarely"/>
    <x v="1"/>
    <n v="2"/>
    <s v="Life Sciences"/>
    <x v="1"/>
    <n v="1"/>
    <x v="1"/>
    <n v="3"/>
    <s v="Research Scientist"/>
    <x v="0"/>
    <x v="0"/>
    <n v="3944"/>
    <x v="0"/>
    <x v="0"/>
    <n v="11"/>
    <n v="3"/>
    <n v="0"/>
    <n v="6"/>
    <n v="3"/>
    <n v="3"/>
    <n v="3"/>
    <n v="2"/>
    <n v="1"/>
  </r>
  <r>
    <n v="24"/>
    <x v="2"/>
    <x v="1"/>
    <s v="Non-Travel"/>
    <x v="1"/>
    <n v="11"/>
    <s v="Other"/>
    <x v="0"/>
    <n v="2"/>
    <x v="0"/>
    <n v="4"/>
    <s v="Manufacturing Director"/>
    <x v="2"/>
    <x v="2"/>
    <n v="4011"/>
    <x v="0"/>
    <x v="1"/>
    <n v="18"/>
    <n v="4"/>
    <n v="1"/>
    <n v="5"/>
    <n v="5"/>
    <n v="2"/>
    <n v="4"/>
    <n v="2"/>
    <n v="1"/>
  </r>
  <r>
    <n v="36"/>
    <x v="1"/>
    <x v="0"/>
    <s v="Rarely"/>
    <x v="0"/>
    <n v="9"/>
    <s v="Life Sciences"/>
    <x v="1"/>
    <n v="1"/>
    <x v="1"/>
    <n v="2"/>
    <s v="Sales Representative"/>
    <x v="3"/>
    <x v="0"/>
    <n v="3407"/>
    <x v="0"/>
    <x v="1"/>
    <n v="23"/>
    <n v="2"/>
    <n v="0"/>
    <n v="10"/>
    <n v="4"/>
    <n v="3"/>
    <n v="5"/>
    <n v="3"/>
    <n v="0"/>
  </r>
  <r>
    <n v="34"/>
    <x v="1"/>
    <x v="1"/>
    <s v="Rarely"/>
    <x v="1"/>
    <n v="7"/>
    <s v="Life Sciences"/>
    <x v="0"/>
    <n v="3"/>
    <x v="2"/>
    <n v="3"/>
    <s v="Research Director"/>
    <x v="1"/>
    <x v="0"/>
    <n v="11994"/>
    <x v="2"/>
    <x v="1"/>
    <n v="11"/>
    <n v="3"/>
    <n v="0"/>
    <n v="13"/>
    <n v="4"/>
    <n v="3"/>
    <n v="12"/>
    <n v="6"/>
    <n v="2"/>
  </r>
  <r>
    <n v="21"/>
    <x v="2"/>
    <x v="1"/>
    <s v="Rarely"/>
    <x v="1"/>
    <n v="15"/>
    <s v="Life Sciences"/>
    <x v="1"/>
    <n v="1"/>
    <x v="1"/>
    <n v="3"/>
    <s v="Research Scientist"/>
    <x v="0"/>
    <x v="0"/>
    <n v="1232"/>
    <x v="0"/>
    <x v="1"/>
    <n v="14"/>
    <n v="4"/>
    <n v="0"/>
    <n v="0"/>
    <n v="6"/>
    <n v="3"/>
    <n v="0"/>
    <n v="0"/>
    <n v="0"/>
  </r>
  <r>
    <n v="34"/>
    <x v="1"/>
    <x v="0"/>
    <s v="Rarely"/>
    <x v="1"/>
    <n v="6"/>
    <s v="Medical"/>
    <x v="1"/>
    <n v="1"/>
    <x v="1"/>
    <n v="3"/>
    <s v="Research Scientist"/>
    <x v="3"/>
    <x v="0"/>
    <n v="2960"/>
    <x v="0"/>
    <x v="1"/>
    <n v="11"/>
    <n v="3"/>
    <n v="0"/>
    <n v="8"/>
    <n v="2"/>
    <n v="3"/>
    <n v="4"/>
    <n v="2"/>
    <n v="1"/>
  </r>
  <r>
    <n v="53"/>
    <x v="3"/>
    <x v="1"/>
    <s v="Rarely"/>
    <x v="1"/>
    <n v="5"/>
    <s v="Other"/>
    <x v="0"/>
    <n v="5"/>
    <x v="4"/>
    <n v="3"/>
    <s v="Manager"/>
    <x v="2"/>
    <x v="2"/>
    <n v="19094"/>
    <x v="1"/>
    <x v="1"/>
    <n v="11"/>
    <n v="4"/>
    <n v="1"/>
    <n v="26"/>
    <n v="3"/>
    <n v="2"/>
    <n v="14"/>
    <n v="13"/>
    <n v="4"/>
  </r>
  <r>
    <n v="32"/>
    <x v="1"/>
    <x v="0"/>
    <s v="Frequently"/>
    <x v="1"/>
    <n v="16"/>
    <s v="Life Sciences"/>
    <x v="0"/>
    <n v="1"/>
    <x v="1"/>
    <n v="1"/>
    <s v="Research Scientist"/>
    <x v="3"/>
    <x v="0"/>
    <n v="3919"/>
    <x v="0"/>
    <x v="0"/>
    <n v="22"/>
    <n v="2"/>
    <n v="0"/>
    <n v="10"/>
    <n v="5"/>
    <n v="3"/>
    <n v="10"/>
    <n v="2"/>
    <n v="6"/>
  </r>
  <r>
    <n v="42"/>
    <x v="0"/>
    <x v="1"/>
    <s v="Rarely"/>
    <x v="0"/>
    <n v="8"/>
    <s v="Marketing"/>
    <x v="1"/>
    <n v="2"/>
    <x v="0"/>
    <n v="3"/>
    <s v="Sales Executive"/>
    <x v="1"/>
    <x v="1"/>
    <n v="6825"/>
    <x v="0"/>
    <x v="1"/>
    <n v="11"/>
    <n v="4"/>
    <n v="1"/>
    <n v="10"/>
    <n v="2"/>
    <n v="3"/>
    <n v="9"/>
    <n v="7"/>
    <n v="4"/>
  </r>
  <r>
    <n v="44"/>
    <x v="0"/>
    <x v="1"/>
    <s v="Rarely"/>
    <x v="1"/>
    <n v="7"/>
    <s v="Medical"/>
    <x v="0"/>
    <n v="3"/>
    <x v="2"/>
    <n v="2"/>
    <s v="Healthcare Representative"/>
    <x v="0"/>
    <x v="1"/>
    <n v="10248"/>
    <x v="2"/>
    <x v="1"/>
    <n v="14"/>
    <n v="4"/>
    <n v="1"/>
    <n v="24"/>
    <n v="4"/>
    <n v="3"/>
    <n v="22"/>
    <n v="6"/>
    <n v="5"/>
  </r>
  <r>
    <n v="46"/>
    <x v="0"/>
    <x v="1"/>
    <s v="Rarely"/>
    <x v="0"/>
    <n v="2"/>
    <s v="Marketing"/>
    <x v="0"/>
    <n v="5"/>
    <x v="4"/>
    <n v="3"/>
    <s v="Manager"/>
    <x v="3"/>
    <x v="0"/>
    <n v="18947"/>
    <x v="1"/>
    <x v="1"/>
    <n v="12"/>
    <n v="4"/>
    <n v="0"/>
    <n v="22"/>
    <n v="2"/>
    <n v="2"/>
    <n v="2"/>
    <n v="2"/>
    <n v="2"/>
  </r>
  <r>
    <n v="33"/>
    <x v="1"/>
    <x v="1"/>
    <s v="Rarely"/>
    <x v="1"/>
    <n v="2"/>
    <s v="Medical"/>
    <x v="1"/>
    <n v="1"/>
    <x v="1"/>
    <n v="3"/>
    <s v="Laboratory Technician"/>
    <x v="0"/>
    <x v="0"/>
    <n v="2496"/>
    <x v="0"/>
    <x v="1"/>
    <n v="11"/>
    <n v="4"/>
    <n v="0"/>
    <n v="7"/>
    <n v="3"/>
    <n v="3"/>
    <n v="1"/>
    <n v="1"/>
    <n v="0"/>
  </r>
  <r>
    <n v="44"/>
    <x v="0"/>
    <x v="1"/>
    <s v="Rarely"/>
    <x v="1"/>
    <n v="10"/>
    <s v="Other"/>
    <x v="1"/>
    <n v="2"/>
    <x v="0"/>
    <n v="3"/>
    <s v="Healthcare Representative"/>
    <x v="0"/>
    <x v="1"/>
    <n v="6465"/>
    <x v="0"/>
    <x v="0"/>
    <n v="13"/>
    <n v="4"/>
    <n v="0"/>
    <n v="9"/>
    <n v="5"/>
    <n v="4"/>
    <n v="4"/>
    <n v="2"/>
    <n v="1"/>
  </r>
  <r>
    <n v="30"/>
    <x v="2"/>
    <x v="1"/>
    <s v="Rarely"/>
    <x v="1"/>
    <n v="9"/>
    <s v="Medical"/>
    <x v="1"/>
    <n v="1"/>
    <x v="1"/>
    <n v="2"/>
    <s v="Laboratory Technician"/>
    <x v="2"/>
    <x v="0"/>
    <n v="2206"/>
    <x v="0"/>
    <x v="1"/>
    <n v="13"/>
    <n v="1"/>
    <n v="0"/>
    <n v="10"/>
    <n v="5"/>
    <n v="3"/>
    <n v="10"/>
    <n v="0"/>
    <n v="1"/>
  </r>
  <r>
    <n v="39"/>
    <x v="1"/>
    <x v="0"/>
    <s v="Rarely"/>
    <x v="0"/>
    <n v="5"/>
    <s v="Technical Degree"/>
    <x v="1"/>
    <n v="2"/>
    <x v="0"/>
    <n v="3"/>
    <s v="Sales Representative"/>
    <x v="0"/>
    <x v="1"/>
    <n v="2086"/>
    <x v="0"/>
    <x v="1"/>
    <n v="14"/>
    <n v="3"/>
    <n v="1"/>
    <n v="19"/>
    <n v="6"/>
    <n v="4"/>
    <n v="1"/>
    <n v="0"/>
    <n v="0"/>
  </r>
  <r>
    <n v="24"/>
    <x v="2"/>
    <x v="0"/>
    <s v="Rarely"/>
    <x v="1"/>
    <n v="1"/>
    <s v="Medical"/>
    <x v="1"/>
    <n v="1"/>
    <x v="1"/>
    <n v="3"/>
    <s v="Research Scientist"/>
    <x v="0"/>
    <x v="1"/>
    <n v="2293"/>
    <x v="0"/>
    <x v="0"/>
    <n v="16"/>
    <n v="1"/>
    <n v="1"/>
    <n v="6"/>
    <n v="2"/>
    <n v="2"/>
    <n v="2"/>
    <n v="0"/>
    <n v="2"/>
  </r>
  <r>
    <n v="43"/>
    <x v="0"/>
    <x v="1"/>
    <s v="Rarely"/>
    <x v="1"/>
    <n v="2"/>
    <s v="Medical"/>
    <x v="0"/>
    <n v="1"/>
    <x v="1"/>
    <n v="4"/>
    <s v="Research Scientist"/>
    <x v="2"/>
    <x v="2"/>
    <n v="2645"/>
    <x v="0"/>
    <x v="1"/>
    <n v="12"/>
    <n v="4"/>
    <n v="2"/>
    <n v="6"/>
    <n v="3"/>
    <n v="2"/>
    <n v="5"/>
    <n v="3"/>
    <n v="1"/>
  </r>
  <r>
    <n v="50"/>
    <x v="0"/>
    <x v="0"/>
    <s v="Rarely"/>
    <x v="0"/>
    <n v="3"/>
    <s v="Marketing"/>
    <x v="1"/>
    <n v="1"/>
    <x v="1"/>
    <n v="2"/>
    <s v="Sales Representative"/>
    <x v="2"/>
    <x v="1"/>
    <n v="2683"/>
    <x v="0"/>
    <x v="0"/>
    <n v="14"/>
    <n v="3"/>
    <n v="0"/>
    <n v="3"/>
    <n v="2"/>
    <n v="3"/>
    <n v="3"/>
    <n v="2"/>
    <n v="0"/>
  </r>
  <r>
    <n v="35"/>
    <x v="1"/>
    <x v="1"/>
    <s v="Rarely"/>
    <x v="0"/>
    <n v="2"/>
    <s v="Marketing"/>
    <x v="0"/>
    <n v="1"/>
    <x v="1"/>
    <n v="3"/>
    <s v="Sales Representative"/>
    <x v="0"/>
    <x v="1"/>
    <n v="2014"/>
    <x v="0"/>
    <x v="1"/>
    <n v="13"/>
    <n v="1"/>
    <n v="0"/>
    <n v="2"/>
    <n v="3"/>
    <n v="3"/>
    <n v="2"/>
    <n v="2"/>
    <n v="2"/>
  </r>
  <r>
    <n v="36"/>
    <x v="1"/>
    <x v="1"/>
    <s v="Rarely"/>
    <x v="1"/>
    <n v="5"/>
    <s v="Life Sciences"/>
    <x v="0"/>
    <n v="1"/>
    <x v="1"/>
    <n v="2"/>
    <s v="Research Scientist"/>
    <x v="3"/>
    <x v="1"/>
    <n v="3419"/>
    <x v="0"/>
    <x v="0"/>
    <n v="14"/>
    <n v="4"/>
    <n v="1"/>
    <n v="6"/>
    <n v="3"/>
    <n v="4"/>
    <n v="1"/>
    <n v="1"/>
    <n v="0"/>
  </r>
  <r>
    <n v="33"/>
    <x v="1"/>
    <x v="1"/>
    <s v="Frequently"/>
    <x v="0"/>
    <n v="1"/>
    <s v="Life Sciences"/>
    <x v="0"/>
    <n v="2"/>
    <x v="0"/>
    <n v="4"/>
    <s v="Sales Executive"/>
    <x v="3"/>
    <x v="1"/>
    <n v="5376"/>
    <x v="0"/>
    <x v="1"/>
    <n v="19"/>
    <n v="1"/>
    <n v="2"/>
    <n v="10"/>
    <n v="3"/>
    <n v="3"/>
    <n v="5"/>
    <n v="3"/>
    <n v="1"/>
  </r>
  <r>
    <n v="35"/>
    <x v="1"/>
    <x v="1"/>
    <s v="Rarely"/>
    <x v="1"/>
    <n v="4"/>
    <s v="Other"/>
    <x v="1"/>
    <n v="1"/>
    <x v="1"/>
    <n v="3"/>
    <s v="Laboratory Technician"/>
    <x v="0"/>
    <x v="2"/>
    <n v="1951"/>
    <x v="0"/>
    <x v="1"/>
    <n v="12"/>
    <n v="3"/>
    <n v="1"/>
    <n v="1"/>
    <n v="3"/>
    <n v="3"/>
    <n v="1"/>
    <n v="0"/>
    <n v="0"/>
  </r>
  <r>
    <n v="27"/>
    <x v="2"/>
    <x v="1"/>
    <s v="Rarely"/>
    <x v="1"/>
    <n v="2"/>
    <s v="Life Sciences"/>
    <x v="0"/>
    <n v="1"/>
    <x v="1"/>
    <n v="3"/>
    <s v="Laboratory Technician"/>
    <x v="3"/>
    <x v="2"/>
    <n v="2341"/>
    <x v="0"/>
    <x v="1"/>
    <n v="13"/>
    <n v="4"/>
    <n v="1"/>
    <n v="1"/>
    <n v="6"/>
    <n v="3"/>
    <n v="1"/>
    <n v="0"/>
    <n v="0"/>
  </r>
  <r>
    <n v="26"/>
    <x v="2"/>
    <x v="0"/>
    <s v="Rarely"/>
    <x v="1"/>
    <n v="25"/>
    <s v="Life Sciences"/>
    <x v="1"/>
    <n v="1"/>
    <x v="1"/>
    <n v="1"/>
    <s v="Laboratory Technician"/>
    <x v="2"/>
    <x v="0"/>
    <n v="2293"/>
    <x v="0"/>
    <x v="1"/>
    <n v="12"/>
    <n v="3"/>
    <n v="0"/>
    <n v="1"/>
    <n v="2"/>
    <n v="2"/>
    <n v="1"/>
    <n v="0"/>
    <n v="0"/>
  </r>
  <r>
    <n v="27"/>
    <x v="2"/>
    <x v="1"/>
    <s v="Frequently"/>
    <x v="0"/>
    <n v="8"/>
    <s v="Life Sciences"/>
    <x v="1"/>
    <n v="3"/>
    <x v="2"/>
    <n v="3"/>
    <s v="Sales Executive"/>
    <x v="2"/>
    <x v="0"/>
    <n v="8726"/>
    <x v="0"/>
    <x v="1"/>
    <n v="15"/>
    <n v="4"/>
    <n v="0"/>
    <n v="9"/>
    <n v="0"/>
    <n v="3"/>
    <n v="9"/>
    <n v="8"/>
    <n v="1"/>
  </r>
  <r>
    <n v="30"/>
    <x v="2"/>
    <x v="1"/>
    <s v="Frequently"/>
    <x v="1"/>
    <n v="1"/>
    <s v="Medical"/>
    <x v="0"/>
    <n v="2"/>
    <x v="0"/>
    <n v="3"/>
    <s v="Laboratory Technician"/>
    <x v="0"/>
    <x v="0"/>
    <n v="4011"/>
    <x v="0"/>
    <x v="1"/>
    <n v="23"/>
    <n v="4"/>
    <n v="0"/>
    <n v="12"/>
    <n v="2"/>
    <n v="3"/>
    <n v="12"/>
    <n v="8"/>
    <n v="3"/>
  </r>
  <r>
    <n v="41"/>
    <x v="0"/>
    <x v="0"/>
    <s v="Rarely"/>
    <x v="1"/>
    <n v="12"/>
    <s v="Technical Degree"/>
    <x v="0"/>
    <n v="5"/>
    <x v="4"/>
    <n v="3"/>
    <s v="Research Director"/>
    <x v="2"/>
    <x v="1"/>
    <n v="19545"/>
    <x v="1"/>
    <x v="1"/>
    <n v="12"/>
    <n v="4"/>
    <n v="0"/>
    <n v="23"/>
    <n v="0"/>
    <n v="3"/>
    <n v="22"/>
    <n v="15"/>
    <n v="15"/>
  </r>
  <r>
    <n v="34"/>
    <x v="1"/>
    <x v="1"/>
    <s v="Non-Travel"/>
    <x v="0"/>
    <n v="23"/>
    <s v="Marketing"/>
    <x v="1"/>
    <n v="2"/>
    <x v="0"/>
    <n v="3"/>
    <s v="Sales Executive"/>
    <x v="2"/>
    <x v="0"/>
    <n v="4568"/>
    <x v="0"/>
    <x v="1"/>
    <n v="20"/>
    <n v="3"/>
    <n v="0"/>
    <n v="10"/>
    <n v="2"/>
    <n v="3"/>
    <n v="9"/>
    <n v="5"/>
    <n v="8"/>
  </r>
  <r>
    <n v="37"/>
    <x v="1"/>
    <x v="1"/>
    <s v="Rarely"/>
    <x v="1"/>
    <n v="19"/>
    <s v="Life Sciences"/>
    <x v="1"/>
    <n v="1"/>
    <x v="1"/>
    <n v="3"/>
    <s v="Research Scientist"/>
    <x v="1"/>
    <x v="1"/>
    <n v="3022"/>
    <x v="0"/>
    <x v="1"/>
    <n v="21"/>
    <n v="1"/>
    <n v="0"/>
    <n v="8"/>
    <n v="1"/>
    <n v="3"/>
    <n v="1"/>
    <n v="0"/>
    <n v="0"/>
  </r>
  <r>
    <n v="46"/>
    <x v="0"/>
    <x v="1"/>
    <s v="Frequently"/>
    <x v="0"/>
    <n v="5"/>
    <s v="Marketing"/>
    <x v="1"/>
    <n v="2"/>
    <x v="0"/>
    <n v="3"/>
    <s v="Sales Executive"/>
    <x v="0"/>
    <x v="0"/>
    <n v="5772"/>
    <x v="0"/>
    <x v="0"/>
    <n v="21"/>
    <n v="3"/>
    <n v="0"/>
    <n v="14"/>
    <n v="4"/>
    <n v="3"/>
    <n v="9"/>
    <n v="6"/>
    <n v="0"/>
  </r>
  <r>
    <n v="35"/>
    <x v="1"/>
    <x v="1"/>
    <s v="Rarely"/>
    <x v="1"/>
    <n v="8"/>
    <s v="Life Sciences"/>
    <x v="1"/>
    <n v="1"/>
    <x v="1"/>
    <n v="4"/>
    <s v="Laboratory Technician"/>
    <x v="0"/>
    <x v="1"/>
    <n v="2269"/>
    <x v="0"/>
    <x v="1"/>
    <n v="19"/>
    <n v="4"/>
    <n v="0"/>
    <n v="1"/>
    <n v="2"/>
    <n v="3"/>
    <n v="1"/>
    <n v="0"/>
    <n v="0"/>
  </r>
  <r>
    <n v="48"/>
    <x v="0"/>
    <x v="0"/>
    <s v="Rarely"/>
    <x v="1"/>
    <n v="1"/>
    <s v="Life Sciences"/>
    <x v="1"/>
    <n v="3"/>
    <x v="2"/>
    <n v="2"/>
    <s v="Laboratory Technician"/>
    <x v="2"/>
    <x v="0"/>
    <n v="5381"/>
    <x v="0"/>
    <x v="0"/>
    <n v="13"/>
    <n v="4"/>
    <n v="0"/>
    <n v="23"/>
    <n v="2"/>
    <n v="3"/>
    <n v="1"/>
    <n v="0"/>
    <n v="0"/>
  </r>
  <r>
    <n v="28"/>
    <x v="2"/>
    <x v="0"/>
    <s v="Rarely"/>
    <x v="1"/>
    <n v="5"/>
    <s v="Technical Degree"/>
    <x v="1"/>
    <n v="1"/>
    <x v="1"/>
    <n v="3"/>
    <s v="Laboratory Technician"/>
    <x v="2"/>
    <x v="0"/>
    <n v="3441"/>
    <x v="0"/>
    <x v="0"/>
    <n v="13"/>
    <n v="3"/>
    <n v="0"/>
    <n v="2"/>
    <n v="3"/>
    <n v="2"/>
    <n v="2"/>
    <n v="2"/>
    <n v="2"/>
  </r>
  <r>
    <n v="44"/>
    <x v="0"/>
    <x v="1"/>
    <s v="Rarely"/>
    <x v="0"/>
    <n v="1"/>
    <s v="Marketing"/>
    <x v="0"/>
    <n v="2"/>
    <x v="0"/>
    <n v="3"/>
    <s v="Sales Executive"/>
    <x v="3"/>
    <x v="2"/>
    <n v="5454"/>
    <x v="0"/>
    <x v="0"/>
    <n v="21"/>
    <n v="3"/>
    <n v="1"/>
    <n v="9"/>
    <n v="2"/>
    <n v="2"/>
    <n v="4"/>
    <n v="3"/>
    <n v="1"/>
  </r>
  <r>
    <n v="35"/>
    <x v="1"/>
    <x v="1"/>
    <s v="Non-Travel"/>
    <x v="1"/>
    <n v="11"/>
    <s v="Medical"/>
    <x v="1"/>
    <n v="3"/>
    <x v="2"/>
    <n v="2"/>
    <s v="Healthcare Representative"/>
    <x v="3"/>
    <x v="1"/>
    <n v="9884"/>
    <x v="0"/>
    <x v="0"/>
    <n v="13"/>
    <n v="3"/>
    <n v="1"/>
    <n v="10"/>
    <n v="3"/>
    <n v="3"/>
    <n v="4"/>
    <n v="0"/>
    <n v="2"/>
  </r>
  <r>
    <n v="26"/>
    <x v="2"/>
    <x v="1"/>
    <s v="Rarely"/>
    <x v="0"/>
    <n v="23"/>
    <s v="Marketing"/>
    <x v="0"/>
    <n v="2"/>
    <x v="0"/>
    <n v="2"/>
    <s v="Sales Executive"/>
    <x v="0"/>
    <x v="1"/>
    <n v="4157"/>
    <x v="0"/>
    <x v="0"/>
    <n v="19"/>
    <n v="3"/>
    <n v="1"/>
    <n v="5"/>
    <n v="2"/>
    <n v="2"/>
    <n v="2"/>
    <n v="2"/>
    <n v="0"/>
  </r>
  <r>
    <n v="33"/>
    <x v="1"/>
    <x v="1"/>
    <s v="Frequently"/>
    <x v="1"/>
    <n v="1"/>
    <s v="Life Sciences"/>
    <x v="0"/>
    <n v="3"/>
    <x v="2"/>
    <n v="3"/>
    <s v="Research Director"/>
    <x v="0"/>
    <x v="0"/>
    <n v="13458"/>
    <x v="2"/>
    <x v="0"/>
    <n v="12"/>
    <n v="3"/>
    <n v="0"/>
    <n v="15"/>
    <n v="1"/>
    <n v="3"/>
    <n v="15"/>
    <n v="14"/>
    <n v="8"/>
  </r>
  <r>
    <n v="35"/>
    <x v="1"/>
    <x v="1"/>
    <s v="Frequently"/>
    <x v="0"/>
    <n v="18"/>
    <s v="Life Sciences"/>
    <x v="1"/>
    <n v="3"/>
    <x v="2"/>
    <n v="3"/>
    <s v="Sales Executive"/>
    <x v="3"/>
    <x v="1"/>
    <n v="9069"/>
    <x v="0"/>
    <x v="1"/>
    <n v="22"/>
    <n v="4"/>
    <n v="1"/>
    <n v="9"/>
    <n v="3"/>
    <n v="2"/>
    <n v="9"/>
    <n v="8"/>
    <n v="1"/>
  </r>
  <r>
    <n v="35"/>
    <x v="1"/>
    <x v="1"/>
    <s v="Rarely"/>
    <x v="1"/>
    <n v="23"/>
    <s v="Medical"/>
    <x v="0"/>
    <n v="1"/>
    <x v="1"/>
    <n v="3"/>
    <s v="Laboratory Technician"/>
    <x v="3"/>
    <x v="1"/>
    <n v="4014"/>
    <x v="0"/>
    <x v="0"/>
    <n v="15"/>
    <n v="3"/>
    <n v="1"/>
    <n v="4"/>
    <n v="3"/>
    <n v="3"/>
    <n v="2"/>
    <n v="2"/>
    <n v="2"/>
  </r>
  <r>
    <n v="31"/>
    <x v="1"/>
    <x v="1"/>
    <s v="Rarely"/>
    <x v="1"/>
    <n v="7"/>
    <s v="Life Sciences"/>
    <x v="1"/>
    <n v="2"/>
    <x v="0"/>
    <n v="3"/>
    <s v="Laboratory Technician"/>
    <x v="0"/>
    <x v="2"/>
    <n v="5915"/>
    <x v="0"/>
    <x v="1"/>
    <n v="22"/>
    <n v="4"/>
    <n v="1"/>
    <n v="10"/>
    <n v="3"/>
    <n v="2"/>
    <n v="7"/>
    <n v="7"/>
    <n v="1"/>
  </r>
  <r>
    <n v="37"/>
    <x v="1"/>
    <x v="1"/>
    <s v="Rarely"/>
    <x v="1"/>
    <n v="1"/>
    <s v="Life Sciences"/>
    <x v="1"/>
    <n v="2"/>
    <x v="0"/>
    <n v="2"/>
    <s v="Manufacturing Director"/>
    <x v="2"/>
    <x v="2"/>
    <n v="5993"/>
    <x v="0"/>
    <x v="1"/>
    <n v="18"/>
    <n v="3"/>
    <n v="1"/>
    <n v="7"/>
    <n v="2"/>
    <n v="4"/>
    <n v="7"/>
    <n v="5"/>
    <n v="0"/>
  </r>
  <r>
    <n v="32"/>
    <x v="1"/>
    <x v="1"/>
    <s v="Rarely"/>
    <x v="1"/>
    <n v="1"/>
    <s v="Medical"/>
    <x v="1"/>
    <n v="2"/>
    <x v="0"/>
    <n v="3"/>
    <s v="Manufacturing Director"/>
    <x v="0"/>
    <x v="1"/>
    <n v="6162"/>
    <x v="0"/>
    <x v="0"/>
    <n v="22"/>
    <n v="2"/>
    <n v="1"/>
    <n v="9"/>
    <n v="3"/>
    <n v="3"/>
    <n v="9"/>
    <n v="8"/>
    <n v="7"/>
  </r>
  <r>
    <n v="38"/>
    <x v="1"/>
    <x v="1"/>
    <s v="Frequently"/>
    <x v="1"/>
    <n v="29"/>
    <s v="Life Sciences"/>
    <x v="0"/>
    <n v="2"/>
    <x v="0"/>
    <n v="3"/>
    <s v="Laboratory Technician"/>
    <x v="0"/>
    <x v="0"/>
    <n v="2406"/>
    <x v="0"/>
    <x v="1"/>
    <n v="11"/>
    <n v="4"/>
    <n v="0"/>
    <n v="10"/>
    <n v="2"/>
    <n v="3"/>
    <n v="10"/>
    <n v="3"/>
    <n v="9"/>
  </r>
  <r>
    <n v="50"/>
    <x v="0"/>
    <x v="1"/>
    <s v="Rarely"/>
    <x v="1"/>
    <n v="7"/>
    <s v="Medical"/>
    <x v="0"/>
    <n v="5"/>
    <x v="4"/>
    <n v="2"/>
    <s v="Research Director"/>
    <x v="2"/>
    <x v="2"/>
    <n v="18740"/>
    <x v="1"/>
    <x v="0"/>
    <n v="12"/>
    <n v="4"/>
    <n v="1"/>
    <n v="29"/>
    <n v="2"/>
    <n v="2"/>
    <n v="27"/>
    <n v="3"/>
    <n v="13"/>
  </r>
  <r>
    <n v="59"/>
    <x v="3"/>
    <x v="1"/>
    <s v="Rarely"/>
    <x v="0"/>
    <n v="25"/>
    <s v="Life Sciences"/>
    <x v="0"/>
    <n v="3"/>
    <x v="2"/>
    <n v="3"/>
    <s v="Sales Executive"/>
    <x v="3"/>
    <x v="0"/>
    <n v="7637"/>
    <x v="0"/>
    <x v="1"/>
    <n v="11"/>
    <n v="4"/>
    <n v="0"/>
    <n v="28"/>
    <n v="3"/>
    <n v="2"/>
    <n v="21"/>
    <n v="16"/>
    <n v="7"/>
  </r>
  <r>
    <n v="36"/>
    <x v="1"/>
    <x v="1"/>
    <s v="Rarely"/>
    <x v="1"/>
    <n v="8"/>
    <s v="Technical Degree"/>
    <x v="0"/>
    <n v="3"/>
    <x v="2"/>
    <n v="3"/>
    <s v="Healthcare Representative"/>
    <x v="2"/>
    <x v="2"/>
    <n v="10096"/>
    <x v="2"/>
    <x v="1"/>
    <n v="13"/>
    <n v="2"/>
    <n v="3"/>
    <n v="17"/>
    <n v="2"/>
    <n v="3"/>
    <n v="17"/>
    <n v="14"/>
    <n v="12"/>
  </r>
  <r>
    <n v="55"/>
    <x v="3"/>
    <x v="1"/>
    <s v="Rarely"/>
    <x v="1"/>
    <n v="8"/>
    <s v="Medical"/>
    <x v="0"/>
    <n v="4"/>
    <x v="3"/>
    <n v="3"/>
    <s v="Manager"/>
    <x v="2"/>
    <x v="2"/>
    <n v="14756"/>
    <x v="2"/>
    <x v="0"/>
    <n v="14"/>
    <n v="3"/>
    <n v="3"/>
    <n v="21"/>
    <n v="2"/>
    <n v="3"/>
    <n v="5"/>
    <n v="0"/>
    <n v="0"/>
  </r>
  <r>
    <n v="36"/>
    <x v="1"/>
    <x v="1"/>
    <s v="Frequently"/>
    <x v="1"/>
    <n v="11"/>
    <s v="Life Sciences"/>
    <x v="1"/>
    <n v="2"/>
    <x v="0"/>
    <n v="2"/>
    <s v="Manufacturing Director"/>
    <x v="1"/>
    <x v="0"/>
    <n v="6499"/>
    <x v="0"/>
    <x v="1"/>
    <n v="13"/>
    <n v="3"/>
    <n v="0"/>
    <n v="6"/>
    <n v="3"/>
    <n v="3"/>
    <n v="6"/>
    <n v="5"/>
    <n v="0"/>
  </r>
  <r>
    <n v="45"/>
    <x v="0"/>
    <x v="1"/>
    <s v="Rarely"/>
    <x v="1"/>
    <n v="7"/>
    <s v="Life Sciences"/>
    <x v="1"/>
    <n v="3"/>
    <x v="2"/>
    <n v="3"/>
    <s v="Research Scientist"/>
    <x v="3"/>
    <x v="2"/>
    <n v="9724"/>
    <x v="0"/>
    <x v="1"/>
    <n v="17"/>
    <n v="3"/>
    <n v="1"/>
    <n v="25"/>
    <n v="2"/>
    <n v="3"/>
    <n v="1"/>
    <n v="0"/>
    <n v="0"/>
  </r>
  <r>
    <n v="35"/>
    <x v="1"/>
    <x v="1"/>
    <s v="Frequently"/>
    <x v="1"/>
    <n v="1"/>
    <s v="Medical"/>
    <x v="1"/>
    <n v="1"/>
    <x v="1"/>
    <n v="3"/>
    <s v="Research Scientist"/>
    <x v="3"/>
    <x v="1"/>
    <n v="2194"/>
    <x v="0"/>
    <x v="1"/>
    <n v="13"/>
    <n v="4"/>
    <n v="1"/>
    <n v="5"/>
    <n v="2"/>
    <n v="2"/>
    <n v="3"/>
    <n v="2"/>
    <n v="1"/>
  </r>
  <r>
    <n v="36"/>
    <x v="1"/>
    <x v="0"/>
    <s v="Rarely"/>
    <x v="1"/>
    <n v="9"/>
    <s v="Medical"/>
    <x v="1"/>
    <n v="1"/>
    <x v="1"/>
    <n v="2"/>
    <s v="Research Scientist"/>
    <x v="2"/>
    <x v="1"/>
    <n v="3388"/>
    <x v="0"/>
    <x v="0"/>
    <n v="17"/>
    <n v="1"/>
    <n v="1"/>
    <n v="2"/>
    <n v="0"/>
    <n v="2"/>
    <n v="1"/>
    <n v="0"/>
    <n v="0"/>
  </r>
  <r>
    <n v="59"/>
    <x v="3"/>
    <x v="1"/>
    <s v="Frequently"/>
    <x v="0"/>
    <n v="1"/>
    <s v="Life Sciences"/>
    <x v="0"/>
    <n v="2"/>
    <x v="0"/>
    <n v="2"/>
    <s v="Sales Executive"/>
    <x v="2"/>
    <x v="0"/>
    <n v="5473"/>
    <x v="0"/>
    <x v="1"/>
    <n v="11"/>
    <n v="4"/>
    <n v="0"/>
    <n v="20"/>
    <n v="2"/>
    <n v="2"/>
    <n v="4"/>
    <n v="3"/>
    <n v="1"/>
  </r>
  <r>
    <n v="29"/>
    <x v="2"/>
    <x v="1"/>
    <s v="Rarely"/>
    <x v="1"/>
    <n v="2"/>
    <s v="Life Sciences"/>
    <x v="1"/>
    <n v="1"/>
    <x v="1"/>
    <n v="3"/>
    <s v="Research Scientist"/>
    <x v="1"/>
    <x v="1"/>
    <n v="2703"/>
    <x v="0"/>
    <x v="1"/>
    <n v="23"/>
    <n v="4"/>
    <n v="1"/>
    <n v="6"/>
    <n v="3"/>
    <n v="3"/>
    <n v="5"/>
    <n v="4"/>
    <n v="0"/>
  </r>
  <r>
    <n v="31"/>
    <x v="1"/>
    <x v="1"/>
    <s v="Rarely"/>
    <x v="1"/>
    <n v="1"/>
    <s v="Medical"/>
    <x v="1"/>
    <n v="1"/>
    <x v="1"/>
    <n v="3"/>
    <s v="Research Scientist"/>
    <x v="1"/>
    <x v="0"/>
    <n v="2501"/>
    <x v="0"/>
    <x v="1"/>
    <n v="17"/>
    <n v="2"/>
    <n v="0"/>
    <n v="1"/>
    <n v="4"/>
    <n v="3"/>
    <n v="1"/>
    <n v="1"/>
    <n v="1"/>
  </r>
  <r>
    <n v="32"/>
    <x v="1"/>
    <x v="1"/>
    <s v="Rarely"/>
    <x v="1"/>
    <n v="1"/>
    <s v="Life Sciences"/>
    <x v="1"/>
    <n v="2"/>
    <x v="0"/>
    <n v="3"/>
    <s v="Research Scientist"/>
    <x v="1"/>
    <x v="1"/>
    <n v="6220"/>
    <x v="0"/>
    <x v="1"/>
    <n v="17"/>
    <n v="2"/>
    <n v="2"/>
    <n v="10"/>
    <n v="3"/>
    <n v="3"/>
    <n v="10"/>
    <n v="4"/>
    <n v="0"/>
  </r>
  <r>
    <n v="36"/>
    <x v="1"/>
    <x v="1"/>
    <s v="Rarely"/>
    <x v="1"/>
    <n v="6"/>
    <s v="Life Sciences"/>
    <x v="0"/>
    <n v="1"/>
    <x v="1"/>
    <n v="4"/>
    <s v="Laboratory Technician"/>
    <x v="0"/>
    <x v="1"/>
    <n v="3038"/>
    <x v="0"/>
    <x v="1"/>
    <n v="12"/>
    <n v="2"/>
    <n v="0"/>
    <n v="5"/>
    <n v="3"/>
    <n v="3"/>
    <n v="1"/>
    <n v="0"/>
    <n v="0"/>
  </r>
  <r>
    <n v="31"/>
    <x v="1"/>
    <x v="1"/>
    <s v="Rarely"/>
    <x v="1"/>
    <n v="8"/>
    <s v="Life Sciences"/>
    <x v="0"/>
    <n v="2"/>
    <x v="0"/>
    <n v="3"/>
    <s v="Manufacturing Director"/>
    <x v="0"/>
    <x v="0"/>
    <n v="4424"/>
    <x v="0"/>
    <x v="1"/>
    <n v="23"/>
    <n v="4"/>
    <n v="0"/>
    <n v="11"/>
    <n v="2"/>
    <n v="3"/>
    <n v="11"/>
    <n v="7"/>
    <n v="1"/>
  </r>
  <r>
    <n v="35"/>
    <x v="1"/>
    <x v="1"/>
    <s v="Rarely"/>
    <x v="0"/>
    <n v="1"/>
    <s v="Marketing"/>
    <x v="1"/>
    <n v="2"/>
    <x v="0"/>
    <n v="2"/>
    <s v="Sales Executive"/>
    <x v="3"/>
    <x v="0"/>
    <n v="4312"/>
    <x v="0"/>
    <x v="1"/>
    <n v="14"/>
    <n v="2"/>
    <n v="0"/>
    <n v="16"/>
    <n v="2"/>
    <n v="3"/>
    <n v="15"/>
    <n v="13"/>
    <n v="2"/>
  </r>
  <r>
    <n v="45"/>
    <x v="0"/>
    <x v="1"/>
    <s v="Rarely"/>
    <x v="1"/>
    <n v="6"/>
    <s v="Other"/>
    <x v="1"/>
    <n v="3"/>
    <x v="2"/>
    <n v="3"/>
    <s v="Research Director"/>
    <x v="3"/>
    <x v="1"/>
    <n v="13245"/>
    <x v="2"/>
    <x v="0"/>
    <n v="14"/>
    <n v="2"/>
    <n v="0"/>
    <n v="17"/>
    <n v="3"/>
    <n v="4"/>
    <n v="0"/>
    <n v="0"/>
    <n v="0"/>
  </r>
  <r>
    <n v="37"/>
    <x v="1"/>
    <x v="1"/>
    <s v="Rarely"/>
    <x v="1"/>
    <n v="7"/>
    <s v="Medical"/>
    <x v="1"/>
    <n v="3"/>
    <x v="2"/>
    <n v="3"/>
    <s v="Research Director"/>
    <x v="2"/>
    <x v="0"/>
    <n v="13664"/>
    <x v="2"/>
    <x v="1"/>
    <n v="13"/>
    <n v="1"/>
    <n v="0"/>
    <n v="16"/>
    <n v="3"/>
    <n v="4"/>
    <n v="5"/>
    <n v="2"/>
    <n v="0"/>
  </r>
  <r>
    <n v="46"/>
    <x v="0"/>
    <x v="1"/>
    <s v="Rarely"/>
    <x v="2"/>
    <n v="5"/>
    <s v="Medical"/>
    <x v="1"/>
    <n v="2"/>
    <x v="0"/>
    <n v="3"/>
    <s v="HR"/>
    <x v="1"/>
    <x v="2"/>
    <n v="5021"/>
    <x v="0"/>
    <x v="0"/>
    <n v="22"/>
    <n v="4"/>
    <n v="1"/>
    <n v="16"/>
    <n v="2"/>
    <n v="3"/>
    <n v="4"/>
    <n v="2"/>
    <n v="0"/>
  </r>
  <r>
    <n v="30"/>
    <x v="2"/>
    <x v="1"/>
    <s v="Rarely"/>
    <x v="1"/>
    <n v="1"/>
    <s v="Life Sciences"/>
    <x v="1"/>
    <n v="2"/>
    <x v="0"/>
    <n v="2"/>
    <s v="Laboratory Technician"/>
    <x v="0"/>
    <x v="1"/>
    <n v="5126"/>
    <x v="0"/>
    <x v="0"/>
    <n v="12"/>
    <n v="3"/>
    <n v="2"/>
    <n v="10"/>
    <n v="1"/>
    <n v="2"/>
    <n v="10"/>
    <n v="8"/>
    <n v="3"/>
  </r>
  <r>
    <n v="35"/>
    <x v="1"/>
    <x v="1"/>
    <s v="Rarely"/>
    <x v="1"/>
    <n v="1"/>
    <s v="Medical"/>
    <x v="1"/>
    <n v="1"/>
    <x v="1"/>
    <n v="2"/>
    <s v="Research Scientist"/>
    <x v="2"/>
    <x v="0"/>
    <n v="2859"/>
    <x v="0"/>
    <x v="1"/>
    <n v="18"/>
    <n v="1"/>
    <n v="0"/>
    <n v="6"/>
    <n v="3"/>
    <n v="3"/>
    <n v="6"/>
    <n v="4"/>
    <n v="0"/>
  </r>
  <r>
    <n v="55"/>
    <x v="3"/>
    <x v="1"/>
    <s v="Rarely"/>
    <x v="0"/>
    <n v="1"/>
    <s v="Life Sciences"/>
    <x v="1"/>
    <n v="3"/>
    <x v="2"/>
    <n v="3"/>
    <s v="Sales Executive"/>
    <x v="0"/>
    <x v="1"/>
    <n v="10239"/>
    <x v="2"/>
    <x v="1"/>
    <n v="14"/>
    <n v="4"/>
    <n v="1"/>
    <n v="24"/>
    <n v="4"/>
    <n v="3"/>
    <n v="1"/>
    <n v="0"/>
    <n v="1"/>
  </r>
  <r>
    <n v="38"/>
    <x v="1"/>
    <x v="1"/>
    <s v="Non-Travel"/>
    <x v="1"/>
    <n v="6"/>
    <s v="Medical"/>
    <x v="0"/>
    <n v="2"/>
    <x v="0"/>
    <n v="1"/>
    <s v="Research Scientist"/>
    <x v="0"/>
    <x v="2"/>
    <n v="5329"/>
    <x v="0"/>
    <x v="0"/>
    <n v="12"/>
    <n v="4"/>
    <n v="3"/>
    <n v="17"/>
    <n v="3"/>
    <n v="3"/>
    <n v="13"/>
    <n v="11"/>
    <n v="1"/>
  </r>
  <r>
    <n v="34"/>
    <x v="1"/>
    <x v="1"/>
    <s v="Rarely"/>
    <x v="1"/>
    <n v="1"/>
    <s v="Medical"/>
    <x v="1"/>
    <n v="2"/>
    <x v="0"/>
    <n v="3"/>
    <s v="Manufacturing Director"/>
    <x v="1"/>
    <x v="1"/>
    <n v="4325"/>
    <x v="0"/>
    <x v="1"/>
    <n v="15"/>
    <n v="3"/>
    <n v="0"/>
    <n v="5"/>
    <n v="2"/>
    <n v="3"/>
    <n v="5"/>
    <n v="2"/>
    <n v="1"/>
  </r>
  <r>
    <n v="56"/>
    <x v="3"/>
    <x v="1"/>
    <s v="Rarely"/>
    <x v="1"/>
    <n v="7"/>
    <s v="Life Sciences"/>
    <x v="1"/>
    <n v="3"/>
    <x v="2"/>
    <n v="1"/>
    <s v="Manufacturing Director"/>
    <x v="0"/>
    <x v="0"/>
    <n v="7260"/>
    <x v="0"/>
    <x v="1"/>
    <n v="11"/>
    <n v="1"/>
    <n v="0"/>
    <n v="37"/>
    <n v="3"/>
    <n v="2"/>
    <n v="6"/>
    <n v="4"/>
    <n v="0"/>
  </r>
  <r>
    <n v="23"/>
    <x v="2"/>
    <x v="1"/>
    <s v="Rarely"/>
    <x v="0"/>
    <n v="2"/>
    <s v="Technical Degree"/>
    <x v="1"/>
    <n v="1"/>
    <x v="1"/>
    <n v="3"/>
    <s v="Sales Representative"/>
    <x v="3"/>
    <x v="2"/>
    <n v="2322"/>
    <x v="0"/>
    <x v="1"/>
    <n v="13"/>
    <n v="3"/>
    <n v="1"/>
    <n v="3"/>
    <n v="3"/>
    <n v="3"/>
    <n v="0"/>
    <n v="0"/>
    <n v="0"/>
  </r>
  <r>
    <n v="51"/>
    <x v="3"/>
    <x v="1"/>
    <s v="Rarely"/>
    <x v="1"/>
    <n v="9"/>
    <s v="Life Sciences"/>
    <x v="1"/>
    <n v="1"/>
    <x v="1"/>
    <n v="3"/>
    <s v="Laboratory Technician"/>
    <x v="0"/>
    <x v="1"/>
    <n v="2075"/>
    <x v="0"/>
    <x v="1"/>
    <n v="23"/>
    <n v="2"/>
    <n v="2"/>
    <n v="10"/>
    <n v="4"/>
    <n v="3"/>
    <n v="4"/>
    <n v="2"/>
    <n v="0"/>
  </r>
  <r>
    <n v="30"/>
    <x v="2"/>
    <x v="1"/>
    <s v="Rarely"/>
    <x v="1"/>
    <n v="2"/>
    <s v="Life Sciences"/>
    <x v="1"/>
    <n v="2"/>
    <x v="0"/>
    <n v="2"/>
    <s v="Healthcare Representative"/>
    <x v="0"/>
    <x v="1"/>
    <n v="4152"/>
    <x v="0"/>
    <x v="1"/>
    <n v="19"/>
    <n v="1"/>
    <n v="3"/>
    <n v="11"/>
    <n v="3"/>
    <n v="3"/>
    <n v="11"/>
    <n v="10"/>
    <n v="10"/>
  </r>
  <r>
    <n v="46"/>
    <x v="0"/>
    <x v="0"/>
    <s v="Rarely"/>
    <x v="0"/>
    <n v="9"/>
    <s v="Medical"/>
    <x v="1"/>
    <n v="3"/>
    <x v="2"/>
    <n v="2"/>
    <s v="Sales Executive"/>
    <x v="0"/>
    <x v="0"/>
    <n v="9619"/>
    <x v="0"/>
    <x v="1"/>
    <n v="16"/>
    <n v="4"/>
    <n v="0"/>
    <n v="9"/>
    <n v="3"/>
    <n v="3"/>
    <n v="9"/>
    <n v="8"/>
    <n v="4"/>
  </r>
  <r>
    <n v="40"/>
    <x v="1"/>
    <x v="1"/>
    <s v="Frequently"/>
    <x v="1"/>
    <n v="1"/>
    <s v="Life Sciences"/>
    <x v="1"/>
    <n v="4"/>
    <x v="3"/>
    <n v="2"/>
    <s v="Healthcare Representative"/>
    <x v="1"/>
    <x v="1"/>
    <n v="13503"/>
    <x v="2"/>
    <x v="1"/>
    <n v="22"/>
    <n v="4"/>
    <n v="1"/>
    <n v="22"/>
    <n v="3"/>
    <n v="2"/>
    <n v="22"/>
    <n v="3"/>
    <n v="11"/>
  </r>
  <r>
    <n v="51"/>
    <x v="3"/>
    <x v="1"/>
    <s v="Rarely"/>
    <x v="0"/>
    <n v="21"/>
    <s v="Marketing"/>
    <x v="1"/>
    <n v="2"/>
    <x v="0"/>
    <n v="3"/>
    <s v="Sales Executive"/>
    <x v="0"/>
    <x v="0"/>
    <n v="5441"/>
    <x v="0"/>
    <x v="0"/>
    <n v="22"/>
    <n v="4"/>
    <n v="0"/>
    <n v="11"/>
    <n v="2"/>
    <n v="1"/>
    <n v="10"/>
    <n v="7"/>
    <n v="1"/>
  </r>
  <r>
    <n v="30"/>
    <x v="2"/>
    <x v="1"/>
    <s v="Rarely"/>
    <x v="0"/>
    <n v="4"/>
    <s v="Medical"/>
    <x v="0"/>
    <n v="2"/>
    <x v="0"/>
    <n v="2"/>
    <s v="Sales Executive"/>
    <x v="1"/>
    <x v="2"/>
    <n v="5209"/>
    <x v="0"/>
    <x v="0"/>
    <n v="12"/>
    <n v="2"/>
    <n v="3"/>
    <n v="11"/>
    <n v="4"/>
    <n v="2"/>
    <n v="11"/>
    <n v="8"/>
    <n v="2"/>
  </r>
  <r>
    <n v="46"/>
    <x v="0"/>
    <x v="1"/>
    <s v="Frequently"/>
    <x v="1"/>
    <n v="1"/>
    <s v="Medical"/>
    <x v="1"/>
    <n v="3"/>
    <x v="2"/>
    <n v="2"/>
    <s v="Healthcare Representative"/>
    <x v="3"/>
    <x v="1"/>
    <n v="10673"/>
    <x v="2"/>
    <x v="0"/>
    <n v="13"/>
    <n v="3"/>
    <n v="1"/>
    <n v="21"/>
    <n v="5"/>
    <n v="2"/>
    <n v="10"/>
    <n v="9"/>
    <n v="9"/>
  </r>
  <r>
    <n v="32"/>
    <x v="1"/>
    <x v="1"/>
    <s v="Rarely"/>
    <x v="0"/>
    <n v="6"/>
    <s v="Medical"/>
    <x v="1"/>
    <n v="2"/>
    <x v="0"/>
    <n v="3"/>
    <s v="Sales Executive"/>
    <x v="2"/>
    <x v="0"/>
    <n v="5010"/>
    <x v="0"/>
    <x v="1"/>
    <n v="16"/>
    <n v="1"/>
    <n v="0"/>
    <n v="12"/>
    <n v="0"/>
    <n v="3"/>
    <n v="11"/>
    <n v="8"/>
    <n v="5"/>
  </r>
  <r>
    <n v="54"/>
    <x v="3"/>
    <x v="1"/>
    <s v="Rarely"/>
    <x v="1"/>
    <n v="2"/>
    <s v="Technical Degree"/>
    <x v="0"/>
    <n v="3"/>
    <x v="2"/>
    <n v="3"/>
    <s v="Research Director"/>
    <x v="2"/>
    <x v="1"/>
    <n v="13549"/>
    <x v="2"/>
    <x v="1"/>
    <n v="12"/>
    <n v="1"/>
    <n v="1"/>
    <n v="16"/>
    <n v="5"/>
    <n v="1"/>
    <n v="4"/>
    <n v="3"/>
    <n v="0"/>
  </r>
  <r>
    <n v="24"/>
    <x v="2"/>
    <x v="1"/>
    <s v="Rarely"/>
    <x v="0"/>
    <n v="3"/>
    <s v="Other"/>
    <x v="0"/>
    <n v="2"/>
    <x v="0"/>
    <n v="3"/>
    <s v="Sales Executive"/>
    <x v="2"/>
    <x v="1"/>
    <n v="4999"/>
    <x v="0"/>
    <x v="1"/>
    <n v="21"/>
    <n v="1"/>
    <n v="1"/>
    <n v="4"/>
    <n v="2"/>
    <n v="2"/>
    <n v="3"/>
    <n v="2"/>
    <n v="0"/>
  </r>
  <r>
    <n v="28"/>
    <x v="2"/>
    <x v="1"/>
    <s v="Non-Travel"/>
    <x v="0"/>
    <n v="4"/>
    <s v="Medical"/>
    <x v="1"/>
    <n v="2"/>
    <x v="0"/>
    <n v="3"/>
    <s v="Sales Executive"/>
    <x v="2"/>
    <x v="1"/>
    <n v="4221"/>
    <x v="0"/>
    <x v="1"/>
    <n v="15"/>
    <n v="2"/>
    <n v="0"/>
    <n v="5"/>
    <n v="3"/>
    <n v="4"/>
    <n v="5"/>
    <n v="4"/>
    <n v="0"/>
  </r>
  <r>
    <n v="58"/>
    <x v="3"/>
    <x v="1"/>
    <s v="Rarely"/>
    <x v="0"/>
    <n v="10"/>
    <s v="Medical"/>
    <x v="1"/>
    <n v="4"/>
    <x v="3"/>
    <n v="3"/>
    <s v="Sales Executive"/>
    <x v="2"/>
    <x v="0"/>
    <n v="13872"/>
    <x v="2"/>
    <x v="1"/>
    <n v="13"/>
    <n v="3"/>
    <n v="0"/>
    <n v="38"/>
    <n v="1"/>
    <n v="2"/>
    <n v="37"/>
    <n v="10"/>
    <n v="1"/>
  </r>
  <r>
    <n v="44"/>
    <x v="0"/>
    <x v="1"/>
    <s v="Non-Travel"/>
    <x v="1"/>
    <n v="23"/>
    <s v="Medical"/>
    <x v="1"/>
    <n v="2"/>
    <x v="0"/>
    <n v="3"/>
    <s v="Laboratory Technician"/>
    <x v="1"/>
    <x v="1"/>
    <n v="2042"/>
    <x v="0"/>
    <x v="1"/>
    <n v="12"/>
    <n v="3"/>
    <n v="1"/>
    <n v="17"/>
    <n v="3"/>
    <n v="4"/>
    <n v="3"/>
    <n v="2"/>
    <n v="1"/>
  </r>
  <r>
    <n v="37"/>
    <x v="1"/>
    <x v="0"/>
    <s v="Rarely"/>
    <x v="2"/>
    <n v="6"/>
    <s v="HR"/>
    <x v="1"/>
    <n v="1"/>
    <x v="1"/>
    <n v="3"/>
    <s v="HR"/>
    <x v="3"/>
    <x v="2"/>
    <n v="2073"/>
    <x v="0"/>
    <x v="0"/>
    <n v="22"/>
    <n v="4"/>
    <n v="0"/>
    <n v="7"/>
    <n v="3"/>
    <n v="3"/>
    <n v="3"/>
    <n v="2"/>
    <n v="0"/>
  </r>
  <r>
    <n v="32"/>
    <x v="1"/>
    <x v="1"/>
    <s v="Rarely"/>
    <x v="1"/>
    <n v="1"/>
    <s v="Life Sciences"/>
    <x v="1"/>
    <n v="1"/>
    <x v="1"/>
    <n v="3"/>
    <s v="Research Scientist"/>
    <x v="3"/>
    <x v="0"/>
    <n v="2956"/>
    <x v="0"/>
    <x v="1"/>
    <n v="13"/>
    <n v="4"/>
    <n v="0"/>
    <n v="1"/>
    <n v="2"/>
    <n v="3"/>
    <n v="1"/>
    <n v="0"/>
    <n v="0"/>
  </r>
  <r>
    <n v="20"/>
    <x v="2"/>
    <x v="0"/>
    <s v="Frequently"/>
    <x v="1"/>
    <n v="6"/>
    <s v="Life Sciences"/>
    <x v="0"/>
    <n v="1"/>
    <x v="1"/>
    <n v="2"/>
    <s v="Laboratory Technician"/>
    <x v="0"/>
    <x v="0"/>
    <n v="2926"/>
    <x v="0"/>
    <x v="0"/>
    <n v="18"/>
    <n v="2"/>
    <n v="0"/>
    <n v="1"/>
    <n v="5"/>
    <n v="3"/>
    <n v="1"/>
    <n v="0"/>
    <n v="1"/>
  </r>
  <r>
    <n v="34"/>
    <x v="1"/>
    <x v="1"/>
    <s v="Rarely"/>
    <x v="1"/>
    <n v="6"/>
    <s v="Other"/>
    <x v="0"/>
    <n v="2"/>
    <x v="0"/>
    <n v="3"/>
    <s v="Research Scientist"/>
    <x v="2"/>
    <x v="0"/>
    <n v="4809"/>
    <x v="0"/>
    <x v="1"/>
    <n v="14"/>
    <n v="3"/>
    <n v="0"/>
    <n v="16"/>
    <n v="3"/>
    <n v="3"/>
    <n v="16"/>
    <n v="13"/>
    <n v="2"/>
  </r>
  <r>
    <n v="37"/>
    <x v="1"/>
    <x v="1"/>
    <s v="Non-Travel"/>
    <x v="1"/>
    <n v="2"/>
    <s v="Life Sciences"/>
    <x v="1"/>
    <n v="2"/>
    <x v="0"/>
    <n v="2"/>
    <s v="Healthcare Representative"/>
    <x v="0"/>
    <x v="2"/>
    <n v="5163"/>
    <x v="0"/>
    <x v="1"/>
    <n v="14"/>
    <n v="4"/>
    <n v="1"/>
    <n v="17"/>
    <n v="2"/>
    <n v="4"/>
    <n v="1"/>
    <n v="0"/>
    <n v="0"/>
  </r>
  <r>
    <n v="59"/>
    <x v="3"/>
    <x v="1"/>
    <s v="Non-Travel"/>
    <x v="2"/>
    <n v="2"/>
    <s v="HR"/>
    <x v="0"/>
    <n v="5"/>
    <x v="4"/>
    <n v="2"/>
    <s v="Manager"/>
    <x v="0"/>
    <x v="1"/>
    <n v="18844"/>
    <x v="1"/>
    <x v="1"/>
    <n v="21"/>
    <n v="4"/>
    <n v="1"/>
    <n v="30"/>
    <n v="3"/>
    <n v="3"/>
    <n v="3"/>
    <n v="2"/>
    <n v="2"/>
  </r>
  <r>
    <n v="50"/>
    <x v="0"/>
    <x v="1"/>
    <s v="Frequently"/>
    <x v="1"/>
    <n v="1"/>
    <s v="Life Sciences"/>
    <x v="0"/>
    <n v="5"/>
    <x v="4"/>
    <n v="3"/>
    <s v="Research Director"/>
    <x v="1"/>
    <x v="1"/>
    <n v="18172"/>
    <x v="1"/>
    <x v="0"/>
    <n v="19"/>
    <n v="1"/>
    <n v="0"/>
    <n v="28"/>
    <n v="1"/>
    <n v="2"/>
    <n v="8"/>
    <n v="3"/>
    <n v="0"/>
  </r>
  <r>
    <n v="25"/>
    <x v="2"/>
    <x v="0"/>
    <s v="Rarely"/>
    <x v="0"/>
    <n v="5"/>
    <s v="Marketing"/>
    <x v="1"/>
    <n v="2"/>
    <x v="0"/>
    <n v="2"/>
    <s v="Sales Executive"/>
    <x v="2"/>
    <x v="0"/>
    <n v="5744"/>
    <x v="0"/>
    <x v="0"/>
    <n v="11"/>
    <n v="4"/>
    <n v="0"/>
    <n v="6"/>
    <n v="1"/>
    <n v="3"/>
    <n v="6"/>
    <n v="4"/>
    <n v="0"/>
  </r>
  <r>
    <n v="25"/>
    <x v="2"/>
    <x v="1"/>
    <s v="Rarely"/>
    <x v="1"/>
    <n v="7"/>
    <s v="Medical"/>
    <x v="1"/>
    <n v="1"/>
    <x v="1"/>
    <n v="2"/>
    <s v="Research Scientist"/>
    <x v="0"/>
    <x v="1"/>
    <n v="2889"/>
    <x v="0"/>
    <x v="1"/>
    <n v="11"/>
    <n v="3"/>
    <n v="2"/>
    <n v="2"/>
    <n v="2"/>
    <n v="3"/>
    <n v="2"/>
    <n v="2"/>
    <n v="2"/>
  </r>
  <r>
    <n v="22"/>
    <x v="2"/>
    <x v="1"/>
    <s v="Rarely"/>
    <x v="1"/>
    <n v="15"/>
    <s v="Medical"/>
    <x v="0"/>
    <n v="1"/>
    <x v="1"/>
    <n v="3"/>
    <s v="Laboratory Technician"/>
    <x v="0"/>
    <x v="0"/>
    <n v="2871"/>
    <x v="0"/>
    <x v="1"/>
    <n v="15"/>
    <n v="3"/>
    <n v="0"/>
    <n v="1"/>
    <n v="5"/>
    <n v="3"/>
    <n v="0"/>
    <n v="0"/>
    <n v="0"/>
  </r>
  <r>
    <n v="51"/>
    <x v="3"/>
    <x v="1"/>
    <s v="Frequently"/>
    <x v="1"/>
    <n v="1"/>
    <s v="Medical"/>
    <x v="0"/>
    <n v="3"/>
    <x v="2"/>
    <n v="2"/>
    <s v="Healthcare Representative"/>
    <x v="3"/>
    <x v="0"/>
    <n v="7484"/>
    <x v="0"/>
    <x v="1"/>
    <n v="20"/>
    <n v="3"/>
    <n v="0"/>
    <n v="23"/>
    <n v="1"/>
    <n v="2"/>
    <n v="13"/>
    <n v="12"/>
    <n v="12"/>
  </r>
  <r>
    <n v="34"/>
    <x v="1"/>
    <x v="0"/>
    <s v="Frequently"/>
    <x v="1"/>
    <n v="7"/>
    <s v="Life Sciences"/>
    <x v="1"/>
    <n v="2"/>
    <x v="0"/>
    <n v="1"/>
    <s v="Laboratory Technician"/>
    <x v="2"/>
    <x v="0"/>
    <n v="6074"/>
    <x v="0"/>
    <x v="0"/>
    <n v="24"/>
    <n v="4"/>
    <n v="0"/>
    <n v="9"/>
    <n v="3"/>
    <n v="3"/>
    <n v="9"/>
    <n v="7"/>
    <n v="0"/>
  </r>
  <r>
    <n v="54"/>
    <x v="3"/>
    <x v="1"/>
    <s v="Non-Travel"/>
    <x v="2"/>
    <n v="26"/>
    <s v="HR"/>
    <x v="0"/>
    <n v="4"/>
    <x v="3"/>
    <n v="4"/>
    <s v="Manager"/>
    <x v="0"/>
    <x v="0"/>
    <n v="17328"/>
    <x v="1"/>
    <x v="0"/>
    <n v="12"/>
    <n v="3"/>
    <n v="0"/>
    <n v="23"/>
    <n v="3"/>
    <n v="3"/>
    <n v="5"/>
    <n v="3"/>
    <n v="4"/>
  </r>
  <r>
    <n v="24"/>
    <x v="2"/>
    <x v="1"/>
    <s v="Rarely"/>
    <x v="1"/>
    <n v="18"/>
    <s v="Life Sciences"/>
    <x v="1"/>
    <n v="1"/>
    <x v="1"/>
    <n v="3"/>
    <s v="Laboratory Technician"/>
    <x v="2"/>
    <x v="1"/>
    <n v="2774"/>
    <x v="0"/>
    <x v="1"/>
    <n v="12"/>
    <n v="3"/>
    <n v="1"/>
    <n v="6"/>
    <n v="2"/>
    <n v="3"/>
    <n v="5"/>
    <n v="3"/>
    <n v="1"/>
  </r>
  <r>
    <n v="34"/>
    <x v="1"/>
    <x v="1"/>
    <s v="Rarely"/>
    <x v="1"/>
    <n v="6"/>
    <s v="Life Sciences"/>
    <x v="0"/>
    <n v="2"/>
    <x v="0"/>
    <n v="2"/>
    <s v="Research Scientist"/>
    <x v="1"/>
    <x v="2"/>
    <n v="4505"/>
    <x v="0"/>
    <x v="1"/>
    <n v="15"/>
    <n v="3"/>
    <n v="1"/>
    <n v="12"/>
    <n v="3"/>
    <n v="3"/>
    <n v="1"/>
    <n v="0"/>
    <n v="0"/>
  </r>
  <r>
    <n v="37"/>
    <x v="1"/>
    <x v="1"/>
    <s v="Rarely"/>
    <x v="0"/>
    <n v="3"/>
    <s v="Life Sciences"/>
    <x v="1"/>
    <n v="3"/>
    <x v="2"/>
    <n v="3"/>
    <s v="Sales Executive"/>
    <x v="0"/>
    <x v="0"/>
    <n v="7428"/>
    <x v="0"/>
    <x v="1"/>
    <n v="12"/>
    <n v="1"/>
    <n v="0"/>
    <n v="12"/>
    <n v="3"/>
    <n v="3"/>
    <n v="5"/>
    <n v="3"/>
    <n v="1"/>
  </r>
  <r>
    <n v="34"/>
    <x v="1"/>
    <x v="1"/>
    <s v="Rarely"/>
    <x v="1"/>
    <n v="5"/>
    <s v="Medical"/>
    <x v="0"/>
    <n v="3"/>
    <x v="2"/>
    <n v="2"/>
    <s v="Manager"/>
    <x v="3"/>
    <x v="0"/>
    <n v="11631"/>
    <x v="2"/>
    <x v="1"/>
    <n v="12"/>
    <n v="4"/>
    <n v="0"/>
    <n v="14"/>
    <n v="6"/>
    <n v="3"/>
    <n v="11"/>
    <n v="10"/>
    <n v="5"/>
  </r>
  <r>
    <n v="36"/>
    <x v="1"/>
    <x v="1"/>
    <s v="Frequently"/>
    <x v="0"/>
    <n v="11"/>
    <s v="Technical Degree"/>
    <x v="0"/>
    <n v="3"/>
    <x v="2"/>
    <n v="3"/>
    <s v="Sales Executive"/>
    <x v="0"/>
    <x v="1"/>
    <n v="9738"/>
    <x v="0"/>
    <x v="1"/>
    <n v="14"/>
    <n v="3"/>
    <n v="1"/>
    <n v="10"/>
    <n v="6"/>
    <n v="3"/>
    <n v="9"/>
    <n v="7"/>
    <n v="2"/>
  </r>
  <r>
    <n v="36"/>
    <x v="1"/>
    <x v="1"/>
    <s v="Rarely"/>
    <x v="1"/>
    <n v="3"/>
    <s v="Life Sciences"/>
    <x v="0"/>
    <n v="1"/>
    <x v="1"/>
    <n v="3"/>
    <s v="Laboratory Technician"/>
    <x v="0"/>
    <x v="2"/>
    <n v="2835"/>
    <x v="0"/>
    <x v="1"/>
    <n v="22"/>
    <n v="1"/>
    <n v="1"/>
    <n v="7"/>
    <n v="2"/>
    <n v="3"/>
    <n v="1"/>
    <n v="0"/>
    <n v="0"/>
  </r>
  <r>
    <n v="43"/>
    <x v="0"/>
    <x v="1"/>
    <s v="Frequently"/>
    <x v="0"/>
    <n v="26"/>
    <s v="Life Sciences"/>
    <x v="1"/>
    <n v="4"/>
    <x v="3"/>
    <n v="3"/>
    <s v="Manager"/>
    <x v="0"/>
    <x v="1"/>
    <n v="16959"/>
    <x v="1"/>
    <x v="0"/>
    <n v="12"/>
    <n v="4"/>
    <n v="2"/>
    <n v="25"/>
    <n v="3"/>
    <n v="4"/>
    <n v="25"/>
    <n v="12"/>
    <n v="4"/>
  </r>
  <r>
    <n v="30"/>
    <x v="2"/>
    <x v="1"/>
    <s v="Frequently"/>
    <x v="1"/>
    <n v="23"/>
    <s v="Life Sciences"/>
    <x v="1"/>
    <n v="1"/>
    <x v="1"/>
    <n v="1"/>
    <s v="Research Scientist"/>
    <x v="2"/>
    <x v="2"/>
    <n v="2613"/>
    <x v="0"/>
    <x v="1"/>
    <n v="25"/>
    <n v="3"/>
    <n v="3"/>
    <n v="10"/>
    <n v="2"/>
    <n v="2"/>
    <n v="10"/>
    <n v="7"/>
    <n v="0"/>
  </r>
  <r>
    <n v="33"/>
    <x v="1"/>
    <x v="1"/>
    <s v="Non-Travel"/>
    <x v="0"/>
    <n v="22"/>
    <s v="Marketing"/>
    <x v="1"/>
    <n v="2"/>
    <x v="0"/>
    <n v="3"/>
    <s v="Sales Executive"/>
    <x v="1"/>
    <x v="1"/>
    <n v="6146"/>
    <x v="0"/>
    <x v="1"/>
    <n v="13"/>
    <n v="1"/>
    <n v="1"/>
    <n v="8"/>
    <n v="2"/>
    <n v="4"/>
    <n v="7"/>
    <n v="7"/>
    <n v="0"/>
  </r>
  <r>
    <n v="56"/>
    <x v="3"/>
    <x v="0"/>
    <s v="Rarely"/>
    <x v="1"/>
    <n v="14"/>
    <s v="Life Sciences"/>
    <x v="0"/>
    <n v="1"/>
    <x v="1"/>
    <n v="3"/>
    <s v="Research Scientist"/>
    <x v="1"/>
    <x v="1"/>
    <n v="4963"/>
    <x v="0"/>
    <x v="0"/>
    <n v="18"/>
    <n v="1"/>
    <n v="3"/>
    <n v="7"/>
    <n v="2"/>
    <n v="3"/>
    <n v="5"/>
    <n v="4"/>
    <n v="4"/>
  </r>
  <r>
    <n v="51"/>
    <x v="3"/>
    <x v="1"/>
    <s v="Rarely"/>
    <x v="1"/>
    <n v="6"/>
    <s v="Life Sciences"/>
    <x v="1"/>
    <n v="5"/>
    <x v="4"/>
    <n v="3"/>
    <s v="Research Director"/>
    <x v="2"/>
    <x v="0"/>
    <n v="19537"/>
    <x v="1"/>
    <x v="1"/>
    <n v="13"/>
    <n v="3"/>
    <n v="0"/>
    <n v="23"/>
    <n v="5"/>
    <n v="3"/>
    <n v="20"/>
    <n v="18"/>
    <n v="15"/>
  </r>
  <r>
    <n v="31"/>
    <x v="1"/>
    <x v="0"/>
    <s v="Rarely"/>
    <x v="0"/>
    <n v="6"/>
    <s v="Life Sciences"/>
    <x v="1"/>
    <n v="2"/>
    <x v="0"/>
    <n v="1"/>
    <s v="Sales Executive"/>
    <x v="2"/>
    <x v="1"/>
    <n v="6172"/>
    <x v="0"/>
    <x v="0"/>
    <n v="18"/>
    <n v="2"/>
    <n v="0"/>
    <n v="12"/>
    <n v="3"/>
    <n v="2"/>
    <n v="7"/>
    <n v="7"/>
    <n v="7"/>
  </r>
  <r>
    <n v="26"/>
    <x v="2"/>
    <x v="1"/>
    <s v="Rarely"/>
    <x v="1"/>
    <n v="6"/>
    <s v="Other"/>
    <x v="0"/>
    <n v="1"/>
    <x v="1"/>
    <n v="2"/>
    <s v="Research Scientist"/>
    <x v="1"/>
    <x v="1"/>
    <n v="2368"/>
    <x v="0"/>
    <x v="1"/>
    <n v="19"/>
    <n v="3"/>
    <n v="0"/>
    <n v="5"/>
    <n v="3"/>
    <n v="2"/>
    <n v="5"/>
    <n v="4"/>
    <n v="4"/>
  </r>
  <r>
    <n v="58"/>
    <x v="3"/>
    <x v="0"/>
    <s v="Rarely"/>
    <x v="1"/>
    <n v="23"/>
    <s v="Medical"/>
    <x v="0"/>
    <n v="3"/>
    <x v="2"/>
    <n v="3"/>
    <s v="Healthcare Representative"/>
    <x v="0"/>
    <x v="1"/>
    <n v="10312"/>
    <x v="2"/>
    <x v="1"/>
    <n v="12"/>
    <n v="4"/>
    <n v="1"/>
    <n v="40"/>
    <n v="3"/>
    <n v="2"/>
    <n v="40"/>
    <n v="10"/>
    <n v="15"/>
  </r>
  <r>
    <n v="19"/>
    <x v="2"/>
    <x v="0"/>
    <s v="Rarely"/>
    <x v="0"/>
    <n v="22"/>
    <s v="Marketing"/>
    <x v="1"/>
    <n v="1"/>
    <x v="1"/>
    <n v="3"/>
    <s v="Sales Representative"/>
    <x v="2"/>
    <x v="0"/>
    <n v="1675"/>
    <x v="0"/>
    <x v="0"/>
    <n v="19"/>
    <n v="4"/>
    <n v="0"/>
    <n v="0"/>
    <n v="2"/>
    <n v="2"/>
    <n v="0"/>
    <n v="0"/>
    <n v="0"/>
  </r>
  <r>
    <n v="22"/>
    <x v="2"/>
    <x v="1"/>
    <s v="Rarely"/>
    <x v="1"/>
    <n v="2"/>
    <s v="Technical Degree"/>
    <x v="1"/>
    <n v="1"/>
    <x v="1"/>
    <n v="3"/>
    <s v="Laboratory Technician"/>
    <x v="0"/>
    <x v="1"/>
    <n v="2523"/>
    <x v="0"/>
    <x v="1"/>
    <n v="14"/>
    <n v="3"/>
    <n v="1"/>
    <n v="3"/>
    <n v="2"/>
    <n v="3"/>
    <n v="2"/>
    <n v="1"/>
    <n v="2"/>
  </r>
  <r>
    <n v="49"/>
    <x v="0"/>
    <x v="1"/>
    <s v="Rarely"/>
    <x v="1"/>
    <n v="20"/>
    <s v="Medical"/>
    <x v="0"/>
    <n v="2"/>
    <x v="0"/>
    <n v="3"/>
    <s v="Manufacturing Director"/>
    <x v="3"/>
    <x v="1"/>
    <n v="6567"/>
    <x v="0"/>
    <x v="1"/>
    <n v="14"/>
    <n v="3"/>
    <n v="0"/>
    <n v="16"/>
    <n v="2"/>
    <n v="2"/>
    <n v="15"/>
    <n v="11"/>
    <n v="5"/>
  </r>
  <r>
    <n v="43"/>
    <x v="0"/>
    <x v="1"/>
    <s v="Frequently"/>
    <x v="1"/>
    <n v="28"/>
    <s v="Medical"/>
    <x v="0"/>
    <n v="1"/>
    <x v="1"/>
    <n v="4"/>
    <s v="Research Scientist"/>
    <x v="2"/>
    <x v="0"/>
    <n v="4739"/>
    <x v="0"/>
    <x v="1"/>
    <n v="12"/>
    <n v="4"/>
    <n v="0"/>
    <n v="18"/>
    <n v="2"/>
    <n v="3"/>
    <n v="3"/>
    <n v="2"/>
    <n v="1"/>
  </r>
  <r>
    <n v="50"/>
    <x v="0"/>
    <x v="1"/>
    <s v="Frequently"/>
    <x v="0"/>
    <n v="12"/>
    <s v="Marketing"/>
    <x v="0"/>
    <n v="3"/>
    <x v="2"/>
    <n v="3"/>
    <s v="Sales Executive"/>
    <x v="0"/>
    <x v="0"/>
    <n v="9208"/>
    <x v="0"/>
    <x v="1"/>
    <n v="11"/>
    <n v="4"/>
    <n v="0"/>
    <n v="16"/>
    <n v="3"/>
    <n v="3"/>
    <n v="2"/>
    <n v="2"/>
    <n v="2"/>
  </r>
  <r>
    <n v="31"/>
    <x v="1"/>
    <x v="0"/>
    <s v="Rarely"/>
    <x v="0"/>
    <n v="20"/>
    <s v="Life Sciences"/>
    <x v="0"/>
    <n v="2"/>
    <x v="0"/>
    <n v="1"/>
    <s v="Sales Executive"/>
    <x v="2"/>
    <x v="1"/>
    <n v="4559"/>
    <x v="0"/>
    <x v="0"/>
    <n v="11"/>
    <n v="3"/>
    <n v="1"/>
    <n v="4"/>
    <n v="2"/>
    <n v="3"/>
    <n v="2"/>
    <n v="2"/>
    <n v="2"/>
  </r>
  <r>
    <n v="41"/>
    <x v="0"/>
    <x v="1"/>
    <s v="Rarely"/>
    <x v="0"/>
    <n v="9"/>
    <s v="Life Sciences"/>
    <x v="1"/>
    <n v="3"/>
    <x v="2"/>
    <n v="3"/>
    <s v="Sales Executive"/>
    <x v="2"/>
    <x v="2"/>
    <n v="8189"/>
    <x v="0"/>
    <x v="0"/>
    <n v="13"/>
    <n v="3"/>
    <n v="1"/>
    <n v="12"/>
    <n v="2"/>
    <n v="3"/>
    <n v="9"/>
    <n v="7"/>
    <n v="0"/>
  </r>
  <r>
    <n v="26"/>
    <x v="2"/>
    <x v="1"/>
    <s v="Rarely"/>
    <x v="2"/>
    <n v="25"/>
    <s v="Life Sciences"/>
    <x v="0"/>
    <n v="1"/>
    <x v="1"/>
    <n v="3"/>
    <s v="HR"/>
    <x v="2"/>
    <x v="1"/>
    <n v="2942"/>
    <x v="0"/>
    <x v="1"/>
    <n v="23"/>
    <n v="4"/>
    <n v="1"/>
    <n v="8"/>
    <n v="3"/>
    <n v="3"/>
    <n v="8"/>
    <n v="7"/>
    <n v="5"/>
  </r>
  <r>
    <n v="36"/>
    <x v="1"/>
    <x v="1"/>
    <s v="Rarely"/>
    <x v="1"/>
    <n v="6"/>
    <s v="Medical"/>
    <x v="1"/>
    <n v="2"/>
    <x v="0"/>
    <n v="3"/>
    <s v="Manufacturing Director"/>
    <x v="1"/>
    <x v="2"/>
    <n v="4941"/>
    <x v="0"/>
    <x v="1"/>
    <n v="20"/>
    <n v="4"/>
    <n v="2"/>
    <n v="7"/>
    <n v="0"/>
    <n v="3"/>
    <n v="3"/>
    <n v="2"/>
    <n v="0"/>
  </r>
  <r>
    <n v="51"/>
    <x v="3"/>
    <x v="0"/>
    <s v="Frequently"/>
    <x v="1"/>
    <n v="8"/>
    <s v="Life Sciences"/>
    <x v="1"/>
    <n v="3"/>
    <x v="2"/>
    <n v="1"/>
    <s v="Manufacturing Director"/>
    <x v="0"/>
    <x v="0"/>
    <n v="10650"/>
    <x v="2"/>
    <x v="1"/>
    <n v="15"/>
    <n v="4"/>
    <n v="0"/>
    <n v="18"/>
    <n v="2"/>
    <n v="3"/>
    <n v="4"/>
    <n v="2"/>
    <n v="0"/>
  </r>
  <r>
    <n v="39"/>
    <x v="1"/>
    <x v="1"/>
    <s v="Rarely"/>
    <x v="0"/>
    <n v="4"/>
    <s v="Life Sciences"/>
    <x v="0"/>
    <n v="2"/>
    <x v="0"/>
    <n v="2"/>
    <s v="Sales Executive"/>
    <x v="2"/>
    <x v="1"/>
    <n v="5902"/>
    <x v="0"/>
    <x v="1"/>
    <n v="14"/>
    <n v="3"/>
    <n v="1"/>
    <n v="17"/>
    <n v="1"/>
    <n v="4"/>
    <n v="15"/>
    <n v="11"/>
    <n v="5"/>
  </r>
  <r>
    <n v="25"/>
    <x v="2"/>
    <x v="1"/>
    <s v="Rarely"/>
    <x v="0"/>
    <n v="28"/>
    <s v="Life Sciences"/>
    <x v="1"/>
    <n v="2"/>
    <x v="0"/>
    <n v="2"/>
    <s v="Sales Executive"/>
    <x v="2"/>
    <x v="1"/>
    <n v="8639"/>
    <x v="0"/>
    <x v="1"/>
    <n v="18"/>
    <n v="4"/>
    <n v="0"/>
    <n v="6"/>
    <n v="3"/>
    <n v="3"/>
    <n v="2"/>
    <n v="2"/>
    <n v="2"/>
  </r>
  <r>
    <n v="30"/>
    <x v="2"/>
    <x v="1"/>
    <s v="Rarely"/>
    <x v="2"/>
    <n v="9"/>
    <s v="HR"/>
    <x v="1"/>
    <n v="2"/>
    <x v="0"/>
    <n v="3"/>
    <s v="HR"/>
    <x v="0"/>
    <x v="1"/>
    <n v="6347"/>
    <x v="0"/>
    <x v="0"/>
    <n v="19"/>
    <n v="4"/>
    <n v="0"/>
    <n v="12"/>
    <n v="2"/>
    <n v="1"/>
    <n v="11"/>
    <n v="9"/>
    <n v="4"/>
  </r>
  <r>
    <n v="32"/>
    <x v="1"/>
    <x v="0"/>
    <s v="Rarely"/>
    <x v="1"/>
    <n v="9"/>
    <s v="Medical"/>
    <x v="0"/>
    <n v="1"/>
    <x v="1"/>
    <n v="3"/>
    <s v="Laboratory Technician"/>
    <x v="3"/>
    <x v="0"/>
    <n v="4200"/>
    <x v="0"/>
    <x v="1"/>
    <n v="22"/>
    <n v="1"/>
    <n v="0"/>
    <n v="10"/>
    <n v="2"/>
    <n v="4"/>
    <n v="5"/>
    <n v="4"/>
    <n v="0"/>
  </r>
  <r>
    <n v="45"/>
    <x v="0"/>
    <x v="1"/>
    <s v="Rarely"/>
    <x v="1"/>
    <n v="29"/>
    <s v="Medical"/>
    <x v="1"/>
    <n v="1"/>
    <x v="1"/>
    <n v="3"/>
    <s v="Research Scientist"/>
    <x v="0"/>
    <x v="0"/>
    <n v="3452"/>
    <x v="0"/>
    <x v="1"/>
    <n v="13"/>
    <n v="2"/>
    <n v="0"/>
    <n v="9"/>
    <n v="2"/>
    <n v="2"/>
    <n v="6"/>
    <n v="5"/>
    <n v="0"/>
  </r>
  <r>
    <n v="38"/>
    <x v="1"/>
    <x v="1"/>
    <s v="Rarely"/>
    <x v="1"/>
    <n v="3"/>
    <s v="Technical Degree"/>
    <x v="0"/>
    <n v="2"/>
    <x v="0"/>
    <n v="3"/>
    <s v="Research Scientist"/>
    <x v="2"/>
    <x v="0"/>
    <n v="4317"/>
    <x v="0"/>
    <x v="0"/>
    <n v="20"/>
    <n v="2"/>
    <n v="0"/>
    <n v="19"/>
    <n v="2"/>
    <n v="3"/>
    <n v="3"/>
    <n v="2"/>
    <n v="2"/>
  </r>
  <r>
    <n v="30"/>
    <x v="2"/>
    <x v="1"/>
    <s v="Rarely"/>
    <x v="1"/>
    <n v="18"/>
    <s v="Life Sciences"/>
    <x v="0"/>
    <n v="1"/>
    <x v="1"/>
    <n v="3"/>
    <s v="Research Scientist"/>
    <x v="2"/>
    <x v="0"/>
    <n v="2632"/>
    <x v="0"/>
    <x v="1"/>
    <n v="14"/>
    <n v="3"/>
    <n v="0"/>
    <n v="5"/>
    <n v="4"/>
    <n v="2"/>
    <n v="5"/>
    <n v="4"/>
    <n v="0"/>
  </r>
  <r>
    <n v="32"/>
    <x v="1"/>
    <x v="1"/>
    <s v="Frequently"/>
    <x v="0"/>
    <n v="9"/>
    <s v="Medical"/>
    <x v="1"/>
    <n v="2"/>
    <x v="0"/>
    <n v="1"/>
    <s v="Sales Executive"/>
    <x v="0"/>
    <x v="2"/>
    <n v="4668"/>
    <x v="0"/>
    <x v="1"/>
    <n v="17"/>
    <n v="4"/>
    <n v="3"/>
    <n v="9"/>
    <n v="2"/>
    <n v="4"/>
    <n v="8"/>
    <n v="7"/>
    <n v="0"/>
  </r>
  <r>
    <n v="30"/>
    <x v="2"/>
    <x v="1"/>
    <s v="Rarely"/>
    <x v="1"/>
    <n v="5"/>
    <s v="Technical Degree"/>
    <x v="0"/>
    <n v="1"/>
    <x v="1"/>
    <n v="3"/>
    <s v="Research Scientist"/>
    <x v="3"/>
    <x v="2"/>
    <n v="3204"/>
    <x v="0"/>
    <x v="1"/>
    <n v="14"/>
    <n v="4"/>
    <n v="1"/>
    <n v="8"/>
    <n v="3"/>
    <n v="3"/>
    <n v="3"/>
    <n v="2"/>
    <n v="2"/>
  </r>
  <r>
    <n v="30"/>
    <x v="2"/>
    <x v="1"/>
    <s v="Rarely"/>
    <x v="1"/>
    <n v="2"/>
    <s v="Medical"/>
    <x v="1"/>
    <n v="1"/>
    <x v="1"/>
    <n v="2"/>
    <s v="Laboratory Technician"/>
    <x v="0"/>
    <x v="0"/>
    <n v="2720"/>
    <x v="0"/>
    <x v="1"/>
    <n v="13"/>
    <n v="4"/>
    <n v="0"/>
    <n v="6"/>
    <n v="3"/>
    <n v="3"/>
    <n v="5"/>
    <n v="3"/>
    <n v="1"/>
  </r>
  <r>
    <n v="41"/>
    <x v="0"/>
    <x v="1"/>
    <s v="Frequently"/>
    <x v="1"/>
    <n v="10"/>
    <s v="Life Sciences"/>
    <x v="1"/>
    <n v="4"/>
    <x v="3"/>
    <n v="2"/>
    <s v="Manager"/>
    <x v="3"/>
    <x v="2"/>
    <n v="17181"/>
    <x v="1"/>
    <x v="1"/>
    <n v="13"/>
    <n v="2"/>
    <n v="1"/>
    <n v="21"/>
    <n v="2"/>
    <n v="2"/>
    <n v="7"/>
    <n v="6"/>
    <n v="7"/>
  </r>
  <r>
    <n v="41"/>
    <x v="0"/>
    <x v="1"/>
    <s v="Rarely"/>
    <x v="1"/>
    <n v="9"/>
    <s v="Life Sciences"/>
    <x v="1"/>
    <n v="1"/>
    <x v="1"/>
    <n v="3"/>
    <s v="Laboratory Technician"/>
    <x v="3"/>
    <x v="1"/>
    <n v="2238"/>
    <x v="0"/>
    <x v="1"/>
    <n v="21"/>
    <n v="4"/>
    <n v="1"/>
    <n v="7"/>
    <n v="2"/>
    <n v="3"/>
    <n v="5"/>
    <n v="0"/>
    <n v="1"/>
  </r>
  <r>
    <n v="19"/>
    <x v="2"/>
    <x v="1"/>
    <s v="Rarely"/>
    <x v="1"/>
    <n v="3"/>
    <s v="Medical"/>
    <x v="0"/>
    <n v="1"/>
    <x v="1"/>
    <n v="3"/>
    <s v="Laboratory Technician"/>
    <x v="1"/>
    <x v="0"/>
    <n v="1483"/>
    <x v="0"/>
    <x v="1"/>
    <n v="14"/>
    <n v="4"/>
    <n v="0"/>
    <n v="1"/>
    <n v="3"/>
    <n v="3"/>
    <n v="1"/>
    <n v="0"/>
    <n v="0"/>
  </r>
  <r>
    <n v="40"/>
    <x v="1"/>
    <x v="1"/>
    <s v="Frequently"/>
    <x v="1"/>
    <n v="26"/>
    <s v="Medical"/>
    <x v="0"/>
    <n v="2"/>
    <x v="0"/>
    <n v="3"/>
    <s v="Research Scientist"/>
    <x v="1"/>
    <x v="2"/>
    <n v="5605"/>
    <x v="0"/>
    <x v="1"/>
    <n v="11"/>
    <n v="1"/>
    <n v="1"/>
    <n v="20"/>
    <n v="2"/>
    <n v="3"/>
    <n v="20"/>
    <n v="7"/>
    <n v="2"/>
  </r>
  <r>
    <n v="35"/>
    <x v="1"/>
    <x v="1"/>
    <s v="Rarely"/>
    <x v="0"/>
    <n v="1"/>
    <s v="Marketing"/>
    <x v="1"/>
    <n v="3"/>
    <x v="2"/>
    <n v="3"/>
    <s v="Sales Executive"/>
    <x v="1"/>
    <x v="1"/>
    <n v="7295"/>
    <x v="0"/>
    <x v="1"/>
    <n v="13"/>
    <n v="1"/>
    <n v="2"/>
    <n v="10"/>
    <n v="3"/>
    <n v="3"/>
    <n v="10"/>
    <n v="8"/>
    <n v="0"/>
  </r>
  <r>
    <n v="53"/>
    <x v="3"/>
    <x v="1"/>
    <s v="Rarely"/>
    <x v="0"/>
    <n v="6"/>
    <s v="Marketing"/>
    <x v="1"/>
    <n v="2"/>
    <x v="0"/>
    <n v="3"/>
    <s v="Sales Representative"/>
    <x v="2"/>
    <x v="1"/>
    <n v="2306"/>
    <x v="0"/>
    <x v="0"/>
    <n v="20"/>
    <n v="4"/>
    <n v="1"/>
    <n v="13"/>
    <n v="3"/>
    <n v="1"/>
    <n v="7"/>
    <n v="7"/>
    <n v="4"/>
  </r>
  <r>
    <n v="45"/>
    <x v="0"/>
    <x v="1"/>
    <s v="Rarely"/>
    <x v="1"/>
    <n v="9"/>
    <s v="Life Sciences"/>
    <x v="1"/>
    <n v="2"/>
    <x v="0"/>
    <n v="3"/>
    <s v="Laboratory Technician"/>
    <x v="1"/>
    <x v="2"/>
    <n v="2348"/>
    <x v="0"/>
    <x v="1"/>
    <n v="18"/>
    <n v="3"/>
    <n v="1"/>
    <n v="20"/>
    <n v="2"/>
    <n v="1"/>
    <n v="17"/>
    <n v="9"/>
    <n v="0"/>
  </r>
  <r>
    <n v="32"/>
    <x v="1"/>
    <x v="1"/>
    <s v="Frequently"/>
    <x v="0"/>
    <n v="8"/>
    <s v="Marketing"/>
    <x v="0"/>
    <n v="3"/>
    <x v="2"/>
    <n v="3"/>
    <s v="Sales Executive"/>
    <x v="0"/>
    <x v="0"/>
    <n v="8998"/>
    <x v="0"/>
    <x v="1"/>
    <n v="14"/>
    <n v="4"/>
    <n v="0"/>
    <n v="9"/>
    <n v="2"/>
    <n v="3"/>
    <n v="9"/>
    <n v="8"/>
    <n v="3"/>
  </r>
  <r>
    <n v="29"/>
    <x v="2"/>
    <x v="1"/>
    <s v="Non-Travel"/>
    <x v="1"/>
    <n v="1"/>
    <s v="Technical Degree"/>
    <x v="1"/>
    <n v="2"/>
    <x v="0"/>
    <n v="3"/>
    <s v="Manufacturing Director"/>
    <x v="2"/>
    <x v="1"/>
    <n v="4319"/>
    <x v="0"/>
    <x v="1"/>
    <n v="13"/>
    <n v="1"/>
    <n v="1"/>
    <n v="10"/>
    <n v="1"/>
    <n v="3"/>
    <n v="10"/>
    <n v="7"/>
    <n v="0"/>
  </r>
  <r>
    <n v="51"/>
    <x v="3"/>
    <x v="1"/>
    <s v="Rarely"/>
    <x v="1"/>
    <n v="7"/>
    <s v="Medical"/>
    <x v="1"/>
    <n v="2"/>
    <x v="0"/>
    <n v="2"/>
    <s v="Manufacturing Director"/>
    <x v="2"/>
    <x v="1"/>
    <n v="6132"/>
    <x v="0"/>
    <x v="1"/>
    <n v="17"/>
    <n v="3"/>
    <n v="0"/>
    <n v="10"/>
    <n v="2"/>
    <n v="3"/>
    <n v="1"/>
    <n v="0"/>
    <n v="0"/>
  </r>
  <r>
    <n v="58"/>
    <x v="3"/>
    <x v="1"/>
    <s v="Rarely"/>
    <x v="1"/>
    <n v="9"/>
    <s v="Medical"/>
    <x v="0"/>
    <n v="1"/>
    <x v="1"/>
    <n v="2"/>
    <s v="Research Scientist"/>
    <x v="1"/>
    <x v="1"/>
    <n v="3346"/>
    <x v="0"/>
    <x v="0"/>
    <n v="20"/>
    <n v="2"/>
    <n v="1"/>
    <n v="9"/>
    <n v="3"/>
    <n v="2"/>
    <n v="1"/>
    <n v="0"/>
    <n v="0"/>
  </r>
  <r>
    <n v="40"/>
    <x v="1"/>
    <x v="1"/>
    <s v="Rarely"/>
    <x v="0"/>
    <n v="4"/>
    <s v="Marketing"/>
    <x v="1"/>
    <n v="3"/>
    <x v="2"/>
    <n v="2"/>
    <s v="Sales Executive"/>
    <x v="0"/>
    <x v="1"/>
    <n v="10855"/>
    <x v="2"/>
    <x v="1"/>
    <n v="11"/>
    <n v="1"/>
    <n v="1"/>
    <n v="15"/>
    <n v="2"/>
    <n v="2"/>
    <n v="12"/>
    <n v="11"/>
    <n v="2"/>
  </r>
  <r>
    <n v="34"/>
    <x v="1"/>
    <x v="1"/>
    <s v="Frequently"/>
    <x v="0"/>
    <n v="2"/>
    <s v="Marketing"/>
    <x v="0"/>
    <n v="1"/>
    <x v="1"/>
    <n v="3"/>
    <s v="Sales Representative"/>
    <x v="2"/>
    <x v="1"/>
    <n v="2231"/>
    <x v="0"/>
    <x v="1"/>
    <n v="18"/>
    <n v="4"/>
    <n v="1"/>
    <n v="6"/>
    <n v="3"/>
    <n v="3"/>
    <n v="4"/>
    <n v="3"/>
    <n v="1"/>
  </r>
  <r>
    <n v="22"/>
    <x v="2"/>
    <x v="1"/>
    <s v="Rarely"/>
    <x v="1"/>
    <n v="19"/>
    <s v="Medical"/>
    <x v="1"/>
    <n v="1"/>
    <x v="1"/>
    <n v="3"/>
    <s v="Research Scientist"/>
    <x v="0"/>
    <x v="1"/>
    <n v="2323"/>
    <x v="0"/>
    <x v="1"/>
    <n v="24"/>
    <n v="1"/>
    <n v="2"/>
    <n v="2"/>
    <n v="6"/>
    <n v="3"/>
    <n v="2"/>
    <n v="2"/>
    <n v="2"/>
  </r>
  <r>
    <n v="27"/>
    <x v="2"/>
    <x v="1"/>
    <s v="Non-Travel"/>
    <x v="1"/>
    <n v="9"/>
    <s v="Medical"/>
    <x v="1"/>
    <n v="1"/>
    <x v="1"/>
    <n v="3"/>
    <s v="Research Scientist"/>
    <x v="1"/>
    <x v="2"/>
    <n v="2024"/>
    <x v="0"/>
    <x v="1"/>
    <n v="18"/>
    <n v="4"/>
    <n v="1"/>
    <n v="6"/>
    <n v="1"/>
    <n v="1"/>
    <n v="2"/>
    <n v="2"/>
    <n v="2"/>
  </r>
  <r>
    <n v="28"/>
    <x v="2"/>
    <x v="1"/>
    <s v="Rarely"/>
    <x v="1"/>
    <n v="21"/>
    <s v="Medical"/>
    <x v="1"/>
    <n v="1"/>
    <x v="1"/>
    <n v="3"/>
    <s v="Research Scientist"/>
    <x v="0"/>
    <x v="1"/>
    <n v="2713"/>
    <x v="0"/>
    <x v="1"/>
    <n v="11"/>
    <n v="3"/>
    <n v="1"/>
    <n v="5"/>
    <n v="2"/>
    <n v="1"/>
    <n v="5"/>
    <n v="2"/>
    <n v="0"/>
  </r>
  <r>
    <n v="57"/>
    <x v="3"/>
    <x v="1"/>
    <s v="Rarely"/>
    <x v="1"/>
    <n v="24"/>
    <s v="Life Sciences"/>
    <x v="1"/>
    <n v="3"/>
    <x v="2"/>
    <n v="4"/>
    <s v="Healthcare Representative"/>
    <x v="0"/>
    <x v="2"/>
    <n v="9439"/>
    <x v="0"/>
    <x v="0"/>
    <n v="16"/>
    <n v="2"/>
    <n v="1"/>
    <n v="12"/>
    <n v="2"/>
    <n v="1"/>
    <n v="5"/>
    <n v="3"/>
    <n v="1"/>
  </r>
  <r>
    <n v="27"/>
    <x v="2"/>
    <x v="1"/>
    <s v="Non-Travel"/>
    <x v="1"/>
    <n v="3"/>
    <s v="Medical"/>
    <x v="1"/>
    <n v="1"/>
    <x v="1"/>
    <n v="2"/>
    <s v="Research Scientist"/>
    <x v="2"/>
    <x v="2"/>
    <n v="2566"/>
    <x v="0"/>
    <x v="0"/>
    <n v="15"/>
    <n v="4"/>
    <n v="1"/>
    <n v="1"/>
    <n v="2"/>
    <n v="2"/>
    <n v="1"/>
    <n v="1"/>
    <n v="0"/>
  </r>
  <r>
    <n v="50"/>
    <x v="0"/>
    <x v="1"/>
    <s v="Rarely"/>
    <x v="1"/>
    <n v="11"/>
    <s v="Life Sciences"/>
    <x v="0"/>
    <n v="5"/>
    <x v="4"/>
    <n v="3"/>
    <s v="Manager"/>
    <x v="1"/>
    <x v="0"/>
    <n v="19926"/>
    <x v="1"/>
    <x v="1"/>
    <n v="15"/>
    <n v="2"/>
    <n v="0"/>
    <n v="21"/>
    <n v="5"/>
    <n v="3"/>
    <n v="5"/>
    <n v="4"/>
    <n v="4"/>
  </r>
  <r>
    <n v="41"/>
    <x v="0"/>
    <x v="1"/>
    <s v="Rarely"/>
    <x v="1"/>
    <n v="14"/>
    <s v="Life Sciences"/>
    <x v="1"/>
    <n v="1"/>
    <x v="1"/>
    <n v="3"/>
    <s v="Research Scientist"/>
    <x v="2"/>
    <x v="2"/>
    <n v="2451"/>
    <x v="0"/>
    <x v="1"/>
    <n v="12"/>
    <n v="1"/>
    <n v="1"/>
    <n v="13"/>
    <n v="2"/>
    <n v="3"/>
    <n v="9"/>
    <n v="8"/>
    <n v="1"/>
  </r>
  <r>
    <n v="30"/>
    <x v="2"/>
    <x v="1"/>
    <s v="Rarely"/>
    <x v="0"/>
    <n v="5"/>
    <s v="Life Sciences"/>
    <x v="0"/>
    <n v="3"/>
    <x v="2"/>
    <n v="3"/>
    <s v="Sales Executive"/>
    <x v="0"/>
    <x v="1"/>
    <n v="9419"/>
    <x v="0"/>
    <x v="1"/>
    <n v="12"/>
    <n v="3"/>
    <n v="1"/>
    <n v="12"/>
    <n v="2"/>
    <n v="3"/>
    <n v="10"/>
    <n v="9"/>
    <n v="7"/>
  </r>
  <r>
    <n v="38"/>
    <x v="1"/>
    <x v="1"/>
    <s v="Rarely"/>
    <x v="0"/>
    <n v="1"/>
    <s v="Life Sciences"/>
    <x v="0"/>
    <n v="2"/>
    <x v="0"/>
    <n v="2"/>
    <s v="Sales Executive"/>
    <x v="0"/>
    <x v="0"/>
    <n v="8686"/>
    <x v="0"/>
    <x v="1"/>
    <n v="22"/>
    <n v="3"/>
    <n v="0"/>
    <n v="12"/>
    <n v="2"/>
    <n v="4"/>
    <n v="8"/>
    <n v="3"/>
    <n v="0"/>
  </r>
  <r>
    <n v="32"/>
    <x v="1"/>
    <x v="1"/>
    <s v="Rarely"/>
    <x v="1"/>
    <n v="6"/>
    <s v="Life Sciences"/>
    <x v="1"/>
    <n v="1"/>
    <x v="1"/>
    <n v="3"/>
    <s v="Research Scientist"/>
    <x v="2"/>
    <x v="0"/>
    <n v="3038"/>
    <x v="0"/>
    <x v="1"/>
    <n v="20"/>
    <n v="1"/>
    <n v="0"/>
    <n v="8"/>
    <n v="2"/>
    <n v="3"/>
    <n v="5"/>
    <n v="4"/>
    <n v="1"/>
  </r>
  <r>
    <n v="27"/>
    <x v="2"/>
    <x v="1"/>
    <s v="Rarely"/>
    <x v="1"/>
    <n v="17"/>
    <s v="Technical Degree"/>
    <x v="1"/>
    <n v="1"/>
    <x v="1"/>
    <n v="3"/>
    <s v="Research Scientist"/>
    <x v="1"/>
    <x v="1"/>
    <n v="3058"/>
    <x v="0"/>
    <x v="0"/>
    <n v="16"/>
    <n v="4"/>
    <n v="1"/>
    <n v="6"/>
    <n v="3"/>
    <n v="2"/>
    <n v="5"/>
    <n v="2"/>
    <n v="1"/>
  </r>
  <r>
    <n v="19"/>
    <x v="2"/>
    <x v="0"/>
    <s v="Frequently"/>
    <x v="0"/>
    <n v="1"/>
    <s v="Technical Degree"/>
    <x v="0"/>
    <n v="1"/>
    <x v="1"/>
    <n v="1"/>
    <s v="Sales Representative"/>
    <x v="3"/>
    <x v="0"/>
    <n v="2325"/>
    <x v="0"/>
    <x v="1"/>
    <n v="21"/>
    <n v="1"/>
    <n v="0"/>
    <n v="1"/>
    <n v="5"/>
    <n v="4"/>
    <n v="0"/>
    <n v="0"/>
    <n v="0"/>
  </r>
  <r>
    <n v="36"/>
    <x v="1"/>
    <x v="1"/>
    <s v="Frequently"/>
    <x v="1"/>
    <n v="3"/>
    <s v="Medical"/>
    <x v="1"/>
    <n v="1"/>
    <x v="1"/>
    <n v="3"/>
    <s v="Laboratory Technician"/>
    <x v="1"/>
    <x v="0"/>
    <n v="2088"/>
    <x v="0"/>
    <x v="1"/>
    <n v="12"/>
    <n v="3"/>
    <n v="0"/>
    <n v="13"/>
    <n v="3"/>
    <n v="2"/>
    <n v="8"/>
    <n v="7"/>
    <n v="7"/>
  </r>
  <r>
    <n v="30"/>
    <x v="2"/>
    <x v="1"/>
    <s v="Non-Travel"/>
    <x v="1"/>
    <n v="9"/>
    <s v="Medical"/>
    <x v="1"/>
    <n v="2"/>
    <x v="0"/>
    <n v="3"/>
    <s v="Laboratory Technician"/>
    <x v="3"/>
    <x v="2"/>
    <n v="3072"/>
    <x v="0"/>
    <x v="1"/>
    <n v="11"/>
    <n v="3"/>
    <n v="2"/>
    <n v="12"/>
    <n v="4"/>
    <n v="3"/>
    <n v="12"/>
    <n v="9"/>
    <n v="6"/>
  </r>
  <r>
    <n v="45"/>
    <x v="0"/>
    <x v="1"/>
    <s v="Rarely"/>
    <x v="0"/>
    <n v="4"/>
    <s v="Life Sciences"/>
    <x v="0"/>
    <n v="2"/>
    <x v="0"/>
    <n v="3"/>
    <s v="Sales Executive"/>
    <x v="3"/>
    <x v="2"/>
    <n v="5006"/>
    <x v="0"/>
    <x v="0"/>
    <n v="11"/>
    <n v="1"/>
    <n v="1"/>
    <n v="9"/>
    <n v="3"/>
    <n v="4"/>
    <n v="5"/>
    <n v="4"/>
    <n v="0"/>
  </r>
  <r>
    <n v="56"/>
    <x v="3"/>
    <x v="1"/>
    <s v="Rarely"/>
    <x v="1"/>
    <n v="8"/>
    <s v="Life Sciences"/>
    <x v="0"/>
    <n v="1"/>
    <x v="1"/>
    <n v="3"/>
    <s v="Research Scientist"/>
    <x v="3"/>
    <x v="2"/>
    <n v="4257"/>
    <x v="0"/>
    <x v="0"/>
    <n v="18"/>
    <n v="3"/>
    <n v="1"/>
    <n v="19"/>
    <n v="3"/>
    <n v="3"/>
    <n v="2"/>
    <n v="2"/>
    <n v="2"/>
  </r>
  <r>
    <n v="33"/>
    <x v="1"/>
    <x v="1"/>
    <s v="Rarely"/>
    <x v="1"/>
    <n v="2"/>
    <s v="Life Sciences"/>
    <x v="1"/>
    <n v="1"/>
    <x v="1"/>
    <n v="3"/>
    <s v="Research Scientist"/>
    <x v="0"/>
    <x v="0"/>
    <n v="2500"/>
    <x v="0"/>
    <x v="1"/>
    <n v="14"/>
    <n v="1"/>
    <n v="0"/>
    <n v="4"/>
    <n v="2"/>
    <n v="4"/>
    <n v="3"/>
    <n v="1"/>
    <n v="0"/>
  </r>
  <r>
    <n v="19"/>
    <x v="2"/>
    <x v="0"/>
    <s v="Rarely"/>
    <x v="1"/>
    <n v="2"/>
    <s v="Life Sciences"/>
    <x v="1"/>
    <n v="1"/>
    <x v="1"/>
    <n v="2"/>
    <s v="Laboratory Technician"/>
    <x v="0"/>
    <x v="0"/>
    <n v="1102"/>
    <x v="0"/>
    <x v="1"/>
    <n v="22"/>
    <n v="3"/>
    <n v="0"/>
    <n v="1"/>
    <n v="3"/>
    <n v="2"/>
    <n v="1"/>
    <n v="0"/>
    <n v="1"/>
  </r>
  <r>
    <n v="46"/>
    <x v="0"/>
    <x v="1"/>
    <s v="Rarely"/>
    <x v="0"/>
    <n v="1"/>
    <s v="Marketing"/>
    <x v="0"/>
    <n v="3"/>
    <x v="2"/>
    <n v="3"/>
    <s v="Sales Executive"/>
    <x v="3"/>
    <x v="2"/>
    <n v="10453"/>
    <x v="2"/>
    <x v="1"/>
    <n v="25"/>
    <n v="3"/>
    <n v="3"/>
    <n v="24"/>
    <n v="2"/>
    <n v="3"/>
    <n v="24"/>
    <n v="13"/>
    <n v="15"/>
  </r>
  <r>
    <n v="38"/>
    <x v="1"/>
    <x v="1"/>
    <s v="Rarely"/>
    <x v="1"/>
    <n v="9"/>
    <s v="Life Sciences"/>
    <x v="0"/>
    <n v="1"/>
    <x v="1"/>
    <n v="3"/>
    <s v="Laboratory Technician"/>
    <x v="0"/>
    <x v="0"/>
    <n v="2288"/>
    <x v="0"/>
    <x v="1"/>
    <n v="12"/>
    <n v="3"/>
    <n v="0"/>
    <n v="2"/>
    <n v="3"/>
    <n v="3"/>
    <n v="2"/>
    <n v="2"/>
    <n v="2"/>
  </r>
  <r>
    <n v="31"/>
    <x v="1"/>
    <x v="1"/>
    <s v="Rarely"/>
    <x v="1"/>
    <n v="12"/>
    <s v="Medical"/>
    <x v="0"/>
    <n v="1"/>
    <x v="1"/>
    <n v="3"/>
    <s v="Research Scientist"/>
    <x v="0"/>
    <x v="1"/>
    <n v="3929"/>
    <x v="0"/>
    <x v="0"/>
    <n v="23"/>
    <n v="3"/>
    <n v="1"/>
    <n v="7"/>
    <n v="0"/>
    <n v="3"/>
    <n v="4"/>
    <n v="2"/>
    <n v="0"/>
  </r>
  <r>
    <n v="34"/>
    <x v="1"/>
    <x v="1"/>
    <s v="Rarely"/>
    <x v="1"/>
    <n v="27"/>
    <s v="Medical"/>
    <x v="0"/>
    <n v="1"/>
    <x v="1"/>
    <n v="3"/>
    <s v="Research Scientist"/>
    <x v="1"/>
    <x v="0"/>
    <n v="2311"/>
    <x v="0"/>
    <x v="1"/>
    <n v="15"/>
    <n v="4"/>
    <n v="0"/>
    <n v="9"/>
    <n v="3"/>
    <n v="3"/>
    <n v="3"/>
    <n v="2"/>
    <n v="1"/>
  </r>
  <r>
    <n v="41"/>
    <x v="0"/>
    <x v="0"/>
    <s v="Rarely"/>
    <x v="0"/>
    <n v="20"/>
    <s v="Marketing"/>
    <x v="0"/>
    <n v="1"/>
    <x v="1"/>
    <n v="3"/>
    <s v="Sales Representative"/>
    <x v="1"/>
    <x v="0"/>
    <n v="3140"/>
    <x v="0"/>
    <x v="0"/>
    <n v="22"/>
    <n v="4"/>
    <n v="0"/>
    <n v="4"/>
    <n v="5"/>
    <n v="2"/>
    <n v="4"/>
    <n v="3"/>
    <n v="0"/>
  </r>
  <r>
    <n v="50"/>
    <x v="0"/>
    <x v="1"/>
    <s v="Rarely"/>
    <x v="1"/>
    <n v="1"/>
    <s v="Medical"/>
    <x v="1"/>
    <n v="1"/>
    <x v="1"/>
    <n v="2"/>
    <s v="Laboratory Technician"/>
    <x v="2"/>
    <x v="1"/>
    <n v="3690"/>
    <x v="0"/>
    <x v="1"/>
    <n v="15"/>
    <n v="4"/>
    <n v="1"/>
    <n v="5"/>
    <n v="2"/>
    <n v="2"/>
    <n v="3"/>
    <n v="2"/>
    <n v="0"/>
  </r>
  <r>
    <n v="53"/>
    <x v="3"/>
    <x v="1"/>
    <s v="Rarely"/>
    <x v="1"/>
    <n v="13"/>
    <s v="Medical"/>
    <x v="0"/>
    <n v="2"/>
    <x v="0"/>
    <n v="4"/>
    <s v="Manufacturing Director"/>
    <x v="3"/>
    <x v="2"/>
    <n v="4450"/>
    <x v="0"/>
    <x v="1"/>
    <n v="11"/>
    <n v="3"/>
    <n v="2"/>
    <n v="5"/>
    <n v="3"/>
    <n v="3"/>
    <n v="4"/>
    <n v="2"/>
    <n v="1"/>
  </r>
  <r>
    <n v="33"/>
    <x v="1"/>
    <x v="1"/>
    <s v="Rarely"/>
    <x v="1"/>
    <n v="14"/>
    <s v="Medical"/>
    <x v="0"/>
    <n v="1"/>
    <x v="1"/>
    <n v="3"/>
    <s v="Research Scientist"/>
    <x v="1"/>
    <x v="1"/>
    <n v="2756"/>
    <x v="0"/>
    <x v="1"/>
    <n v="13"/>
    <n v="4"/>
    <n v="1"/>
    <n v="8"/>
    <n v="5"/>
    <n v="3"/>
    <n v="8"/>
    <n v="7"/>
    <n v="1"/>
  </r>
  <r>
    <n v="40"/>
    <x v="1"/>
    <x v="1"/>
    <s v="Rarely"/>
    <x v="1"/>
    <n v="4"/>
    <s v="Medical"/>
    <x v="0"/>
    <n v="5"/>
    <x v="4"/>
    <n v="3"/>
    <s v="Manager"/>
    <x v="2"/>
    <x v="1"/>
    <n v="19033"/>
    <x v="1"/>
    <x v="1"/>
    <n v="14"/>
    <n v="2"/>
    <n v="1"/>
    <n v="21"/>
    <n v="2"/>
    <n v="3"/>
    <n v="20"/>
    <n v="8"/>
    <n v="9"/>
  </r>
  <r>
    <n v="55"/>
    <x v="3"/>
    <x v="1"/>
    <s v="Rarely"/>
    <x v="1"/>
    <n v="14"/>
    <s v="Medical"/>
    <x v="1"/>
    <n v="5"/>
    <x v="4"/>
    <n v="4"/>
    <s v="Research Director"/>
    <x v="1"/>
    <x v="0"/>
    <n v="18722"/>
    <x v="1"/>
    <x v="1"/>
    <n v="11"/>
    <n v="4"/>
    <n v="0"/>
    <n v="36"/>
    <n v="3"/>
    <n v="3"/>
    <n v="24"/>
    <n v="15"/>
    <n v="2"/>
  </r>
  <r>
    <n v="34"/>
    <x v="1"/>
    <x v="1"/>
    <s v="Frequently"/>
    <x v="1"/>
    <n v="2"/>
    <s v="Life Sciences"/>
    <x v="1"/>
    <n v="2"/>
    <x v="0"/>
    <n v="2"/>
    <s v="Manufacturing Director"/>
    <x v="2"/>
    <x v="1"/>
    <n v="9547"/>
    <x v="0"/>
    <x v="1"/>
    <n v="17"/>
    <n v="3"/>
    <n v="0"/>
    <n v="10"/>
    <n v="2"/>
    <n v="2"/>
    <n v="10"/>
    <n v="9"/>
    <n v="1"/>
  </r>
  <r>
    <n v="51"/>
    <x v="3"/>
    <x v="1"/>
    <s v="Rarely"/>
    <x v="1"/>
    <n v="3"/>
    <s v="Medical"/>
    <x v="0"/>
    <n v="4"/>
    <x v="3"/>
    <n v="3"/>
    <s v="Healthcare Representative"/>
    <x v="1"/>
    <x v="0"/>
    <n v="13734"/>
    <x v="2"/>
    <x v="1"/>
    <n v="18"/>
    <n v="3"/>
    <n v="0"/>
    <n v="21"/>
    <n v="6"/>
    <n v="3"/>
    <n v="7"/>
    <n v="7"/>
    <n v="1"/>
  </r>
  <r>
    <n v="52"/>
    <x v="3"/>
    <x v="1"/>
    <s v="Rarely"/>
    <x v="1"/>
    <n v="1"/>
    <s v="Life Sciences"/>
    <x v="1"/>
    <n v="5"/>
    <x v="4"/>
    <n v="2"/>
    <s v="Manager"/>
    <x v="2"/>
    <x v="1"/>
    <n v="19999"/>
    <x v="1"/>
    <x v="1"/>
    <n v="14"/>
    <n v="1"/>
    <n v="1"/>
    <n v="34"/>
    <n v="5"/>
    <n v="3"/>
    <n v="33"/>
    <n v="18"/>
    <n v="11"/>
  </r>
  <r>
    <n v="27"/>
    <x v="2"/>
    <x v="1"/>
    <s v="Rarely"/>
    <x v="1"/>
    <n v="9"/>
    <s v="Medical"/>
    <x v="0"/>
    <n v="1"/>
    <x v="1"/>
    <n v="3"/>
    <s v="Research Scientist"/>
    <x v="1"/>
    <x v="0"/>
    <n v="2279"/>
    <x v="0"/>
    <x v="1"/>
    <n v="16"/>
    <n v="4"/>
    <n v="0"/>
    <n v="7"/>
    <n v="2"/>
    <n v="2"/>
    <n v="7"/>
    <n v="7"/>
    <n v="0"/>
  </r>
  <r>
    <n v="35"/>
    <x v="1"/>
    <x v="0"/>
    <s v="Rarely"/>
    <x v="1"/>
    <n v="23"/>
    <s v="Life Sciences"/>
    <x v="1"/>
    <n v="2"/>
    <x v="0"/>
    <n v="2"/>
    <s v="Manufacturing Director"/>
    <x v="2"/>
    <x v="1"/>
    <n v="5916"/>
    <x v="0"/>
    <x v="0"/>
    <n v="13"/>
    <n v="1"/>
    <n v="0"/>
    <n v="8"/>
    <n v="1"/>
    <n v="3"/>
    <n v="1"/>
    <n v="0"/>
    <n v="0"/>
  </r>
  <r>
    <n v="43"/>
    <x v="0"/>
    <x v="1"/>
    <s v="Non-Travel"/>
    <x v="1"/>
    <n v="7"/>
    <s v="Medical"/>
    <x v="1"/>
    <n v="1"/>
    <x v="1"/>
    <n v="4"/>
    <s v="Research Scientist"/>
    <x v="0"/>
    <x v="2"/>
    <n v="2089"/>
    <x v="0"/>
    <x v="1"/>
    <n v="14"/>
    <n v="4"/>
    <n v="3"/>
    <n v="7"/>
    <n v="3"/>
    <n v="4"/>
    <n v="5"/>
    <n v="4"/>
    <n v="2"/>
  </r>
  <r>
    <n v="45"/>
    <x v="0"/>
    <x v="1"/>
    <s v="Non-Travel"/>
    <x v="1"/>
    <n v="2"/>
    <s v="Medical"/>
    <x v="1"/>
    <n v="4"/>
    <x v="3"/>
    <n v="2"/>
    <s v="Manager"/>
    <x v="0"/>
    <x v="1"/>
    <n v="16792"/>
    <x v="1"/>
    <x v="1"/>
    <n v="23"/>
    <n v="4"/>
    <n v="1"/>
    <n v="22"/>
    <n v="1"/>
    <n v="3"/>
    <n v="20"/>
    <n v="8"/>
    <n v="11"/>
  </r>
  <r>
    <n v="37"/>
    <x v="1"/>
    <x v="1"/>
    <s v="Rarely"/>
    <x v="1"/>
    <n v="21"/>
    <s v="Life Sciences"/>
    <x v="1"/>
    <n v="1"/>
    <x v="1"/>
    <n v="4"/>
    <s v="Research Scientist"/>
    <x v="3"/>
    <x v="1"/>
    <n v="3564"/>
    <x v="0"/>
    <x v="0"/>
    <n v="12"/>
    <n v="1"/>
    <n v="1"/>
    <n v="8"/>
    <n v="3"/>
    <n v="2"/>
    <n v="8"/>
    <n v="7"/>
    <n v="1"/>
  </r>
  <r>
    <n v="35"/>
    <x v="1"/>
    <x v="1"/>
    <s v="Frequently"/>
    <x v="1"/>
    <n v="2"/>
    <s v="Medical"/>
    <x v="0"/>
    <n v="2"/>
    <x v="0"/>
    <n v="3"/>
    <s v="Laboratory Technician"/>
    <x v="1"/>
    <x v="0"/>
    <n v="4425"/>
    <x v="0"/>
    <x v="1"/>
    <n v="11"/>
    <n v="4"/>
    <n v="0"/>
    <n v="10"/>
    <n v="5"/>
    <n v="3"/>
    <n v="6"/>
    <n v="2"/>
    <n v="1"/>
  </r>
  <r>
    <n v="42"/>
    <x v="0"/>
    <x v="1"/>
    <s v="Non-Travel"/>
    <x v="1"/>
    <n v="21"/>
    <s v="Medical"/>
    <x v="0"/>
    <n v="2"/>
    <x v="0"/>
    <n v="3"/>
    <s v="Manufacturing Director"/>
    <x v="2"/>
    <x v="2"/>
    <n v="5265"/>
    <x v="0"/>
    <x v="1"/>
    <n v="16"/>
    <n v="2"/>
    <n v="1"/>
    <n v="11"/>
    <n v="5"/>
    <n v="3"/>
    <n v="5"/>
    <n v="3"/>
    <n v="0"/>
  </r>
  <r>
    <n v="38"/>
    <x v="1"/>
    <x v="1"/>
    <s v="Rarely"/>
    <x v="1"/>
    <n v="2"/>
    <s v="Life Sciences"/>
    <x v="1"/>
    <n v="2"/>
    <x v="0"/>
    <n v="3"/>
    <s v="Manufacturing Director"/>
    <x v="2"/>
    <x v="1"/>
    <n v="6553"/>
    <x v="0"/>
    <x v="1"/>
    <n v="14"/>
    <n v="2"/>
    <n v="0"/>
    <n v="14"/>
    <n v="3"/>
    <n v="3"/>
    <n v="1"/>
    <n v="0"/>
    <n v="0"/>
  </r>
  <r>
    <n v="38"/>
    <x v="1"/>
    <x v="1"/>
    <s v="Rarely"/>
    <x v="1"/>
    <n v="29"/>
    <s v="Technical Degree"/>
    <x v="1"/>
    <n v="2"/>
    <x v="0"/>
    <n v="3"/>
    <s v="Manufacturing Director"/>
    <x v="0"/>
    <x v="1"/>
    <n v="6261"/>
    <x v="0"/>
    <x v="1"/>
    <n v="18"/>
    <n v="1"/>
    <n v="1"/>
    <n v="9"/>
    <n v="3"/>
    <n v="1"/>
    <n v="7"/>
    <n v="7"/>
    <n v="1"/>
  </r>
  <r>
    <n v="27"/>
    <x v="2"/>
    <x v="1"/>
    <s v="Frequently"/>
    <x v="1"/>
    <n v="1"/>
    <s v="Technical Degree"/>
    <x v="1"/>
    <n v="2"/>
    <x v="0"/>
    <n v="2"/>
    <s v="Manufacturing Director"/>
    <x v="3"/>
    <x v="1"/>
    <n v="4298"/>
    <x v="0"/>
    <x v="1"/>
    <n v="19"/>
    <n v="3"/>
    <n v="1"/>
    <n v="6"/>
    <n v="1"/>
    <n v="3"/>
    <n v="2"/>
    <n v="2"/>
    <n v="2"/>
  </r>
  <r>
    <n v="49"/>
    <x v="0"/>
    <x v="1"/>
    <s v="Non-Travel"/>
    <x v="1"/>
    <n v="18"/>
    <s v="Life Sciences"/>
    <x v="1"/>
    <n v="2"/>
    <x v="0"/>
    <n v="3"/>
    <s v="Manufacturing Director"/>
    <x v="0"/>
    <x v="2"/>
    <n v="6804"/>
    <x v="0"/>
    <x v="0"/>
    <n v="15"/>
    <n v="1"/>
    <n v="2"/>
    <n v="7"/>
    <n v="0"/>
    <n v="3"/>
    <n v="7"/>
    <n v="7"/>
    <n v="1"/>
  </r>
  <r>
    <n v="34"/>
    <x v="1"/>
    <x v="1"/>
    <s v="Frequently"/>
    <x v="1"/>
    <n v="10"/>
    <s v="Medical"/>
    <x v="1"/>
    <n v="1"/>
    <x v="1"/>
    <n v="3"/>
    <s v="Research Scientist"/>
    <x v="2"/>
    <x v="2"/>
    <n v="3815"/>
    <x v="0"/>
    <x v="0"/>
    <n v="17"/>
    <n v="4"/>
    <n v="1"/>
    <n v="5"/>
    <n v="4"/>
    <n v="4"/>
    <n v="5"/>
    <n v="3"/>
    <n v="2"/>
  </r>
  <r>
    <n v="40"/>
    <x v="1"/>
    <x v="1"/>
    <s v="Rarely"/>
    <x v="1"/>
    <n v="19"/>
    <s v="Medical"/>
    <x v="1"/>
    <n v="2"/>
    <x v="0"/>
    <n v="3"/>
    <s v="Laboratory Technician"/>
    <x v="0"/>
    <x v="1"/>
    <n v="2741"/>
    <x v="0"/>
    <x v="0"/>
    <n v="15"/>
    <n v="3"/>
    <n v="1"/>
    <n v="15"/>
    <n v="2"/>
    <n v="4"/>
    <n v="7"/>
    <n v="2"/>
    <n v="3"/>
  </r>
  <r>
    <n v="38"/>
    <x v="1"/>
    <x v="0"/>
    <s v="Rarely"/>
    <x v="1"/>
    <n v="29"/>
    <s v="Medical"/>
    <x v="1"/>
    <n v="2"/>
    <x v="0"/>
    <n v="3"/>
    <s v="Healthcare Representative"/>
    <x v="3"/>
    <x v="1"/>
    <n v="6673"/>
    <x v="0"/>
    <x v="0"/>
    <n v="19"/>
    <n v="2"/>
    <n v="0"/>
    <n v="17"/>
    <n v="2"/>
    <n v="3"/>
    <n v="1"/>
    <n v="0"/>
    <n v="0"/>
  </r>
  <r>
    <n v="29"/>
    <x v="2"/>
    <x v="0"/>
    <s v="Rarely"/>
    <x v="0"/>
    <n v="27"/>
    <s v="Marketing"/>
    <x v="0"/>
    <n v="3"/>
    <x v="2"/>
    <n v="3"/>
    <s v="Sales Executive"/>
    <x v="0"/>
    <x v="1"/>
    <n v="7639"/>
    <x v="0"/>
    <x v="1"/>
    <n v="22"/>
    <n v="4"/>
    <n v="3"/>
    <n v="10"/>
    <n v="3"/>
    <n v="2"/>
    <n v="10"/>
    <n v="4"/>
    <n v="1"/>
  </r>
  <r>
    <n v="22"/>
    <x v="2"/>
    <x v="1"/>
    <s v="Rarely"/>
    <x v="1"/>
    <n v="5"/>
    <s v="Life Sciences"/>
    <x v="1"/>
    <n v="1"/>
    <x v="1"/>
    <n v="4"/>
    <s v="Research Scientist"/>
    <x v="1"/>
    <x v="2"/>
    <n v="2328"/>
    <x v="0"/>
    <x v="0"/>
    <n v="16"/>
    <n v="1"/>
    <n v="1"/>
    <n v="4"/>
    <n v="2"/>
    <n v="2"/>
    <n v="4"/>
    <n v="2"/>
    <n v="2"/>
  </r>
  <r>
    <n v="36"/>
    <x v="1"/>
    <x v="1"/>
    <s v="Frequently"/>
    <x v="1"/>
    <n v="18"/>
    <s v="Medical"/>
    <x v="0"/>
    <n v="1"/>
    <x v="1"/>
    <n v="3"/>
    <s v="Laboratory Technician"/>
    <x v="0"/>
    <x v="0"/>
    <n v="2153"/>
    <x v="0"/>
    <x v="1"/>
    <n v="13"/>
    <n v="1"/>
    <n v="0"/>
    <n v="8"/>
    <n v="2"/>
    <n v="3"/>
    <n v="8"/>
    <n v="1"/>
    <n v="1"/>
  </r>
  <r>
    <n v="40"/>
    <x v="1"/>
    <x v="1"/>
    <s v="Non-Travel"/>
    <x v="1"/>
    <n v="9"/>
    <s v="Life Sciences"/>
    <x v="1"/>
    <n v="2"/>
    <x v="0"/>
    <n v="2"/>
    <s v="Healthcare Representative"/>
    <x v="0"/>
    <x v="1"/>
    <n v="4876"/>
    <x v="0"/>
    <x v="1"/>
    <n v="14"/>
    <n v="4"/>
    <n v="1"/>
    <n v="5"/>
    <n v="5"/>
    <n v="1"/>
    <n v="3"/>
    <n v="2"/>
    <n v="0"/>
  </r>
  <r>
    <n v="46"/>
    <x v="0"/>
    <x v="1"/>
    <s v="Rarely"/>
    <x v="1"/>
    <n v="1"/>
    <s v="Medical"/>
    <x v="1"/>
    <n v="3"/>
    <x v="2"/>
    <n v="3"/>
    <s v="Healthcare Representative"/>
    <x v="3"/>
    <x v="2"/>
    <n v="9396"/>
    <x v="0"/>
    <x v="1"/>
    <n v="16"/>
    <n v="3"/>
    <n v="1"/>
    <n v="17"/>
    <n v="3"/>
    <n v="3"/>
    <n v="4"/>
    <n v="2"/>
    <n v="0"/>
  </r>
  <r>
    <n v="32"/>
    <x v="1"/>
    <x v="0"/>
    <s v="Rarely"/>
    <x v="0"/>
    <n v="4"/>
    <s v="Medical"/>
    <x v="1"/>
    <n v="3"/>
    <x v="2"/>
    <n v="1"/>
    <s v="Sales Executive"/>
    <x v="0"/>
    <x v="1"/>
    <n v="10400"/>
    <x v="2"/>
    <x v="1"/>
    <n v="11"/>
    <n v="3"/>
    <n v="0"/>
    <n v="14"/>
    <n v="2"/>
    <n v="2"/>
    <n v="14"/>
    <n v="8"/>
    <n v="9"/>
  </r>
  <r>
    <n v="30"/>
    <x v="2"/>
    <x v="1"/>
    <s v="Non-Travel"/>
    <x v="1"/>
    <n v="1"/>
    <s v="Life Sciences"/>
    <x v="1"/>
    <n v="3"/>
    <x v="2"/>
    <n v="2"/>
    <s v="Manufacturing Director"/>
    <x v="2"/>
    <x v="0"/>
    <n v="8474"/>
    <x v="0"/>
    <x v="1"/>
    <n v="22"/>
    <n v="3"/>
    <n v="0"/>
    <n v="12"/>
    <n v="2"/>
    <n v="3"/>
    <n v="11"/>
    <n v="8"/>
    <n v="5"/>
  </r>
  <r>
    <n v="27"/>
    <x v="2"/>
    <x v="1"/>
    <s v="Frequently"/>
    <x v="0"/>
    <n v="20"/>
    <s v="Life Sciences"/>
    <x v="0"/>
    <n v="2"/>
    <x v="0"/>
    <n v="3"/>
    <s v="Sales Executive"/>
    <x v="2"/>
    <x v="0"/>
    <n v="9981"/>
    <x v="0"/>
    <x v="1"/>
    <n v="14"/>
    <n v="4"/>
    <n v="0"/>
    <n v="7"/>
    <n v="2"/>
    <n v="3"/>
    <n v="7"/>
    <n v="7"/>
    <n v="0"/>
  </r>
  <r>
    <n v="51"/>
    <x v="3"/>
    <x v="1"/>
    <s v="Rarely"/>
    <x v="1"/>
    <n v="8"/>
    <s v="Life Sciences"/>
    <x v="1"/>
    <n v="3"/>
    <x v="2"/>
    <n v="2"/>
    <s v="Research Director"/>
    <x v="1"/>
    <x v="1"/>
    <n v="12490"/>
    <x v="2"/>
    <x v="1"/>
    <n v="16"/>
    <n v="4"/>
    <n v="2"/>
    <n v="16"/>
    <n v="5"/>
    <n v="1"/>
    <n v="10"/>
    <n v="9"/>
    <n v="4"/>
  </r>
  <r>
    <n v="30"/>
    <x v="2"/>
    <x v="0"/>
    <s v="Rarely"/>
    <x v="1"/>
    <n v="3"/>
    <s v="Technical Degree"/>
    <x v="0"/>
    <n v="1"/>
    <x v="1"/>
    <n v="3"/>
    <s v="Research Scientist"/>
    <x v="3"/>
    <x v="0"/>
    <n v="2657"/>
    <x v="0"/>
    <x v="0"/>
    <n v="11"/>
    <n v="3"/>
    <n v="0"/>
    <n v="8"/>
    <n v="5"/>
    <n v="3"/>
    <n v="5"/>
    <n v="2"/>
    <n v="0"/>
  </r>
  <r>
    <n v="41"/>
    <x v="0"/>
    <x v="1"/>
    <s v="Rarely"/>
    <x v="0"/>
    <n v="6"/>
    <s v="Life Sciences"/>
    <x v="0"/>
    <n v="3"/>
    <x v="2"/>
    <n v="3"/>
    <s v="Manager"/>
    <x v="0"/>
    <x v="0"/>
    <n v="13591"/>
    <x v="2"/>
    <x v="0"/>
    <n v="18"/>
    <n v="3"/>
    <n v="0"/>
    <n v="16"/>
    <n v="3"/>
    <n v="3"/>
    <n v="1"/>
    <n v="0"/>
    <n v="0"/>
  </r>
  <r>
    <n v="30"/>
    <x v="2"/>
    <x v="0"/>
    <s v="Frequently"/>
    <x v="0"/>
    <n v="26"/>
    <s v="Marketing"/>
    <x v="0"/>
    <n v="2"/>
    <x v="0"/>
    <n v="2"/>
    <s v="Sales Executive"/>
    <x v="3"/>
    <x v="0"/>
    <n v="6696"/>
    <x v="0"/>
    <x v="1"/>
    <n v="15"/>
    <n v="3"/>
    <n v="0"/>
    <n v="9"/>
    <n v="5"/>
    <n v="2"/>
    <n v="6"/>
    <n v="3"/>
    <n v="0"/>
  </r>
  <r>
    <n v="29"/>
    <x v="2"/>
    <x v="0"/>
    <s v="Rarely"/>
    <x v="1"/>
    <n v="1"/>
    <s v="Technical Degree"/>
    <x v="1"/>
    <n v="1"/>
    <x v="1"/>
    <n v="3"/>
    <s v="Research Scientist"/>
    <x v="2"/>
    <x v="0"/>
    <n v="2058"/>
    <x v="0"/>
    <x v="1"/>
    <n v="14"/>
    <n v="4"/>
    <n v="0"/>
    <n v="7"/>
    <n v="1"/>
    <n v="2"/>
    <n v="6"/>
    <n v="2"/>
    <n v="1"/>
  </r>
  <r>
    <n v="45"/>
    <x v="0"/>
    <x v="1"/>
    <s v="Non-Travel"/>
    <x v="0"/>
    <n v="6"/>
    <s v="Medical"/>
    <x v="0"/>
    <n v="3"/>
    <x v="2"/>
    <n v="2"/>
    <s v="Sales Executive"/>
    <x v="0"/>
    <x v="0"/>
    <n v="8865"/>
    <x v="0"/>
    <x v="1"/>
    <n v="12"/>
    <n v="4"/>
    <n v="0"/>
    <n v="23"/>
    <n v="2"/>
    <n v="3"/>
    <n v="19"/>
    <n v="7"/>
    <n v="12"/>
  </r>
  <r>
    <n v="54"/>
    <x v="3"/>
    <x v="1"/>
    <s v="Rarely"/>
    <x v="0"/>
    <n v="3"/>
    <s v="Marketing"/>
    <x v="0"/>
    <n v="2"/>
    <x v="0"/>
    <n v="3"/>
    <s v="Sales Executive"/>
    <x v="3"/>
    <x v="1"/>
    <n v="5940"/>
    <x v="0"/>
    <x v="1"/>
    <n v="14"/>
    <n v="4"/>
    <n v="1"/>
    <n v="16"/>
    <n v="4"/>
    <n v="3"/>
    <n v="6"/>
    <n v="2"/>
    <n v="0"/>
  </r>
  <r>
    <n v="36"/>
    <x v="1"/>
    <x v="1"/>
    <s v="Rarely"/>
    <x v="1"/>
    <n v="5"/>
    <s v="Life Sciences"/>
    <x v="1"/>
    <n v="2"/>
    <x v="0"/>
    <n v="3"/>
    <s v="Laboratory Technician"/>
    <x v="1"/>
    <x v="0"/>
    <n v="5914"/>
    <x v="0"/>
    <x v="1"/>
    <n v="16"/>
    <n v="4"/>
    <n v="0"/>
    <n v="16"/>
    <n v="3"/>
    <n v="4"/>
    <n v="13"/>
    <n v="11"/>
    <n v="3"/>
  </r>
  <r>
    <n v="33"/>
    <x v="1"/>
    <x v="1"/>
    <s v="Rarely"/>
    <x v="1"/>
    <n v="4"/>
    <s v="Medical"/>
    <x v="0"/>
    <n v="1"/>
    <x v="1"/>
    <n v="2"/>
    <s v="Research Scientist"/>
    <x v="1"/>
    <x v="1"/>
    <n v="2622"/>
    <x v="0"/>
    <x v="1"/>
    <n v="21"/>
    <n v="4"/>
    <n v="0"/>
    <n v="7"/>
    <n v="3"/>
    <n v="3"/>
    <n v="3"/>
    <n v="2"/>
    <n v="1"/>
  </r>
  <r>
    <n v="37"/>
    <x v="1"/>
    <x v="1"/>
    <s v="Frequently"/>
    <x v="1"/>
    <n v="11"/>
    <s v="Other"/>
    <x v="1"/>
    <n v="3"/>
    <x v="2"/>
    <n v="3"/>
    <s v="Research Director"/>
    <x v="0"/>
    <x v="2"/>
    <n v="12185"/>
    <x v="2"/>
    <x v="0"/>
    <n v="14"/>
    <n v="3"/>
    <n v="3"/>
    <n v="10"/>
    <n v="1"/>
    <n v="3"/>
    <n v="10"/>
    <n v="8"/>
    <n v="0"/>
  </r>
  <r>
    <n v="38"/>
    <x v="1"/>
    <x v="1"/>
    <s v="Rarely"/>
    <x v="0"/>
    <n v="3"/>
    <s v="Life Sciences"/>
    <x v="1"/>
    <n v="3"/>
    <x v="2"/>
    <n v="3"/>
    <s v="Sales Executive"/>
    <x v="2"/>
    <x v="2"/>
    <n v="10609"/>
    <x v="2"/>
    <x v="1"/>
    <n v="12"/>
    <n v="3"/>
    <n v="2"/>
    <n v="17"/>
    <n v="6"/>
    <n v="2"/>
    <n v="16"/>
    <n v="10"/>
    <n v="5"/>
  </r>
  <r>
    <n v="31"/>
    <x v="1"/>
    <x v="1"/>
    <s v="Non-Travel"/>
    <x v="1"/>
    <n v="1"/>
    <s v="Medical"/>
    <x v="1"/>
    <n v="2"/>
    <x v="0"/>
    <n v="1"/>
    <s v="Manufacturing Director"/>
    <x v="2"/>
    <x v="1"/>
    <n v="4345"/>
    <x v="0"/>
    <x v="1"/>
    <n v="12"/>
    <n v="4"/>
    <n v="1"/>
    <n v="6"/>
    <n v="2"/>
    <n v="3"/>
    <n v="5"/>
    <n v="4"/>
    <n v="1"/>
  </r>
  <r>
    <n v="59"/>
    <x v="3"/>
    <x v="1"/>
    <s v="Rarely"/>
    <x v="1"/>
    <n v="3"/>
    <s v="Life Sciences"/>
    <x v="1"/>
    <n v="1"/>
    <x v="1"/>
    <n v="2"/>
    <s v="Research Scientist"/>
    <x v="0"/>
    <x v="1"/>
    <n v="2177"/>
    <x v="0"/>
    <x v="1"/>
    <n v="17"/>
    <n v="1"/>
    <n v="1"/>
    <n v="7"/>
    <n v="6"/>
    <n v="3"/>
    <n v="1"/>
    <n v="0"/>
    <n v="0"/>
  </r>
  <r>
    <n v="37"/>
    <x v="1"/>
    <x v="1"/>
    <s v="Frequently"/>
    <x v="0"/>
    <n v="4"/>
    <s v="Marketing"/>
    <x v="1"/>
    <n v="1"/>
    <x v="1"/>
    <n v="3"/>
    <s v="Sales Representative"/>
    <x v="0"/>
    <x v="2"/>
    <n v="2793"/>
    <x v="0"/>
    <x v="1"/>
    <n v="17"/>
    <n v="3"/>
    <n v="1"/>
    <n v="13"/>
    <n v="2"/>
    <n v="3"/>
    <n v="9"/>
    <n v="8"/>
    <n v="5"/>
  </r>
  <r>
    <n v="29"/>
    <x v="2"/>
    <x v="1"/>
    <s v="Frequently"/>
    <x v="0"/>
    <n v="1"/>
    <s v="Medical"/>
    <x v="0"/>
    <n v="3"/>
    <x v="2"/>
    <n v="3"/>
    <s v="Sales Executive"/>
    <x v="0"/>
    <x v="1"/>
    <n v="7918"/>
    <x v="0"/>
    <x v="1"/>
    <n v="14"/>
    <n v="4"/>
    <n v="1"/>
    <n v="11"/>
    <n v="5"/>
    <n v="3"/>
    <n v="11"/>
    <n v="10"/>
    <n v="4"/>
  </r>
  <r>
    <n v="35"/>
    <x v="1"/>
    <x v="1"/>
    <s v="Frequently"/>
    <x v="0"/>
    <n v="1"/>
    <s v="Marketing"/>
    <x v="0"/>
    <n v="3"/>
    <x v="2"/>
    <n v="3"/>
    <s v="Sales Executive"/>
    <x v="2"/>
    <x v="0"/>
    <n v="8789"/>
    <x v="0"/>
    <x v="1"/>
    <n v="14"/>
    <n v="1"/>
    <n v="0"/>
    <n v="10"/>
    <n v="3"/>
    <n v="4"/>
    <n v="10"/>
    <n v="7"/>
    <n v="0"/>
  </r>
  <r>
    <n v="29"/>
    <x v="2"/>
    <x v="0"/>
    <s v="Rarely"/>
    <x v="1"/>
    <n v="18"/>
    <s v="Medical"/>
    <x v="1"/>
    <n v="1"/>
    <x v="1"/>
    <n v="2"/>
    <s v="Research Scientist"/>
    <x v="0"/>
    <x v="0"/>
    <n v="2389"/>
    <x v="0"/>
    <x v="0"/>
    <n v="13"/>
    <n v="3"/>
    <n v="0"/>
    <n v="4"/>
    <n v="3"/>
    <n v="2"/>
    <n v="4"/>
    <n v="3"/>
    <n v="0"/>
  </r>
  <r>
    <n v="52"/>
    <x v="3"/>
    <x v="1"/>
    <s v="Rarely"/>
    <x v="1"/>
    <n v="2"/>
    <s v="Life Sciences"/>
    <x v="0"/>
    <n v="1"/>
    <x v="1"/>
    <n v="2"/>
    <s v="Laboratory Technician"/>
    <x v="0"/>
    <x v="0"/>
    <n v="3212"/>
    <x v="0"/>
    <x v="1"/>
    <n v="15"/>
    <n v="2"/>
    <n v="0"/>
    <n v="6"/>
    <n v="3"/>
    <n v="2"/>
    <n v="2"/>
    <n v="2"/>
    <n v="2"/>
  </r>
  <r>
    <n v="42"/>
    <x v="0"/>
    <x v="1"/>
    <s v="Rarely"/>
    <x v="1"/>
    <n v="4"/>
    <s v="Technical Degree"/>
    <x v="1"/>
    <n v="5"/>
    <x v="4"/>
    <n v="3"/>
    <s v="Manager"/>
    <x v="0"/>
    <x v="1"/>
    <n v="19232"/>
    <x v="1"/>
    <x v="1"/>
    <n v="11"/>
    <n v="4"/>
    <n v="0"/>
    <n v="22"/>
    <n v="3"/>
    <n v="3"/>
    <n v="22"/>
    <n v="17"/>
    <n v="11"/>
  </r>
  <r>
    <n v="59"/>
    <x v="3"/>
    <x v="1"/>
    <s v="Rarely"/>
    <x v="2"/>
    <n v="6"/>
    <s v="Medical"/>
    <x v="1"/>
    <n v="1"/>
    <x v="1"/>
    <n v="3"/>
    <s v="HR"/>
    <x v="2"/>
    <x v="1"/>
    <n v="2267"/>
    <x v="0"/>
    <x v="1"/>
    <n v="17"/>
    <n v="4"/>
    <n v="0"/>
    <n v="7"/>
    <n v="2"/>
    <n v="2"/>
    <n v="2"/>
    <n v="2"/>
    <n v="2"/>
  </r>
  <r>
    <n v="50"/>
    <x v="0"/>
    <x v="1"/>
    <s v="Rarely"/>
    <x v="0"/>
    <n v="1"/>
    <s v="Medical"/>
    <x v="0"/>
    <n v="5"/>
    <x v="4"/>
    <n v="3"/>
    <s v="Manager"/>
    <x v="0"/>
    <x v="2"/>
    <n v="19517"/>
    <x v="1"/>
    <x v="1"/>
    <n v="11"/>
    <n v="3"/>
    <n v="1"/>
    <n v="32"/>
    <n v="3"/>
    <n v="2"/>
    <n v="7"/>
    <n v="0"/>
    <n v="0"/>
  </r>
  <r>
    <n v="33"/>
    <x v="1"/>
    <x v="0"/>
    <s v="Rarely"/>
    <x v="1"/>
    <n v="14"/>
    <s v="Medical"/>
    <x v="1"/>
    <n v="1"/>
    <x v="1"/>
    <n v="3"/>
    <s v="Laboratory Technician"/>
    <x v="0"/>
    <x v="1"/>
    <n v="2436"/>
    <x v="0"/>
    <x v="0"/>
    <n v="13"/>
    <n v="3"/>
    <n v="1"/>
    <n v="8"/>
    <n v="2"/>
    <n v="1"/>
    <n v="5"/>
    <n v="4"/>
    <n v="0"/>
  </r>
  <r>
    <n v="43"/>
    <x v="0"/>
    <x v="1"/>
    <s v="Rarely"/>
    <x v="0"/>
    <n v="16"/>
    <s v="Marketing"/>
    <x v="0"/>
    <n v="4"/>
    <x v="3"/>
    <n v="3"/>
    <s v="Manager"/>
    <x v="0"/>
    <x v="1"/>
    <n v="16064"/>
    <x v="1"/>
    <x v="0"/>
    <n v="22"/>
    <n v="3"/>
    <n v="1"/>
    <n v="22"/>
    <n v="3"/>
    <n v="3"/>
    <n v="17"/>
    <n v="13"/>
    <n v="1"/>
  </r>
  <r>
    <n v="33"/>
    <x v="1"/>
    <x v="0"/>
    <s v="Rarely"/>
    <x v="1"/>
    <n v="2"/>
    <s v="Life Sciences"/>
    <x v="0"/>
    <n v="1"/>
    <x v="1"/>
    <n v="3"/>
    <s v="Laboratory Technician"/>
    <x v="3"/>
    <x v="1"/>
    <n v="2707"/>
    <x v="0"/>
    <x v="1"/>
    <n v="20"/>
    <n v="1"/>
    <n v="0"/>
    <n v="13"/>
    <n v="3"/>
    <n v="4"/>
    <n v="9"/>
    <n v="7"/>
    <n v="1"/>
  </r>
  <r>
    <n v="52"/>
    <x v="3"/>
    <x v="1"/>
    <s v="Non-Travel"/>
    <x v="0"/>
    <n v="2"/>
    <s v="Life Sciences"/>
    <x v="1"/>
    <n v="5"/>
    <x v="4"/>
    <n v="2"/>
    <s v="Manager"/>
    <x v="2"/>
    <x v="0"/>
    <n v="19068"/>
    <x v="1"/>
    <x v="0"/>
    <n v="18"/>
    <n v="4"/>
    <n v="0"/>
    <n v="33"/>
    <n v="2"/>
    <n v="4"/>
    <n v="33"/>
    <n v="7"/>
    <n v="15"/>
  </r>
  <r>
    <n v="32"/>
    <x v="1"/>
    <x v="1"/>
    <s v="Rarely"/>
    <x v="0"/>
    <n v="4"/>
    <s v="Life Sciences"/>
    <x v="0"/>
    <n v="1"/>
    <x v="1"/>
    <n v="3"/>
    <s v="Sales Representative"/>
    <x v="1"/>
    <x v="1"/>
    <n v="3931"/>
    <x v="0"/>
    <x v="1"/>
    <n v="11"/>
    <n v="1"/>
    <n v="1"/>
    <n v="6"/>
    <n v="5"/>
    <n v="3"/>
    <n v="4"/>
    <n v="3"/>
    <n v="1"/>
  </r>
  <r>
    <n v="32"/>
    <x v="1"/>
    <x v="0"/>
    <s v="Rarely"/>
    <x v="1"/>
    <n v="1"/>
    <s v="Life Sciences"/>
    <x v="1"/>
    <n v="1"/>
    <x v="1"/>
    <n v="2"/>
    <s v="Laboratory Technician"/>
    <x v="2"/>
    <x v="0"/>
    <n v="3730"/>
    <x v="0"/>
    <x v="0"/>
    <n v="14"/>
    <n v="4"/>
    <n v="0"/>
    <n v="4"/>
    <n v="2"/>
    <n v="1"/>
    <n v="3"/>
    <n v="2"/>
    <n v="1"/>
  </r>
  <r>
    <n v="39"/>
    <x v="1"/>
    <x v="1"/>
    <s v="Rarely"/>
    <x v="1"/>
    <n v="1"/>
    <s v="Medical"/>
    <x v="0"/>
    <n v="1"/>
    <x v="1"/>
    <n v="3"/>
    <s v="Laboratory Technician"/>
    <x v="2"/>
    <x v="2"/>
    <n v="2232"/>
    <x v="0"/>
    <x v="1"/>
    <n v="14"/>
    <n v="3"/>
    <n v="3"/>
    <n v="7"/>
    <n v="1"/>
    <n v="3"/>
    <n v="3"/>
    <n v="2"/>
    <n v="1"/>
  </r>
  <r>
    <n v="32"/>
    <x v="1"/>
    <x v="1"/>
    <s v="Non-Travel"/>
    <x v="0"/>
    <n v="26"/>
    <s v="Marketing"/>
    <x v="1"/>
    <n v="2"/>
    <x v="0"/>
    <n v="3"/>
    <s v="Sales Executive"/>
    <x v="0"/>
    <x v="1"/>
    <n v="4465"/>
    <x v="0"/>
    <x v="1"/>
    <n v="18"/>
    <n v="1"/>
    <n v="0"/>
    <n v="4"/>
    <n v="2"/>
    <n v="3"/>
    <n v="3"/>
    <n v="2"/>
    <n v="2"/>
  </r>
  <r>
    <n v="41"/>
    <x v="0"/>
    <x v="1"/>
    <s v="Rarely"/>
    <x v="1"/>
    <n v="19"/>
    <s v="Life Sciences"/>
    <x v="1"/>
    <n v="2"/>
    <x v="0"/>
    <n v="3"/>
    <s v="Research Scientist"/>
    <x v="3"/>
    <x v="2"/>
    <n v="3072"/>
    <x v="0"/>
    <x v="1"/>
    <n v="16"/>
    <n v="1"/>
    <n v="2"/>
    <n v="17"/>
    <n v="2"/>
    <n v="2"/>
    <n v="1"/>
    <n v="0"/>
    <n v="0"/>
  </r>
  <r>
    <n v="40"/>
    <x v="1"/>
    <x v="1"/>
    <s v="Rarely"/>
    <x v="1"/>
    <n v="24"/>
    <s v="Technical Degree"/>
    <x v="1"/>
    <n v="2"/>
    <x v="0"/>
    <n v="3"/>
    <s v="Research Scientist"/>
    <x v="0"/>
    <x v="2"/>
    <n v="3319"/>
    <x v="0"/>
    <x v="1"/>
    <n v="17"/>
    <n v="1"/>
    <n v="2"/>
    <n v="9"/>
    <n v="3"/>
    <n v="3"/>
    <n v="9"/>
    <n v="8"/>
    <n v="4"/>
  </r>
  <r>
    <n v="45"/>
    <x v="0"/>
    <x v="1"/>
    <s v="Rarely"/>
    <x v="1"/>
    <n v="1"/>
    <s v="Other"/>
    <x v="1"/>
    <n v="5"/>
    <x v="4"/>
    <n v="4"/>
    <s v="Manager"/>
    <x v="0"/>
    <x v="1"/>
    <n v="19202"/>
    <x v="1"/>
    <x v="1"/>
    <n v="11"/>
    <n v="3"/>
    <n v="1"/>
    <n v="25"/>
    <n v="2"/>
    <n v="3"/>
    <n v="24"/>
    <n v="0"/>
    <n v="1"/>
  </r>
  <r>
    <n v="31"/>
    <x v="1"/>
    <x v="1"/>
    <s v="Frequently"/>
    <x v="1"/>
    <n v="3"/>
    <s v="Medical"/>
    <x v="1"/>
    <n v="3"/>
    <x v="2"/>
    <n v="3"/>
    <s v="Research Director"/>
    <x v="2"/>
    <x v="2"/>
    <n v="13675"/>
    <x v="2"/>
    <x v="1"/>
    <n v="12"/>
    <n v="1"/>
    <n v="1"/>
    <n v="9"/>
    <n v="3"/>
    <n v="3"/>
    <n v="2"/>
    <n v="2"/>
    <n v="2"/>
  </r>
  <r>
    <n v="33"/>
    <x v="1"/>
    <x v="1"/>
    <s v="Rarely"/>
    <x v="1"/>
    <n v="5"/>
    <s v="Life Sciences"/>
    <x v="0"/>
    <n v="1"/>
    <x v="1"/>
    <n v="2"/>
    <s v="Research Scientist"/>
    <x v="0"/>
    <x v="1"/>
    <n v="2911"/>
    <x v="0"/>
    <x v="1"/>
    <n v="13"/>
    <n v="3"/>
    <n v="1"/>
    <n v="2"/>
    <n v="2"/>
    <n v="2"/>
    <n v="2"/>
    <n v="2"/>
    <n v="0"/>
  </r>
  <r>
    <n v="34"/>
    <x v="1"/>
    <x v="1"/>
    <s v="Rarely"/>
    <x v="1"/>
    <n v="2"/>
    <s v="Life Sciences"/>
    <x v="1"/>
    <n v="2"/>
    <x v="0"/>
    <n v="2"/>
    <s v="Manufacturing Director"/>
    <x v="3"/>
    <x v="1"/>
    <n v="5957"/>
    <x v="0"/>
    <x v="1"/>
    <n v="13"/>
    <n v="2"/>
    <n v="1"/>
    <n v="13"/>
    <n v="3"/>
    <n v="3"/>
    <n v="11"/>
    <n v="9"/>
    <n v="5"/>
  </r>
  <r>
    <n v="37"/>
    <x v="1"/>
    <x v="1"/>
    <s v="Rarely"/>
    <x v="1"/>
    <n v="1"/>
    <s v="Medical"/>
    <x v="0"/>
    <n v="1"/>
    <x v="1"/>
    <n v="2"/>
    <s v="Research Scientist"/>
    <x v="3"/>
    <x v="1"/>
    <n v="3920"/>
    <x v="0"/>
    <x v="1"/>
    <n v="14"/>
    <n v="1"/>
    <n v="1"/>
    <n v="17"/>
    <n v="2"/>
    <n v="2"/>
    <n v="3"/>
    <n v="1"/>
    <n v="0"/>
  </r>
  <r>
    <n v="45"/>
    <x v="0"/>
    <x v="1"/>
    <s v="Frequently"/>
    <x v="1"/>
    <n v="7"/>
    <s v="Life Sciences"/>
    <x v="1"/>
    <n v="2"/>
    <x v="0"/>
    <n v="4"/>
    <s v="Manufacturing Director"/>
    <x v="2"/>
    <x v="1"/>
    <n v="6434"/>
    <x v="0"/>
    <x v="1"/>
    <n v="17"/>
    <n v="4"/>
    <n v="1"/>
    <n v="9"/>
    <n v="1"/>
    <n v="3"/>
    <n v="3"/>
    <n v="2"/>
    <n v="0"/>
  </r>
  <r>
    <n v="37"/>
    <x v="1"/>
    <x v="0"/>
    <s v="Frequently"/>
    <x v="1"/>
    <n v="10"/>
    <s v="Medical"/>
    <x v="1"/>
    <n v="3"/>
    <x v="2"/>
    <n v="3"/>
    <s v="Manufacturing Director"/>
    <x v="2"/>
    <x v="2"/>
    <n v="10048"/>
    <x v="2"/>
    <x v="1"/>
    <n v="11"/>
    <n v="2"/>
    <n v="2"/>
    <n v="17"/>
    <n v="5"/>
    <n v="3"/>
    <n v="1"/>
    <n v="0"/>
    <n v="0"/>
  </r>
  <r>
    <n v="39"/>
    <x v="1"/>
    <x v="1"/>
    <s v="Frequently"/>
    <x v="1"/>
    <n v="2"/>
    <s v="Technical Degree"/>
    <x v="0"/>
    <n v="3"/>
    <x v="2"/>
    <n v="3"/>
    <s v="Healthcare Representative"/>
    <x v="2"/>
    <x v="0"/>
    <n v="10938"/>
    <x v="2"/>
    <x v="1"/>
    <n v="25"/>
    <n v="4"/>
    <n v="0"/>
    <n v="20"/>
    <n v="1"/>
    <n v="3"/>
    <n v="19"/>
    <n v="6"/>
    <n v="11"/>
  </r>
  <r>
    <n v="29"/>
    <x v="2"/>
    <x v="1"/>
    <s v="Rarely"/>
    <x v="1"/>
    <n v="15"/>
    <s v="Life Sciences"/>
    <x v="1"/>
    <n v="1"/>
    <x v="1"/>
    <n v="3"/>
    <s v="Research Scientist"/>
    <x v="0"/>
    <x v="0"/>
    <n v="2340"/>
    <x v="0"/>
    <x v="1"/>
    <n v="19"/>
    <n v="1"/>
    <n v="0"/>
    <n v="6"/>
    <n v="1"/>
    <n v="3"/>
    <n v="6"/>
    <n v="5"/>
    <n v="1"/>
  </r>
  <r>
    <n v="42"/>
    <x v="0"/>
    <x v="1"/>
    <s v="Rarely"/>
    <x v="1"/>
    <n v="17"/>
    <s v="Life Sciences"/>
    <x v="0"/>
    <n v="2"/>
    <x v="0"/>
    <n v="4"/>
    <s v="Research Scientist"/>
    <x v="3"/>
    <x v="0"/>
    <n v="6545"/>
    <x v="0"/>
    <x v="0"/>
    <n v="13"/>
    <n v="3"/>
    <n v="0"/>
    <n v="10"/>
    <n v="1"/>
    <n v="3"/>
    <n v="3"/>
    <n v="2"/>
    <n v="0"/>
  </r>
  <r>
    <n v="29"/>
    <x v="2"/>
    <x v="1"/>
    <s v="Rarely"/>
    <x v="0"/>
    <n v="20"/>
    <s v="Marketing"/>
    <x v="1"/>
    <n v="2"/>
    <x v="0"/>
    <n v="3"/>
    <s v="Sales Executive"/>
    <x v="0"/>
    <x v="2"/>
    <n v="6931"/>
    <x v="0"/>
    <x v="1"/>
    <n v="14"/>
    <n v="4"/>
    <n v="1"/>
    <n v="10"/>
    <n v="2"/>
    <n v="3"/>
    <n v="3"/>
    <n v="2"/>
    <n v="0"/>
  </r>
  <r>
    <n v="25"/>
    <x v="2"/>
    <x v="1"/>
    <s v="Rarely"/>
    <x v="1"/>
    <n v="1"/>
    <s v="Life Sciences"/>
    <x v="0"/>
    <n v="2"/>
    <x v="0"/>
    <n v="3"/>
    <s v="Manufacturing Director"/>
    <x v="2"/>
    <x v="1"/>
    <n v="4898"/>
    <x v="0"/>
    <x v="1"/>
    <n v="12"/>
    <n v="4"/>
    <n v="2"/>
    <n v="5"/>
    <n v="3"/>
    <n v="3"/>
    <n v="4"/>
    <n v="2"/>
    <n v="1"/>
  </r>
  <r>
    <n v="42"/>
    <x v="0"/>
    <x v="1"/>
    <s v="Rarely"/>
    <x v="1"/>
    <n v="2"/>
    <s v="Medical"/>
    <x v="0"/>
    <n v="1"/>
    <x v="1"/>
    <n v="2"/>
    <s v="Laboratory Technician"/>
    <x v="3"/>
    <x v="2"/>
    <n v="2593"/>
    <x v="0"/>
    <x v="0"/>
    <n v="11"/>
    <n v="3"/>
    <n v="1"/>
    <n v="10"/>
    <n v="4"/>
    <n v="3"/>
    <n v="9"/>
    <n v="6"/>
    <n v="7"/>
  </r>
  <r>
    <n v="40"/>
    <x v="1"/>
    <x v="1"/>
    <s v="Rarely"/>
    <x v="1"/>
    <n v="2"/>
    <s v="Medical"/>
    <x v="1"/>
    <n v="5"/>
    <x v="4"/>
    <n v="3"/>
    <s v="Research Director"/>
    <x v="2"/>
    <x v="2"/>
    <n v="19436"/>
    <x v="1"/>
    <x v="1"/>
    <n v="19"/>
    <n v="4"/>
    <n v="1"/>
    <n v="22"/>
    <n v="5"/>
    <n v="3"/>
    <n v="21"/>
    <n v="7"/>
    <n v="3"/>
  </r>
  <r>
    <n v="51"/>
    <x v="3"/>
    <x v="1"/>
    <s v="Rarely"/>
    <x v="1"/>
    <n v="1"/>
    <s v="Life Sciences"/>
    <x v="1"/>
    <n v="1"/>
    <x v="1"/>
    <n v="3"/>
    <s v="Research Scientist"/>
    <x v="0"/>
    <x v="1"/>
    <n v="2723"/>
    <x v="0"/>
    <x v="1"/>
    <n v="11"/>
    <n v="2"/>
    <n v="0"/>
    <n v="1"/>
    <n v="0"/>
    <n v="2"/>
    <n v="1"/>
    <n v="0"/>
    <n v="0"/>
  </r>
  <r>
    <n v="31"/>
    <x v="1"/>
    <x v="0"/>
    <s v="Frequently"/>
    <x v="1"/>
    <n v="29"/>
    <s v="Medical"/>
    <x v="1"/>
    <n v="1"/>
    <x v="1"/>
    <n v="2"/>
    <s v="Laboratory Technician"/>
    <x v="1"/>
    <x v="0"/>
    <n v="3479"/>
    <x v="0"/>
    <x v="1"/>
    <n v="11"/>
    <n v="2"/>
    <n v="0"/>
    <n v="6"/>
    <n v="2"/>
    <n v="4"/>
    <n v="5"/>
    <n v="4"/>
    <n v="1"/>
  </r>
  <r>
    <n v="32"/>
    <x v="1"/>
    <x v="1"/>
    <s v="Frequently"/>
    <x v="1"/>
    <n v="7"/>
    <s v="Life Sciences"/>
    <x v="1"/>
    <n v="1"/>
    <x v="1"/>
    <n v="4"/>
    <s v="Laboratory Technician"/>
    <x v="1"/>
    <x v="1"/>
    <n v="2794"/>
    <x v="0"/>
    <x v="1"/>
    <n v="20"/>
    <n v="3"/>
    <n v="0"/>
    <n v="5"/>
    <n v="3"/>
    <n v="1"/>
    <n v="5"/>
    <n v="1"/>
    <n v="0"/>
  </r>
  <r>
    <n v="38"/>
    <x v="1"/>
    <x v="1"/>
    <s v="Non-Travel"/>
    <x v="0"/>
    <n v="2"/>
    <s v="Life Sciences"/>
    <x v="1"/>
    <n v="2"/>
    <x v="0"/>
    <n v="2"/>
    <s v="Sales Executive"/>
    <x v="0"/>
    <x v="1"/>
    <n v="5249"/>
    <x v="0"/>
    <x v="1"/>
    <n v="18"/>
    <n v="4"/>
    <n v="1"/>
    <n v="13"/>
    <n v="0"/>
    <n v="3"/>
    <n v="8"/>
    <n v="7"/>
    <n v="7"/>
  </r>
  <r>
    <n v="32"/>
    <x v="1"/>
    <x v="1"/>
    <s v="Rarely"/>
    <x v="1"/>
    <n v="2"/>
    <s v="Technical Degree"/>
    <x v="1"/>
    <n v="2"/>
    <x v="0"/>
    <n v="2"/>
    <s v="Laboratory Technician"/>
    <x v="3"/>
    <x v="0"/>
    <n v="2176"/>
    <x v="0"/>
    <x v="1"/>
    <n v="13"/>
    <n v="4"/>
    <n v="0"/>
    <n v="9"/>
    <n v="5"/>
    <n v="3"/>
    <n v="6"/>
    <n v="2"/>
    <n v="0"/>
  </r>
  <r>
    <n v="46"/>
    <x v="0"/>
    <x v="1"/>
    <s v="Rarely"/>
    <x v="0"/>
    <n v="2"/>
    <s v="Technical Degree"/>
    <x v="0"/>
    <n v="4"/>
    <x v="3"/>
    <n v="1"/>
    <s v="Manager"/>
    <x v="1"/>
    <x v="1"/>
    <n v="16872"/>
    <x v="1"/>
    <x v="0"/>
    <n v="12"/>
    <n v="2"/>
    <n v="1"/>
    <n v="28"/>
    <n v="2"/>
    <n v="2"/>
    <n v="7"/>
    <n v="7"/>
    <n v="7"/>
  </r>
  <r>
    <n v="28"/>
    <x v="2"/>
    <x v="0"/>
    <s v="Rarely"/>
    <x v="1"/>
    <n v="2"/>
    <s v="Life Sciences"/>
    <x v="1"/>
    <n v="1"/>
    <x v="1"/>
    <n v="3"/>
    <s v="Laboratory Technician"/>
    <x v="2"/>
    <x v="0"/>
    <n v="3485"/>
    <x v="0"/>
    <x v="1"/>
    <n v="11"/>
    <n v="3"/>
    <n v="0"/>
    <n v="5"/>
    <n v="5"/>
    <n v="1"/>
    <n v="0"/>
    <n v="0"/>
    <n v="0"/>
  </r>
  <r>
    <n v="29"/>
    <x v="2"/>
    <x v="1"/>
    <s v="Rarely"/>
    <x v="0"/>
    <n v="2"/>
    <s v="Medical"/>
    <x v="1"/>
    <n v="2"/>
    <x v="0"/>
    <n v="2"/>
    <s v="Sales Executive"/>
    <x v="1"/>
    <x v="1"/>
    <n v="6644"/>
    <x v="0"/>
    <x v="1"/>
    <n v="19"/>
    <n v="2"/>
    <n v="2"/>
    <n v="10"/>
    <n v="2"/>
    <n v="3"/>
    <n v="0"/>
    <n v="0"/>
    <n v="0"/>
  </r>
  <r>
    <n v="31"/>
    <x v="1"/>
    <x v="1"/>
    <s v="Rarely"/>
    <x v="1"/>
    <n v="23"/>
    <s v="Medical"/>
    <x v="1"/>
    <n v="2"/>
    <x v="0"/>
    <n v="2"/>
    <s v="Healthcare Representative"/>
    <x v="0"/>
    <x v="1"/>
    <n v="5582"/>
    <x v="0"/>
    <x v="1"/>
    <n v="21"/>
    <n v="2"/>
    <n v="1"/>
    <n v="10"/>
    <n v="2"/>
    <n v="3"/>
    <n v="9"/>
    <n v="0"/>
    <n v="7"/>
  </r>
  <r>
    <n v="25"/>
    <x v="2"/>
    <x v="1"/>
    <s v="Non-Travel"/>
    <x v="1"/>
    <n v="5"/>
    <s v="Life Sciences"/>
    <x v="1"/>
    <n v="2"/>
    <x v="0"/>
    <n v="4"/>
    <s v="Healthcare Representative"/>
    <x v="3"/>
    <x v="2"/>
    <n v="4000"/>
    <x v="0"/>
    <x v="1"/>
    <n v="12"/>
    <n v="4"/>
    <n v="2"/>
    <n v="6"/>
    <n v="2"/>
    <n v="3"/>
    <n v="6"/>
    <n v="3"/>
    <n v="1"/>
  </r>
  <r>
    <n v="45"/>
    <x v="0"/>
    <x v="1"/>
    <s v="Rarely"/>
    <x v="1"/>
    <n v="20"/>
    <s v="Medical"/>
    <x v="1"/>
    <n v="4"/>
    <x v="3"/>
    <n v="3"/>
    <s v="Healthcare Representative"/>
    <x v="0"/>
    <x v="1"/>
    <n v="13496"/>
    <x v="2"/>
    <x v="0"/>
    <n v="14"/>
    <n v="2"/>
    <n v="0"/>
    <n v="21"/>
    <n v="2"/>
    <n v="3"/>
    <n v="20"/>
    <n v="7"/>
    <n v="4"/>
  </r>
  <r>
    <n v="36"/>
    <x v="1"/>
    <x v="1"/>
    <s v="Rarely"/>
    <x v="1"/>
    <n v="6"/>
    <s v="Life Sciences"/>
    <x v="1"/>
    <n v="1"/>
    <x v="1"/>
    <n v="3"/>
    <s v="Laboratory Technician"/>
    <x v="0"/>
    <x v="1"/>
    <n v="3210"/>
    <x v="0"/>
    <x v="1"/>
    <n v="11"/>
    <n v="3"/>
    <n v="1"/>
    <n v="16"/>
    <n v="4"/>
    <n v="3"/>
    <n v="15"/>
    <n v="13"/>
    <n v="10"/>
  </r>
  <r>
    <n v="55"/>
    <x v="3"/>
    <x v="1"/>
    <s v="Rarely"/>
    <x v="1"/>
    <n v="1"/>
    <s v="Medical"/>
    <x v="1"/>
    <n v="5"/>
    <x v="4"/>
    <n v="3"/>
    <s v="Manager"/>
    <x v="3"/>
    <x v="0"/>
    <n v="19045"/>
    <x v="1"/>
    <x v="0"/>
    <n v="14"/>
    <n v="3"/>
    <n v="0"/>
    <n v="37"/>
    <n v="2"/>
    <n v="3"/>
    <n v="36"/>
    <n v="10"/>
    <n v="4"/>
  </r>
  <r>
    <n v="47"/>
    <x v="0"/>
    <x v="0"/>
    <s v="Non-Travel"/>
    <x v="1"/>
    <n v="29"/>
    <s v="Life Sciences"/>
    <x v="1"/>
    <n v="3"/>
    <x v="2"/>
    <n v="3"/>
    <s v="Manager"/>
    <x v="1"/>
    <x v="1"/>
    <n v="11849"/>
    <x v="2"/>
    <x v="0"/>
    <n v="12"/>
    <n v="4"/>
    <n v="1"/>
    <n v="10"/>
    <n v="2"/>
    <n v="2"/>
    <n v="10"/>
    <n v="7"/>
    <n v="9"/>
  </r>
  <r>
    <n v="28"/>
    <x v="2"/>
    <x v="1"/>
    <s v="Rarely"/>
    <x v="1"/>
    <n v="9"/>
    <s v="Medical"/>
    <x v="1"/>
    <n v="1"/>
    <x v="1"/>
    <n v="3"/>
    <s v="Research Scientist"/>
    <x v="0"/>
    <x v="1"/>
    <n v="2070"/>
    <x v="0"/>
    <x v="1"/>
    <n v="23"/>
    <n v="4"/>
    <n v="1"/>
    <n v="5"/>
    <n v="3"/>
    <n v="2"/>
    <n v="5"/>
    <n v="2"/>
    <n v="0"/>
  </r>
  <r>
    <n v="37"/>
    <x v="1"/>
    <x v="1"/>
    <s v="Rarely"/>
    <x v="0"/>
    <n v="6"/>
    <s v="Medical"/>
    <x v="1"/>
    <n v="2"/>
    <x v="0"/>
    <n v="3"/>
    <s v="Sales Executive"/>
    <x v="0"/>
    <x v="1"/>
    <n v="6502"/>
    <x v="0"/>
    <x v="1"/>
    <n v="14"/>
    <n v="2"/>
    <n v="1"/>
    <n v="7"/>
    <n v="5"/>
    <n v="4"/>
    <n v="5"/>
    <n v="4"/>
    <n v="0"/>
  </r>
  <r>
    <n v="21"/>
    <x v="2"/>
    <x v="1"/>
    <s v="Rarely"/>
    <x v="1"/>
    <n v="3"/>
    <s v="Medical"/>
    <x v="1"/>
    <n v="1"/>
    <x v="1"/>
    <n v="2"/>
    <s v="Research Scientist"/>
    <x v="2"/>
    <x v="0"/>
    <n v="3230"/>
    <x v="0"/>
    <x v="1"/>
    <n v="17"/>
    <n v="1"/>
    <n v="0"/>
    <n v="3"/>
    <n v="4"/>
    <n v="4"/>
    <n v="3"/>
    <n v="2"/>
    <n v="1"/>
  </r>
  <r>
    <n v="37"/>
    <x v="1"/>
    <x v="1"/>
    <s v="Non-Travel"/>
    <x v="1"/>
    <n v="1"/>
    <s v="Medical"/>
    <x v="0"/>
    <n v="3"/>
    <x v="2"/>
    <n v="3"/>
    <s v="Research Director"/>
    <x v="0"/>
    <x v="2"/>
    <n v="13603"/>
    <x v="2"/>
    <x v="0"/>
    <n v="18"/>
    <n v="1"/>
    <n v="2"/>
    <n v="15"/>
    <n v="2"/>
    <n v="3"/>
    <n v="5"/>
    <n v="2"/>
    <n v="0"/>
  </r>
  <r>
    <n v="35"/>
    <x v="1"/>
    <x v="1"/>
    <s v="Rarely"/>
    <x v="1"/>
    <n v="22"/>
    <s v="Life Sciences"/>
    <x v="0"/>
    <n v="3"/>
    <x v="2"/>
    <n v="4"/>
    <s v="Manager"/>
    <x v="1"/>
    <x v="2"/>
    <n v="11996"/>
    <x v="2"/>
    <x v="1"/>
    <n v="18"/>
    <n v="2"/>
    <n v="1"/>
    <n v="10"/>
    <n v="6"/>
    <n v="2"/>
    <n v="7"/>
    <n v="7"/>
    <n v="6"/>
  </r>
  <r>
    <n v="38"/>
    <x v="1"/>
    <x v="1"/>
    <s v="Rarely"/>
    <x v="0"/>
    <n v="7"/>
    <s v="Medical"/>
    <x v="0"/>
    <n v="2"/>
    <x v="0"/>
    <n v="4"/>
    <s v="Sales Executive"/>
    <x v="3"/>
    <x v="2"/>
    <n v="5605"/>
    <x v="0"/>
    <x v="0"/>
    <n v="24"/>
    <n v="3"/>
    <n v="1"/>
    <n v="8"/>
    <n v="3"/>
    <n v="3"/>
    <n v="8"/>
    <n v="0"/>
    <n v="7"/>
  </r>
  <r>
    <n v="26"/>
    <x v="2"/>
    <x v="1"/>
    <s v="Frequently"/>
    <x v="1"/>
    <n v="1"/>
    <s v="Life Sciences"/>
    <x v="0"/>
    <n v="2"/>
    <x v="0"/>
    <n v="3"/>
    <s v="Manufacturing Director"/>
    <x v="1"/>
    <x v="2"/>
    <n v="6397"/>
    <x v="0"/>
    <x v="1"/>
    <n v="20"/>
    <n v="1"/>
    <n v="1"/>
    <n v="6"/>
    <n v="6"/>
    <n v="1"/>
    <n v="6"/>
    <n v="5"/>
    <n v="1"/>
  </r>
  <r>
    <n v="50"/>
    <x v="0"/>
    <x v="1"/>
    <s v="Rarely"/>
    <x v="1"/>
    <n v="4"/>
    <s v="Life Sciences"/>
    <x v="1"/>
    <n v="5"/>
    <x v="4"/>
    <n v="3"/>
    <s v="Research Director"/>
    <x v="1"/>
    <x v="2"/>
    <n v="19144"/>
    <x v="1"/>
    <x v="1"/>
    <n v="14"/>
    <n v="1"/>
    <n v="2"/>
    <n v="28"/>
    <n v="4"/>
    <n v="2"/>
    <n v="10"/>
    <n v="4"/>
    <n v="1"/>
  </r>
  <r>
    <n v="53"/>
    <x v="3"/>
    <x v="1"/>
    <s v="Rarely"/>
    <x v="1"/>
    <n v="3"/>
    <s v="Medical"/>
    <x v="1"/>
    <n v="4"/>
    <x v="3"/>
    <n v="3"/>
    <s v="Research Director"/>
    <x v="2"/>
    <x v="1"/>
    <n v="17584"/>
    <x v="1"/>
    <x v="0"/>
    <n v="16"/>
    <n v="4"/>
    <n v="3"/>
    <n v="21"/>
    <n v="5"/>
    <n v="2"/>
    <n v="5"/>
    <n v="3"/>
    <n v="1"/>
  </r>
  <r>
    <n v="42"/>
    <x v="0"/>
    <x v="1"/>
    <s v="Rarely"/>
    <x v="0"/>
    <n v="1"/>
    <s v="Life Sciences"/>
    <x v="1"/>
    <n v="2"/>
    <x v="0"/>
    <n v="3"/>
    <s v="Sales Executive"/>
    <x v="2"/>
    <x v="1"/>
    <n v="4907"/>
    <x v="0"/>
    <x v="1"/>
    <n v="25"/>
    <n v="3"/>
    <n v="0"/>
    <n v="20"/>
    <n v="3"/>
    <n v="3"/>
    <n v="20"/>
    <n v="16"/>
    <n v="11"/>
  </r>
  <r>
    <n v="29"/>
    <x v="2"/>
    <x v="1"/>
    <s v="Frequently"/>
    <x v="0"/>
    <n v="2"/>
    <s v="Life Sciences"/>
    <x v="1"/>
    <n v="2"/>
    <x v="0"/>
    <n v="3"/>
    <s v="Sales Executive"/>
    <x v="0"/>
    <x v="0"/>
    <n v="4554"/>
    <x v="0"/>
    <x v="1"/>
    <n v="18"/>
    <n v="1"/>
    <n v="0"/>
    <n v="10"/>
    <n v="3"/>
    <n v="2"/>
    <n v="10"/>
    <n v="7"/>
    <n v="0"/>
  </r>
  <r>
    <n v="55"/>
    <x v="3"/>
    <x v="1"/>
    <s v="Rarely"/>
    <x v="1"/>
    <n v="20"/>
    <s v="Technical Degree"/>
    <x v="1"/>
    <n v="2"/>
    <x v="0"/>
    <n v="3"/>
    <s v="Laboratory Technician"/>
    <x v="0"/>
    <x v="1"/>
    <n v="5415"/>
    <x v="0"/>
    <x v="0"/>
    <n v="19"/>
    <n v="4"/>
    <n v="1"/>
    <n v="12"/>
    <n v="4"/>
    <n v="3"/>
    <n v="10"/>
    <n v="7"/>
    <n v="0"/>
  </r>
  <r>
    <n v="26"/>
    <x v="2"/>
    <x v="1"/>
    <s v="Frequently"/>
    <x v="1"/>
    <n v="11"/>
    <s v="Medical"/>
    <x v="1"/>
    <n v="2"/>
    <x v="0"/>
    <n v="3"/>
    <s v="Healthcare Representative"/>
    <x v="3"/>
    <x v="1"/>
    <n v="4741"/>
    <x v="0"/>
    <x v="0"/>
    <n v="13"/>
    <n v="3"/>
    <n v="1"/>
    <n v="5"/>
    <n v="3"/>
    <n v="3"/>
    <n v="5"/>
    <n v="3"/>
    <n v="3"/>
  </r>
  <r>
    <n v="37"/>
    <x v="1"/>
    <x v="1"/>
    <s v="Rarely"/>
    <x v="1"/>
    <n v="1"/>
    <s v="Life Sciences"/>
    <x v="0"/>
    <n v="1"/>
    <x v="1"/>
    <n v="3"/>
    <s v="Research Scientist"/>
    <x v="0"/>
    <x v="0"/>
    <n v="2115"/>
    <x v="0"/>
    <x v="1"/>
    <n v="12"/>
    <n v="2"/>
    <n v="0"/>
    <n v="17"/>
    <n v="3"/>
    <n v="3"/>
    <n v="17"/>
    <n v="12"/>
    <n v="5"/>
  </r>
  <r>
    <n v="44"/>
    <x v="0"/>
    <x v="0"/>
    <s v="Frequently"/>
    <x v="1"/>
    <n v="24"/>
    <s v="Life Sciences"/>
    <x v="1"/>
    <n v="1"/>
    <x v="1"/>
    <n v="3"/>
    <s v="Laboratory Technician"/>
    <x v="2"/>
    <x v="2"/>
    <n v="3161"/>
    <x v="0"/>
    <x v="0"/>
    <n v="22"/>
    <n v="4"/>
    <n v="1"/>
    <n v="19"/>
    <n v="0"/>
    <n v="1"/>
    <n v="1"/>
    <n v="0"/>
    <n v="0"/>
  </r>
  <r>
    <n v="38"/>
    <x v="1"/>
    <x v="1"/>
    <s v="Rarely"/>
    <x v="1"/>
    <n v="23"/>
    <s v="Life Sciences"/>
    <x v="1"/>
    <n v="2"/>
    <x v="0"/>
    <n v="3"/>
    <s v="Healthcare Representative"/>
    <x v="0"/>
    <x v="2"/>
    <n v="5745"/>
    <x v="0"/>
    <x v="1"/>
    <n v="14"/>
    <n v="2"/>
    <n v="1"/>
    <n v="10"/>
    <n v="2"/>
    <n v="3"/>
    <n v="2"/>
    <n v="2"/>
    <n v="1"/>
  </r>
  <r>
    <n v="26"/>
    <x v="2"/>
    <x v="0"/>
    <s v="Rarely"/>
    <x v="1"/>
    <n v="16"/>
    <s v="Medical"/>
    <x v="1"/>
    <n v="1"/>
    <x v="1"/>
    <n v="3"/>
    <s v="Laboratory Technician"/>
    <x v="1"/>
    <x v="2"/>
    <n v="2373"/>
    <x v="0"/>
    <x v="0"/>
    <n v="13"/>
    <n v="4"/>
    <n v="1"/>
    <n v="5"/>
    <n v="2"/>
    <n v="3"/>
    <n v="3"/>
    <n v="2"/>
    <n v="0"/>
  </r>
  <r>
    <n v="28"/>
    <x v="2"/>
    <x v="1"/>
    <s v="Rarely"/>
    <x v="1"/>
    <n v="8"/>
    <s v="Life Sciences"/>
    <x v="0"/>
    <n v="1"/>
    <x v="1"/>
    <n v="3"/>
    <s v="Research Scientist"/>
    <x v="0"/>
    <x v="0"/>
    <n v="3310"/>
    <x v="0"/>
    <x v="1"/>
    <n v="21"/>
    <n v="4"/>
    <n v="0"/>
    <n v="5"/>
    <n v="3"/>
    <n v="3"/>
    <n v="5"/>
    <n v="3"/>
    <n v="0"/>
  </r>
  <r>
    <n v="49"/>
    <x v="0"/>
    <x v="1"/>
    <s v="Frequently"/>
    <x v="1"/>
    <n v="10"/>
    <s v="Life Sciences"/>
    <x v="0"/>
    <n v="5"/>
    <x v="4"/>
    <n v="3"/>
    <s v="Research Director"/>
    <x v="3"/>
    <x v="0"/>
    <n v="18665"/>
    <x v="1"/>
    <x v="0"/>
    <n v="11"/>
    <n v="4"/>
    <n v="0"/>
    <n v="22"/>
    <n v="4"/>
    <n v="3"/>
    <n v="3"/>
    <n v="2"/>
    <n v="1"/>
  </r>
  <r>
    <n v="36"/>
    <x v="1"/>
    <x v="1"/>
    <s v="Rarely"/>
    <x v="1"/>
    <n v="3"/>
    <s v="Technical Degree"/>
    <x v="1"/>
    <n v="2"/>
    <x v="0"/>
    <n v="3"/>
    <s v="Research Scientist"/>
    <x v="1"/>
    <x v="0"/>
    <n v="4485"/>
    <x v="0"/>
    <x v="1"/>
    <n v="12"/>
    <n v="4"/>
    <n v="0"/>
    <n v="10"/>
    <n v="2"/>
    <n v="3"/>
    <n v="8"/>
    <n v="0"/>
    <n v="7"/>
  </r>
  <r>
    <n v="31"/>
    <x v="1"/>
    <x v="1"/>
    <s v="Frequently"/>
    <x v="0"/>
    <n v="5"/>
    <s v="Marketing"/>
    <x v="0"/>
    <n v="1"/>
    <x v="1"/>
    <n v="3"/>
    <s v="Sales Representative"/>
    <x v="1"/>
    <x v="2"/>
    <n v="2789"/>
    <x v="0"/>
    <x v="1"/>
    <n v="11"/>
    <n v="3"/>
    <n v="1"/>
    <n v="2"/>
    <n v="5"/>
    <n v="2"/>
    <n v="2"/>
    <n v="2"/>
    <n v="2"/>
  </r>
  <r>
    <n v="26"/>
    <x v="2"/>
    <x v="0"/>
    <s v="Rarely"/>
    <x v="0"/>
    <n v="4"/>
    <s v="Marketing"/>
    <x v="1"/>
    <n v="2"/>
    <x v="0"/>
    <n v="2"/>
    <s v="Sales Executive"/>
    <x v="0"/>
    <x v="0"/>
    <n v="5828"/>
    <x v="0"/>
    <x v="0"/>
    <n v="12"/>
    <n v="2"/>
    <n v="0"/>
    <n v="8"/>
    <n v="0"/>
    <n v="3"/>
    <n v="8"/>
    <n v="7"/>
    <n v="7"/>
  </r>
  <r>
    <n v="37"/>
    <x v="1"/>
    <x v="1"/>
    <s v="Frequently"/>
    <x v="1"/>
    <n v="9"/>
    <s v="Medical"/>
    <x v="1"/>
    <n v="1"/>
    <x v="1"/>
    <n v="3"/>
    <s v="Research Scientist"/>
    <x v="0"/>
    <x v="1"/>
    <n v="2326"/>
    <x v="0"/>
    <x v="0"/>
    <n v="12"/>
    <n v="3"/>
    <n v="3"/>
    <n v="4"/>
    <n v="3"/>
    <n v="2"/>
    <n v="4"/>
    <n v="2"/>
    <n v="1"/>
  </r>
  <r>
    <n v="42"/>
    <x v="0"/>
    <x v="1"/>
    <s v="Frequently"/>
    <x v="0"/>
    <n v="26"/>
    <s v="Marketing"/>
    <x v="0"/>
    <n v="4"/>
    <x v="3"/>
    <n v="3"/>
    <s v="Sales Executive"/>
    <x v="1"/>
    <x v="1"/>
    <n v="13525"/>
    <x v="2"/>
    <x v="1"/>
    <n v="14"/>
    <n v="4"/>
    <n v="1"/>
    <n v="23"/>
    <n v="2"/>
    <n v="4"/>
    <n v="20"/>
    <n v="4"/>
    <n v="4"/>
  </r>
  <r>
    <n v="18"/>
    <x v="2"/>
    <x v="0"/>
    <s v="Rarely"/>
    <x v="1"/>
    <n v="3"/>
    <s v="Life Sciences"/>
    <x v="1"/>
    <n v="1"/>
    <x v="1"/>
    <n v="3"/>
    <s v="Laboratory Technician"/>
    <x v="2"/>
    <x v="0"/>
    <n v="1420"/>
    <x v="0"/>
    <x v="1"/>
    <n v="13"/>
    <n v="3"/>
    <n v="0"/>
    <n v="0"/>
    <n v="2"/>
    <n v="3"/>
    <n v="0"/>
    <n v="0"/>
    <n v="0"/>
  </r>
  <r>
    <n v="35"/>
    <x v="1"/>
    <x v="1"/>
    <s v="Rarely"/>
    <x v="0"/>
    <n v="16"/>
    <s v="Marketing"/>
    <x v="1"/>
    <n v="3"/>
    <x v="2"/>
    <n v="3"/>
    <s v="Sales Executive"/>
    <x v="1"/>
    <x v="1"/>
    <n v="8020"/>
    <x v="0"/>
    <x v="1"/>
    <n v="15"/>
    <n v="3"/>
    <n v="2"/>
    <n v="12"/>
    <n v="3"/>
    <n v="2"/>
    <n v="11"/>
    <n v="9"/>
    <n v="6"/>
  </r>
  <r>
    <n v="36"/>
    <x v="1"/>
    <x v="1"/>
    <s v="Frequently"/>
    <x v="1"/>
    <n v="18"/>
    <s v="Life Sciences"/>
    <x v="1"/>
    <n v="1"/>
    <x v="1"/>
    <n v="4"/>
    <s v="Laboratory Technician"/>
    <x v="0"/>
    <x v="1"/>
    <n v="3688"/>
    <x v="0"/>
    <x v="1"/>
    <n v="18"/>
    <n v="4"/>
    <n v="2"/>
    <n v="4"/>
    <n v="2"/>
    <n v="3"/>
    <n v="1"/>
    <n v="0"/>
    <n v="0"/>
  </r>
  <r>
    <n v="51"/>
    <x v="3"/>
    <x v="1"/>
    <s v="Rarely"/>
    <x v="1"/>
    <n v="2"/>
    <s v="Medical"/>
    <x v="1"/>
    <n v="2"/>
    <x v="0"/>
    <n v="1"/>
    <s v="Manufacturing Director"/>
    <x v="1"/>
    <x v="2"/>
    <n v="5482"/>
    <x v="0"/>
    <x v="1"/>
    <n v="18"/>
    <n v="4"/>
    <n v="1"/>
    <n v="13"/>
    <n v="3"/>
    <n v="3"/>
    <n v="4"/>
    <n v="1"/>
    <n v="1"/>
  </r>
  <r>
    <n v="41"/>
    <x v="0"/>
    <x v="1"/>
    <s v="Rarely"/>
    <x v="0"/>
    <n v="2"/>
    <s v="Life Sciences"/>
    <x v="1"/>
    <n v="4"/>
    <x v="3"/>
    <n v="3"/>
    <s v="Manager"/>
    <x v="1"/>
    <x v="0"/>
    <n v="16015"/>
    <x v="1"/>
    <x v="1"/>
    <n v="19"/>
    <n v="2"/>
    <n v="0"/>
    <n v="22"/>
    <n v="2"/>
    <n v="3"/>
    <n v="22"/>
    <n v="10"/>
    <n v="0"/>
  </r>
  <r>
    <n v="18"/>
    <x v="2"/>
    <x v="1"/>
    <s v="Rarely"/>
    <x v="0"/>
    <n v="10"/>
    <s v="Medical"/>
    <x v="0"/>
    <n v="1"/>
    <x v="1"/>
    <n v="2"/>
    <s v="Sales Representative"/>
    <x v="2"/>
    <x v="0"/>
    <n v="1200"/>
    <x v="0"/>
    <x v="1"/>
    <n v="12"/>
    <n v="1"/>
    <n v="0"/>
    <n v="0"/>
    <n v="2"/>
    <n v="3"/>
    <n v="0"/>
    <n v="0"/>
    <n v="0"/>
  </r>
  <r>
    <n v="28"/>
    <x v="2"/>
    <x v="1"/>
    <s v="Rarely"/>
    <x v="1"/>
    <n v="16"/>
    <s v="Medical"/>
    <x v="1"/>
    <n v="2"/>
    <x v="0"/>
    <n v="4"/>
    <s v="Healthcare Representative"/>
    <x v="3"/>
    <x v="0"/>
    <n v="5661"/>
    <x v="0"/>
    <x v="1"/>
    <n v="19"/>
    <n v="3"/>
    <n v="0"/>
    <n v="9"/>
    <n v="2"/>
    <n v="3"/>
    <n v="8"/>
    <n v="3"/>
    <n v="0"/>
  </r>
  <r>
    <n v="31"/>
    <x v="1"/>
    <x v="1"/>
    <s v="Rarely"/>
    <x v="0"/>
    <n v="7"/>
    <s v="Technical Degree"/>
    <x v="1"/>
    <n v="2"/>
    <x v="0"/>
    <n v="4"/>
    <s v="Sales Executive"/>
    <x v="0"/>
    <x v="1"/>
    <n v="6929"/>
    <x v="0"/>
    <x v="1"/>
    <n v="11"/>
    <n v="2"/>
    <n v="1"/>
    <n v="10"/>
    <n v="3"/>
    <n v="2"/>
    <n v="8"/>
    <n v="7"/>
    <n v="7"/>
  </r>
  <r>
    <n v="39"/>
    <x v="1"/>
    <x v="1"/>
    <s v="Rarely"/>
    <x v="1"/>
    <n v="1"/>
    <s v="Medical"/>
    <x v="1"/>
    <n v="3"/>
    <x v="2"/>
    <n v="4"/>
    <s v="Healthcare Representative"/>
    <x v="0"/>
    <x v="2"/>
    <n v="9613"/>
    <x v="0"/>
    <x v="1"/>
    <n v="17"/>
    <n v="1"/>
    <n v="3"/>
    <n v="19"/>
    <n v="5"/>
    <n v="2"/>
    <n v="18"/>
    <n v="10"/>
    <n v="3"/>
  </r>
  <r>
    <n v="36"/>
    <x v="1"/>
    <x v="1"/>
    <s v="Non-Travel"/>
    <x v="1"/>
    <n v="24"/>
    <s v="Life Sciences"/>
    <x v="0"/>
    <n v="2"/>
    <x v="0"/>
    <n v="3"/>
    <s v="Laboratory Technician"/>
    <x v="1"/>
    <x v="1"/>
    <n v="5674"/>
    <x v="0"/>
    <x v="1"/>
    <n v="15"/>
    <n v="3"/>
    <n v="1"/>
    <n v="11"/>
    <n v="3"/>
    <n v="3"/>
    <n v="9"/>
    <n v="8"/>
    <n v="0"/>
  </r>
  <r>
    <n v="32"/>
    <x v="1"/>
    <x v="1"/>
    <s v="Rarely"/>
    <x v="0"/>
    <n v="7"/>
    <s v="Life Sciences"/>
    <x v="1"/>
    <n v="2"/>
    <x v="0"/>
    <n v="2"/>
    <s v="Sales Executive"/>
    <x v="2"/>
    <x v="1"/>
    <n v="5484"/>
    <x v="0"/>
    <x v="1"/>
    <n v="14"/>
    <n v="3"/>
    <n v="1"/>
    <n v="13"/>
    <n v="3"/>
    <n v="2"/>
    <n v="13"/>
    <n v="8"/>
    <n v="4"/>
  </r>
  <r>
    <n v="38"/>
    <x v="1"/>
    <x v="1"/>
    <s v="Rarely"/>
    <x v="1"/>
    <n v="25"/>
    <s v="Life Sciences"/>
    <x v="0"/>
    <n v="3"/>
    <x v="2"/>
    <n v="2"/>
    <s v="Research Director"/>
    <x v="1"/>
    <x v="1"/>
    <n v="12061"/>
    <x v="2"/>
    <x v="1"/>
    <n v="17"/>
    <n v="3"/>
    <n v="1"/>
    <n v="19"/>
    <n v="2"/>
    <n v="3"/>
    <n v="10"/>
    <n v="8"/>
    <n v="0"/>
  </r>
  <r>
    <n v="58"/>
    <x v="3"/>
    <x v="1"/>
    <s v="Non-Travel"/>
    <x v="1"/>
    <n v="1"/>
    <s v="Life Sciences"/>
    <x v="1"/>
    <n v="2"/>
    <x v="0"/>
    <n v="1"/>
    <s v="Healthcare Representative"/>
    <x v="2"/>
    <x v="2"/>
    <n v="5660"/>
    <x v="0"/>
    <x v="0"/>
    <n v="13"/>
    <n v="4"/>
    <n v="1"/>
    <n v="12"/>
    <n v="2"/>
    <n v="3"/>
    <n v="5"/>
    <n v="3"/>
    <n v="1"/>
  </r>
  <r>
    <n v="31"/>
    <x v="1"/>
    <x v="1"/>
    <s v="Rarely"/>
    <x v="1"/>
    <n v="5"/>
    <s v="Technical Degree"/>
    <x v="1"/>
    <n v="1"/>
    <x v="1"/>
    <n v="3"/>
    <s v="Research Scientist"/>
    <x v="0"/>
    <x v="1"/>
    <n v="4821"/>
    <x v="0"/>
    <x v="0"/>
    <n v="12"/>
    <n v="3"/>
    <n v="1"/>
    <n v="6"/>
    <n v="4"/>
    <n v="3"/>
    <n v="5"/>
    <n v="2"/>
    <n v="0"/>
  </r>
  <r>
    <n v="31"/>
    <x v="1"/>
    <x v="1"/>
    <s v="Rarely"/>
    <x v="2"/>
    <n v="2"/>
    <s v="HR"/>
    <x v="1"/>
    <n v="2"/>
    <x v="0"/>
    <n v="2"/>
    <s v="HR"/>
    <x v="3"/>
    <x v="1"/>
    <n v="6410"/>
    <x v="0"/>
    <x v="1"/>
    <n v="12"/>
    <n v="4"/>
    <n v="0"/>
    <n v="9"/>
    <n v="1"/>
    <n v="3"/>
    <n v="2"/>
    <n v="2"/>
    <n v="1"/>
  </r>
  <r>
    <n v="45"/>
    <x v="0"/>
    <x v="1"/>
    <s v="Frequently"/>
    <x v="1"/>
    <n v="7"/>
    <s v="Life Sciences"/>
    <x v="1"/>
    <n v="3"/>
    <x v="2"/>
    <n v="3"/>
    <s v="Laboratory Technician"/>
    <x v="3"/>
    <x v="2"/>
    <n v="5210"/>
    <x v="0"/>
    <x v="1"/>
    <n v="18"/>
    <n v="1"/>
    <n v="1"/>
    <n v="24"/>
    <n v="2"/>
    <n v="3"/>
    <n v="24"/>
    <n v="9"/>
    <n v="9"/>
  </r>
  <r>
    <n v="31"/>
    <x v="1"/>
    <x v="1"/>
    <s v="Rarely"/>
    <x v="1"/>
    <n v="2"/>
    <s v="Life Sciences"/>
    <x v="1"/>
    <n v="1"/>
    <x v="1"/>
    <n v="3"/>
    <s v="Research Scientist"/>
    <x v="0"/>
    <x v="2"/>
    <n v="2695"/>
    <x v="0"/>
    <x v="0"/>
    <n v="18"/>
    <n v="2"/>
    <n v="1"/>
    <n v="3"/>
    <n v="2"/>
    <n v="1"/>
    <n v="2"/>
    <n v="2"/>
    <n v="2"/>
  </r>
  <r>
    <n v="33"/>
    <x v="1"/>
    <x v="1"/>
    <s v="Frequently"/>
    <x v="1"/>
    <n v="5"/>
    <s v="Life Sciences"/>
    <x v="0"/>
    <n v="3"/>
    <x v="2"/>
    <n v="3"/>
    <s v="Manager"/>
    <x v="1"/>
    <x v="1"/>
    <n v="11878"/>
    <x v="2"/>
    <x v="1"/>
    <n v="11"/>
    <n v="2"/>
    <n v="2"/>
    <n v="12"/>
    <n v="2"/>
    <n v="3"/>
    <n v="10"/>
    <n v="6"/>
    <n v="8"/>
  </r>
  <r>
    <n v="39"/>
    <x v="1"/>
    <x v="1"/>
    <s v="Rarely"/>
    <x v="1"/>
    <n v="10"/>
    <s v="Medical"/>
    <x v="1"/>
    <n v="4"/>
    <x v="3"/>
    <n v="3"/>
    <s v="Manager"/>
    <x v="3"/>
    <x v="1"/>
    <n v="17068"/>
    <x v="1"/>
    <x v="0"/>
    <n v="14"/>
    <n v="4"/>
    <n v="0"/>
    <n v="21"/>
    <n v="3"/>
    <n v="3"/>
    <n v="21"/>
    <n v="9"/>
    <n v="11"/>
  </r>
  <r>
    <n v="43"/>
    <x v="0"/>
    <x v="1"/>
    <s v="Frequently"/>
    <x v="1"/>
    <n v="10"/>
    <s v="Life Sciences"/>
    <x v="0"/>
    <n v="1"/>
    <x v="1"/>
    <n v="3"/>
    <s v="Laboratory Technician"/>
    <x v="0"/>
    <x v="0"/>
    <n v="2455"/>
    <x v="0"/>
    <x v="1"/>
    <n v="19"/>
    <n v="1"/>
    <n v="0"/>
    <n v="9"/>
    <n v="5"/>
    <n v="3"/>
    <n v="8"/>
    <n v="7"/>
    <n v="1"/>
  </r>
  <r>
    <n v="49"/>
    <x v="0"/>
    <x v="1"/>
    <s v="Rarely"/>
    <x v="1"/>
    <n v="1"/>
    <s v="Technical Degree"/>
    <x v="0"/>
    <n v="4"/>
    <x v="3"/>
    <n v="2"/>
    <s v="Healthcare Representative"/>
    <x v="2"/>
    <x v="0"/>
    <n v="13964"/>
    <x v="2"/>
    <x v="0"/>
    <n v="12"/>
    <n v="4"/>
    <n v="0"/>
    <n v="25"/>
    <n v="2"/>
    <n v="3"/>
    <n v="7"/>
    <n v="1"/>
    <n v="0"/>
  </r>
  <r>
    <n v="52"/>
    <x v="3"/>
    <x v="0"/>
    <s v="Rarely"/>
    <x v="1"/>
    <n v="8"/>
    <s v="Medical"/>
    <x v="1"/>
    <n v="2"/>
    <x v="0"/>
    <n v="2"/>
    <s v="Research Scientist"/>
    <x v="1"/>
    <x v="1"/>
    <n v="4941"/>
    <x v="0"/>
    <x v="1"/>
    <n v="15"/>
    <n v="1"/>
    <n v="0"/>
    <n v="11"/>
    <n v="3"/>
    <n v="2"/>
    <n v="8"/>
    <n v="2"/>
    <n v="7"/>
  </r>
  <r>
    <n v="27"/>
    <x v="2"/>
    <x v="1"/>
    <s v="Rarely"/>
    <x v="1"/>
    <n v="5"/>
    <s v="Life Sciences"/>
    <x v="0"/>
    <n v="1"/>
    <x v="1"/>
    <n v="3"/>
    <s v="Research Scientist"/>
    <x v="1"/>
    <x v="0"/>
    <n v="2478"/>
    <x v="0"/>
    <x v="0"/>
    <n v="12"/>
    <n v="2"/>
    <n v="0"/>
    <n v="4"/>
    <n v="2"/>
    <n v="2"/>
    <n v="4"/>
    <n v="3"/>
    <n v="1"/>
  </r>
  <r>
    <n v="32"/>
    <x v="1"/>
    <x v="1"/>
    <s v="Rarely"/>
    <x v="0"/>
    <n v="8"/>
    <s v="Technical Degree"/>
    <x v="0"/>
    <n v="2"/>
    <x v="0"/>
    <n v="2"/>
    <s v="Sales Executive"/>
    <x v="1"/>
    <x v="1"/>
    <n v="5228"/>
    <x v="0"/>
    <x v="0"/>
    <n v="11"/>
    <n v="4"/>
    <n v="0"/>
    <n v="13"/>
    <n v="2"/>
    <n v="3"/>
    <n v="13"/>
    <n v="12"/>
    <n v="11"/>
  </r>
  <r>
    <n v="27"/>
    <x v="2"/>
    <x v="1"/>
    <s v="Rarely"/>
    <x v="0"/>
    <n v="2"/>
    <s v="Life Sciences"/>
    <x v="1"/>
    <n v="2"/>
    <x v="0"/>
    <n v="3"/>
    <s v="Sales Executive"/>
    <x v="2"/>
    <x v="0"/>
    <n v="4478"/>
    <x v="0"/>
    <x v="0"/>
    <n v="11"/>
    <n v="1"/>
    <n v="0"/>
    <n v="5"/>
    <n v="3"/>
    <n v="3"/>
    <n v="5"/>
    <n v="4"/>
    <n v="0"/>
  </r>
  <r>
    <n v="31"/>
    <x v="1"/>
    <x v="1"/>
    <s v="Rarely"/>
    <x v="0"/>
    <n v="7"/>
    <s v="Marketing"/>
    <x v="1"/>
    <n v="2"/>
    <x v="0"/>
    <n v="3"/>
    <s v="Sales Executive"/>
    <x v="0"/>
    <x v="2"/>
    <n v="7547"/>
    <x v="0"/>
    <x v="1"/>
    <n v="12"/>
    <n v="4"/>
    <n v="3"/>
    <n v="13"/>
    <n v="3"/>
    <n v="3"/>
    <n v="7"/>
    <n v="7"/>
    <n v="1"/>
  </r>
  <r>
    <n v="32"/>
    <x v="1"/>
    <x v="1"/>
    <s v="Rarely"/>
    <x v="1"/>
    <n v="2"/>
    <s v="Medical"/>
    <x v="0"/>
    <n v="2"/>
    <x v="0"/>
    <n v="4"/>
    <s v="Research Scientist"/>
    <x v="0"/>
    <x v="0"/>
    <n v="5055"/>
    <x v="0"/>
    <x v="1"/>
    <n v="16"/>
    <n v="3"/>
    <n v="0"/>
    <n v="10"/>
    <n v="0"/>
    <n v="2"/>
    <n v="7"/>
    <n v="7"/>
    <n v="0"/>
  </r>
  <r>
    <n v="28"/>
    <x v="2"/>
    <x v="0"/>
    <s v="Rarely"/>
    <x v="1"/>
    <n v="2"/>
    <s v="Medical"/>
    <x v="1"/>
    <n v="1"/>
    <x v="1"/>
    <n v="1"/>
    <s v="Research Scientist"/>
    <x v="0"/>
    <x v="1"/>
    <n v="3464"/>
    <x v="0"/>
    <x v="0"/>
    <n v="13"/>
    <n v="4"/>
    <n v="0"/>
    <n v="5"/>
    <n v="4"/>
    <n v="2"/>
    <n v="3"/>
    <n v="2"/>
    <n v="2"/>
  </r>
  <r>
    <n v="30"/>
    <x v="2"/>
    <x v="1"/>
    <s v="Rarely"/>
    <x v="1"/>
    <n v="28"/>
    <s v="Medical"/>
    <x v="0"/>
    <n v="2"/>
    <x v="0"/>
    <n v="3"/>
    <s v="Research Scientist"/>
    <x v="0"/>
    <x v="1"/>
    <n v="5775"/>
    <x v="0"/>
    <x v="1"/>
    <n v="13"/>
    <n v="4"/>
    <n v="2"/>
    <n v="11"/>
    <n v="2"/>
    <n v="3"/>
    <n v="10"/>
    <n v="8"/>
    <n v="1"/>
  </r>
  <r>
    <n v="31"/>
    <x v="1"/>
    <x v="1"/>
    <s v="Frequently"/>
    <x v="1"/>
    <n v="7"/>
    <s v="Life Sciences"/>
    <x v="0"/>
    <n v="3"/>
    <x v="2"/>
    <n v="2"/>
    <s v="Manufacturing Director"/>
    <x v="2"/>
    <x v="1"/>
    <n v="8943"/>
    <x v="0"/>
    <x v="1"/>
    <n v="24"/>
    <n v="1"/>
    <n v="1"/>
    <n v="10"/>
    <n v="2"/>
    <n v="3"/>
    <n v="10"/>
    <n v="9"/>
    <n v="8"/>
  </r>
  <r>
    <n v="39"/>
    <x v="1"/>
    <x v="1"/>
    <s v="Frequently"/>
    <x v="1"/>
    <n v="7"/>
    <s v="Medical"/>
    <x v="1"/>
    <n v="5"/>
    <x v="4"/>
    <n v="2"/>
    <s v="Manager"/>
    <x v="0"/>
    <x v="1"/>
    <n v="19272"/>
    <x v="1"/>
    <x v="1"/>
    <n v="15"/>
    <n v="1"/>
    <n v="1"/>
    <n v="21"/>
    <n v="2"/>
    <n v="3"/>
    <n v="21"/>
    <n v="9"/>
    <n v="13"/>
  </r>
  <r>
    <n v="39"/>
    <x v="1"/>
    <x v="0"/>
    <s v="Rarely"/>
    <x v="0"/>
    <n v="3"/>
    <s v="Medical"/>
    <x v="0"/>
    <n v="2"/>
    <x v="0"/>
    <n v="3"/>
    <s v="Sales Executive"/>
    <x v="2"/>
    <x v="1"/>
    <n v="5238"/>
    <x v="0"/>
    <x v="0"/>
    <n v="18"/>
    <n v="1"/>
    <n v="0"/>
    <n v="12"/>
    <n v="3"/>
    <n v="2"/>
    <n v="1"/>
    <n v="0"/>
    <n v="0"/>
  </r>
  <r>
    <n v="33"/>
    <x v="1"/>
    <x v="1"/>
    <s v="Frequently"/>
    <x v="0"/>
    <n v="10"/>
    <s v="Marketing"/>
    <x v="1"/>
    <n v="2"/>
    <x v="0"/>
    <n v="2"/>
    <s v="Sales Executive"/>
    <x v="0"/>
    <x v="0"/>
    <n v="4682"/>
    <x v="0"/>
    <x v="1"/>
    <n v="14"/>
    <n v="3"/>
    <n v="0"/>
    <n v="9"/>
    <n v="6"/>
    <n v="2"/>
    <n v="7"/>
    <n v="7"/>
    <n v="0"/>
  </r>
  <r>
    <n v="47"/>
    <x v="0"/>
    <x v="1"/>
    <s v="Rarely"/>
    <x v="1"/>
    <n v="5"/>
    <s v="Life Sciences"/>
    <x v="1"/>
    <n v="5"/>
    <x v="4"/>
    <n v="3"/>
    <s v="Research Director"/>
    <x v="2"/>
    <x v="1"/>
    <n v="18300"/>
    <x v="1"/>
    <x v="1"/>
    <n v="11"/>
    <n v="2"/>
    <n v="1"/>
    <n v="21"/>
    <n v="2"/>
    <n v="3"/>
    <n v="3"/>
    <n v="2"/>
    <n v="1"/>
  </r>
  <r>
    <n v="43"/>
    <x v="0"/>
    <x v="1"/>
    <s v="Frequently"/>
    <x v="1"/>
    <n v="10"/>
    <s v="Life Sciences"/>
    <x v="0"/>
    <n v="2"/>
    <x v="0"/>
    <n v="2"/>
    <s v="Laboratory Technician"/>
    <x v="2"/>
    <x v="2"/>
    <n v="5257"/>
    <x v="0"/>
    <x v="1"/>
    <n v="11"/>
    <n v="2"/>
    <n v="1"/>
    <n v="9"/>
    <n v="3"/>
    <n v="4"/>
    <n v="9"/>
    <n v="7"/>
    <n v="0"/>
  </r>
  <r>
    <n v="27"/>
    <x v="2"/>
    <x v="1"/>
    <s v="Non-Travel"/>
    <x v="0"/>
    <n v="1"/>
    <s v="Marketing"/>
    <x v="1"/>
    <n v="2"/>
    <x v="0"/>
    <n v="3"/>
    <s v="Sales Executive"/>
    <x v="1"/>
    <x v="1"/>
    <n v="6349"/>
    <x v="0"/>
    <x v="0"/>
    <n v="13"/>
    <n v="4"/>
    <n v="1"/>
    <n v="6"/>
    <n v="0"/>
    <n v="3"/>
    <n v="5"/>
    <n v="4"/>
    <n v="1"/>
  </r>
  <r>
    <n v="54"/>
    <x v="3"/>
    <x v="1"/>
    <s v="Frequently"/>
    <x v="1"/>
    <n v="20"/>
    <s v="Life Sciences"/>
    <x v="0"/>
    <n v="2"/>
    <x v="0"/>
    <n v="3"/>
    <s v="Research Scientist"/>
    <x v="2"/>
    <x v="0"/>
    <n v="4869"/>
    <x v="0"/>
    <x v="1"/>
    <n v="12"/>
    <n v="4"/>
    <n v="0"/>
    <n v="20"/>
    <n v="4"/>
    <n v="2"/>
    <n v="4"/>
    <n v="3"/>
    <n v="0"/>
  </r>
  <r>
    <n v="43"/>
    <x v="0"/>
    <x v="1"/>
    <s v="Rarely"/>
    <x v="1"/>
    <n v="7"/>
    <s v="Life Sciences"/>
    <x v="0"/>
    <n v="3"/>
    <x v="2"/>
    <n v="3"/>
    <s v="Healthcare Representative"/>
    <x v="3"/>
    <x v="1"/>
    <n v="9985"/>
    <x v="0"/>
    <x v="1"/>
    <n v="16"/>
    <n v="1"/>
    <n v="1"/>
    <n v="10"/>
    <n v="1"/>
    <n v="2"/>
    <n v="1"/>
    <n v="0"/>
    <n v="0"/>
  </r>
  <r>
    <n v="45"/>
    <x v="0"/>
    <x v="1"/>
    <s v="Rarely"/>
    <x v="1"/>
    <n v="8"/>
    <s v="Other"/>
    <x v="1"/>
    <n v="2"/>
    <x v="0"/>
    <n v="3"/>
    <s v="Research Scientist"/>
    <x v="0"/>
    <x v="1"/>
    <n v="3697"/>
    <x v="0"/>
    <x v="1"/>
    <n v="14"/>
    <n v="1"/>
    <n v="2"/>
    <n v="12"/>
    <n v="3"/>
    <n v="3"/>
    <n v="10"/>
    <n v="9"/>
    <n v="9"/>
  </r>
  <r>
    <n v="40"/>
    <x v="1"/>
    <x v="1"/>
    <s v="Rarely"/>
    <x v="0"/>
    <n v="1"/>
    <s v="Medical"/>
    <x v="1"/>
    <n v="2"/>
    <x v="0"/>
    <n v="1"/>
    <s v="Sales Executive"/>
    <x v="0"/>
    <x v="1"/>
    <n v="7457"/>
    <x v="0"/>
    <x v="0"/>
    <n v="22"/>
    <n v="3"/>
    <n v="3"/>
    <n v="6"/>
    <n v="2"/>
    <n v="2"/>
    <n v="4"/>
    <n v="3"/>
    <n v="0"/>
  </r>
  <r>
    <n v="29"/>
    <x v="2"/>
    <x v="0"/>
    <s v="Rarely"/>
    <x v="1"/>
    <n v="8"/>
    <s v="Other"/>
    <x v="1"/>
    <n v="1"/>
    <x v="1"/>
    <n v="1"/>
    <s v="Laboratory Technician"/>
    <x v="3"/>
    <x v="1"/>
    <n v="2119"/>
    <x v="0"/>
    <x v="0"/>
    <n v="11"/>
    <n v="4"/>
    <n v="0"/>
    <n v="7"/>
    <n v="4"/>
    <n v="2"/>
    <n v="7"/>
    <n v="7"/>
    <n v="0"/>
  </r>
  <r>
    <n v="29"/>
    <x v="2"/>
    <x v="1"/>
    <s v="Rarely"/>
    <x v="1"/>
    <n v="9"/>
    <s v="Other"/>
    <x v="1"/>
    <n v="1"/>
    <x v="1"/>
    <n v="2"/>
    <s v="Laboratory Technician"/>
    <x v="0"/>
    <x v="0"/>
    <n v="3983"/>
    <x v="0"/>
    <x v="1"/>
    <n v="17"/>
    <n v="3"/>
    <n v="0"/>
    <n v="4"/>
    <n v="2"/>
    <n v="3"/>
    <n v="3"/>
    <n v="2"/>
    <n v="2"/>
  </r>
  <r>
    <n v="30"/>
    <x v="2"/>
    <x v="1"/>
    <s v="Rarely"/>
    <x v="0"/>
    <n v="5"/>
    <s v="Marketing"/>
    <x v="0"/>
    <n v="2"/>
    <x v="0"/>
    <n v="2"/>
    <s v="Sales Executive"/>
    <x v="2"/>
    <x v="2"/>
    <n v="6118"/>
    <x v="0"/>
    <x v="1"/>
    <n v="13"/>
    <n v="3"/>
    <n v="3"/>
    <n v="10"/>
    <n v="2"/>
    <n v="3"/>
    <n v="10"/>
    <n v="9"/>
    <n v="1"/>
  </r>
  <r>
    <n v="27"/>
    <x v="2"/>
    <x v="1"/>
    <s v="Rarely"/>
    <x v="0"/>
    <n v="8"/>
    <s v="Marketing"/>
    <x v="0"/>
    <n v="2"/>
    <x v="0"/>
    <n v="3"/>
    <s v="Sales Executive"/>
    <x v="1"/>
    <x v="1"/>
    <n v="6214"/>
    <x v="0"/>
    <x v="1"/>
    <n v="18"/>
    <n v="1"/>
    <n v="1"/>
    <n v="8"/>
    <n v="3"/>
    <n v="3"/>
    <n v="8"/>
    <n v="7"/>
    <n v="0"/>
  </r>
  <r>
    <n v="37"/>
    <x v="1"/>
    <x v="1"/>
    <s v="Rarely"/>
    <x v="1"/>
    <n v="5"/>
    <s v="Medical"/>
    <x v="1"/>
    <n v="2"/>
    <x v="0"/>
    <n v="3"/>
    <s v="Manufacturing Director"/>
    <x v="0"/>
    <x v="2"/>
    <n v="6347"/>
    <x v="0"/>
    <x v="1"/>
    <n v="16"/>
    <n v="3"/>
    <n v="2"/>
    <n v="8"/>
    <n v="2"/>
    <n v="2"/>
    <n v="6"/>
    <n v="2"/>
    <n v="0"/>
  </r>
  <r>
    <n v="38"/>
    <x v="1"/>
    <x v="1"/>
    <s v="Rarely"/>
    <x v="1"/>
    <n v="15"/>
    <s v="Life Sciences"/>
    <x v="1"/>
    <n v="3"/>
    <x v="2"/>
    <n v="2"/>
    <s v="Research Director"/>
    <x v="0"/>
    <x v="2"/>
    <n v="11510"/>
    <x v="2"/>
    <x v="0"/>
    <n v="14"/>
    <n v="2"/>
    <n v="1"/>
    <n v="12"/>
    <n v="3"/>
    <n v="3"/>
    <n v="11"/>
    <n v="10"/>
    <n v="2"/>
  </r>
  <r>
    <n v="31"/>
    <x v="1"/>
    <x v="1"/>
    <s v="Rarely"/>
    <x v="1"/>
    <n v="7"/>
    <s v="Medical"/>
    <x v="0"/>
    <n v="3"/>
    <x v="2"/>
    <n v="3"/>
    <s v="Manufacturing Director"/>
    <x v="0"/>
    <x v="0"/>
    <n v="7143"/>
    <x v="0"/>
    <x v="0"/>
    <n v="14"/>
    <n v="3"/>
    <n v="0"/>
    <n v="11"/>
    <n v="2"/>
    <n v="2"/>
    <n v="11"/>
    <n v="9"/>
    <n v="4"/>
  </r>
  <r>
    <n v="29"/>
    <x v="2"/>
    <x v="1"/>
    <s v="Rarely"/>
    <x v="0"/>
    <n v="10"/>
    <s v="Marketing"/>
    <x v="0"/>
    <n v="2"/>
    <x v="0"/>
    <n v="2"/>
    <s v="Sales Executive"/>
    <x v="1"/>
    <x v="2"/>
    <n v="8268"/>
    <x v="0"/>
    <x v="0"/>
    <n v="14"/>
    <n v="1"/>
    <n v="2"/>
    <n v="7"/>
    <n v="2"/>
    <n v="3"/>
    <n v="7"/>
    <n v="7"/>
    <n v="1"/>
  </r>
  <r>
    <n v="35"/>
    <x v="1"/>
    <x v="1"/>
    <s v="Rarely"/>
    <x v="1"/>
    <n v="5"/>
    <s v="Technical Degree"/>
    <x v="1"/>
    <n v="3"/>
    <x v="2"/>
    <n v="3"/>
    <s v="Manufacturing Director"/>
    <x v="1"/>
    <x v="0"/>
    <n v="8095"/>
    <x v="0"/>
    <x v="1"/>
    <n v="13"/>
    <n v="4"/>
    <n v="0"/>
    <n v="17"/>
    <n v="5"/>
    <n v="3"/>
    <n v="16"/>
    <n v="6"/>
    <n v="0"/>
  </r>
  <r>
    <n v="23"/>
    <x v="2"/>
    <x v="1"/>
    <s v="Rarely"/>
    <x v="1"/>
    <n v="26"/>
    <s v="Life Sciences"/>
    <x v="1"/>
    <n v="1"/>
    <x v="1"/>
    <n v="3"/>
    <s v="Research Scientist"/>
    <x v="0"/>
    <x v="2"/>
    <n v="2904"/>
    <x v="0"/>
    <x v="1"/>
    <n v="12"/>
    <n v="3"/>
    <n v="2"/>
    <n v="4"/>
    <n v="2"/>
    <n v="2"/>
    <n v="4"/>
    <n v="2"/>
    <n v="0"/>
  </r>
  <r>
    <n v="41"/>
    <x v="0"/>
    <x v="1"/>
    <s v="Rarely"/>
    <x v="1"/>
    <n v="6"/>
    <s v="Medical"/>
    <x v="1"/>
    <n v="2"/>
    <x v="0"/>
    <n v="2"/>
    <s v="Manufacturing Director"/>
    <x v="1"/>
    <x v="0"/>
    <n v="6032"/>
    <x v="0"/>
    <x v="0"/>
    <n v="15"/>
    <n v="4"/>
    <n v="0"/>
    <n v="8"/>
    <n v="3"/>
    <n v="3"/>
    <n v="5"/>
    <n v="4"/>
    <n v="1"/>
  </r>
  <r>
    <n v="47"/>
    <x v="0"/>
    <x v="1"/>
    <s v="Frequently"/>
    <x v="0"/>
    <n v="4"/>
    <s v="Medical"/>
    <x v="1"/>
    <n v="2"/>
    <x v="0"/>
    <n v="3"/>
    <s v="Sales Representative"/>
    <x v="2"/>
    <x v="0"/>
    <n v="2976"/>
    <x v="0"/>
    <x v="1"/>
    <n v="19"/>
    <n v="1"/>
    <n v="0"/>
    <n v="5"/>
    <n v="3"/>
    <n v="3"/>
    <n v="0"/>
    <n v="0"/>
    <n v="0"/>
  </r>
  <r>
    <n v="42"/>
    <x v="0"/>
    <x v="1"/>
    <s v="Rarely"/>
    <x v="1"/>
    <n v="23"/>
    <s v="Life Sciences"/>
    <x v="0"/>
    <n v="4"/>
    <x v="3"/>
    <n v="3"/>
    <s v="Research Director"/>
    <x v="0"/>
    <x v="0"/>
    <n v="15992"/>
    <x v="1"/>
    <x v="1"/>
    <n v="14"/>
    <n v="2"/>
    <n v="0"/>
    <n v="16"/>
    <n v="2"/>
    <n v="3"/>
    <n v="1"/>
    <n v="0"/>
    <n v="0"/>
  </r>
  <r>
    <n v="29"/>
    <x v="2"/>
    <x v="1"/>
    <s v="Non-Travel"/>
    <x v="0"/>
    <n v="2"/>
    <s v="Life Sciences"/>
    <x v="1"/>
    <n v="2"/>
    <x v="0"/>
    <n v="3"/>
    <s v="Sales Executive"/>
    <x v="2"/>
    <x v="1"/>
    <n v="4649"/>
    <x v="0"/>
    <x v="1"/>
    <n v="14"/>
    <n v="1"/>
    <n v="1"/>
    <n v="4"/>
    <n v="3"/>
    <n v="2"/>
    <n v="4"/>
    <n v="3"/>
    <n v="0"/>
  </r>
  <r>
    <n v="42"/>
    <x v="0"/>
    <x v="1"/>
    <s v="Rarely"/>
    <x v="2"/>
    <n v="2"/>
    <s v="Technical Degree"/>
    <x v="1"/>
    <n v="1"/>
    <x v="1"/>
    <n v="3"/>
    <s v="HR"/>
    <x v="2"/>
    <x v="2"/>
    <n v="2696"/>
    <x v="0"/>
    <x v="0"/>
    <n v="11"/>
    <n v="3"/>
    <n v="1"/>
    <n v="4"/>
    <n v="5"/>
    <n v="3"/>
    <n v="3"/>
    <n v="2"/>
    <n v="1"/>
  </r>
  <r>
    <n v="32"/>
    <x v="1"/>
    <x v="1"/>
    <s v="Rarely"/>
    <x v="1"/>
    <n v="2"/>
    <s v="Medical"/>
    <x v="0"/>
    <n v="1"/>
    <x v="1"/>
    <n v="3"/>
    <s v="Laboratory Technician"/>
    <x v="1"/>
    <x v="1"/>
    <n v="2370"/>
    <x v="0"/>
    <x v="1"/>
    <n v="13"/>
    <n v="3"/>
    <n v="1"/>
    <n v="8"/>
    <n v="4"/>
    <n v="3"/>
    <n v="8"/>
    <n v="0"/>
    <n v="0"/>
  </r>
  <r>
    <n v="48"/>
    <x v="0"/>
    <x v="1"/>
    <s v="Rarely"/>
    <x v="0"/>
    <n v="29"/>
    <s v="Medical"/>
    <x v="0"/>
    <n v="3"/>
    <x v="2"/>
    <n v="3"/>
    <s v="Manager"/>
    <x v="2"/>
    <x v="1"/>
    <n v="12504"/>
    <x v="2"/>
    <x v="1"/>
    <n v="21"/>
    <n v="2"/>
    <n v="1"/>
    <n v="15"/>
    <n v="3"/>
    <n v="1"/>
    <n v="0"/>
    <n v="0"/>
    <n v="0"/>
  </r>
  <r>
    <n v="37"/>
    <x v="1"/>
    <x v="1"/>
    <s v="Rarely"/>
    <x v="1"/>
    <n v="6"/>
    <s v="Medical"/>
    <x v="1"/>
    <n v="2"/>
    <x v="0"/>
    <n v="4"/>
    <s v="Research Scientist"/>
    <x v="3"/>
    <x v="2"/>
    <n v="5974"/>
    <x v="0"/>
    <x v="0"/>
    <n v="13"/>
    <n v="1"/>
    <n v="2"/>
    <n v="13"/>
    <n v="2"/>
    <n v="3"/>
    <n v="7"/>
    <n v="7"/>
    <n v="6"/>
  </r>
  <r>
    <n v="30"/>
    <x v="2"/>
    <x v="1"/>
    <s v="Non-Travel"/>
    <x v="0"/>
    <n v="25"/>
    <s v="Technical Degree"/>
    <x v="0"/>
    <n v="2"/>
    <x v="0"/>
    <n v="3"/>
    <s v="Sales Executive"/>
    <x v="2"/>
    <x v="1"/>
    <n v="4736"/>
    <x v="0"/>
    <x v="0"/>
    <n v="12"/>
    <n v="2"/>
    <n v="1"/>
    <n v="4"/>
    <n v="2"/>
    <n v="4"/>
    <n v="2"/>
    <n v="2"/>
    <n v="2"/>
  </r>
  <r>
    <n v="26"/>
    <x v="2"/>
    <x v="1"/>
    <s v="Rarely"/>
    <x v="0"/>
    <n v="1"/>
    <s v="Life Sciences"/>
    <x v="1"/>
    <n v="2"/>
    <x v="0"/>
    <n v="3"/>
    <s v="Sales Executive"/>
    <x v="2"/>
    <x v="1"/>
    <n v="5296"/>
    <x v="0"/>
    <x v="1"/>
    <n v="17"/>
    <n v="2"/>
    <n v="1"/>
    <n v="8"/>
    <n v="3"/>
    <n v="3"/>
    <n v="8"/>
    <n v="7"/>
    <n v="7"/>
  </r>
  <r>
    <n v="42"/>
    <x v="0"/>
    <x v="1"/>
    <s v="Rarely"/>
    <x v="1"/>
    <n v="2"/>
    <s v="Other"/>
    <x v="1"/>
    <n v="2"/>
    <x v="0"/>
    <n v="2"/>
    <s v="Healthcare Representative"/>
    <x v="0"/>
    <x v="0"/>
    <n v="6781"/>
    <x v="0"/>
    <x v="1"/>
    <n v="23"/>
    <n v="2"/>
    <n v="0"/>
    <n v="14"/>
    <n v="6"/>
    <n v="3"/>
    <n v="1"/>
    <n v="0"/>
    <n v="0"/>
  </r>
  <r>
    <n v="21"/>
    <x v="2"/>
    <x v="0"/>
    <s v="Frequently"/>
    <x v="0"/>
    <n v="1"/>
    <s v="Technical Degree"/>
    <x v="0"/>
    <n v="1"/>
    <x v="1"/>
    <n v="2"/>
    <s v="Sales Representative"/>
    <x v="1"/>
    <x v="0"/>
    <n v="2174"/>
    <x v="0"/>
    <x v="0"/>
    <n v="11"/>
    <n v="3"/>
    <n v="0"/>
    <n v="3"/>
    <n v="3"/>
    <n v="3"/>
    <n v="3"/>
    <n v="2"/>
    <n v="1"/>
  </r>
  <r>
    <n v="36"/>
    <x v="1"/>
    <x v="1"/>
    <s v="Non-Travel"/>
    <x v="0"/>
    <n v="1"/>
    <s v="Medical"/>
    <x v="0"/>
    <n v="2"/>
    <x v="0"/>
    <n v="3"/>
    <s v="Sales Executive"/>
    <x v="0"/>
    <x v="0"/>
    <n v="6653"/>
    <x v="0"/>
    <x v="1"/>
    <n v="15"/>
    <n v="2"/>
    <n v="0"/>
    <n v="7"/>
    <n v="6"/>
    <n v="3"/>
    <n v="1"/>
    <n v="0"/>
    <n v="0"/>
  </r>
  <r>
    <n v="36"/>
    <x v="1"/>
    <x v="1"/>
    <s v="Frequently"/>
    <x v="0"/>
    <n v="3"/>
    <s v="Medical"/>
    <x v="1"/>
    <n v="3"/>
    <x v="2"/>
    <n v="2"/>
    <s v="Sales Executive"/>
    <x v="0"/>
    <x v="1"/>
    <n v="9699"/>
    <x v="0"/>
    <x v="1"/>
    <n v="11"/>
    <n v="1"/>
    <n v="1"/>
    <n v="16"/>
    <n v="2"/>
    <n v="3"/>
    <n v="13"/>
    <n v="9"/>
    <n v="1"/>
  </r>
  <r>
    <n v="57"/>
    <x v="3"/>
    <x v="1"/>
    <s v="Rarely"/>
    <x v="1"/>
    <n v="1"/>
    <s v="Medical"/>
    <x v="1"/>
    <n v="2"/>
    <x v="0"/>
    <n v="3"/>
    <s v="Healthcare Representative"/>
    <x v="2"/>
    <x v="1"/>
    <n v="6755"/>
    <x v="0"/>
    <x v="1"/>
    <n v="11"/>
    <n v="3"/>
    <n v="0"/>
    <n v="15"/>
    <n v="2"/>
    <n v="3"/>
    <n v="3"/>
    <n v="2"/>
    <n v="1"/>
  </r>
  <r>
    <n v="40"/>
    <x v="1"/>
    <x v="1"/>
    <s v="Rarely"/>
    <x v="1"/>
    <n v="10"/>
    <s v="Life Sciences"/>
    <x v="0"/>
    <n v="1"/>
    <x v="1"/>
    <n v="4"/>
    <s v="Laboratory Technician"/>
    <x v="2"/>
    <x v="1"/>
    <n v="2213"/>
    <x v="0"/>
    <x v="0"/>
    <n v="13"/>
    <n v="3"/>
    <n v="1"/>
    <n v="10"/>
    <n v="3"/>
    <n v="3"/>
    <n v="7"/>
    <n v="7"/>
    <n v="1"/>
  </r>
  <r>
    <n v="21"/>
    <x v="2"/>
    <x v="1"/>
    <s v="Non-Travel"/>
    <x v="0"/>
    <n v="9"/>
    <s v="Medical"/>
    <x v="1"/>
    <n v="1"/>
    <x v="1"/>
    <n v="3"/>
    <s v="Sales Representative"/>
    <x v="0"/>
    <x v="0"/>
    <n v="2610"/>
    <x v="0"/>
    <x v="1"/>
    <n v="24"/>
    <n v="3"/>
    <n v="0"/>
    <n v="3"/>
    <n v="3"/>
    <n v="2"/>
    <n v="3"/>
    <n v="2"/>
    <n v="2"/>
  </r>
  <r>
    <n v="33"/>
    <x v="1"/>
    <x v="0"/>
    <s v="Rarely"/>
    <x v="0"/>
    <n v="5"/>
    <s v="Marketing"/>
    <x v="0"/>
    <n v="1"/>
    <x v="1"/>
    <n v="3"/>
    <s v="Sales Representative"/>
    <x v="2"/>
    <x v="0"/>
    <n v="2851"/>
    <x v="0"/>
    <x v="0"/>
    <n v="13"/>
    <n v="2"/>
    <n v="0"/>
    <n v="1"/>
    <n v="2"/>
    <n v="3"/>
    <n v="1"/>
    <n v="0"/>
    <n v="0"/>
  </r>
  <r>
    <n v="37"/>
    <x v="1"/>
    <x v="1"/>
    <s v="Rarely"/>
    <x v="1"/>
    <n v="10"/>
    <s v="Medical"/>
    <x v="0"/>
    <n v="1"/>
    <x v="1"/>
    <n v="3"/>
    <s v="Laboratory Technician"/>
    <x v="3"/>
    <x v="1"/>
    <n v="3452"/>
    <x v="0"/>
    <x v="1"/>
    <n v="20"/>
    <n v="2"/>
    <n v="1"/>
    <n v="17"/>
    <n v="3"/>
    <n v="3"/>
    <n v="5"/>
    <n v="4"/>
    <n v="0"/>
  </r>
  <r>
    <n v="46"/>
    <x v="0"/>
    <x v="1"/>
    <s v="Non-Travel"/>
    <x v="1"/>
    <n v="7"/>
    <s v="Medical"/>
    <x v="0"/>
    <n v="2"/>
    <x v="0"/>
    <n v="3"/>
    <s v="Manufacturing Director"/>
    <x v="2"/>
    <x v="1"/>
    <n v="5258"/>
    <x v="0"/>
    <x v="1"/>
    <n v="14"/>
    <n v="3"/>
    <n v="0"/>
    <n v="7"/>
    <n v="2"/>
    <n v="4"/>
    <n v="1"/>
    <n v="0"/>
    <n v="0"/>
  </r>
  <r>
    <n v="41"/>
    <x v="0"/>
    <x v="0"/>
    <s v="Frequently"/>
    <x v="0"/>
    <n v="4"/>
    <s v="Marketing"/>
    <x v="1"/>
    <n v="2"/>
    <x v="0"/>
    <n v="3"/>
    <s v="Sales Executive"/>
    <x v="1"/>
    <x v="0"/>
    <n v="9355"/>
    <x v="0"/>
    <x v="1"/>
    <n v="18"/>
    <n v="3"/>
    <n v="0"/>
    <n v="8"/>
    <n v="5"/>
    <n v="3"/>
    <n v="8"/>
    <n v="7"/>
    <n v="7"/>
  </r>
  <r>
    <n v="50"/>
    <x v="0"/>
    <x v="1"/>
    <s v="Rarely"/>
    <x v="1"/>
    <n v="10"/>
    <s v="Technical Degree"/>
    <x v="1"/>
    <n v="3"/>
    <x v="2"/>
    <n v="2"/>
    <s v="Healthcare Representative"/>
    <x v="0"/>
    <x v="0"/>
    <n v="10496"/>
    <x v="2"/>
    <x v="1"/>
    <n v="15"/>
    <n v="4"/>
    <n v="0"/>
    <n v="20"/>
    <n v="2"/>
    <n v="3"/>
    <n v="4"/>
    <n v="3"/>
    <n v="1"/>
  </r>
  <r>
    <n v="40"/>
    <x v="1"/>
    <x v="0"/>
    <s v="Rarely"/>
    <x v="0"/>
    <n v="22"/>
    <s v="Marketing"/>
    <x v="1"/>
    <n v="2"/>
    <x v="0"/>
    <n v="2"/>
    <s v="Sales Executive"/>
    <x v="2"/>
    <x v="1"/>
    <n v="6380"/>
    <x v="0"/>
    <x v="0"/>
    <n v="12"/>
    <n v="1"/>
    <n v="2"/>
    <n v="8"/>
    <n v="6"/>
    <n v="3"/>
    <n v="6"/>
    <n v="4"/>
    <n v="1"/>
  </r>
  <r>
    <n v="31"/>
    <x v="1"/>
    <x v="1"/>
    <s v="Rarely"/>
    <x v="1"/>
    <n v="9"/>
    <s v="Life Sciences"/>
    <x v="1"/>
    <n v="1"/>
    <x v="1"/>
    <n v="2"/>
    <s v="Research Scientist"/>
    <x v="1"/>
    <x v="0"/>
    <n v="2657"/>
    <x v="0"/>
    <x v="0"/>
    <n v="16"/>
    <n v="4"/>
    <n v="0"/>
    <n v="3"/>
    <n v="5"/>
    <n v="3"/>
    <n v="2"/>
    <n v="2"/>
    <n v="2"/>
  </r>
  <r>
    <n v="21"/>
    <x v="2"/>
    <x v="0"/>
    <s v="Rarely"/>
    <x v="0"/>
    <n v="12"/>
    <s v="Life Sciences"/>
    <x v="0"/>
    <n v="1"/>
    <x v="1"/>
    <n v="4"/>
    <s v="Sales Representative"/>
    <x v="1"/>
    <x v="0"/>
    <n v="2716"/>
    <x v="0"/>
    <x v="1"/>
    <n v="15"/>
    <n v="4"/>
    <n v="0"/>
    <n v="1"/>
    <n v="0"/>
    <n v="3"/>
    <n v="1"/>
    <n v="0"/>
    <n v="0"/>
  </r>
  <r>
    <n v="29"/>
    <x v="2"/>
    <x v="1"/>
    <s v="Rarely"/>
    <x v="1"/>
    <n v="23"/>
    <s v="Life Sciences"/>
    <x v="1"/>
    <n v="1"/>
    <x v="1"/>
    <n v="3"/>
    <s v="Research Scientist"/>
    <x v="0"/>
    <x v="0"/>
    <n v="2201"/>
    <x v="0"/>
    <x v="1"/>
    <n v="16"/>
    <n v="4"/>
    <n v="0"/>
    <n v="6"/>
    <n v="4"/>
    <n v="3"/>
    <n v="3"/>
    <n v="2"/>
    <n v="1"/>
  </r>
  <r>
    <n v="35"/>
    <x v="1"/>
    <x v="1"/>
    <s v="Rarely"/>
    <x v="1"/>
    <n v="9"/>
    <s v="Life Sciences"/>
    <x v="1"/>
    <n v="2"/>
    <x v="0"/>
    <n v="2"/>
    <s v="Healthcare Representative"/>
    <x v="1"/>
    <x v="0"/>
    <n v="6540"/>
    <x v="0"/>
    <x v="1"/>
    <n v="19"/>
    <n v="3"/>
    <n v="0"/>
    <n v="10"/>
    <n v="5"/>
    <n v="3"/>
    <n v="1"/>
    <n v="1"/>
    <n v="0"/>
  </r>
  <r>
    <n v="27"/>
    <x v="2"/>
    <x v="1"/>
    <s v="Rarely"/>
    <x v="1"/>
    <n v="1"/>
    <s v="Medical"/>
    <x v="1"/>
    <n v="1"/>
    <x v="1"/>
    <n v="3"/>
    <s v="Laboratory Technician"/>
    <x v="1"/>
    <x v="2"/>
    <n v="3816"/>
    <x v="0"/>
    <x v="1"/>
    <n v="11"/>
    <n v="2"/>
    <n v="1"/>
    <n v="5"/>
    <n v="2"/>
    <n v="3"/>
    <n v="5"/>
    <n v="2"/>
    <n v="0"/>
  </r>
  <r>
    <n v="28"/>
    <x v="2"/>
    <x v="1"/>
    <s v="Rarely"/>
    <x v="0"/>
    <n v="9"/>
    <s v="Life Sciences"/>
    <x v="1"/>
    <n v="2"/>
    <x v="0"/>
    <n v="3"/>
    <s v="Sales Executive"/>
    <x v="0"/>
    <x v="0"/>
    <n v="5253"/>
    <x v="0"/>
    <x v="1"/>
    <n v="16"/>
    <n v="4"/>
    <n v="0"/>
    <n v="7"/>
    <n v="1"/>
    <n v="3"/>
    <n v="7"/>
    <n v="5"/>
    <n v="0"/>
  </r>
  <r>
    <n v="49"/>
    <x v="0"/>
    <x v="1"/>
    <s v="Rarely"/>
    <x v="1"/>
    <n v="7"/>
    <s v="Other"/>
    <x v="1"/>
    <n v="3"/>
    <x v="2"/>
    <n v="2"/>
    <s v="Healthcare Representative"/>
    <x v="2"/>
    <x v="0"/>
    <n v="10965"/>
    <x v="2"/>
    <x v="1"/>
    <n v="24"/>
    <n v="3"/>
    <n v="0"/>
    <n v="26"/>
    <n v="2"/>
    <n v="3"/>
    <n v="5"/>
    <n v="2"/>
    <n v="0"/>
  </r>
  <r>
    <n v="51"/>
    <x v="3"/>
    <x v="1"/>
    <s v="Rarely"/>
    <x v="0"/>
    <n v="14"/>
    <s v="Life Sciences"/>
    <x v="0"/>
    <n v="2"/>
    <x v="0"/>
    <n v="3"/>
    <s v="Sales Executive"/>
    <x v="0"/>
    <x v="1"/>
    <n v="4936"/>
    <x v="0"/>
    <x v="1"/>
    <n v="11"/>
    <n v="3"/>
    <n v="1"/>
    <n v="18"/>
    <n v="2"/>
    <n v="2"/>
    <n v="7"/>
    <n v="7"/>
    <n v="0"/>
  </r>
  <r>
    <n v="36"/>
    <x v="1"/>
    <x v="1"/>
    <s v="Rarely"/>
    <x v="1"/>
    <n v="2"/>
    <s v="Life Sciences"/>
    <x v="0"/>
    <n v="1"/>
    <x v="1"/>
    <n v="3"/>
    <s v="Research Scientist"/>
    <x v="2"/>
    <x v="1"/>
    <n v="2543"/>
    <x v="0"/>
    <x v="1"/>
    <n v="13"/>
    <n v="2"/>
    <n v="1"/>
    <n v="6"/>
    <n v="3"/>
    <n v="3"/>
    <n v="2"/>
    <n v="2"/>
    <n v="2"/>
  </r>
  <r>
    <n v="34"/>
    <x v="1"/>
    <x v="0"/>
    <s v="Non-Travel"/>
    <x v="0"/>
    <n v="19"/>
    <s v="Marketing"/>
    <x v="1"/>
    <n v="2"/>
    <x v="0"/>
    <n v="4"/>
    <s v="Sales Executive"/>
    <x v="0"/>
    <x v="0"/>
    <n v="5304"/>
    <x v="0"/>
    <x v="0"/>
    <n v="13"/>
    <n v="2"/>
    <n v="0"/>
    <n v="9"/>
    <n v="3"/>
    <n v="2"/>
    <n v="5"/>
    <n v="2"/>
    <n v="0"/>
  </r>
  <r>
    <n v="55"/>
    <x v="3"/>
    <x v="1"/>
    <s v="Rarely"/>
    <x v="1"/>
    <n v="2"/>
    <s v="Life Sciences"/>
    <x v="0"/>
    <n v="4"/>
    <x v="3"/>
    <n v="3"/>
    <s v="Manager"/>
    <x v="0"/>
    <x v="0"/>
    <n v="16659"/>
    <x v="1"/>
    <x v="0"/>
    <n v="13"/>
    <n v="3"/>
    <n v="0"/>
    <n v="30"/>
    <n v="2"/>
    <n v="3"/>
    <n v="5"/>
    <n v="4"/>
    <n v="1"/>
  </r>
  <r>
    <n v="24"/>
    <x v="2"/>
    <x v="1"/>
    <s v="Rarely"/>
    <x v="0"/>
    <n v="10"/>
    <s v="Marketing"/>
    <x v="0"/>
    <n v="2"/>
    <x v="0"/>
    <n v="3"/>
    <s v="Sales Executive"/>
    <x v="2"/>
    <x v="2"/>
    <n v="4260"/>
    <x v="0"/>
    <x v="0"/>
    <n v="12"/>
    <n v="4"/>
    <n v="1"/>
    <n v="5"/>
    <n v="2"/>
    <n v="4"/>
    <n v="5"/>
    <n v="2"/>
    <n v="0"/>
  </r>
  <r>
    <n v="30"/>
    <x v="2"/>
    <x v="1"/>
    <s v="Rarely"/>
    <x v="0"/>
    <n v="2"/>
    <s v="Technical Degree"/>
    <x v="1"/>
    <n v="1"/>
    <x v="1"/>
    <n v="3"/>
    <s v="Sales Representative"/>
    <x v="1"/>
    <x v="1"/>
    <n v="2476"/>
    <x v="0"/>
    <x v="1"/>
    <n v="18"/>
    <n v="1"/>
    <n v="1"/>
    <n v="1"/>
    <n v="3"/>
    <n v="3"/>
    <n v="1"/>
    <n v="0"/>
    <n v="0"/>
  </r>
  <r>
    <n v="26"/>
    <x v="2"/>
    <x v="0"/>
    <s v="Frequently"/>
    <x v="1"/>
    <n v="3"/>
    <s v="Technical Degree"/>
    <x v="1"/>
    <n v="1"/>
    <x v="1"/>
    <n v="3"/>
    <s v="Research Scientist"/>
    <x v="3"/>
    <x v="0"/>
    <n v="3102"/>
    <x v="0"/>
    <x v="1"/>
    <n v="22"/>
    <n v="3"/>
    <n v="0"/>
    <n v="7"/>
    <n v="2"/>
    <n v="3"/>
    <n v="6"/>
    <n v="4"/>
    <n v="0"/>
  </r>
  <r>
    <n v="22"/>
    <x v="2"/>
    <x v="1"/>
    <s v="Rarely"/>
    <x v="1"/>
    <n v="11"/>
    <s v="Medical"/>
    <x v="0"/>
    <n v="1"/>
    <x v="1"/>
    <n v="3"/>
    <s v="Research Scientist"/>
    <x v="1"/>
    <x v="1"/>
    <n v="2244"/>
    <x v="0"/>
    <x v="1"/>
    <n v="13"/>
    <n v="4"/>
    <n v="1"/>
    <n v="2"/>
    <n v="1"/>
    <n v="3"/>
    <n v="2"/>
    <n v="1"/>
    <n v="1"/>
  </r>
  <r>
    <n v="36"/>
    <x v="1"/>
    <x v="1"/>
    <s v="Rarely"/>
    <x v="0"/>
    <n v="2"/>
    <s v="Medical"/>
    <x v="1"/>
    <n v="3"/>
    <x v="2"/>
    <n v="2"/>
    <s v="Sales Executive"/>
    <x v="2"/>
    <x v="1"/>
    <n v="7596"/>
    <x v="0"/>
    <x v="1"/>
    <n v="13"/>
    <n v="2"/>
    <n v="2"/>
    <n v="10"/>
    <n v="2"/>
    <n v="3"/>
    <n v="10"/>
    <n v="9"/>
    <n v="9"/>
  </r>
  <r>
    <n v="30"/>
    <x v="2"/>
    <x v="0"/>
    <s v="Frequently"/>
    <x v="1"/>
    <n v="4"/>
    <s v="Technical Degree"/>
    <x v="1"/>
    <n v="1"/>
    <x v="1"/>
    <n v="3"/>
    <s v="Research Scientist"/>
    <x v="0"/>
    <x v="0"/>
    <n v="2285"/>
    <x v="0"/>
    <x v="0"/>
    <n v="23"/>
    <n v="3"/>
    <n v="0"/>
    <n v="3"/>
    <n v="4"/>
    <n v="3"/>
    <n v="1"/>
    <n v="0"/>
    <n v="0"/>
  </r>
  <r>
    <n v="37"/>
    <x v="1"/>
    <x v="1"/>
    <s v="Rarely"/>
    <x v="1"/>
    <n v="14"/>
    <s v="Life Sciences"/>
    <x v="0"/>
    <n v="1"/>
    <x v="1"/>
    <n v="3"/>
    <s v="Laboratory Technician"/>
    <x v="3"/>
    <x v="2"/>
    <n v="3034"/>
    <x v="0"/>
    <x v="1"/>
    <n v="12"/>
    <n v="3"/>
    <n v="1"/>
    <n v="18"/>
    <n v="2"/>
    <n v="2"/>
    <n v="18"/>
    <n v="7"/>
    <n v="12"/>
  </r>
  <r>
    <n v="40"/>
    <x v="1"/>
    <x v="1"/>
    <s v="Rarely"/>
    <x v="0"/>
    <n v="2"/>
    <s v="Marketing"/>
    <x v="0"/>
    <n v="2"/>
    <x v="0"/>
    <n v="3"/>
    <s v="Sales Executive"/>
    <x v="1"/>
    <x v="2"/>
    <n v="5715"/>
    <x v="0"/>
    <x v="1"/>
    <n v="12"/>
    <n v="3"/>
    <n v="2"/>
    <n v="8"/>
    <n v="5"/>
    <n v="3"/>
    <n v="5"/>
    <n v="4"/>
    <n v="1"/>
  </r>
  <r>
    <n v="42"/>
    <x v="0"/>
    <x v="1"/>
    <s v="Rarely"/>
    <x v="1"/>
    <n v="1"/>
    <s v="Life Sciences"/>
    <x v="0"/>
    <n v="1"/>
    <x v="1"/>
    <n v="3"/>
    <s v="Laboratory Technician"/>
    <x v="3"/>
    <x v="2"/>
    <n v="2576"/>
    <x v="0"/>
    <x v="1"/>
    <n v="16"/>
    <n v="2"/>
    <n v="1"/>
    <n v="8"/>
    <n v="5"/>
    <n v="3"/>
    <n v="5"/>
    <n v="2"/>
    <n v="1"/>
  </r>
  <r>
    <n v="37"/>
    <x v="1"/>
    <x v="1"/>
    <s v="Rarely"/>
    <x v="1"/>
    <n v="10"/>
    <s v="Life Sciences"/>
    <x v="1"/>
    <n v="2"/>
    <x v="0"/>
    <n v="3"/>
    <s v="Manufacturing Director"/>
    <x v="1"/>
    <x v="0"/>
    <n v="4197"/>
    <x v="0"/>
    <x v="0"/>
    <n v="12"/>
    <n v="4"/>
    <n v="0"/>
    <n v="18"/>
    <n v="2"/>
    <n v="2"/>
    <n v="1"/>
    <n v="0"/>
    <n v="0"/>
  </r>
  <r>
    <n v="43"/>
    <x v="0"/>
    <x v="1"/>
    <s v="Rarely"/>
    <x v="1"/>
    <n v="12"/>
    <s v="Life Sciences"/>
    <x v="1"/>
    <n v="4"/>
    <x v="3"/>
    <n v="2"/>
    <s v="Research Director"/>
    <x v="1"/>
    <x v="2"/>
    <n v="14336"/>
    <x v="2"/>
    <x v="1"/>
    <n v="11"/>
    <n v="3"/>
    <n v="1"/>
    <n v="25"/>
    <n v="3"/>
    <n v="3"/>
    <n v="25"/>
    <n v="10"/>
    <n v="3"/>
  </r>
  <r>
    <n v="40"/>
    <x v="1"/>
    <x v="1"/>
    <s v="Rarely"/>
    <x v="1"/>
    <n v="2"/>
    <s v="Medical"/>
    <x v="0"/>
    <n v="2"/>
    <x v="0"/>
    <n v="2"/>
    <s v="Laboratory Technician"/>
    <x v="2"/>
    <x v="1"/>
    <n v="3448"/>
    <x v="0"/>
    <x v="1"/>
    <n v="22"/>
    <n v="2"/>
    <n v="1"/>
    <n v="20"/>
    <n v="3"/>
    <n v="3"/>
    <n v="1"/>
    <n v="0"/>
    <n v="0"/>
  </r>
  <r>
    <n v="54"/>
    <x v="3"/>
    <x v="1"/>
    <s v="Rarely"/>
    <x v="1"/>
    <n v="5"/>
    <s v="Medical"/>
    <x v="1"/>
    <n v="5"/>
    <x v="4"/>
    <n v="3"/>
    <s v="Research Director"/>
    <x v="3"/>
    <x v="1"/>
    <n v="19406"/>
    <x v="1"/>
    <x v="1"/>
    <n v="11"/>
    <n v="3"/>
    <n v="1"/>
    <n v="24"/>
    <n v="4"/>
    <n v="2"/>
    <n v="4"/>
    <n v="2"/>
    <n v="1"/>
  </r>
  <r>
    <n v="34"/>
    <x v="1"/>
    <x v="1"/>
    <s v="Non-Travel"/>
    <x v="0"/>
    <n v="4"/>
    <s v="Marketing"/>
    <x v="0"/>
    <n v="2"/>
    <x v="0"/>
    <n v="3"/>
    <s v="Sales Executive"/>
    <x v="2"/>
    <x v="1"/>
    <n v="6538"/>
    <x v="0"/>
    <x v="1"/>
    <n v="15"/>
    <n v="1"/>
    <n v="1"/>
    <n v="6"/>
    <n v="3"/>
    <n v="3"/>
    <n v="3"/>
    <n v="2"/>
    <n v="1"/>
  </r>
  <r>
    <n v="31"/>
    <x v="1"/>
    <x v="1"/>
    <s v="Rarely"/>
    <x v="1"/>
    <n v="7"/>
    <s v="Medical"/>
    <x v="0"/>
    <n v="2"/>
    <x v="0"/>
    <n v="3"/>
    <s v="Manufacturing Director"/>
    <x v="3"/>
    <x v="1"/>
    <n v="4306"/>
    <x v="0"/>
    <x v="1"/>
    <n v="12"/>
    <n v="2"/>
    <n v="1"/>
    <n v="13"/>
    <n v="5"/>
    <n v="1"/>
    <n v="13"/>
    <n v="10"/>
    <n v="3"/>
  </r>
  <r>
    <n v="43"/>
    <x v="0"/>
    <x v="1"/>
    <s v="Frequently"/>
    <x v="1"/>
    <n v="21"/>
    <s v="Medical"/>
    <x v="1"/>
    <n v="1"/>
    <x v="1"/>
    <n v="3"/>
    <s v="Laboratory Technician"/>
    <x v="0"/>
    <x v="1"/>
    <n v="2258"/>
    <x v="0"/>
    <x v="1"/>
    <n v="20"/>
    <n v="1"/>
    <n v="1"/>
    <n v="8"/>
    <n v="1"/>
    <n v="3"/>
    <n v="3"/>
    <n v="2"/>
    <n v="1"/>
  </r>
  <r>
    <n v="43"/>
    <x v="0"/>
    <x v="1"/>
    <s v="Rarely"/>
    <x v="1"/>
    <n v="8"/>
    <s v="Other"/>
    <x v="0"/>
    <n v="2"/>
    <x v="0"/>
    <n v="3"/>
    <s v="Healthcare Representative"/>
    <x v="2"/>
    <x v="2"/>
    <n v="4522"/>
    <x v="0"/>
    <x v="0"/>
    <n v="14"/>
    <n v="4"/>
    <n v="0"/>
    <n v="8"/>
    <n v="3"/>
    <n v="3"/>
    <n v="5"/>
    <n v="2"/>
    <n v="0"/>
  </r>
  <r>
    <n v="25"/>
    <x v="2"/>
    <x v="1"/>
    <s v="Rarely"/>
    <x v="0"/>
    <n v="4"/>
    <s v="Life Sciences"/>
    <x v="0"/>
    <n v="2"/>
    <x v="0"/>
    <n v="2"/>
    <s v="Sales Executive"/>
    <x v="0"/>
    <x v="0"/>
    <n v="4487"/>
    <x v="0"/>
    <x v="0"/>
    <n v="11"/>
    <n v="2"/>
    <n v="0"/>
    <n v="5"/>
    <n v="3"/>
    <n v="3"/>
    <n v="5"/>
    <n v="4"/>
    <n v="1"/>
  </r>
  <r>
    <n v="37"/>
    <x v="1"/>
    <x v="1"/>
    <s v="Non-Travel"/>
    <x v="1"/>
    <n v="25"/>
    <s v="Medical"/>
    <x v="0"/>
    <n v="2"/>
    <x v="0"/>
    <n v="3"/>
    <s v="Research Scientist"/>
    <x v="2"/>
    <x v="1"/>
    <n v="4449"/>
    <x v="0"/>
    <x v="0"/>
    <n v="15"/>
    <n v="1"/>
    <n v="2"/>
    <n v="15"/>
    <n v="2"/>
    <n v="3"/>
    <n v="13"/>
    <n v="11"/>
    <n v="10"/>
  </r>
  <r>
    <n v="31"/>
    <x v="1"/>
    <x v="1"/>
    <s v="Rarely"/>
    <x v="1"/>
    <n v="1"/>
    <s v="Life Sciences"/>
    <x v="1"/>
    <n v="1"/>
    <x v="1"/>
    <n v="2"/>
    <s v="Laboratory Technician"/>
    <x v="3"/>
    <x v="1"/>
    <n v="2218"/>
    <x v="0"/>
    <x v="1"/>
    <n v="12"/>
    <n v="3"/>
    <n v="1"/>
    <n v="4"/>
    <n v="3"/>
    <n v="3"/>
    <n v="4"/>
    <n v="2"/>
    <n v="3"/>
  </r>
  <r>
    <n v="39"/>
    <x v="1"/>
    <x v="1"/>
    <s v="Frequently"/>
    <x v="1"/>
    <n v="1"/>
    <s v="Life Sciences"/>
    <x v="1"/>
    <n v="5"/>
    <x v="4"/>
    <n v="3"/>
    <s v="Manager"/>
    <x v="2"/>
    <x v="2"/>
    <n v="19197"/>
    <x v="1"/>
    <x v="0"/>
    <n v="14"/>
    <n v="3"/>
    <n v="1"/>
    <n v="21"/>
    <n v="3"/>
    <n v="3"/>
    <n v="21"/>
    <n v="8"/>
    <n v="1"/>
  </r>
  <r>
    <n v="56"/>
    <x v="3"/>
    <x v="1"/>
    <s v="Frequently"/>
    <x v="0"/>
    <n v="6"/>
    <s v="Life Sciences"/>
    <x v="0"/>
    <n v="4"/>
    <x v="3"/>
    <n v="4"/>
    <s v="Sales Executive"/>
    <x v="3"/>
    <x v="1"/>
    <n v="13212"/>
    <x v="2"/>
    <x v="1"/>
    <n v="11"/>
    <n v="4"/>
    <n v="3"/>
    <n v="36"/>
    <n v="0"/>
    <n v="2"/>
    <n v="7"/>
    <n v="7"/>
    <n v="7"/>
  </r>
  <r>
    <n v="30"/>
    <x v="2"/>
    <x v="1"/>
    <s v="Rarely"/>
    <x v="0"/>
    <n v="12"/>
    <s v="Technical Degree"/>
    <x v="0"/>
    <n v="2"/>
    <x v="0"/>
    <n v="3"/>
    <s v="Sales Executive"/>
    <x v="2"/>
    <x v="0"/>
    <n v="6577"/>
    <x v="0"/>
    <x v="1"/>
    <n v="11"/>
    <n v="2"/>
    <n v="0"/>
    <n v="6"/>
    <n v="6"/>
    <n v="3"/>
    <n v="5"/>
    <n v="4"/>
    <n v="4"/>
  </r>
  <r>
    <n v="41"/>
    <x v="0"/>
    <x v="1"/>
    <s v="Rarely"/>
    <x v="0"/>
    <n v="1"/>
    <s v="Marketing"/>
    <x v="1"/>
    <n v="3"/>
    <x v="2"/>
    <n v="4"/>
    <s v="Sales Executive"/>
    <x v="3"/>
    <x v="1"/>
    <n v="8392"/>
    <x v="0"/>
    <x v="1"/>
    <n v="16"/>
    <n v="3"/>
    <n v="1"/>
    <n v="10"/>
    <n v="2"/>
    <n v="3"/>
    <n v="10"/>
    <n v="7"/>
    <n v="0"/>
  </r>
  <r>
    <n v="28"/>
    <x v="2"/>
    <x v="1"/>
    <s v="Rarely"/>
    <x v="1"/>
    <n v="17"/>
    <s v="Medical"/>
    <x v="1"/>
    <n v="2"/>
    <x v="0"/>
    <n v="3"/>
    <s v="Laboratory Technician"/>
    <x v="3"/>
    <x v="2"/>
    <n v="4558"/>
    <x v="0"/>
    <x v="1"/>
    <n v="12"/>
    <n v="4"/>
    <n v="1"/>
    <n v="10"/>
    <n v="2"/>
    <n v="3"/>
    <n v="10"/>
    <n v="0"/>
    <n v="1"/>
  </r>
  <r>
    <n v="25"/>
    <x v="2"/>
    <x v="0"/>
    <s v="Rarely"/>
    <x v="1"/>
    <n v="3"/>
    <s v="Medical"/>
    <x v="1"/>
    <n v="1"/>
    <x v="1"/>
    <n v="3"/>
    <s v="Laboratory Technician"/>
    <x v="3"/>
    <x v="1"/>
    <n v="4031"/>
    <x v="0"/>
    <x v="1"/>
    <n v="13"/>
    <n v="3"/>
    <n v="1"/>
    <n v="6"/>
    <n v="5"/>
    <n v="3"/>
    <n v="2"/>
    <n v="2"/>
    <n v="0"/>
  </r>
  <r>
    <n v="52"/>
    <x v="3"/>
    <x v="1"/>
    <s v="Rarely"/>
    <x v="1"/>
    <n v="3"/>
    <s v="Medical"/>
    <x v="1"/>
    <n v="3"/>
    <x v="2"/>
    <n v="2"/>
    <s v="Manufacturing Director"/>
    <x v="2"/>
    <x v="1"/>
    <n v="7969"/>
    <x v="0"/>
    <x v="0"/>
    <n v="14"/>
    <n v="3"/>
    <n v="0"/>
    <n v="28"/>
    <n v="4"/>
    <n v="3"/>
    <n v="5"/>
    <n v="4"/>
    <n v="0"/>
  </r>
  <r>
    <n v="45"/>
    <x v="0"/>
    <x v="1"/>
    <s v="Rarely"/>
    <x v="1"/>
    <n v="10"/>
    <s v="Life Sciences"/>
    <x v="1"/>
    <n v="1"/>
    <x v="1"/>
    <n v="3"/>
    <s v="Research Scientist"/>
    <x v="0"/>
    <x v="1"/>
    <n v="2654"/>
    <x v="0"/>
    <x v="1"/>
    <n v="21"/>
    <n v="4"/>
    <n v="2"/>
    <n v="8"/>
    <n v="3"/>
    <n v="2"/>
    <n v="2"/>
    <n v="2"/>
    <n v="0"/>
  </r>
  <r>
    <n v="52"/>
    <x v="3"/>
    <x v="1"/>
    <s v="Rarely"/>
    <x v="1"/>
    <n v="4"/>
    <s v="Life Sciences"/>
    <x v="0"/>
    <n v="4"/>
    <x v="3"/>
    <n v="3"/>
    <s v="Manager"/>
    <x v="0"/>
    <x v="1"/>
    <n v="16555"/>
    <x v="1"/>
    <x v="1"/>
    <n v="13"/>
    <n v="4"/>
    <n v="0"/>
    <n v="31"/>
    <n v="2"/>
    <n v="1"/>
    <n v="5"/>
    <n v="2"/>
    <n v="1"/>
  </r>
  <r>
    <n v="42"/>
    <x v="0"/>
    <x v="1"/>
    <s v="Frequently"/>
    <x v="1"/>
    <n v="29"/>
    <s v="Life Sciences"/>
    <x v="0"/>
    <n v="2"/>
    <x v="0"/>
    <n v="3"/>
    <s v="Research Scientist"/>
    <x v="2"/>
    <x v="2"/>
    <n v="4556"/>
    <x v="0"/>
    <x v="1"/>
    <n v="11"/>
    <n v="2"/>
    <n v="1"/>
    <n v="19"/>
    <n v="3"/>
    <n v="3"/>
    <n v="5"/>
    <n v="4"/>
    <n v="0"/>
  </r>
  <r>
    <n v="30"/>
    <x v="2"/>
    <x v="1"/>
    <s v="Rarely"/>
    <x v="1"/>
    <n v="2"/>
    <s v="Life Sciences"/>
    <x v="0"/>
    <n v="2"/>
    <x v="0"/>
    <n v="1"/>
    <s v="Manufacturing Director"/>
    <x v="0"/>
    <x v="0"/>
    <n v="6091"/>
    <x v="0"/>
    <x v="1"/>
    <n v="20"/>
    <n v="3"/>
    <n v="0"/>
    <n v="11"/>
    <n v="2"/>
    <n v="3"/>
    <n v="5"/>
    <n v="4"/>
    <n v="0"/>
  </r>
  <r>
    <n v="60"/>
    <x v="3"/>
    <x v="1"/>
    <s v="Rarely"/>
    <x v="1"/>
    <n v="7"/>
    <s v="Life Sciences"/>
    <x v="0"/>
    <n v="5"/>
    <x v="4"/>
    <n v="3"/>
    <s v="Manager"/>
    <x v="3"/>
    <x v="1"/>
    <n v="19566"/>
    <x v="1"/>
    <x v="1"/>
    <n v="11"/>
    <n v="4"/>
    <n v="0"/>
    <n v="33"/>
    <n v="5"/>
    <n v="1"/>
    <n v="29"/>
    <n v="8"/>
    <n v="11"/>
  </r>
  <r>
    <n v="46"/>
    <x v="0"/>
    <x v="1"/>
    <s v="Rarely"/>
    <x v="1"/>
    <n v="18"/>
    <s v="Medical"/>
    <x v="0"/>
    <n v="2"/>
    <x v="0"/>
    <n v="3"/>
    <s v="Manufacturing Director"/>
    <x v="2"/>
    <x v="2"/>
    <n v="4810"/>
    <x v="0"/>
    <x v="1"/>
    <n v="14"/>
    <n v="3"/>
    <n v="1"/>
    <n v="19"/>
    <n v="5"/>
    <n v="2"/>
    <n v="10"/>
    <n v="7"/>
    <n v="0"/>
  </r>
  <r>
    <n v="42"/>
    <x v="0"/>
    <x v="1"/>
    <s v="Frequently"/>
    <x v="1"/>
    <n v="28"/>
    <s v="Technical Degree"/>
    <x v="0"/>
    <n v="2"/>
    <x v="0"/>
    <n v="2"/>
    <s v="Healthcare Representative"/>
    <x v="0"/>
    <x v="1"/>
    <n v="4523"/>
    <x v="0"/>
    <x v="1"/>
    <n v="11"/>
    <n v="4"/>
    <n v="3"/>
    <n v="7"/>
    <n v="4"/>
    <n v="4"/>
    <n v="6"/>
    <n v="5"/>
    <n v="0"/>
  </r>
  <r>
    <n v="24"/>
    <x v="2"/>
    <x v="0"/>
    <s v="Rarely"/>
    <x v="0"/>
    <n v="1"/>
    <s v="Technical Degree"/>
    <x v="0"/>
    <n v="1"/>
    <x v="1"/>
    <n v="3"/>
    <s v="Sales Representative"/>
    <x v="1"/>
    <x v="0"/>
    <n v="3202"/>
    <x v="0"/>
    <x v="0"/>
    <n v="16"/>
    <n v="2"/>
    <n v="0"/>
    <n v="6"/>
    <n v="4"/>
    <n v="3"/>
    <n v="5"/>
    <n v="3"/>
    <n v="1"/>
  </r>
  <r>
    <n v="34"/>
    <x v="1"/>
    <x v="0"/>
    <s v="Frequently"/>
    <x v="0"/>
    <n v="6"/>
    <s v="Marketing"/>
    <x v="0"/>
    <n v="1"/>
    <x v="1"/>
    <n v="1"/>
    <s v="Sales Representative"/>
    <x v="2"/>
    <x v="2"/>
    <n v="2351"/>
    <x v="0"/>
    <x v="1"/>
    <n v="16"/>
    <n v="4"/>
    <n v="1"/>
    <n v="3"/>
    <n v="3"/>
    <n v="2"/>
    <n v="2"/>
    <n v="2"/>
    <n v="1"/>
  </r>
  <r>
    <n v="38"/>
    <x v="1"/>
    <x v="1"/>
    <s v="Frequently"/>
    <x v="1"/>
    <n v="2"/>
    <s v="Life Sciences"/>
    <x v="1"/>
    <n v="1"/>
    <x v="1"/>
    <n v="3"/>
    <s v="Laboratory Technician"/>
    <x v="0"/>
    <x v="1"/>
    <n v="1702"/>
    <x v="0"/>
    <x v="0"/>
    <n v="23"/>
    <n v="3"/>
    <n v="1"/>
    <n v="1"/>
    <n v="3"/>
    <n v="3"/>
    <n v="1"/>
    <n v="0"/>
    <n v="0"/>
  </r>
  <r>
    <n v="40"/>
    <x v="1"/>
    <x v="1"/>
    <s v="Rarely"/>
    <x v="0"/>
    <n v="2"/>
    <s v="Life Sciences"/>
    <x v="0"/>
    <n v="5"/>
    <x v="4"/>
    <n v="3"/>
    <s v="Manager"/>
    <x v="2"/>
    <x v="1"/>
    <n v="18041"/>
    <x v="1"/>
    <x v="1"/>
    <n v="14"/>
    <n v="4"/>
    <n v="0"/>
    <n v="21"/>
    <n v="2"/>
    <n v="3"/>
    <n v="20"/>
    <n v="15"/>
    <n v="1"/>
  </r>
  <r>
    <n v="26"/>
    <x v="2"/>
    <x v="1"/>
    <s v="Rarely"/>
    <x v="1"/>
    <n v="23"/>
    <s v="Life Sciences"/>
    <x v="0"/>
    <n v="1"/>
    <x v="1"/>
    <n v="3"/>
    <s v="Research Scientist"/>
    <x v="0"/>
    <x v="2"/>
    <n v="2886"/>
    <x v="0"/>
    <x v="1"/>
    <n v="22"/>
    <n v="2"/>
    <n v="2"/>
    <n v="3"/>
    <n v="3"/>
    <n v="1"/>
    <n v="3"/>
    <n v="2"/>
    <n v="0"/>
  </r>
  <r>
    <n v="30"/>
    <x v="2"/>
    <x v="1"/>
    <s v="Non-Travel"/>
    <x v="1"/>
    <n v="3"/>
    <s v="Life Sciences"/>
    <x v="1"/>
    <n v="1"/>
    <x v="1"/>
    <n v="3"/>
    <s v="Laboratory Technician"/>
    <x v="0"/>
    <x v="1"/>
    <n v="2097"/>
    <x v="0"/>
    <x v="1"/>
    <n v="15"/>
    <n v="3"/>
    <n v="1"/>
    <n v="9"/>
    <n v="3"/>
    <n v="1"/>
    <n v="5"/>
    <n v="3"/>
    <n v="1"/>
  </r>
  <r>
    <n v="29"/>
    <x v="2"/>
    <x v="1"/>
    <s v="Rarely"/>
    <x v="1"/>
    <n v="3"/>
    <s v="Medical"/>
    <x v="1"/>
    <n v="3"/>
    <x v="2"/>
    <n v="2"/>
    <s v="Research Director"/>
    <x v="2"/>
    <x v="1"/>
    <n v="11935"/>
    <x v="2"/>
    <x v="1"/>
    <n v="18"/>
    <n v="3"/>
    <n v="0"/>
    <n v="10"/>
    <n v="2"/>
    <n v="3"/>
    <n v="10"/>
    <n v="2"/>
    <n v="0"/>
  </r>
  <r>
    <n v="29"/>
    <x v="2"/>
    <x v="0"/>
    <s v="Rarely"/>
    <x v="1"/>
    <n v="25"/>
    <s v="Technical Degree"/>
    <x v="0"/>
    <n v="1"/>
    <x v="1"/>
    <n v="2"/>
    <s v="Research Scientist"/>
    <x v="1"/>
    <x v="1"/>
    <n v="2546"/>
    <x v="0"/>
    <x v="1"/>
    <n v="16"/>
    <n v="2"/>
    <n v="0"/>
    <n v="6"/>
    <n v="2"/>
    <n v="4"/>
    <n v="2"/>
    <n v="2"/>
    <n v="1"/>
  </r>
  <r>
    <n v="19"/>
    <x v="2"/>
    <x v="0"/>
    <s v="Rarely"/>
    <x v="2"/>
    <n v="2"/>
    <s v="Technical Degree"/>
    <x v="1"/>
    <n v="1"/>
    <x v="1"/>
    <n v="2"/>
    <s v="HR"/>
    <x v="0"/>
    <x v="0"/>
    <n v="2564"/>
    <x v="0"/>
    <x v="1"/>
    <n v="12"/>
    <n v="3"/>
    <n v="0"/>
    <n v="1"/>
    <n v="3"/>
    <n v="4"/>
    <n v="1"/>
    <n v="0"/>
    <n v="0"/>
  </r>
  <r>
    <n v="30"/>
    <x v="2"/>
    <x v="1"/>
    <s v="Non-Travel"/>
    <x v="0"/>
    <n v="22"/>
    <s v="Other"/>
    <x v="0"/>
    <n v="3"/>
    <x v="2"/>
    <n v="3"/>
    <s v="Sales Executive"/>
    <x v="3"/>
    <x v="1"/>
    <n v="8412"/>
    <x v="0"/>
    <x v="1"/>
    <n v="11"/>
    <n v="3"/>
    <n v="0"/>
    <n v="10"/>
    <n v="3"/>
    <n v="3"/>
    <n v="9"/>
    <n v="8"/>
    <n v="7"/>
  </r>
  <r>
    <n v="57"/>
    <x v="3"/>
    <x v="1"/>
    <s v="Rarely"/>
    <x v="0"/>
    <n v="29"/>
    <s v="Marketing"/>
    <x v="1"/>
    <n v="4"/>
    <x v="3"/>
    <n v="2"/>
    <s v="Manager"/>
    <x v="0"/>
    <x v="2"/>
    <n v="14118"/>
    <x v="2"/>
    <x v="1"/>
    <n v="12"/>
    <n v="3"/>
    <n v="1"/>
    <n v="32"/>
    <n v="3"/>
    <n v="2"/>
    <n v="1"/>
    <n v="0"/>
    <n v="0"/>
  </r>
  <r>
    <n v="50"/>
    <x v="0"/>
    <x v="1"/>
    <s v="Rarely"/>
    <x v="1"/>
    <n v="29"/>
    <s v="Life Sciences"/>
    <x v="1"/>
    <n v="4"/>
    <x v="3"/>
    <n v="2"/>
    <s v="Manager"/>
    <x v="2"/>
    <x v="1"/>
    <n v="17046"/>
    <x v="1"/>
    <x v="1"/>
    <n v="15"/>
    <n v="2"/>
    <n v="1"/>
    <n v="28"/>
    <n v="2"/>
    <n v="3"/>
    <n v="27"/>
    <n v="10"/>
    <n v="15"/>
  </r>
  <r>
    <n v="30"/>
    <x v="2"/>
    <x v="1"/>
    <s v="Non-Travel"/>
    <x v="1"/>
    <n v="2"/>
    <s v="Medical"/>
    <x v="0"/>
    <n v="1"/>
    <x v="1"/>
    <n v="3"/>
    <s v="Laboratory Technician"/>
    <x v="0"/>
    <x v="0"/>
    <n v="2564"/>
    <x v="0"/>
    <x v="1"/>
    <n v="14"/>
    <n v="3"/>
    <n v="0"/>
    <n v="12"/>
    <n v="2"/>
    <n v="2"/>
    <n v="11"/>
    <n v="7"/>
    <n v="6"/>
  </r>
  <r>
    <n v="60"/>
    <x v="3"/>
    <x v="1"/>
    <s v="Frequently"/>
    <x v="0"/>
    <n v="28"/>
    <s v="Marketing"/>
    <x v="0"/>
    <n v="3"/>
    <x v="2"/>
    <n v="2"/>
    <s v="Sales Executive"/>
    <x v="3"/>
    <x v="1"/>
    <n v="10266"/>
    <x v="2"/>
    <x v="1"/>
    <n v="19"/>
    <n v="4"/>
    <n v="0"/>
    <n v="22"/>
    <n v="5"/>
    <n v="4"/>
    <n v="18"/>
    <n v="13"/>
    <n v="13"/>
  </r>
  <r>
    <n v="47"/>
    <x v="0"/>
    <x v="1"/>
    <s v="Rarely"/>
    <x v="1"/>
    <n v="2"/>
    <s v="Medical"/>
    <x v="0"/>
    <n v="2"/>
    <x v="0"/>
    <n v="3"/>
    <s v="Manufacturing Director"/>
    <x v="0"/>
    <x v="2"/>
    <n v="5070"/>
    <x v="0"/>
    <x v="1"/>
    <n v="13"/>
    <n v="3"/>
    <n v="3"/>
    <n v="20"/>
    <n v="2"/>
    <n v="3"/>
    <n v="5"/>
    <n v="0"/>
    <n v="0"/>
  </r>
  <r>
    <n v="46"/>
    <x v="0"/>
    <x v="1"/>
    <s v="Rarely"/>
    <x v="1"/>
    <n v="2"/>
    <s v="Life Sciences"/>
    <x v="1"/>
    <n v="4"/>
    <x v="3"/>
    <n v="3"/>
    <s v="Research Director"/>
    <x v="2"/>
    <x v="1"/>
    <n v="17861"/>
    <x v="1"/>
    <x v="1"/>
    <n v="13"/>
    <n v="3"/>
    <n v="0"/>
    <n v="26"/>
    <n v="2"/>
    <n v="1"/>
    <n v="3"/>
    <n v="2"/>
    <n v="0"/>
  </r>
  <r>
    <n v="35"/>
    <x v="1"/>
    <x v="1"/>
    <s v="Rarely"/>
    <x v="1"/>
    <n v="22"/>
    <s v="Life Sciences"/>
    <x v="1"/>
    <n v="1"/>
    <x v="1"/>
    <n v="1"/>
    <s v="Laboratory Technician"/>
    <x v="2"/>
    <x v="0"/>
    <n v="4230"/>
    <x v="0"/>
    <x v="1"/>
    <n v="15"/>
    <n v="3"/>
    <n v="0"/>
    <n v="6"/>
    <n v="2"/>
    <n v="3"/>
    <n v="5"/>
    <n v="4"/>
    <n v="4"/>
  </r>
  <r>
    <n v="54"/>
    <x v="3"/>
    <x v="1"/>
    <s v="Rarely"/>
    <x v="1"/>
    <n v="8"/>
    <s v="Life Sciences"/>
    <x v="0"/>
    <n v="2"/>
    <x v="0"/>
    <n v="3"/>
    <s v="Laboratory Technician"/>
    <x v="2"/>
    <x v="0"/>
    <n v="3780"/>
    <x v="0"/>
    <x v="1"/>
    <n v="11"/>
    <n v="3"/>
    <n v="0"/>
    <n v="19"/>
    <n v="3"/>
    <n v="3"/>
    <n v="1"/>
    <n v="0"/>
    <n v="0"/>
  </r>
  <r>
    <n v="34"/>
    <x v="1"/>
    <x v="1"/>
    <s v="Rarely"/>
    <x v="1"/>
    <n v="2"/>
    <s v="Life Sciences"/>
    <x v="1"/>
    <n v="1"/>
    <x v="1"/>
    <n v="2"/>
    <s v="Research Scientist"/>
    <x v="2"/>
    <x v="2"/>
    <n v="2768"/>
    <x v="0"/>
    <x v="1"/>
    <n v="12"/>
    <n v="3"/>
    <n v="1"/>
    <n v="14"/>
    <n v="3"/>
    <n v="3"/>
    <n v="7"/>
    <n v="3"/>
    <n v="5"/>
  </r>
  <r>
    <n v="46"/>
    <x v="0"/>
    <x v="1"/>
    <s v="Rarely"/>
    <x v="0"/>
    <n v="10"/>
    <s v="Marketing"/>
    <x v="0"/>
    <n v="3"/>
    <x v="2"/>
    <n v="2"/>
    <s v="Sales Executive"/>
    <x v="0"/>
    <x v="1"/>
    <n v="9071"/>
    <x v="0"/>
    <x v="0"/>
    <n v="19"/>
    <n v="3"/>
    <n v="1"/>
    <n v="15"/>
    <n v="3"/>
    <n v="3"/>
    <n v="3"/>
    <n v="2"/>
    <n v="1"/>
  </r>
  <r>
    <n v="31"/>
    <x v="1"/>
    <x v="1"/>
    <s v="Rarely"/>
    <x v="1"/>
    <n v="9"/>
    <s v="Life Sciences"/>
    <x v="1"/>
    <n v="3"/>
    <x v="2"/>
    <n v="3"/>
    <s v="Manufacturing Director"/>
    <x v="1"/>
    <x v="2"/>
    <n v="10648"/>
    <x v="2"/>
    <x v="1"/>
    <n v="25"/>
    <n v="4"/>
    <n v="1"/>
    <n v="13"/>
    <n v="6"/>
    <n v="4"/>
    <n v="13"/>
    <n v="8"/>
    <n v="0"/>
  </r>
  <r>
    <n v="33"/>
    <x v="1"/>
    <x v="0"/>
    <s v="Rarely"/>
    <x v="1"/>
    <n v="15"/>
    <s v="Medical"/>
    <x v="1"/>
    <n v="3"/>
    <x v="2"/>
    <n v="3"/>
    <s v="Manager"/>
    <x v="2"/>
    <x v="1"/>
    <n v="13610"/>
    <x v="2"/>
    <x v="0"/>
    <n v="12"/>
    <n v="4"/>
    <n v="0"/>
    <n v="15"/>
    <n v="2"/>
    <n v="4"/>
    <n v="7"/>
    <n v="6"/>
    <n v="7"/>
  </r>
  <r>
    <n v="33"/>
    <x v="1"/>
    <x v="0"/>
    <s v="Rarely"/>
    <x v="1"/>
    <n v="10"/>
    <s v="Medical"/>
    <x v="1"/>
    <n v="1"/>
    <x v="1"/>
    <n v="1"/>
    <s v="Laboratory Technician"/>
    <x v="0"/>
    <x v="2"/>
    <n v="3408"/>
    <x v="0"/>
    <x v="1"/>
    <n v="13"/>
    <n v="1"/>
    <n v="3"/>
    <n v="8"/>
    <n v="2"/>
    <n v="3"/>
    <n v="4"/>
    <n v="3"/>
    <n v="1"/>
  </r>
  <r>
    <n v="30"/>
    <x v="2"/>
    <x v="1"/>
    <s v="Rarely"/>
    <x v="0"/>
    <n v="7"/>
    <s v="Marketing"/>
    <x v="1"/>
    <n v="1"/>
    <x v="1"/>
    <n v="3"/>
    <s v="Sales Representative"/>
    <x v="1"/>
    <x v="0"/>
    <n v="2983"/>
    <x v="0"/>
    <x v="1"/>
    <n v="14"/>
    <n v="1"/>
    <n v="0"/>
    <n v="4"/>
    <n v="3"/>
    <n v="3"/>
    <n v="3"/>
    <n v="2"/>
    <n v="1"/>
  </r>
  <r>
    <n v="35"/>
    <x v="1"/>
    <x v="1"/>
    <s v="Rarely"/>
    <x v="1"/>
    <n v="16"/>
    <s v="Life Sciences"/>
    <x v="1"/>
    <n v="3"/>
    <x v="2"/>
    <n v="3"/>
    <s v="Healthcare Representative"/>
    <x v="2"/>
    <x v="1"/>
    <n v="7632"/>
    <x v="0"/>
    <x v="0"/>
    <n v="12"/>
    <n v="3"/>
    <n v="0"/>
    <n v="10"/>
    <n v="2"/>
    <n v="3"/>
    <n v="8"/>
    <n v="7"/>
    <n v="0"/>
  </r>
  <r>
    <n v="31"/>
    <x v="1"/>
    <x v="0"/>
    <s v="Frequently"/>
    <x v="1"/>
    <n v="20"/>
    <s v="Life Sciences"/>
    <x v="1"/>
    <n v="3"/>
    <x v="2"/>
    <n v="3"/>
    <s v="Healthcare Representative"/>
    <x v="2"/>
    <x v="1"/>
    <n v="9824"/>
    <x v="0"/>
    <x v="1"/>
    <n v="12"/>
    <n v="1"/>
    <n v="0"/>
    <n v="12"/>
    <n v="2"/>
    <n v="3"/>
    <n v="1"/>
    <n v="0"/>
    <n v="0"/>
  </r>
  <r>
    <n v="34"/>
    <x v="1"/>
    <x v="0"/>
    <s v="Frequently"/>
    <x v="2"/>
    <n v="23"/>
    <s v="HR"/>
    <x v="0"/>
    <n v="3"/>
    <x v="2"/>
    <n v="3"/>
    <s v="HR"/>
    <x v="3"/>
    <x v="2"/>
    <n v="9950"/>
    <x v="0"/>
    <x v="0"/>
    <n v="15"/>
    <n v="3"/>
    <n v="3"/>
    <n v="11"/>
    <n v="2"/>
    <n v="3"/>
    <n v="3"/>
    <n v="2"/>
    <n v="0"/>
  </r>
  <r>
    <n v="42"/>
    <x v="0"/>
    <x v="1"/>
    <s v="Frequently"/>
    <x v="1"/>
    <n v="5"/>
    <s v="Other"/>
    <x v="1"/>
    <n v="1"/>
    <x v="1"/>
    <n v="3"/>
    <s v="Laboratory Technician"/>
    <x v="2"/>
    <x v="1"/>
    <n v="2093"/>
    <x v="0"/>
    <x v="1"/>
    <n v="17"/>
    <n v="4"/>
    <n v="1"/>
    <n v="8"/>
    <n v="4"/>
    <n v="3"/>
    <n v="2"/>
    <n v="2"/>
    <n v="2"/>
  </r>
  <r>
    <n v="36"/>
    <x v="1"/>
    <x v="1"/>
    <s v="Non-Travel"/>
    <x v="0"/>
    <n v="10"/>
    <s v="Medical"/>
    <x v="1"/>
    <n v="3"/>
    <x v="2"/>
    <n v="3"/>
    <s v="Sales Executive"/>
    <x v="0"/>
    <x v="0"/>
    <n v="9980"/>
    <x v="0"/>
    <x v="1"/>
    <n v="14"/>
    <n v="4"/>
    <n v="0"/>
    <n v="10"/>
    <n v="3"/>
    <n v="2"/>
    <n v="10"/>
    <n v="3"/>
    <n v="9"/>
  </r>
  <r>
    <n v="22"/>
    <x v="2"/>
    <x v="0"/>
    <s v="Frequently"/>
    <x v="1"/>
    <n v="4"/>
    <s v="Technical Degree"/>
    <x v="1"/>
    <n v="1"/>
    <x v="1"/>
    <n v="2"/>
    <s v="Laboratory Technician"/>
    <x v="2"/>
    <x v="0"/>
    <n v="3894"/>
    <x v="0"/>
    <x v="1"/>
    <n v="16"/>
    <n v="3"/>
    <n v="0"/>
    <n v="4"/>
    <n v="3"/>
    <n v="3"/>
    <n v="2"/>
    <n v="2"/>
    <n v="1"/>
  </r>
  <r>
    <n v="48"/>
    <x v="0"/>
    <x v="1"/>
    <s v="Rarely"/>
    <x v="0"/>
    <n v="2"/>
    <s v="Marketing"/>
    <x v="0"/>
    <n v="2"/>
    <x v="0"/>
    <n v="3"/>
    <s v="Sales Executive"/>
    <x v="0"/>
    <x v="1"/>
    <n v="4051"/>
    <x v="0"/>
    <x v="1"/>
    <n v="14"/>
    <n v="1"/>
    <n v="1"/>
    <n v="14"/>
    <n v="2"/>
    <n v="3"/>
    <n v="9"/>
    <n v="7"/>
    <n v="6"/>
  </r>
  <r>
    <n v="55"/>
    <x v="3"/>
    <x v="1"/>
    <s v="Rarely"/>
    <x v="0"/>
    <n v="18"/>
    <s v="Life Sciences"/>
    <x v="0"/>
    <n v="4"/>
    <x v="3"/>
    <n v="3"/>
    <s v="Manager"/>
    <x v="1"/>
    <x v="0"/>
    <n v="16835"/>
    <x v="1"/>
    <x v="1"/>
    <n v="23"/>
    <n v="4"/>
    <n v="0"/>
    <n v="37"/>
    <n v="2"/>
    <n v="3"/>
    <n v="10"/>
    <n v="9"/>
    <n v="7"/>
  </r>
  <r>
    <n v="41"/>
    <x v="0"/>
    <x v="1"/>
    <s v="Non-Travel"/>
    <x v="0"/>
    <n v="10"/>
    <s v="Life Sciences"/>
    <x v="1"/>
    <n v="2"/>
    <x v="0"/>
    <n v="3"/>
    <s v="Sales Executive"/>
    <x v="0"/>
    <x v="0"/>
    <n v="6230"/>
    <x v="0"/>
    <x v="1"/>
    <n v="14"/>
    <n v="4"/>
    <n v="0"/>
    <n v="16"/>
    <n v="3"/>
    <n v="3"/>
    <n v="14"/>
    <n v="3"/>
    <n v="1"/>
  </r>
  <r>
    <n v="35"/>
    <x v="1"/>
    <x v="1"/>
    <s v="Rarely"/>
    <x v="0"/>
    <n v="1"/>
    <s v="Marketing"/>
    <x v="1"/>
    <n v="2"/>
    <x v="0"/>
    <n v="3"/>
    <s v="Sales Executive"/>
    <x v="2"/>
    <x v="1"/>
    <n v="4717"/>
    <x v="0"/>
    <x v="1"/>
    <n v="11"/>
    <n v="3"/>
    <n v="0"/>
    <n v="15"/>
    <n v="2"/>
    <n v="3"/>
    <n v="11"/>
    <n v="9"/>
    <n v="6"/>
  </r>
  <r>
    <n v="40"/>
    <x v="1"/>
    <x v="1"/>
    <s v="Rarely"/>
    <x v="1"/>
    <n v="6"/>
    <s v="Life Sciences"/>
    <x v="0"/>
    <n v="4"/>
    <x v="3"/>
    <n v="3"/>
    <s v="Manufacturing Director"/>
    <x v="2"/>
    <x v="0"/>
    <n v="13237"/>
    <x v="2"/>
    <x v="1"/>
    <n v="15"/>
    <n v="3"/>
    <n v="0"/>
    <n v="22"/>
    <n v="3"/>
    <n v="3"/>
    <n v="20"/>
    <n v="6"/>
    <n v="5"/>
  </r>
  <r>
    <n v="39"/>
    <x v="1"/>
    <x v="1"/>
    <s v="Frequently"/>
    <x v="1"/>
    <n v="8"/>
    <s v="Life Sciences"/>
    <x v="0"/>
    <n v="1"/>
    <x v="1"/>
    <n v="3"/>
    <s v="Laboratory Technician"/>
    <x v="2"/>
    <x v="1"/>
    <n v="3755"/>
    <x v="0"/>
    <x v="1"/>
    <n v="11"/>
    <n v="1"/>
    <n v="1"/>
    <n v="8"/>
    <n v="3"/>
    <n v="3"/>
    <n v="8"/>
    <n v="3"/>
    <n v="0"/>
  </r>
  <r>
    <n v="31"/>
    <x v="1"/>
    <x v="1"/>
    <s v="Rarely"/>
    <x v="0"/>
    <n v="2"/>
    <s v="Life Sciences"/>
    <x v="1"/>
    <n v="2"/>
    <x v="0"/>
    <n v="3"/>
    <s v="Sales Executive"/>
    <x v="0"/>
    <x v="0"/>
    <n v="6582"/>
    <x v="0"/>
    <x v="0"/>
    <n v="13"/>
    <n v="3"/>
    <n v="0"/>
    <n v="10"/>
    <n v="2"/>
    <n v="4"/>
    <n v="6"/>
    <n v="5"/>
    <n v="0"/>
  </r>
  <r>
    <n v="42"/>
    <x v="0"/>
    <x v="1"/>
    <s v="Rarely"/>
    <x v="1"/>
    <n v="24"/>
    <s v="Medical"/>
    <x v="1"/>
    <n v="3"/>
    <x v="2"/>
    <n v="3"/>
    <s v="Manufacturing Director"/>
    <x v="3"/>
    <x v="1"/>
    <n v="7406"/>
    <x v="0"/>
    <x v="0"/>
    <n v="21"/>
    <n v="4"/>
    <n v="1"/>
    <n v="10"/>
    <n v="5"/>
    <n v="2"/>
    <n v="10"/>
    <n v="9"/>
    <n v="5"/>
  </r>
  <r>
    <n v="45"/>
    <x v="0"/>
    <x v="1"/>
    <s v="Rarely"/>
    <x v="0"/>
    <n v="2"/>
    <s v="Other"/>
    <x v="1"/>
    <n v="2"/>
    <x v="0"/>
    <n v="3"/>
    <s v="Sales Executive"/>
    <x v="1"/>
    <x v="1"/>
    <n v="4805"/>
    <x v="0"/>
    <x v="1"/>
    <n v="19"/>
    <n v="2"/>
    <n v="1"/>
    <n v="9"/>
    <n v="3"/>
    <n v="4"/>
    <n v="8"/>
    <n v="7"/>
    <n v="3"/>
  </r>
  <r>
    <n v="26"/>
    <x v="2"/>
    <x v="0"/>
    <s v="Frequently"/>
    <x v="2"/>
    <n v="17"/>
    <s v="Life Sciences"/>
    <x v="0"/>
    <n v="1"/>
    <x v="1"/>
    <n v="3"/>
    <s v="HR"/>
    <x v="2"/>
    <x v="2"/>
    <n v="2741"/>
    <x v="0"/>
    <x v="0"/>
    <n v="11"/>
    <n v="2"/>
    <n v="1"/>
    <n v="8"/>
    <n v="2"/>
    <n v="2"/>
    <n v="7"/>
    <n v="7"/>
    <n v="1"/>
  </r>
  <r>
    <n v="29"/>
    <x v="2"/>
    <x v="1"/>
    <s v="Rarely"/>
    <x v="1"/>
    <n v="19"/>
    <s v="Technical Degree"/>
    <x v="1"/>
    <n v="2"/>
    <x v="0"/>
    <n v="3"/>
    <s v="Manufacturing Director"/>
    <x v="0"/>
    <x v="2"/>
    <n v="4262"/>
    <x v="0"/>
    <x v="1"/>
    <n v="12"/>
    <n v="2"/>
    <n v="2"/>
    <n v="8"/>
    <n v="2"/>
    <n v="4"/>
    <n v="3"/>
    <n v="2"/>
    <n v="1"/>
  </r>
  <r>
    <n v="33"/>
    <x v="1"/>
    <x v="1"/>
    <s v="Rarely"/>
    <x v="1"/>
    <n v="1"/>
    <s v="Medical"/>
    <x v="0"/>
    <n v="4"/>
    <x v="3"/>
    <n v="4"/>
    <s v="Research Director"/>
    <x v="2"/>
    <x v="2"/>
    <n v="16184"/>
    <x v="1"/>
    <x v="1"/>
    <n v="19"/>
    <n v="3"/>
    <n v="1"/>
    <n v="10"/>
    <n v="2"/>
    <n v="3"/>
    <n v="6"/>
    <n v="1"/>
    <n v="0"/>
  </r>
  <r>
    <n v="31"/>
    <x v="1"/>
    <x v="1"/>
    <s v="Rarely"/>
    <x v="0"/>
    <n v="7"/>
    <s v="Life Sciences"/>
    <x v="1"/>
    <n v="3"/>
    <x v="2"/>
    <n v="2"/>
    <s v="Manager"/>
    <x v="0"/>
    <x v="2"/>
    <n v="11557"/>
    <x v="2"/>
    <x v="1"/>
    <n v="21"/>
    <n v="3"/>
    <n v="1"/>
    <n v="10"/>
    <n v="3"/>
    <n v="2"/>
    <n v="5"/>
    <n v="4"/>
    <n v="0"/>
  </r>
  <r>
    <n v="18"/>
    <x v="2"/>
    <x v="0"/>
    <s v="Frequently"/>
    <x v="0"/>
    <n v="5"/>
    <s v="Marketing"/>
    <x v="1"/>
    <n v="1"/>
    <x v="1"/>
    <n v="3"/>
    <s v="Sales Representative"/>
    <x v="1"/>
    <x v="0"/>
    <n v="1878"/>
    <x v="0"/>
    <x v="0"/>
    <n v="14"/>
    <n v="4"/>
    <n v="0"/>
    <n v="0"/>
    <n v="3"/>
    <n v="3"/>
    <n v="0"/>
    <n v="0"/>
    <n v="0"/>
  </r>
  <r>
    <n v="40"/>
    <x v="1"/>
    <x v="1"/>
    <s v="Non-Travel"/>
    <x v="0"/>
    <n v="28"/>
    <s v="Other"/>
    <x v="1"/>
    <n v="3"/>
    <x v="2"/>
    <n v="1"/>
    <s v="Sales Executive"/>
    <x v="3"/>
    <x v="2"/>
    <n v="10932"/>
    <x v="2"/>
    <x v="1"/>
    <n v="15"/>
    <n v="3"/>
    <n v="1"/>
    <n v="20"/>
    <n v="2"/>
    <n v="3"/>
    <n v="1"/>
    <n v="0"/>
    <n v="0"/>
  </r>
  <r>
    <n v="41"/>
    <x v="0"/>
    <x v="1"/>
    <s v="Non-Travel"/>
    <x v="1"/>
    <n v="2"/>
    <s v="Other"/>
    <x v="0"/>
    <n v="2"/>
    <x v="0"/>
    <n v="2"/>
    <s v="Healthcare Representative"/>
    <x v="2"/>
    <x v="0"/>
    <n v="6811"/>
    <x v="0"/>
    <x v="0"/>
    <n v="17"/>
    <n v="1"/>
    <n v="0"/>
    <n v="10"/>
    <n v="3"/>
    <n v="3"/>
    <n v="8"/>
    <n v="7"/>
    <n v="0"/>
  </r>
  <r>
    <n v="26"/>
    <x v="2"/>
    <x v="1"/>
    <s v="Rarely"/>
    <x v="0"/>
    <n v="29"/>
    <s v="Medical"/>
    <x v="1"/>
    <n v="2"/>
    <x v="0"/>
    <n v="3"/>
    <s v="Sales Executive"/>
    <x v="2"/>
    <x v="2"/>
    <n v="4306"/>
    <x v="0"/>
    <x v="1"/>
    <n v="12"/>
    <n v="1"/>
    <n v="2"/>
    <n v="8"/>
    <n v="5"/>
    <n v="3"/>
    <n v="0"/>
    <n v="0"/>
    <n v="0"/>
  </r>
  <r>
    <n v="35"/>
    <x v="1"/>
    <x v="1"/>
    <s v="Rarely"/>
    <x v="0"/>
    <n v="1"/>
    <s v="Medical"/>
    <x v="0"/>
    <n v="2"/>
    <x v="0"/>
    <n v="3"/>
    <s v="Sales Executive"/>
    <x v="2"/>
    <x v="0"/>
    <n v="4859"/>
    <x v="0"/>
    <x v="1"/>
    <n v="16"/>
    <n v="4"/>
    <n v="0"/>
    <n v="5"/>
    <n v="3"/>
    <n v="3"/>
    <n v="5"/>
    <n v="4"/>
    <n v="0"/>
  </r>
  <r>
    <n v="34"/>
    <x v="1"/>
    <x v="1"/>
    <s v="Rarely"/>
    <x v="0"/>
    <n v="21"/>
    <s v="Life Sciences"/>
    <x v="1"/>
    <n v="2"/>
    <x v="0"/>
    <n v="4"/>
    <s v="Sales Executive"/>
    <x v="0"/>
    <x v="0"/>
    <n v="5337"/>
    <x v="0"/>
    <x v="1"/>
    <n v="12"/>
    <n v="4"/>
    <n v="0"/>
    <n v="10"/>
    <n v="3"/>
    <n v="3"/>
    <n v="10"/>
    <n v="7"/>
    <n v="5"/>
  </r>
  <r>
    <n v="26"/>
    <x v="2"/>
    <x v="0"/>
    <s v="Rarely"/>
    <x v="1"/>
    <n v="24"/>
    <s v="Technical Degree"/>
    <x v="1"/>
    <n v="1"/>
    <x v="1"/>
    <n v="1"/>
    <s v="Laboratory Technician"/>
    <x v="0"/>
    <x v="0"/>
    <n v="2340"/>
    <x v="0"/>
    <x v="0"/>
    <n v="18"/>
    <n v="2"/>
    <n v="0"/>
    <n v="1"/>
    <n v="3"/>
    <n v="1"/>
    <n v="1"/>
    <n v="0"/>
    <n v="0"/>
  </r>
  <r>
    <n v="37"/>
    <x v="1"/>
    <x v="1"/>
    <s v="Rarely"/>
    <x v="1"/>
    <n v="1"/>
    <s v="Technical Degree"/>
    <x v="0"/>
    <n v="3"/>
    <x v="2"/>
    <n v="3"/>
    <s v="Manufacturing Director"/>
    <x v="0"/>
    <x v="0"/>
    <n v="7491"/>
    <x v="0"/>
    <x v="1"/>
    <n v="17"/>
    <n v="4"/>
    <n v="0"/>
    <n v="12"/>
    <n v="3"/>
    <n v="4"/>
    <n v="6"/>
    <n v="5"/>
    <n v="1"/>
  </r>
  <r>
    <n v="46"/>
    <x v="0"/>
    <x v="1"/>
    <s v="Frequently"/>
    <x v="1"/>
    <n v="18"/>
    <s v="Medical"/>
    <x v="0"/>
    <n v="3"/>
    <x v="2"/>
    <n v="3"/>
    <s v="Healthcare Representative"/>
    <x v="2"/>
    <x v="1"/>
    <n v="10527"/>
    <x v="2"/>
    <x v="1"/>
    <n v="11"/>
    <n v="4"/>
    <n v="0"/>
    <n v="28"/>
    <n v="3"/>
    <n v="2"/>
    <n v="2"/>
    <n v="2"/>
    <n v="1"/>
  </r>
  <r>
    <n v="41"/>
    <x v="0"/>
    <x v="1"/>
    <s v="Rarely"/>
    <x v="0"/>
    <n v="2"/>
    <s v="Life Sciences"/>
    <x v="0"/>
    <n v="4"/>
    <x v="3"/>
    <n v="3"/>
    <s v="Manager"/>
    <x v="3"/>
    <x v="1"/>
    <n v="16595"/>
    <x v="1"/>
    <x v="1"/>
    <n v="16"/>
    <n v="2"/>
    <n v="1"/>
    <n v="22"/>
    <n v="2"/>
    <n v="3"/>
    <n v="18"/>
    <n v="16"/>
    <n v="11"/>
  </r>
  <r>
    <n v="37"/>
    <x v="1"/>
    <x v="1"/>
    <s v="Non-Travel"/>
    <x v="0"/>
    <n v="9"/>
    <s v="Medical"/>
    <x v="1"/>
    <n v="3"/>
    <x v="2"/>
    <n v="3"/>
    <s v="Sales Executive"/>
    <x v="1"/>
    <x v="2"/>
    <n v="8834"/>
    <x v="0"/>
    <x v="1"/>
    <n v="13"/>
    <n v="4"/>
    <n v="1"/>
    <n v="9"/>
    <n v="6"/>
    <n v="3"/>
    <n v="9"/>
    <n v="5"/>
    <n v="7"/>
  </r>
  <r>
    <n v="52"/>
    <x v="3"/>
    <x v="1"/>
    <s v="Rarely"/>
    <x v="1"/>
    <n v="6"/>
    <s v="Technical Degree"/>
    <x v="1"/>
    <n v="2"/>
    <x v="0"/>
    <n v="3"/>
    <s v="Research Scientist"/>
    <x v="3"/>
    <x v="2"/>
    <n v="5577"/>
    <x v="0"/>
    <x v="0"/>
    <n v="12"/>
    <n v="2"/>
    <n v="2"/>
    <n v="18"/>
    <n v="3"/>
    <n v="3"/>
    <n v="10"/>
    <n v="9"/>
    <n v="6"/>
  </r>
  <r>
    <n v="32"/>
    <x v="1"/>
    <x v="0"/>
    <s v="Non-Travel"/>
    <x v="0"/>
    <n v="11"/>
    <s v="Other"/>
    <x v="1"/>
    <n v="2"/>
    <x v="0"/>
    <n v="4"/>
    <s v="Sales Executive"/>
    <x v="2"/>
    <x v="1"/>
    <n v="4707"/>
    <x v="0"/>
    <x v="1"/>
    <n v="12"/>
    <n v="4"/>
    <n v="0"/>
    <n v="6"/>
    <n v="2"/>
    <n v="3"/>
    <n v="4"/>
    <n v="2"/>
    <n v="1"/>
  </r>
  <r>
    <n v="24"/>
    <x v="2"/>
    <x v="1"/>
    <s v="Frequently"/>
    <x v="0"/>
    <n v="24"/>
    <s v="Medical"/>
    <x v="1"/>
    <n v="1"/>
    <x v="1"/>
    <n v="3"/>
    <s v="Sales Representative"/>
    <x v="0"/>
    <x v="1"/>
    <n v="2400"/>
    <x v="0"/>
    <x v="1"/>
    <n v="13"/>
    <n v="3"/>
    <n v="2"/>
    <n v="3"/>
    <n v="3"/>
    <n v="3"/>
    <n v="2"/>
    <n v="2"/>
    <n v="2"/>
  </r>
  <r>
    <n v="38"/>
    <x v="1"/>
    <x v="1"/>
    <s v="Rarely"/>
    <x v="1"/>
    <n v="10"/>
    <s v="Medical"/>
    <x v="0"/>
    <n v="2"/>
    <x v="0"/>
    <n v="3"/>
    <s v="Healthcare Representative"/>
    <x v="2"/>
    <x v="1"/>
    <n v="9824"/>
    <x v="0"/>
    <x v="1"/>
    <n v="19"/>
    <n v="3"/>
    <n v="1"/>
    <n v="18"/>
    <n v="4"/>
    <n v="3"/>
    <n v="1"/>
    <n v="0"/>
    <n v="0"/>
  </r>
  <r>
    <n v="37"/>
    <x v="1"/>
    <x v="1"/>
    <s v="Rarely"/>
    <x v="1"/>
    <n v="1"/>
    <s v="Life Sciences"/>
    <x v="0"/>
    <n v="2"/>
    <x v="0"/>
    <n v="3"/>
    <s v="Manufacturing Director"/>
    <x v="1"/>
    <x v="1"/>
    <n v="6447"/>
    <x v="0"/>
    <x v="1"/>
    <n v="12"/>
    <n v="2"/>
    <n v="1"/>
    <n v="8"/>
    <n v="2"/>
    <n v="2"/>
    <n v="6"/>
    <n v="5"/>
    <n v="4"/>
  </r>
  <r>
    <n v="49"/>
    <x v="0"/>
    <x v="1"/>
    <s v="Rarely"/>
    <x v="1"/>
    <n v="18"/>
    <s v="Life Sciences"/>
    <x v="1"/>
    <n v="5"/>
    <x v="4"/>
    <n v="2"/>
    <s v="Research Director"/>
    <x v="2"/>
    <x v="2"/>
    <n v="19502"/>
    <x v="1"/>
    <x v="0"/>
    <n v="17"/>
    <n v="3"/>
    <n v="1"/>
    <n v="31"/>
    <n v="5"/>
    <n v="3"/>
    <n v="31"/>
    <n v="9"/>
    <n v="0"/>
  </r>
  <r>
    <n v="24"/>
    <x v="2"/>
    <x v="1"/>
    <s v="Rarely"/>
    <x v="1"/>
    <n v="23"/>
    <s v="Medical"/>
    <x v="1"/>
    <n v="1"/>
    <x v="1"/>
    <n v="4"/>
    <s v="Research Scientist"/>
    <x v="0"/>
    <x v="1"/>
    <n v="2725"/>
    <x v="0"/>
    <x v="0"/>
    <n v="11"/>
    <n v="2"/>
    <n v="2"/>
    <n v="6"/>
    <n v="3"/>
    <n v="3"/>
    <n v="6"/>
    <n v="5"/>
    <n v="1"/>
  </r>
  <r>
    <n v="26"/>
    <x v="2"/>
    <x v="1"/>
    <s v="Rarely"/>
    <x v="0"/>
    <n v="28"/>
    <s v="Marketing"/>
    <x v="1"/>
    <n v="2"/>
    <x v="0"/>
    <n v="3"/>
    <s v="Sales Executive"/>
    <x v="1"/>
    <x v="1"/>
    <n v="6272"/>
    <x v="0"/>
    <x v="1"/>
    <n v="20"/>
    <n v="4"/>
    <n v="2"/>
    <n v="6"/>
    <n v="5"/>
    <n v="4"/>
    <n v="5"/>
    <n v="3"/>
    <n v="1"/>
  </r>
  <r>
    <n v="24"/>
    <x v="2"/>
    <x v="1"/>
    <s v="Rarely"/>
    <x v="1"/>
    <n v="17"/>
    <s v="Other"/>
    <x v="1"/>
    <n v="1"/>
    <x v="1"/>
    <n v="2"/>
    <s v="Laboratory Technician"/>
    <x v="1"/>
    <x v="1"/>
    <n v="2127"/>
    <x v="0"/>
    <x v="1"/>
    <n v="21"/>
    <n v="4"/>
    <n v="1"/>
    <n v="1"/>
    <n v="2"/>
    <n v="3"/>
    <n v="1"/>
    <n v="0"/>
    <n v="0"/>
  </r>
  <r>
    <n v="50"/>
    <x v="0"/>
    <x v="1"/>
    <s v="Frequently"/>
    <x v="2"/>
    <n v="3"/>
    <s v="Medical"/>
    <x v="1"/>
    <n v="5"/>
    <x v="4"/>
    <n v="3"/>
    <s v="Manager"/>
    <x v="1"/>
    <x v="1"/>
    <n v="18200"/>
    <x v="1"/>
    <x v="1"/>
    <n v="11"/>
    <n v="3"/>
    <n v="1"/>
    <n v="32"/>
    <n v="2"/>
    <n v="3"/>
    <n v="32"/>
    <n v="5"/>
    <n v="10"/>
  </r>
  <r>
    <n v="25"/>
    <x v="2"/>
    <x v="1"/>
    <s v="Rarely"/>
    <x v="0"/>
    <n v="13"/>
    <s v="Medical"/>
    <x v="1"/>
    <n v="1"/>
    <x v="1"/>
    <n v="3"/>
    <s v="Sales Representative"/>
    <x v="2"/>
    <x v="1"/>
    <n v="2096"/>
    <x v="0"/>
    <x v="1"/>
    <n v="11"/>
    <n v="3"/>
    <n v="0"/>
    <n v="7"/>
    <n v="1"/>
    <n v="3"/>
    <n v="7"/>
    <n v="4"/>
    <n v="0"/>
  </r>
  <r>
    <n v="24"/>
    <x v="2"/>
    <x v="0"/>
    <s v="Frequently"/>
    <x v="1"/>
    <n v="7"/>
    <s v="Life Sciences"/>
    <x v="0"/>
    <n v="1"/>
    <x v="1"/>
    <n v="3"/>
    <s v="Laboratory Technician"/>
    <x v="2"/>
    <x v="1"/>
    <n v="2886"/>
    <x v="0"/>
    <x v="0"/>
    <n v="16"/>
    <n v="4"/>
    <n v="1"/>
    <n v="6"/>
    <n v="4"/>
    <n v="3"/>
    <n v="6"/>
    <n v="3"/>
    <n v="1"/>
  </r>
  <r>
    <n v="30"/>
    <x v="2"/>
    <x v="0"/>
    <s v="Frequently"/>
    <x v="0"/>
    <n v="12"/>
    <s v="Life Sciences"/>
    <x v="1"/>
    <n v="1"/>
    <x v="1"/>
    <n v="2"/>
    <s v="Sales Representative"/>
    <x v="3"/>
    <x v="1"/>
    <n v="2033"/>
    <x v="0"/>
    <x v="1"/>
    <n v="18"/>
    <n v="3"/>
    <n v="1"/>
    <n v="1"/>
    <n v="2"/>
    <n v="4"/>
    <n v="1"/>
    <n v="0"/>
    <n v="0"/>
  </r>
  <r>
    <n v="34"/>
    <x v="1"/>
    <x v="1"/>
    <s v="Rarely"/>
    <x v="1"/>
    <n v="1"/>
    <s v="Life Sciences"/>
    <x v="1"/>
    <n v="1"/>
    <x v="1"/>
    <n v="2"/>
    <s v="Research Scientist"/>
    <x v="0"/>
    <x v="1"/>
    <n v="3622"/>
    <x v="0"/>
    <x v="0"/>
    <n v="13"/>
    <n v="4"/>
    <n v="1"/>
    <n v="6"/>
    <n v="3"/>
    <n v="3"/>
    <n v="6"/>
    <n v="5"/>
    <n v="1"/>
  </r>
  <r>
    <n v="31"/>
    <x v="1"/>
    <x v="0"/>
    <s v="Rarely"/>
    <x v="0"/>
    <n v="13"/>
    <s v="Medical"/>
    <x v="1"/>
    <n v="2"/>
    <x v="0"/>
    <n v="3"/>
    <s v="Sales Executive"/>
    <x v="3"/>
    <x v="2"/>
    <n v="4233"/>
    <x v="0"/>
    <x v="1"/>
    <n v="17"/>
    <n v="3"/>
    <n v="0"/>
    <n v="9"/>
    <n v="2"/>
    <n v="1"/>
    <n v="3"/>
    <n v="1"/>
    <n v="1"/>
  </r>
  <r>
    <n v="35"/>
    <x v="1"/>
    <x v="1"/>
    <s v="Rarely"/>
    <x v="1"/>
    <n v="25"/>
    <s v="Other"/>
    <x v="1"/>
    <n v="2"/>
    <x v="0"/>
    <n v="2"/>
    <s v="Laboratory Technician"/>
    <x v="0"/>
    <x v="0"/>
    <n v="3681"/>
    <x v="0"/>
    <x v="1"/>
    <n v="14"/>
    <n v="4"/>
    <n v="0"/>
    <n v="9"/>
    <n v="3"/>
    <n v="3"/>
    <n v="3"/>
    <n v="2"/>
    <n v="0"/>
  </r>
  <r>
    <n v="31"/>
    <x v="1"/>
    <x v="1"/>
    <s v="Rarely"/>
    <x v="0"/>
    <n v="6"/>
    <s v="Medical"/>
    <x v="1"/>
    <n v="2"/>
    <x v="0"/>
    <n v="4"/>
    <s v="Sales Executive"/>
    <x v="0"/>
    <x v="2"/>
    <n v="5460"/>
    <x v="0"/>
    <x v="1"/>
    <n v="22"/>
    <n v="4"/>
    <n v="2"/>
    <n v="13"/>
    <n v="4"/>
    <n v="4"/>
    <n v="7"/>
    <n v="7"/>
    <n v="5"/>
  </r>
  <r>
    <n v="27"/>
    <x v="2"/>
    <x v="1"/>
    <s v="Rarely"/>
    <x v="1"/>
    <n v="6"/>
    <s v="Medical"/>
    <x v="0"/>
    <n v="1"/>
    <x v="1"/>
    <n v="2"/>
    <s v="Research Scientist"/>
    <x v="2"/>
    <x v="2"/>
    <n v="2187"/>
    <x v="0"/>
    <x v="1"/>
    <n v="12"/>
    <n v="3"/>
    <n v="2"/>
    <n v="6"/>
    <n v="5"/>
    <n v="2"/>
    <n v="5"/>
    <n v="3"/>
    <n v="0"/>
  </r>
  <r>
    <n v="37"/>
    <x v="1"/>
    <x v="1"/>
    <s v="Rarely"/>
    <x v="0"/>
    <n v="2"/>
    <s v="Marketing"/>
    <x v="1"/>
    <n v="2"/>
    <x v="0"/>
    <n v="3"/>
    <s v="Sales Executive"/>
    <x v="2"/>
    <x v="1"/>
    <n v="9602"/>
    <x v="0"/>
    <x v="0"/>
    <n v="11"/>
    <n v="3"/>
    <n v="1"/>
    <n v="17"/>
    <n v="3"/>
    <n v="2"/>
    <n v="3"/>
    <n v="0"/>
    <n v="1"/>
  </r>
  <r>
    <n v="20"/>
    <x v="2"/>
    <x v="1"/>
    <s v="Rarely"/>
    <x v="1"/>
    <n v="1"/>
    <s v="Life Sciences"/>
    <x v="0"/>
    <n v="1"/>
    <x v="1"/>
    <n v="2"/>
    <s v="Research Scientist"/>
    <x v="1"/>
    <x v="0"/>
    <n v="2836"/>
    <x v="0"/>
    <x v="1"/>
    <n v="13"/>
    <n v="4"/>
    <n v="0"/>
    <n v="1"/>
    <n v="0"/>
    <n v="4"/>
    <n v="1"/>
    <n v="0"/>
    <n v="0"/>
  </r>
  <r>
    <n v="42"/>
    <x v="0"/>
    <x v="1"/>
    <s v="Rarely"/>
    <x v="1"/>
    <n v="2"/>
    <s v="Life Sciences"/>
    <x v="0"/>
    <n v="2"/>
    <x v="0"/>
    <n v="3"/>
    <s v="Healthcare Representative"/>
    <x v="0"/>
    <x v="1"/>
    <n v="4089"/>
    <x v="0"/>
    <x v="1"/>
    <n v="13"/>
    <n v="2"/>
    <n v="2"/>
    <n v="10"/>
    <n v="4"/>
    <n v="3"/>
    <n v="10"/>
    <n v="2"/>
    <n v="2"/>
  </r>
  <r>
    <n v="43"/>
    <x v="0"/>
    <x v="1"/>
    <s v="Rarely"/>
    <x v="1"/>
    <n v="6"/>
    <s v="Other"/>
    <x v="1"/>
    <n v="4"/>
    <x v="3"/>
    <n v="2"/>
    <s v="Research Director"/>
    <x v="0"/>
    <x v="2"/>
    <n v="16627"/>
    <x v="1"/>
    <x v="0"/>
    <n v="14"/>
    <n v="3"/>
    <n v="1"/>
    <n v="21"/>
    <n v="3"/>
    <n v="2"/>
    <n v="1"/>
    <n v="0"/>
    <n v="0"/>
  </r>
  <r>
    <n v="38"/>
    <x v="1"/>
    <x v="1"/>
    <s v="Rarely"/>
    <x v="1"/>
    <n v="1"/>
    <s v="Life Sciences"/>
    <x v="0"/>
    <n v="1"/>
    <x v="1"/>
    <n v="3"/>
    <s v="Research Scientist"/>
    <x v="3"/>
    <x v="0"/>
    <n v="2619"/>
    <x v="0"/>
    <x v="1"/>
    <n v="17"/>
    <n v="4"/>
    <n v="0"/>
    <n v="8"/>
    <n v="3"/>
    <n v="2"/>
    <n v="0"/>
    <n v="0"/>
    <n v="0"/>
  </r>
  <r>
    <n v="43"/>
    <x v="0"/>
    <x v="1"/>
    <s v="Frequently"/>
    <x v="1"/>
    <n v="9"/>
    <s v="Medical"/>
    <x v="1"/>
    <n v="2"/>
    <x v="0"/>
    <n v="3"/>
    <s v="Laboratory Technician"/>
    <x v="2"/>
    <x v="2"/>
    <n v="5679"/>
    <x v="0"/>
    <x v="0"/>
    <n v="13"/>
    <n v="2"/>
    <n v="1"/>
    <n v="10"/>
    <n v="3"/>
    <n v="3"/>
    <n v="8"/>
    <n v="7"/>
    <n v="4"/>
  </r>
  <r>
    <n v="48"/>
    <x v="0"/>
    <x v="1"/>
    <s v="Rarely"/>
    <x v="1"/>
    <n v="1"/>
    <s v="Life Sciences"/>
    <x v="0"/>
    <n v="4"/>
    <x v="3"/>
    <n v="2"/>
    <s v="Manager"/>
    <x v="3"/>
    <x v="1"/>
    <n v="15402"/>
    <x v="1"/>
    <x v="1"/>
    <n v="11"/>
    <n v="1"/>
    <n v="1"/>
    <n v="21"/>
    <n v="3"/>
    <n v="1"/>
    <n v="3"/>
    <n v="2"/>
    <n v="0"/>
  </r>
  <r>
    <n v="44"/>
    <x v="0"/>
    <x v="1"/>
    <s v="Rarely"/>
    <x v="2"/>
    <n v="1"/>
    <s v="Life Sciences"/>
    <x v="0"/>
    <n v="2"/>
    <x v="0"/>
    <n v="2"/>
    <s v="HR"/>
    <x v="2"/>
    <x v="0"/>
    <n v="5985"/>
    <x v="0"/>
    <x v="1"/>
    <n v="11"/>
    <n v="2"/>
    <n v="0"/>
    <n v="10"/>
    <n v="1"/>
    <n v="4"/>
    <n v="2"/>
    <n v="2"/>
    <n v="0"/>
  </r>
  <r>
    <n v="34"/>
    <x v="1"/>
    <x v="1"/>
    <s v="Rarely"/>
    <x v="0"/>
    <n v="14"/>
    <s v="Technical Degree"/>
    <x v="0"/>
    <n v="1"/>
    <x v="1"/>
    <n v="3"/>
    <s v="Sales Representative"/>
    <x v="2"/>
    <x v="2"/>
    <n v="2579"/>
    <x v="0"/>
    <x v="0"/>
    <n v="18"/>
    <n v="4"/>
    <n v="2"/>
    <n v="8"/>
    <n v="3"/>
    <n v="3"/>
    <n v="8"/>
    <n v="2"/>
    <n v="0"/>
  </r>
  <r>
    <n v="27"/>
    <x v="2"/>
    <x v="0"/>
    <s v="Rarely"/>
    <x v="0"/>
    <n v="2"/>
    <s v="Marketing"/>
    <x v="1"/>
    <n v="1"/>
    <x v="1"/>
    <n v="3"/>
    <s v="Sales Representative"/>
    <x v="3"/>
    <x v="2"/>
    <n v="3041"/>
    <x v="0"/>
    <x v="1"/>
    <n v="11"/>
    <n v="2"/>
    <n v="1"/>
    <n v="5"/>
    <n v="3"/>
    <n v="3"/>
    <n v="4"/>
    <n v="3"/>
    <n v="0"/>
  </r>
  <r>
    <n v="21"/>
    <x v="2"/>
    <x v="1"/>
    <s v="Rarely"/>
    <x v="0"/>
    <n v="22"/>
    <s v="Technical Degree"/>
    <x v="1"/>
    <n v="1"/>
    <x v="1"/>
    <n v="3"/>
    <s v="Sales Representative"/>
    <x v="2"/>
    <x v="0"/>
    <n v="3447"/>
    <x v="0"/>
    <x v="1"/>
    <n v="11"/>
    <n v="3"/>
    <n v="0"/>
    <n v="3"/>
    <n v="2"/>
    <n v="3"/>
    <n v="3"/>
    <n v="2"/>
    <n v="1"/>
  </r>
  <r>
    <n v="44"/>
    <x v="0"/>
    <x v="1"/>
    <s v="Rarely"/>
    <x v="1"/>
    <n v="3"/>
    <s v="Other"/>
    <x v="1"/>
    <n v="5"/>
    <x v="4"/>
    <n v="3"/>
    <s v="Manager"/>
    <x v="0"/>
    <x v="1"/>
    <n v="19513"/>
    <x v="1"/>
    <x v="0"/>
    <n v="12"/>
    <n v="1"/>
    <n v="1"/>
    <n v="26"/>
    <n v="2"/>
    <n v="4"/>
    <n v="2"/>
    <n v="2"/>
    <n v="0"/>
  </r>
  <r>
    <n v="22"/>
    <x v="2"/>
    <x v="1"/>
    <s v="Rarely"/>
    <x v="1"/>
    <n v="6"/>
    <s v="Medical"/>
    <x v="1"/>
    <n v="1"/>
    <x v="1"/>
    <n v="3"/>
    <s v="Research Scientist"/>
    <x v="2"/>
    <x v="1"/>
    <n v="2773"/>
    <x v="0"/>
    <x v="1"/>
    <n v="20"/>
    <n v="4"/>
    <n v="0"/>
    <n v="3"/>
    <n v="3"/>
    <n v="3"/>
    <n v="2"/>
    <n v="2"/>
    <n v="2"/>
  </r>
  <r>
    <n v="33"/>
    <x v="1"/>
    <x v="1"/>
    <s v="Rarely"/>
    <x v="0"/>
    <n v="8"/>
    <s v="Marketing"/>
    <x v="1"/>
    <n v="2"/>
    <x v="0"/>
    <n v="3"/>
    <s v="Sales Executive"/>
    <x v="2"/>
    <x v="2"/>
    <n v="7104"/>
    <x v="0"/>
    <x v="1"/>
    <n v="12"/>
    <n v="4"/>
    <n v="0"/>
    <n v="6"/>
    <n v="3"/>
    <n v="3"/>
    <n v="5"/>
    <n v="0"/>
    <n v="1"/>
  </r>
  <r>
    <n v="32"/>
    <x v="1"/>
    <x v="1"/>
    <s v="Rarely"/>
    <x v="1"/>
    <n v="9"/>
    <s v="Life Sciences"/>
    <x v="0"/>
    <n v="2"/>
    <x v="0"/>
    <n v="3"/>
    <s v="Research Scientist"/>
    <x v="0"/>
    <x v="1"/>
    <n v="6322"/>
    <x v="0"/>
    <x v="0"/>
    <n v="12"/>
    <n v="4"/>
    <n v="1"/>
    <n v="6"/>
    <n v="2"/>
    <n v="2"/>
    <n v="6"/>
    <n v="4"/>
    <n v="0"/>
  </r>
  <r>
    <n v="30"/>
    <x v="2"/>
    <x v="1"/>
    <s v="Frequently"/>
    <x v="1"/>
    <n v="3"/>
    <s v="Medical"/>
    <x v="0"/>
    <n v="1"/>
    <x v="1"/>
    <n v="3"/>
    <s v="Research Scientist"/>
    <x v="2"/>
    <x v="2"/>
    <n v="2083"/>
    <x v="0"/>
    <x v="1"/>
    <n v="20"/>
    <n v="3"/>
    <n v="1"/>
    <n v="1"/>
    <n v="2"/>
    <n v="3"/>
    <n v="1"/>
    <n v="0"/>
    <n v="0"/>
  </r>
  <r>
    <n v="53"/>
    <x v="3"/>
    <x v="1"/>
    <s v="Rarely"/>
    <x v="0"/>
    <n v="1"/>
    <s v="Medical"/>
    <x v="0"/>
    <n v="2"/>
    <x v="0"/>
    <n v="3"/>
    <s v="Sales Executive"/>
    <x v="3"/>
    <x v="0"/>
    <n v="8381"/>
    <x v="0"/>
    <x v="1"/>
    <n v="20"/>
    <n v="4"/>
    <n v="0"/>
    <n v="18"/>
    <n v="2"/>
    <n v="4"/>
    <n v="14"/>
    <n v="7"/>
    <n v="8"/>
  </r>
  <r>
    <n v="34"/>
    <x v="1"/>
    <x v="1"/>
    <s v="Rarely"/>
    <x v="1"/>
    <n v="1"/>
    <s v="Life Sciences"/>
    <x v="1"/>
    <n v="1"/>
    <x v="1"/>
    <n v="3"/>
    <s v="Research Scientist"/>
    <x v="0"/>
    <x v="1"/>
    <n v="2691"/>
    <x v="0"/>
    <x v="1"/>
    <n v="12"/>
    <n v="4"/>
    <n v="1"/>
    <n v="10"/>
    <n v="4"/>
    <n v="2"/>
    <n v="10"/>
    <n v="9"/>
    <n v="8"/>
  </r>
  <r>
    <n v="45"/>
    <x v="0"/>
    <x v="0"/>
    <s v="Frequently"/>
    <x v="0"/>
    <n v="26"/>
    <s v="Life Sciences"/>
    <x v="0"/>
    <n v="2"/>
    <x v="0"/>
    <n v="3"/>
    <s v="Sales Executive"/>
    <x v="3"/>
    <x v="1"/>
    <n v="4286"/>
    <x v="0"/>
    <x v="1"/>
    <n v="14"/>
    <n v="4"/>
    <n v="2"/>
    <n v="5"/>
    <n v="4"/>
    <n v="3"/>
    <n v="1"/>
    <n v="1"/>
    <n v="0"/>
  </r>
  <r>
    <n v="26"/>
    <x v="2"/>
    <x v="1"/>
    <s v="Rarely"/>
    <x v="1"/>
    <n v="6"/>
    <s v="Life Sciences"/>
    <x v="0"/>
    <n v="1"/>
    <x v="1"/>
    <n v="3"/>
    <s v="Laboratory Technician"/>
    <x v="0"/>
    <x v="1"/>
    <n v="2659"/>
    <x v="0"/>
    <x v="0"/>
    <n v="13"/>
    <n v="3"/>
    <n v="1"/>
    <n v="3"/>
    <n v="2"/>
    <n v="3"/>
    <n v="3"/>
    <n v="2"/>
    <n v="0"/>
  </r>
  <r>
    <n v="37"/>
    <x v="1"/>
    <x v="1"/>
    <s v="Rarely"/>
    <x v="1"/>
    <n v="3"/>
    <s v="Other"/>
    <x v="1"/>
    <n v="3"/>
    <x v="2"/>
    <n v="3"/>
    <s v="Manufacturing Director"/>
    <x v="2"/>
    <x v="1"/>
    <n v="9434"/>
    <x v="0"/>
    <x v="1"/>
    <n v="15"/>
    <n v="3"/>
    <n v="1"/>
    <n v="10"/>
    <n v="2"/>
    <n v="3"/>
    <n v="10"/>
    <n v="7"/>
    <n v="7"/>
  </r>
  <r>
    <n v="29"/>
    <x v="2"/>
    <x v="1"/>
    <s v="Rarely"/>
    <x v="0"/>
    <n v="3"/>
    <s v="Medical"/>
    <x v="0"/>
    <n v="2"/>
    <x v="0"/>
    <n v="3"/>
    <s v="Sales Executive"/>
    <x v="2"/>
    <x v="1"/>
    <n v="5561"/>
    <x v="0"/>
    <x v="1"/>
    <n v="14"/>
    <n v="1"/>
    <n v="1"/>
    <n v="6"/>
    <n v="5"/>
    <n v="2"/>
    <n v="6"/>
    <n v="0"/>
    <n v="1"/>
  </r>
  <r>
    <n v="35"/>
    <x v="1"/>
    <x v="1"/>
    <s v="Rarely"/>
    <x v="1"/>
    <n v="6"/>
    <s v="Life Sciences"/>
    <x v="1"/>
    <n v="2"/>
    <x v="0"/>
    <n v="1"/>
    <s v="Research Scientist"/>
    <x v="0"/>
    <x v="0"/>
    <n v="6646"/>
    <x v="0"/>
    <x v="1"/>
    <n v="13"/>
    <n v="2"/>
    <n v="0"/>
    <n v="17"/>
    <n v="3"/>
    <n v="3"/>
    <n v="17"/>
    <n v="11"/>
    <n v="11"/>
  </r>
  <r>
    <n v="33"/>
    <x v="1"/>
    <x v="1"/>
    <s v="Frequently"/>
    <x v="1"/>
    <n v="6"/>
    <s v="Life Sciences"/>
    <x v="1"/>
    <n v="2"/>
    <x v="0"/>
    <n v="3"/>
    <s v="Healthcare Representative"/>
    <x v="0"/>
    <x v="2"/>
    <n v="7725"/>
    <x v="0"/>
    <x v="1"/>
    <n v="23"/>
    <n v="3"/>
    <n v="1"/>
    <n v="15"/>
    <n v="2"/>
    <n v="1"/>
    <n v="13"/>
    <n v="11"/>
    <n v="4"/>
  </r>
  <r>
    <n v="54"/>
    <x v="3"/>
    <x v="1"/>
    <s v="Rarely"/>
    <x v="2"/>
    <n v="19"/>
    <s v="Medical"/>
    <x v="1"/>
    <n v="3"/>
    <x v="2"/>
    <n v="3"/>
    <s v="HR"/>
    <x v="1"/>
    <x v="1"/>
    <n v="10725"/>
    <x v="2"/>
    <x v="1"/>
    <n v="15"/>
    <n v="3"/>
    <n v="1"/>
    <n v="16"/>
    <n v="1"/>
    <n v="4"/>
    <n v="9"/>
    <n v="7"/>
    <n v="7"/>
  </r>
  <r>
    <n v="36"/>
    <x v="1"/>
    <x v="1"/>
    <s v="Rarely"/>
    <x v="1"/>
    <n v="9"/>
    <s v="Medical"/>
    <x v="1"/>
    <n v="2"/>
    <x v="0"/>
    <n v="2"/>
    <s v="Manufacturing Director"/>
    <x v="1"/>
    <x v="2"/>
    <n v="8847"/>
    <x v="0"/>
    <x v="0"/>
    <n v="11"/>
    <n v="3"/>
    <n v="1"/>
    <n v="13"/>
    <n v="2"/>
    <n v="3"/>
    <n v="3"/>
    <n v="2"/>
    <n v="0"/>
  </r>
  <r>
    <n v="27"/>
    <x v="2"/>
    <x v="1"/>
    <s v="Rarely"/>
    <x v="1"/>
    <n v="3"/>
    <s v="Medical"/>
    <x v="1"/>
    <n v="1"/>
    <x v="1"/>
    <n v="2"/>
    <s v="Research Scientist"/>
    <x v="0"/>
    <x v="0"/>
    <n v="2045"/>
    <x v="0"/>
    <x v="1"/>
    <n v="13"/>
    <n v="4"/>
    <n v="0"/>
    <n v="5"/>
    <n v="0"/>
    <n v="3"/>
    <n v="4"/>
    <n v="2"/>
    <n v="1"/>
  </r>
  <r>
    <n v="20"/>
    <x v="2"/>
    <x v="0"/>
    <s v="Rarely"/>
    <x v="1"/>
    <n v="10"/>
    <s v="Medical"/>
    <x v="1"/>
    <n v="1"/>
    <x v="1"/>
    <n v="3"/>
    <s v="Research Scientist"/>
    <x v="2"/>
    <x v="0"/>
    <n v="1009"/>
    <x v="0"/>
    <x v="0"/>
    <n v="11"/>
    <n v="4"/>
    <n v="0"/>
    <n v="1"/>
    <n v="5"/>
    <n v="3"/>
    <n v="1"/>
    <n v="0"/>
    <n v="1"/>
  </r>
  <r>
    <n v="33"/>
    <x v="1"/>
    <x v="0"/>
    <s v="Frequently"/>
    <x v="1"/>
    <n v="3"/>
    <s v="Life Sciences"/>
    <x v="1"/>
    <n v="1"/>
    <x v="1"/>
    <n v="3"/>
    <s v="Research Scientist"/>
    <x v="3"/>
    <x v="0"/>
    <n v="3348"/>
    <x v="0"/>
    <x v="0"/>
    <n v="11"/>
    <n v="1"/>
    <n v="0"/>
    <n v="10"/>
    <n v="3"/>
    <n v="3"/>
    <n v="10"/>
    <n v="8"/>
    <n v="9"/>
  </r>
  <r>
    <n v="35"/>
    <x v="1"/>
    <x v="1"/>
    <s v="Non-Travel"/>
    <x v="1"/>
    <n v="3"/>
    <s v="Life Sciences"/>
    <x v="1"/>
    <n v="1"/>
    <x v="1"/>
    <n v="2"/>
    <s v="Laboratory Technician"/>
    <x v="2"/>
    <x v="1"/>
    <n v="1281"/>
    <x v="0"/>
    <x v="1"/>
    <n v="18"/>
    <n v="3"/>
    <n v="2"/>
    <n v="1"/>
    <n v="3"/>
    <n v="3"/>
    <n v="1"/>
    <n v="0"/>
    <n v="0"/>
  </r>
  <r>
    <n v="23"/>
    <x v="2"/>
    <x v="1"/>
    <s v="Rarely"/>
    <x v="1"/>
    <n v="4"/>
    <s v="Medical"/>
    <x v="1"/>
    <n v="1"/>
    <x v="1"/>
    <n v="4"/>
    <s v="Research Scientist"/>
    <x v="3"/>
    <x v="1"/>
    <n v="2819"/>
    <x v="0"/>
    <x v="1"/>
    <n v="16"/>
    <n v="1"/>
    <n v="1"/>
    <n v="5"/>
    <n v="3"/>
    <n v="4"/>
    <n v="3"/>
    <n v="2"/>
    <n v="0"/>
  </r>
  <r>
    <n v="25"/>
    <x v="2"/>
    <x v="1"/>
    <s v="Rarely"/>
    <x v="0"/>
    <n v="8"/>
    <s v="Life Sciences"/>
    <x v="1"/>
    <n v="2"/>
    <x v="0"/>
    <n v="4"/>
    <s v="Sales Executive"/>
    <x v="1"/>
    <x v="1"/>
    <n v="4851"/>
    <x v="0"/>
    <x v="1"/>
    <n v="22"/>
    <n v="3"/>
    <n v="1"/>
    <n v="4"/>
    <n v="4"/>
    <n v="3"/>
    <n v="3"/>
    <n v="2"/>
    <n v="1"/>
  </r>
  <r>
    <n v="38"/>
    <x v="1"/>
    <x v="1"/>
    <s v="Rarely"/>
    <x v="0"/>
    <n v="7"/>
    <s v="Marketing"/>
    <x v="0"/>
    <n v="2"/>
    <x v="0"/>
    <n v="2"/>
    <s v="Sales Executive"/>
    <x v="0"/>
    <x v="0"/>
    <n v="4028"/>
    <x v="0"/>
    <x v="1"/>
    <n v="20"/>
    <n v="1"/>
    <n v="0"/>
    <n v="8"/>
    <n v="2"/>
    <n v="3"/>
    <n v="7"/>
    <n v="7"/>
    <n v="0"/>
  </r>
  <r>
    <n v="29"/>
    <x v="2"/>
    <x v="1"/>
    <s v="Frequently"/>
    <x v="1"/>
    <n v="1"/>
    <s v="Life Sciences"/>
    <x v="1"/>
    <n v="1"/>
    <x v="1"/>
    <n v="1"/>
    <s v="Research Scientist"/>
    <x v="0"/>
    <x v="2"/>
    <n v="2720"/>
    <x v="0"/>
    <x v="1"/>
    <n v="18"/>
    <n v="4"/>
    <n v="1"/>
    <n v="10"/>
    <n v="5"/>
    <n v="3"/>
    <n v="10"/>
    <n v="7"/>
    <n v="2"/>
  </r>
  <r>
    <n v="48"/>
    <x v="0"/>
    <x v="1"/>
    <s v="Rarely"/>
    <x v="0"/>
    <n v="2"/>
    <s v="Marketing"/>
    <x v="1"/>
    <n v="2"/>
    <x v="0"/>
    <n v="4"/>
    <s v="Sales Executive"/>
    <x v="1"/>
    <x v="1"/>
    <n v="8120"/>
    <x v="0"/>
    <x v="1"/>
    <n v="12"/>
    <n v="4"/>
    <n v="0"/>
    <n v="12"/>
    <n v="3"/>
    <n v="3"/>
    <n v="2"/>
    <n v="2"/>
    <n v="2"/>
  </r>
  <r>
    <n v="27"/>
    <x v="2"/>
    <x v="1"/>
    <s v="Frequently"/>
    <x v="0"/>
    <n v="3"/>
    <s v="Medical"/>
    <x v="0"/>
    <n v="2"/>
    <x v="0"/>
    <n v="4"/>
    <s v="Sales Executive"/>
    <x v="0"/>
    <x v="2"/>
    <n v="4647"/>
    <x v="0"/>
    <x v="0"/>
    <n v="20"/>
    <n v="2"/>
    <n v="2"/>
    <n v="6"/>
    <n v="3"/>
    <n v="3"/>
    <n v="6"/>
    <n v="5"/>
    <n v="0"/>
  </r>
  <r>
    <n v="37"/>
    <x v="1"/>
    <x v="1"/>
    <s v="Rarely"/>
    <x v="1"/>
    <n v="10"/>
    <s v="Life Sciences"/>
    <x v="1"/>
    <n v="1"/>
    <x v="1"/>
    <n v="4"/>
    <s v="Research Scientist"/>
    <x v="0"/>
    <x v="0"/>
    <n v="4680"/>
    <x v="0"/>
    <x v="1"/>
    <n v="17"/>
    <n v="1"/>
    <n v="0"/>
    <n v="4"/>
    <n v="2"/>
    <n v="3"/>
    <n v="1"/>
    <n v="0"/>
    <n v="0"/>
  </r>
  <r>
    <n v="50"/>
    <x v="0"/>
    <x v="1"/>
    <s v="Rarely"/>
    <x v="1"/>
    <n v="28"/>
    <s v="Medical"/>
    <x v="1"/>
    <n v="1"/>
    <x v="1"/>
    <n v="4"/>
    <s v="Laboratory Technician"/>
    <x v="2"/>
    <x v="1"/>
    <n v="3221"/>
    <x v="0"/>
    <x v="0"/>
    <n v="11"/>
    <n v="3"/>
    <n v="3"/>
    <n v="20"/>
    <n v="3"/>
    <n v="3"/>
    <n v="20"/>
    <n v="8"/>
    <n v="3"/>
  </r>
  <r>
    <n v="34"/>
    <x v="1"/>
    <x v="1"/>
    <s v="Rarely"/>
    <x v="1"/>
    <n v="9"/>
    <s v="Medical"/>
    <x v="0"/>
    <n v="3"/>
    <x v="2"/>
    <n v="2"/>
    <s v="Healthcare Representative"/>
    <x v="1"/>
    <x v="0"/>
    <n v="8621"/>
    <x v="0"/>
    <x v="1"/>
    <n v="14"/>
    <n v="2"/>
    <n v="0"/>
    <n v="9"/>
    <n v="3"/>
    <n v="4"/>
    <n v="8"/>
    <n v="7"/>
    <n v="7"/>
  </r>
  <r>
    <n v="24"/>
    <x v="2"/>
    <x v="0"/>
    <s v="Rarely"/>
    <x v="0"/>
    <n v="3"/>
    <s v="Life Sciences"/>
    <x v="0"/>
    <n v="2"/>
    <x v="0"/>
    <n v="3"/>
    <s v="Sales Executive"/>
    <x v="2"/>
    <x v="0"/>
    <n v="4577"/>
    <x v="0"/>
    <x v="1"/>
    <n v="14"/>
    <n v="1"/>
    <n v="0"/>
    <n v="4"/>
    <n v="3"/>
    <n v="3"/>
    <n v="2"/>
    <n v="2"/>
    <n v="2"/>
  </r>
  <r>
    <n v="39"/>
    <x v="1"/>
    <x v="1"/>
    <s v="Rarely"/>
    <x v="1"/>
    <n v="2"/>
    <s v="Technical Degree"/>
    <x v="0"/>
    <n v="2"/>
    <x v="0"/>
    <n v="2"/>
    <s v="Healthcare Representative"/>
    <x v="2"/>
    <x v="0"/>
    <n v="4553"/>
    <x v="0"/>
    <x v="1"/>
    <n v="11"/>
    <n v="1"/>
    <n v="0"/>
    <n v="20"/>
    <n v="4"/>
    <n v="3"/>
    <n v="20"/>
    <n v="7"/>
    <n v="11"/>
  </r>
  <r>
    <n v="32"/>
    <x v="1"/>
    <x v="1"/>
    <s v="Rarely"/>
    <x v="0"/>
    <n v="10"/>
    <s v="Marketing"/>
    <x v="1"/>
    <n v="2"/>
    <x v="0"/>
    <n v="3"/>
    <s v="Sales Executive"/>
    <x v="0"/>
    <x v="0"/>
    <n v="5396"/>
    <x v="0"/>
    <x v="1"/>
    <n v="12"/>
    <n v="4"/>
    <n v="0"/>
    <n v="10"/>
    <n v="2"/>
    <n v="2"/>
    <n v="10"/>
    <n v="7"/>
    <n v="0"/>
  </r>
  <r>
    <n v="50"/>
    <x v="0"/>
    <x v="0"/>
    <s v="Frequently"/>
    <x v="0"/>
    <n v="8"/>
    <s v="Technical Degree"/>
    <x v="1"/>
    <n v="2"/>
    <x v="0"/>
    <n v="3"/>
    <s v="Sales Executive"/>
    <x v="2"/>
    <x v="1"/>
    <n v="6796"/>
    <x v="0"/>
    <x v="0"/>
    <n v="14"/>
    <n v="1"/>
    <n v="1"/>
    <n v="18"/>
    <n v="4"/>
    <n v="3"/>
    <n v="4"/>
    <n v="3"/>
    <n v="1"/>
  </r>
  <r>
    <n v="38"/>
    <x v="1"/>
    <x v="1"/>
    <s v="Rarely"/>
    <x v="1"/>
    <n v="1"/>
    <s v="Life Sciences"/>
    <x v="0"/>
    <n v="2"/>
    <x v="0"/>
    <n v="4"/>
    <s v="Healthcare Representative"/>
    <x v="0"/>
    <x v="0"/>
    <n v="7625"/>
    <x v="0"/>
    <x v="1"/>
    <n v="13"/>
    <n v="3"/>
    <n v="0"/>
    <n v="10"/>
    <n v="4"/>
    <n v="2"/>
    <n v="9"/>
    <n v="7"/>
    <n v="1"/>
  </r>
  <r>
    <n v="27"/>
    <x v="2"/>
    <x v="1"/>
    <s v="Rarely"/>
    <x v="1"/>
    <n v="1"/>
    <s v="Life Sciences"/>
    <x v="0"/>
    <n v="3"/>
    <x v="2"/>
    <n v="3"/>
    <s v="Manufacturing Director"/>
    <x v="3"/>
    <x v="1"/>
    <n v="7412"/>
    <x v="0"/>
    <x v="1"/>
    <n v="11"/>
    <n v="4"/>
    <n v="0"/>
    <n v="9"/>
    <n v="3"/>
    <n v="3"/>
    <n v="9"/>
    <n v="7"/>
    <n v="0"/>
  </r>
  <r>
    <n v="32"/>
    <x v="1"/>
    <x v="1"/>
    <s v="Rarely"/>
    <x v="1"/>
    <n v="3"/>
    <s v="Life Sciences"/>
    <x v="0"/>
    <n v="3"/>
    <x v="2"/>
    <n v="3"/>
    <s v="Research Director"/>
    <x v="0"/>
    <x v="0"/>
    <n v="11159"/>
    <x v="2"/>
    <x v="1"/>
    <n v="15"/>
    <n v="4"/>
    <n v="0"/>
    <n v="10"/>
    <n v="6"/>
    <n v="3"/>
    <n v="7"/>
    <n v="7"/>
    <n v="7"/>
  </r>
  <r>
    <n v="47"/>
    <x v="0"/>
    <x v="1"/>
    <s v="Rarely"/>
    <x v="0"/>
    <n v="14"/>
    <s v="Marketing"/>
    <x v="1"/>
    <n v="2"/>
    <x v="0"/>
    <n v="3"/>
    <s v="Sales Executive"/>
    <x v="3"/>
    <x v="0"/>
    <n v="4960"/>
    <x v="0"/>
    <x v="1"/>
    <n v="12"/>
    <n v="4"/>
    <n v="0"/>
    <n v="20"/>
    <n v="2"/>
    <n v="3"/>
    <n v="7"/>
    <n v="7"/>
    <n v="1"/>
  </r>
  <r>
    <n v="40"/>
    <x v="1"/>
    <x v="1"/>
    <s v="Frequently"/>
    <x v="0"/>
    <n v="5"/>
    <s v="Life Sciences"/>
    <x v="1"/>
    <n v="3"/>
    <x v="2"/>
    <n v="2"/>
    <s v="Sales Executive"/>
    <x v="3"/>
    <x v="1"/>
    <n v="10475"/>
    <x v="2"/>
    <x v="0"/>
    <n v="21"/>
    <n v="3"/>
    <n v="1"/>
    <n v="20"/>
    <n v="2"/>
    <n v="3"/>
    <n v="18"/>
    <n v="13"/>
    <n v="1"/>
  </r>
  <r>
    <n v="53"/>
    <x v="3"/>
    <x v="1"/>
    <s v="Rarely"/>
    <x v="1"/>
    <n v="7"/>
    <s v="Life Sciences"/>
    <x v="1"/>
    <n v="4"/>
    <x v="3"/>
    <n v="4"/>
    <s v="Research Director"/>
    <x v="2"/>
    <x v="1"/>
    <n v="14814"/>
    <x v="2"/>
    <x v="1"/>
    <n v="19"/>
    <n v="3"/>
    <n v="0"/>
    <n v="32"/>
    <n v="3"/>
    <n v="3"/>
    <n v="5"/>
    <n v="1"/>
    <n v="1"/>
  </r>
  <r>
    <n v="41"/>
    <x v="0"/>
    <x v="1"/>
    <s v="Rarely"/>
    <x v="2"/>
    <n v="10"/>
    <s v="HR"/>
    <x v="1"/>
    <n v="5"/>
    <x v="4"/>
    <n v="2"/>
    <s v="Manager"/>
    <x v="0"/>
    <x v="2"/>
    <n v="19141"/>
    <x v="1"/>
    <x v="1"/>
    <n v="15"/>
    <n v="2"/>
    <n v="3"/>
    <n v="23"/>
    <n v="2"/>
    <n v="2"/>
    <n v="21"/>
    <n v="6"/>
    <n v="12"/>
  </r>
  <r>
    <n v="60"/>
    <x v="3"/>
    <x v="1"/>
    <s v="Rarely"/>
    <x v="0"/>
    <n v="16"/>
    <s v="Marketing"/>
    <x v="1"/>
    <n v="2"/>
    <x v="0"/>
    <n v="3"/>
    <s v="Sales Executive"/>
    <x v="3"/>
    <x v="0"/>
    <n v="5405"/>
    <x v="0"/>
    <x v="1"/>
    <n v="14"/>
    <n v="4"/>
    <n v="0"/>
    <n v="10"/>
    <n v="1"/>
    <n v="3"/>
    <n v="2"/>
    <n v="2"/>
    <n v="2"/>
  </r>
  <r>
    <n v="27"/>
    <x v="2"/>
    <x v="1"/>
    <s v="Frequently"/>
    <x v="1"/>
    <n v="10"/>
    <s v="Life Sciences"/>
    <x v="1"/>
    <n v="3"/>
    <x v="2"/>
    <n v="3"/>
    <s v="Manufacturing Director"/>
    <x v="3"/>
    <x v="2"/>
    <n v="8793"/>
    <x v="0"/>
    <x v="1"/>
    <n v="21"/>
    <n v="3"/>
    <n v="2"/>
    <n v="9"/>
    <n v="4"/>
    <n v="2"/>
    <n v="9"/>
    <n v="7"/>
    <n v="1"/>
  </r>
  <r>
    <n v="41"/>
    <x v="0"/>
    <x v="1"/>
    <s v="Rarely"/>
    <x v="2"/>
    <n v="1"/>
    <s v="HR"/>
    <x v="1"/>
    <n v="5"/>
    <x v="4"/>
    <n v="2"/>
    <s v="Manager"/>
    <x v="2"/>
    <x v="1"/>
    <n v="19189"/>
    <x v="1"/>
    <x v="1"/>
    <n v="12"/>
    <n v="2"/>
    <n v="1"/>
    <n v="22"/>
    <n v="3"/>
    <n v="3"/>
    <n v="22"/>
    <n v="7"/>
    <n v="2"/>
  </r>
  <r>
    <n v="50"/>
    <x v="0"/>
    <x v="1"/>
    <s v="Rarely"/>
    <x v="0"/>
    <n v="8"/>
    <s v="Marketing"/>
    <x v="1"/>
    <n v="1"/>
    <x v="1"/>
    <n v="3"/>
    <s v="Sales Representative"/>
    <x v="1"/>
    <x v="1"/>
    <n v="3875"/>
    <x v="0"/>
    <x v="1"/>
    <n v="15"/>
    <n v="4"/>
    <n v="1"/>
    <n v="4"/>
    <n v="2"/>
    <n v="3"/>
    <n v="2"/>
    <n v="2"/>
    <n v="2"/>
  </r>
  <r>
    <n v="28"/>
    <x v="2"/>
    <x v="0"/>
    <s v="Rarely"/>
    <x v="1"/>
    <n v="1"/>
    <s v="Life Sciences"/>
    <x v="0"/>
    <n v="1"/>
    <x v="1"/>
    <n v="1"/>
    <s v="Research Scientist"/>
    <x v="1"/>
    <x v="0"/>
    <n v="2216"/>
    <x v="0"/>
    <x v="0"/>
    <n v="13"/>
    <n v="4"/>
    <n v="0"/>
    <n v="10"/>
    <n v="4"/>
    <n v="3"/>
    <n v="7"/>
    <n v="7"/>
    <n v="3"/>
  </r>
  <r>
    <n v="36"/>
    <x v="1"/>
    <x v="1"/>
    <s v="Non-Travel"/>
    <x v="1"/>
    <n v="8"/>
    <s v="Life Sciences"/>
    <x v="0"/>
    <n v="3"/>
    <x v="2"/>
    <n v="4"/>
    <s v="Research Director"/>
    <x v="3"/>
    <x v="1"/>
    <n v="11713"/>
    <x v="2"/>
    <x v="1"/>
    <n v="14"/>
    <n v="1"/>
    <n v="1"/>
    <n v="10"/>
    <n v="2"/>
    <n v="3"/>
    <n v="8"/>
    <n v="7"/>
    <n v="0"/>
  </r>
  <r>
    <n v="38"/>
    <x v="1"/>
    <x v="1"/>
    <s v="Rarely"/>
    <x v="1"/>
    <n v="1"/>
    <s v="Life Sciences"/>
    <x v="0"/>
    <n v="3"/>
    <x v="2"/>
    <n v="3"/>
    <s v="Manufacturing Director"/>
    <x v="2"/>
    <x v="0"/>
    <n v="7861"/>
    <x v="0"/>
    <x v="0"/>
    <n v="14"/>
    <n v="4"/>
    <n v="0"/>
    <n v="10"/>
    <n v="4"/>
    <n v="4"/>
    <n v="1"/>
    <n v="0"/>
    <n v="0"/>
  </r>
  <r>
    <n v="44"/>
    <x v="0"/>
    <x v="1"/>
    <s v="Non-Travel"/>
    <x v="1"/>
    <n v="24"/>
    <s v="Medical"/>
    <x v="1"/>
    <n v="1"/>
    <x v="1"/>
    <n v="1"/>
    <s v="Laboratory Technician"/>
    <x v="2"/>
    <x v="0"/>
    <n v="3708"/>
    <x v="0"/>
    <x v="1"/>
    <n v="14"/>
    <n v="3"/>
    <n v="0"/>
    <n v="9"/>
    <n v="5"/>
    <n v="3"/>
    <n v="5"/>
    <n v="2"/>
    <n v="1"/>
  </r>
  <r>
    <n v="47"/>
    <x v="0"/>
    <x v="1"/>
    <s v="Frequently"/>
    <x v="0"/>
    <n v="3"/>
    <s v="Medical"/>
    <x v="0"/>
    <n v="4"/>
    <x v="3"/>
    <n v="3"/>
    <s v="Sales Executive"/>
    <x v="2"/>
    <x v="2"/>
    <n v="13770"/>
    <x v="2"/>
    <x v="0"/>
    <n v="12"/>
    <n v="4"/>
    <n v="2"/>
    <n v="28"/>
    <n v="2"/>
    <n v="2"/>
    <n v="22"/>
    <n v="2"/>
    <n v="11"/>
  </r>
  <r>
    <n v="30"/>
    <x v="2"/>
    <x v="1"/>
    <s v="Rarely"/>
    <x v="0"/>
    <n v="27"/>
    <s v="Marketing"/>
    <x v="1"/>
    <n v="2"/>
    <x v="0"/>
    <n v="3"/>
    <s v="Sales Executive"/>
    <x v="0"/>
    <x v="2"/>
    <n v="5304"/>
    <x v="0"/>
    <x v="1"/>
    <n v="23"/>
    <n v="4"/>
    <n v="1"/>
    <n v="10"/>
    <n v="2"/>
    <n v="2"/>
    <n v="8"/>
    <n v="7"/>
    <n v="7"/>
  </r>
  <r>
    <n v="29"/>
    <x v="2"/>
    <x v="1"/>
    <s v="Rarely"/>
    <x v="0"/>
    <n v="10"/>
    <s v="Life Sciences"/>
    <x v="1"/>
    <n v="1"/>
    <x v="1"/>
    <n v="3"/>
    <s v="Sales Representative"/>
    <x v="2"/>
    <x v="0"/>
    <n v="2642"/>
    <x v="0"/>
    <x v="1"/>
    <n v="11"/>
    <n v="3"/>
    <n v="0"/>
    <n v="1"/>
    <n v="6"/>
    <n v="3"/>
    <n v="1"/>
    <n v="0"/>
    <n v="0"/>
  </r>
  <r>
    <n v="42"/>
    <x v="0"/>
    <x v="0"/>
    <s v="Frequently"/>
    <x v="1"/>
    <n v="19"/>
    <s v="Medical"/>
    <x v="1"/>
    <n v="1"/>
    <x v="1"/>
    <n v="4"/>
    <s v="Research Scientist"/>
    <x v="2"/>
    <x v="2"/>
    <n v="2759"/>
    <x v="0"/>
    <x v="0"/>
    <n v="12"/>
    <n v="4"/>
    <n v="0"/>
    <n v="7"/>
    <n v="2"/>
    <n v="3"/>
    <n v="2"/>
    <n v="2"/>
    <n v="2"/>
  </r>
  <r>
    <n v="43"/>
    <x v="0"/>
    <x v="1"/>
    <s v="Frequently"/>
    <x v="0"/>
    <n v="15"/>
    <s v="Life Sciences"/>
    <x v="1"/>
    <n v="2"/>
    <x v="0"/>
    <n v="2"/>
    <s v="Sales Executive"/>
    <x v="0"/>
    <x v="1"/>
    <n v="6804"/>
    <x v="0"/>
    <x v="1"/>
    <n v="18"/>
    <n v="3"/>
    <n v="1"/>
    <n v="7"/>
    <n v="5"/>
    <n v="3"/>
    <n v="2"/>
    <n v="2"/>
    <n v="2"/>
  </r>
  <r>
    <n v="34"/>
    <x v="1"/>
    <x v="1"/>
    <s v="Rarely"/>
    <x v="1"/>
    <n v="8"/>
    <s v="Medical"/>
    <x v="0"/>
    <n v="2"/>
    <x v="0"/>
    <n v="3"/>
    <s v="Healthcare Representative"/>
    <x v="2"/>
    <x v="0"/>
    <n v="6142"/>
    <x v="0"/>
    <x v="1"/>
    <n v="11"/>
    <n v="4"/>
    <n v="0"/>
    <n v="10"/>
    <n v="2"/>
    <n v="3"/>
    <n v="5"/>
    <n v="1"/>
    <n v="4"/>
  </r>
  <r>
    <n v="23"/>
    <x v="2"/>
    <x v="1"/>
    <s v="Rarely"/>
    <x v="1"/>
    <n v="9"/>
    <s v="Medical"/>
    <x v="1"/>
    <n v="1"/>
    <x v="1"/>
    <n v="3"/>
    <s v="Laboratory Technician"/>
    <x v="3"/>
    <x v="1"/>
    <n v="2500"/>
    <x v="0"/>
    <x v="1"/>
    <n v="14"/>
    <n v="4"/>
    <n v="1"/>
    <n v="5"/>
    <n v="2"/>
    <n v="4"/>
    <n v="4"/>
    <n v="3"/>
    <n v="0"/>
  </r>
  <r>
    <n v="39"/>
    <x v="1"/>
    <x v="1"/>
    <s v="Rarely"/>
    <x v="2"/>
    <n v="3"/>
    <s v="HR"/>
    <x v="0"/>
    <n v="2"/>
    <x v="0"/>
    <n v="4"/>
    <s v="HR"/>
    <x v="1"/>
    <x v="1"/>
    <n v="6389"/>
    <x v="0"/>
    <x v="1"/>
    <n v="15"/>
    <n v="3"/>
    <n v="1"/>
    <n v="12"/>
    <n v="3"/>
    <n v="1"/>
    <n v="8"/>
    <n v="3"/>
    <n v="3"/>
  </r>
  <r>
    <n v="56"/>
    <x v="3"/>
    <x v="1"/>
    <s v="Rarely"/>
    <x v="1"/>
    <n v="9"/>
    <s v="Medical"/>
    <x v="1"/>
    <n v="4"/>
    <x v="3"/>
    <n v="3"/>
    <s v="Healthcare Representative"/>
    <x v="0"/>
    <x v="1"/>
    <n v="11103"/>
    <x v="2"/>
    <x v="1"/>
    <n v="11"/>
    <n v="3"/>
    <n v="0"/>
    <n v="30"/>
    <n v="1"/>
    <n v="2"/>
    <n v="10"/>
    <n v="7"/>
    <n v="1"/>
  </r>
  <r>
    <n v="40"/>
    <x v="1"/>
    <x v="1"/>
    <s v="Rarely"/>
    <x v="1"/>
    <n v="2"/>
    <s v="Medical"/>
    <x v="0"/>
    <n v="1"/>
    <x v="1"/>
    <n v="2"/>
    <s v="Research Scientist"/>
    <x v="0"/>
    <x v="0"/>
    <n v="2342"/>
    <x v="0"/>
    <x v="0"/>
    <n v="20"/>
    <n v="4"/>
    <n v="0"/>
    <n v="5"/>
    <n v="2"/>
    <n v="2"/>
    <n v="4"/>
    <n v="2"/>
    <n v="2"/>
  </r>
  <r>
    <n v="27"/>
    <x v="2"/>
    <x v="1"/>
    <s v="Rarely"/>
    <x v="1"/>
    <n v="7"/>
    <s v="Medical"/>
    <x v="0"/>
    <n v="2"/>
    <x v="0"/>
    <n v="2"/>
    <s v="Healthcare Representative"/>
    <x v="3"/>
    <x v="0"/>
    <n v="6811"/>
    <x v="0"/>
    <x v="1"/>
    <n v="19"/>
    <n v="1"/>
    <n v="0"/>
    <n v="9"/>
    <n v="2"/>
    <n v="1"/>
    <n v="7"/>
    <n v="6"/>
    <n v="0"/>
  </r>
  <r>
    <n v="29"/>
    <x v="2"/>
    <x v="1"/>
    <s v="Rarely"/>
    <x v="0"/>
    <n v="10"/>
    <s v="Marketing"/>
    <x v="1"/>
    <n v="1"/>
    <x v="1"/>
    <n v="3"/>
    <s v="Sales Representative"/>
    <x v="1"/>
    <x v="2"/>
    <n v="2297"/>
    <x v="0"/>
    <x v="1"/>
    <n v="14"/>
    <n v="4"/>
    <n v="2"/>
    <n v="2"/>
    <n v="2"/>
    <n v="3"/>
    <n v="2"/>
    <n v="2"/>
    <n v="2"/>
  </r>
  <r>
    <n v="53"/>
    <x v="3"/>
    <x v="1"/>
    <s v="Rarely"/>
    <x v="1"/>
    <n v="6"/>
    <s v="Life Sciences"/>
    <x v="1"/>
    <n v="2"/>
    <x v="0"/>
    <n v="3"/>
    <s v="Laboratory Technician"/>
    <x v="0"/>
    <x v="0"/>
    <n v="2450"/>
    <x v="0"/>
    <x v="1"/>
    <n v="17"/>
    <n v="4"/>
    <n v="0"/>
    <n v="19"/>
    <n v="4"/>
    <n v="3"/>
    <n v="2"/>
    <n v="2"/>
    <n v="2"/>
  </r>
  <r>
    <n v="35"/>
    <x v="1"/>
    <x v="1"/>
    <s v="Non-Travel"/>
    <x v="1"/>
    <n v="2"/>
    <s v="Life Sciences"/>
    <x v="0"/>
    <n v="2"/>
    <x v="0"/>
    <n v="3"/>
    <s v="Healthcare Representative"/>
    <x v="3"/>
    <x v="2"/>
    <n v="5093"/>
    <x v="0"/>
    <x v="1"/>
    <n v="11"/>
    <n v="1"/>
    <n v="1"/>
    <n v="16"/>
    <n v="2"/>
    <n v="4"/>
    <n v="1"/>
    <n v="0"/>
    <n v="0"/>
  </r>
  <r>
    <n v="32"/>
    <x v="1"/>
    <x v="1"/>
    <s v="Frequently"/>
    <x v="1"/>
    <n v="24"/>
    <s v="Life Sciences"/>
    <x v="1"/>
    <n v="2"/>
    <x v="0"/>
    <n v="3"/>
    <s v="Laboratory Technician"/>
    <x v="0"/>
    <x v="1"/>
    <n v="5309"/>
    <x v="0"/>
    <x v="1"/>
    <n v="15"/>
    <n v="4"/>
    <n v="2"/>
    <n v="10"/>
    <n v="2"/>
    <n v="3"/>
    <n v="10"/>
    <n v="8"/>
    <n v="4"/>
  </r>
  <r>
    <n v="38"/>
    <x v="1"/>
    <x v="1"/>
    <s v="Rarely"/>
    <x v="1"/>
    <n v="2"/>
    <s v="Medical"/>
    <x v="1"/>
    <n v="1"/>
    <x v="1"/>
    <n v="3"/>
    <s v="Research Scientist"/>
    <x v="2"/>
    <x v="1"/>
    <n v="3057"/>
    <x v="0"/>
    <x v="0"/>
    <n v="13"/>
    <n v="2"/>
    <n v="1"/>
    <n v="6"/>
    <n v="0"/>
    <n v="1"/>
    <n v="1"/>
    <n v="0"/>
    <n v="0"/>
  </r>
  <r>
    <n v="34"/>
    <x v="1"/>
    <x v="1"/>
    <s v="Rarely"/>
    <x v="1"/>
    <n v="8"/>
    <s v="Life Sciences"/>
    <x v="0"/>
    <n v="2"/>
    <x v="0"/>
    <n v="3"/>
    <s v="Manufacturing Director"/>
    <x v="3"/>
    <x v="2"/>
    <n v="5121"/>
    <x v="0"/>
    <x v="1"/>
    <n v="14"/>
    <n v="3"/>
    <n v="1"/>
    <n v="7"/>
    <n v="3"/>
    <n v="3"/>
    <n v="0"/>
    <n v="0"/>
    <n v="0"/>
  </r>
  <r>
    <n v="52"/>
    <x v="3"/>
    <x v="1"/>
    <s v="Rarely"/>
    <x v="0"/>
    <n v="3"/>
    <s v="Marketing"/>
    <x v="1"/>
    <n v="4"/>
    <x v="3"/>
    <n v="2"/>
    <s v="Manager"/>
    <x v="3"/>
    <x v="1"/>
    <n v="16856"/>
    <x v="1"/>
    <x v="1"/>
    <n v="11"/>
    <n v="1"/>
    <n v="0"/>
    <n v="34"/>
    <n v="3"/>
    <n v="4"/>
    <n v="34"/>
    <n v="6"/>
    <n v="1"/>
  </r>
  <r>
    <n v="33"/>
    <x v="1"/>
    <x v="0"/>
    <s v="Rarely"/>
    <x v="1"/>
    <n v="1"/>
    <s v="Other"/>
    <x v="1"/>
    <n v="1"/>
    <x v="1"/>
    <n v="3"/>
    <s v="Research Scientist"/>
    <x v="0"/>
    <x v="0"/>
    <n v="2686"/>
    <x v="0"/>
    <x v="0"/>
    <n v="13"/>
    <n v="3"/>
    <n v="0"/>
    <n v="10"/>
    <n v="2"/>
    <n v="2"/>
    <n v="10"/>
    <n v="9"/>
    <n v="7"/>
  </r>
  <r>
    <n v="25"/>
    <x v="2"/>
    <x v="1"/>
    <s v="Rarely"/>
    <x v="0"/>
    <n v="26"/>
    <s v="Medical"/>
    <x v="0"/>
    <n v="2"/>
    <x v="0"/>
    <n v="3"/>
    <s v="Sales Executive"/>
    <x v="0"/>
    <x v="0"/>
    <n v="6180"/>
    <x v="0"/>
    <x v="1"/>
    <n v="23"/>
    <n v="2"/>
    <n v="0"/>
    <n v="6"/>
    <n v="5"/>
    <n v="2"/>
    <n v="6"/>
    <n v="5"/>
    <n v="1"/>
  </r>
  <r>
    <n v="45"/>
    <x v="0"/>
    <x v="1"/>
    <s v="Rarely"/>
    <x v="0"/>
    <n v="2"/>
    <s v="Technical Degree"/>
    <x v="1"/>
    <n v="2"/>
    <x v="0"/>
    <n v="1"/>
    <s v="Sales Representative"/>
    <x v="2"/>
    <x v="0"/>
    <n v="6632"/>
    <x v="0"/>
    <x v="1"/>
    <n v="13"/>
    <n v="1"/>
    <n v="0"/>
    <n v="9"/>
    <n v="3"/>
    <n v="3"/>
    <n v="8"/>
    <n v="7"/>
    <n v="3"/>
  </r>
  <r>
    <n v="23"/>
    <x v="2"/>
    <x v="1"/>
    <s v="Rarely"/>
    <x v="1"/>
    <n v="10"/>
    <s v="Medical"/>
    <x v="1"/>
    <n v="1"/>
    <x v="1"/>
    <n v="4"/>
    <s v="Research Scientist"/>
    <x v="2"/>
    <x v="0"/>
    <n v="3505"/>
    <x v="0"/>
    <x v="1"/>
    <n v="18"/>
    <n v="4"/>
    <n v="0"/>
    <n v="2"/>
    <n v="3"/>
    <n v="3"/>
    <n v="2"/>
    <n v="2"/>
    <n v="0"/>
  </r>
  <r>
    <n v="47"/>
    <x v="0"/>
    <x v="0"/>
    <s v="Frequently"/>
    <x v="0"/>
    <n v="27"/>
    <s v="Life Sciences"/>
    <x v="0"/>
    <n v="2"/>
    <x v="0"/>
    <n v="4"/>
    <s v="Sales Executive"/>
    <x v="2"/>
    <x v="0"/>
    <n v="6397"/>
    <x v="0"/>
    <x v="0"/>
    <n v="12"/>
    <n v="4"/>
    <n v="0"/>
    <n v="8"/>
    <n v="2"/>
    <n v="3"/>
    <n v="5"/>
    <n v="4"/>
    <n v="1"/>
  </r>
  <r>
    <n v="34"/>
    <x v="1"/>
    <x v="1"/>
    <s v="Rarely"/>
    <x v="0"/>
    <n v="2"/>
    <s v="Other"/>
    <x v="1"/>
    <n v="2"/>
    <x v="0"/>
    <n v="3"/>
    <s v="Sales Executive"/>
    <x v="0"/>
    <x v="0"/>
    <n v="6274"/>
    <x v="0"/>
    <x v="1"/>
    <n v="22"/>
    <n v="3"/>
    <n v="0"/>
    <n v="6"/>
    <n v="5"/>
    <n v="3"/>
    <n v="6"/>
    <n v="5"/>
    <n v="1"/>
  </r>
  <r>
    <n v="55"/>
    <x v="3"/>
    <x v="0"/>
    <s v="Rarely"/>
    <x v="1"/>
    <n v="2"/>
    <s v="Medical"/>
    <x v="1"/>
    <n v="5"/>
    <x v="4"/>
    <n v="3"/>
    <s v="Manager"/>
    <x v="3"/>
    <x v="1"/>
    <n v="19859"/>
    <x v="1"/>
    <x v="0"/>
    <n v="13"/>
    <n v="4"/>
    <n v="1"/>
    <n v="24"/>
    <n v="2"/>
    <n v="3"/>
    <n v="5"/>
    <n v="2"/>
    <n v="1"/>
  </r>
  <r>
    <n v="36"/>
    <x v="1"/>
    <x v="1"/>
    <s v="Non-Travel"/>
    <x v="0"/>
    <n v="8"/>
    <s v="Life Sciences"/>
    <x v="1"/>
    <n v="3"/>
    <x v="2"/>
    <n v="2"/>
    <s v="Sales Executive"/>
    <x v="3"/>
    <x v="0"/>
    <n v="7587"/>
    <x v="0"/>
    <x v="1"/>
    <n v="15"/>
    <n v="2"/>
    <n v="0"/>
    <n v="10"/>
    <n v="1"/>
    <n v="3"/>
    <n v="10"/>
    <n v="7"/>
    <n v="0"/>
  </r>
  <r>
    <n v="52"/>
    <x v="3"/>
    <x v="1"/>
    <s v="Non-Travel"/>
    <x v="1"/>
    <n v="19"/>
    <s v="Medical"/>
    <x v="1"/>
    <n v="1"/>
    <x v="1"/>
    <n v="3"/>
    <s v="Research Scientist"/>
    <x v="0"/>
    <x v="1"/>
    <n v="4258"/>
    <x v="0"/>
    <x v="1"/>
    <n v="18"/>
    <n v="1"/>
    <n v="1"/>
    <n v="5"/>
    <n v="3"/>
    <n v="3"/>
    <n v="4"/>
    <n v="3"/>
    <n v="1"/>
  </r>
  <r>
    <n v="26"/>
    <x v="2"/>
    <x v="1"/>
    <s v="Frequently"/>
    <x v="1"/>
    <n v="1"/>
    <s v="Life Sciences"/>
    <x v="0"/>
    <n v="1"/>
    <x v="1"/>
    <n v="1"/>
    <s v="Laboratory Technician"/>
    <x v="0"/>
    <x v="2"/>
    <n v="4364"/>
    <x v="0"/>
    <x v="1"/>
    <n v="14"/>
    <n v="1"/>
    <n v="1"/>
    <n v="5"/>
    <n v="2"/>
    <n v="3"/>
    <n v="2"/>
    <n v="2"/>
    <n v="2"/>
  </r>
  <r>
    <n v="29"/>
    <x v="2"/>
    <x v="1"/>
    <s v="Rarely"/>
    <x v="1"/>
    <n v="27"/>
    <s v="Medical"/>
    <x v="0"/>
    <n v="2"/>
    <x v="0"/>
    <n v="3"/>
    <s v="Healthcare Representative"/>
    <x v="2"/>
    <x v="1"/>
    <n v="4335"/>
    <x v="0"/>
    <x v="1"/>
    <n v="12"/>
    <n v="1"/>
    <n v="1"/>
    <n v="11"/>
    <n v="3"/>
    <n v="2"/>
    <n v="8"/>
    <n v="7"/>
    <n v="1"/>
  </r>
  <r>
    <n v="26"/>
    <x v="2"/>
    <x v="0"/>
    <s v="Rarely"/>
    <x v="0"/>
    <n v="8"/>
    <s v="Technical Degree"/>
    <x v="1"/>
    <n v="2"/>
    <x v="0"/>
    <n v="2"/>
    <s v="Sales Executive"/>
    <x v="3"/>
    <x v="0"/>
    <n v="5326"/>
    <x v="0"/>
    <x v="1"/>
    <n v="17"/>
    <n v="3"/>
    <n v="0"/>
    <n v="6"/>
    <n v="2"/>
    <n v="2"/>
    <n v="4"/>
    <n v="3"/>
    <n v="1"/>
  </r>
  <r>
    <n v="34"/>
    <x v="1"/>
    <x v="1"/>
    <s v="Rarely"/>
    <x v="1"/>
    <n v="1"/>
    <s v="Life Sciences"/>
    <x v="0"/>
    <n v="1"/>
    <x v="1"/>
    <n v="4"/>
    <s v="Research Scientist"/>
    <x v="0"/>
    <x v="0"/>
    <n v="3280"/>
    <x v="0"/>
    <x v="1"/>
    <n v="16"/>
    <n v="3"/>
    <n v="0"/>
    <n v="10"/>
    <n v="2"/>
    <n v="3"/>
    <n v="4"/>
    <n v="2"/>
    <n v="1"/>
  </r>
  <r>
    <n v="54"/>
    <x v="3"/>
    <x v="1"/>
    <s v="Rarely"/>
    <x v="1"/>
    <n v="19"/>
    <s v="Medical"/>
    <x v="0"/>
    <n v="2"/>
    <x v="0"/>
    <n v="3"/>
    <s v="Manufacturing Director"/>
    <x v="3"/>
    <x v="2"/>
    <n v="5485"/>
    <x v="0"/>
    <x v="0"/>
    <n v="11"/>
    <n v="2"/>
    <n v="2"/>
    <n v="9"/>
    <n v="4"/>
    <n v="3"/>
    <n v="5"/>
    <n v="3"/>
    <n v="1"/>
  </r>
  <r>
    <n v="27"/>
    <x v="2"/>
    <x v="1"/>
    <s v="Frequently"/>
    <x v="0"/>
    <n v="8"/>
    <s v="Marketing"/>
    <x v="1"/>
    <n v="2"/>
    <x v="0"/>
    <n v="3"/>
    <s v="Sales Executive"/>
    <x v="0"/>
    <x v="1"/>
    <n v="4342"/>
    <x v="0"/>
    <x v="1"/>
    <n v="19"/>
    <n v="2"/>
    <n v="1"/>
    <n v="5"/>
    <n v="3"/>
    <n v="3"/>
    <n v="4"/>
    <n v="2"/>
    <n v="1"/>
  </r>
  <r>
    <n v="37"/>
    <x v="1"/>
    <x v="1"/>
    <s v="Rarely"/>
    <x v="1"/>
    <n v="10"/>
    <s v="Life Sciences"/>
    <x v="0"/>
    <n v="1"/>
    <x v="1"/>
    <n v="3"/>
    <s v="Research Scientist"/>
    <x v="3"/>
    <x v="2"/>
    <n v="2782"/>
    <x v="0"/>
    <x v="0"/>
    <n v="13"/>
    <n v="2"/>
    <n v="2"/>
    <n v="6"/>
    <n v="3"/>
    <n v="2"/>
    <n v="5"/>
    <n v="3"/>
    <n v="4"/>
  </r>
  <r>
    <n v="38"/>
    <x v="1"/>
    <x v="1"/>
    <s v="Frequently"/>
    <x v="1"/>
    <n v="2"/>
    <s v="Life Sciences"/>
    <x v="0"/>
    <n v="2"/>
    <x v="0"/>
    <n v="4"/>
    <s v="Manufacturing Director"/>
    <x v="3"/>
    <x v="0"/>
    <n v="5980"/>
    <x v="0"/>
    <x v="0"/>
    <n v="12"/>
    <n v="4"/>
    <n v="0"/>
    <n v="17"/>
    <n v="2"/>
    <n v="3"/>
    <n v="15"/>
    <n v="7"/>
    <n v="4"/>
  </r>
  <r>
    <n v="34"/>
    <x v="1"/>
    <x v="1"/>
    <s v="Rarely"/>
    <x v="1"/>
    <n v="2"/>
    <s v="Medical"/>
    <x v="0"/>
    <n v="1"/>
    <x v="1"/>
    <n v="2"/>
    <s v="Research Scientist"/>
    <x v="3"/>
    <x v="0"/>
    <n v="4381"/>
    <x v="0"/>
    <x v="1"/>
    <n v="11"/>
    <n v="3"/>
    <n v="0"/>
    <n v="6"/>
    <n v="3"/>
    <n v="3"/>
    <n v="6"/>
    <n v="5"/>
    <n v="1"/>
  </r>
  <r>
    <n v="35"/>
    <x v="1"/>
    <x v="1"/>
    <s v="Rarely"/>
    <x v="0"/>
    <n v="8"/>
    <s v="Life Sciences"/>
    <x v="0"/>
    <n v="1"/>
    <x v="1"/>
    <n v="3"/>
    <s v="Sales Representative"/>
    <x v="0"/>
    <x v="1"/>
    <n v="2572"/>
    <x v="0"/>
    <x v="1"/>
    <n v="16"/>
    <n v="2"/>
    <n v="1"/>
    <n v="3"/>
    <n v="1"/>
    <n v="2"/>
    <n v="3"/>
    <n v="2"/>
    <n v="0"/>
  </r>
  <r>
    <n v="30"/>
    <x v="2"/>
    <x v="1"/>
    <s v="Rarely"/>
    <x v="1"/>
    <n v="1"/>
    <s v="Life Sciences"/>
    <x v="1"/>
    <n v="1"/>
    <x v="1"/>
    <n v="1"/>
    <s v="Laboratory Technician"/>
    <x v="2"/>
    <x v="1"/>
    <n v="3833"/>
    <x v="0"/>
    <x v="1"/>
    <n v="21"/>
    <n v="3"/>
    <n v="2"/>
    <n v="7"/>
    <n v="2"/>
    <n v="3"/>
    <n v="2"/>
    <n v="2"/>
    <n v="0"/>
  </r>
  <r>
    <n v="40"/>
    <x v="1"/>
    <x v="1"/>
    <s v="Frequently"/>
    <x v="1"/>
    <n v="2"/>
    <s v="Medical"/>
    <x v="0"/>
    <n v="2"/>
    <x v="0"/>
    <n v="4"/>
    <s v="Healthcare Representative"/>
    <x v="1"/>
    <x v="1"/>
    <n v="4244"/>
    <x v="0"/>
    <x v="1"/>
    <n v="24"/>
    <n v="4"/>
    <n v="1"/>
    <n v="8"/>
    <n v="2"/>
    <n v="3"/>
    <n v="8"/>
    <n v="7"/>
    <n v="3"/>
  </r>
  <r>
    <n v="34"/>
    <x v="1"/>
    <x v="1"/>
    <s v="Rarely"/>
    <x v="0"/>
    <n v="8"/>
    <s v="Life Sciences"/>
    <x v="0"/>
    <n v="2"/>
    <x v="0"/>
    <n v="3"/>
    <s v="Sales Executive"/>
    <x v="3"/>
    <x v="1"/>
    <n v="6500"/>
    <x v="0"/>
    <x v="1"/>
    <n v="17"/>
    <n v="2"/>
    <n v="1"/>
    <n v="6"/>
    <n v="1"/>
    <n v="3"/>
    <n v="3"/>
    <n v="2"/>
    <n v="1"/>
  </r>
  <r>
    <n v="42"/>
    <x v="0"/>
    <x v="1"/>
    <s v="Frequently"/>
    <x v="1"/>
    <n v="8"/>
    <s v="Life Sciences"/>
    <x v="1"/>
    <n v="5"/>
    <x v="4"/>
    <n v="3"/>
    <s v="Manager"/>
    <x v="0"/>
    <x v="2"/>
    <n v="18430"/>
    <x v="1"/>
    <x v="1"/>
    <n v="13"/>
    <n v="2"/>
    <n v="1"/>
    <n v="24"/>
    <n v="4"/>
    <n v="2"/>
    <n v="24"/>
    <n v="7"/>
    <n v="14"/>
  </r>
  <r>
    <n v="23"/>
    <x v="2"/>
    <x v="0"/>
    <s v="Rarely"/>
    <x v="1"/>
    <n v="6"/>
    <s v="Life Sciences"/>
    <x v="1"/>
    <n v="1"/>
    <x v="1"/>
    <n v="4"/>
    <s v="Laboratory Technician"/>
    <x v="3"/>
    <x v="1"/>
    <n v="1601"/>
    <x v="0"/>
    <x v="0"/>
    <n v="21"/>
    <n v="3"/>
    <n v="2"/>
    <n v="1"/>
    <n v="2"/>
    <n v="3"/>
    <n v="0"/>
    <n v="0"/>
    <n v="0"/>
  </r>
  <r>
    <n v="24"/>
    <x v="2"/>
    <x v="1"/>
    <s v="Non-Travel"/>
    <x v="1"/>
    <n v="9"/>
    <s v="Life Sciences"/>
    <x v="1"/>
    <n v="1"/>
    <x v="1"/>
    <n v="2"/>
    <s v="Laboratory Technician"/>
    <x v="1"/>
    <x v="2"/>
    <n v="2694"/>
    <x v="0"/>
    <x v="1"/>
    <n v="11"/>
    <n v="3"/>
    <n v="3"/>
    <n v="1"/>
    <n v="4"/>
    <n v="3"/>
    <n v="1"/>
    <n v="0"/>
    <n v="0"/>
  </r>
  <r>
    <n v="52"/>
    <x v="3"/>
    <x v="1"/>
    <s v="Rarely"/>
    <x v="1"/>
    <n v="11"/>
    <s v="Life Sciences"/>
    <x v="0"/>
    <n v="2"/>
    <x v="0"/>
    <n v="3"/>
    <s v="Laboratory Technician"/>
    <x v="2"/>
    <x v="1"/>
    <n v="3149"/>
    <x v="0"/>
    <x v="1"/>
    <n v="20"/>
    <n v="2"/>
    <n v="1"/>
    <n v="9"/>
    <n v="3"/>
    <n v="3"/>
    <n v="5"/>
    <n v="2"/>
    <n v="1"/>
  </r>
  <r>
    <n v="50"/>
    <x v="0"/>
    <x v="1"/>
    <s v="Rarely"/>
    <x v="1"/>
    <n v="2"/>
    <s v="Medical"/>
    <x v="1"/>
    <n v="4"/>
    <x v="3"/>
    <n v="3"/>
    <s v="Research Director"/>
    <x v="2"/>
    <x v="1"/>
    <n v="17639"/>
    <x v="1"/>
    <x v="1"/>
    <n v="16"/>
    <n v="4"/>
    <n v="0"/>
    <n v="30"/>
    <n v="3"/>
    <n v="3"/>
    <n v="4"/>
    <n v="3"/>
    <n v="0"/>
  </r>
  <r>
    <n v="29"/>
    <x v="2"/>
    <x v="0"/>
    <s v="Rarely"/>
    <x v="1"/>
    <n v="1"/>
    <s v="Life Sciences"/>
    <x v="0"/>
    <n v="1"/>
    <x v="1"/>
    <n v="2"/>
    <s v="Laboratory Technician"/>
    <x v="3"/>
    <x v="1"/>
    <n v="2319"/>
    <x v="0"/>
    <x v="0"/>
    <n v="11"/>
    <n v="4"/>
    <n v="1"/>
    <n v="1"/>
    <n v="1"/>
    <n v="3"/>
    <n v="1"/>
    <n v="0"/>
    <n v="0"/>
  </r>
  <r>
    <n v="33"/>
    <x v="1"/>
    <x v="1"/>
    <s v="Rarely"/>
    <x v="1"/>
    <n v="7"/>
    <s v="Medical"/>
    <x v="1"/>
    <n v="3"/>
    <x v="2"/>
    <n v="3"/>
    <s v="Research Director"/>
    <x v="2"/>
    <x v="1"/>
    <n v="11691"/>
    <x v="2"/>
    <x v="1"/>
    <n v="11"/>
    <n v="4"/>
    <n v="0"/>
    <n v="14"/>
    <n v="3"/>
    <n v="4"/>
    <n v="13"/>
    <n v="9"/>
    <n v="3"/>
  </r>
  <r>
    <n v="33"/>
    <x v="1"/>
    <x v="0"/>
    <s v="Rarely"/>
    <x v="0"/>
    <n v="16"/>
    <s v="Marketing"/>
    <x v="0"/>
    <n v="2"/>
    <x v="0"/>
    <n v="3"/>
    <s v="Sales Executive"/>
    <x v="3"/>
    <x v="0"/>
    <n v="5324"/>
    <x v="0"/>
    <x v="1"/>
    <n v="15"/>
    <n v="3"/>
    <n v="0"/>
    <n v="6"/>
    <n v="3"/>
    <n v="3"/>
    <n v="3"/>
    <n v="2"/>
    <n v="0"/>
  </r>
  <r>
    <n v="47"/>
    <x v="0"/>
    <x v="1"/>
    <s v="Rarely"/>
    <x v="1"/>
    <n v="2"/>
    <s v="Other"/>
    <x v="0"/>
    <n v="4"/>
    <x v="3"/>
    <n v="3"/>
    <s v="Manager"/>
    <x v="0"/>
    <x v="1"/>
    <n v="16752"/>
    <x v="1"/>
    <x v="0"/>
    <n v="11"/>
    <n v="3"/>
    <n v="1"/>
    <n v="26"/>
    <n v="3"/>
    <n v="2"/>
    <n v="26"/>
    <n v="14"/>
    <n v="3"/>
  </r>
  <r>
    <n v="36"/>
    <x v="1"/>
    <x v="1"/>
    <s v="Rarely"/>
    <x v="1"/>
    <n v="1"/>
    <s v="Other"/>
    <x v="0"/>
    <n v="2"/>
    <x v="0"/>
    <n v="3"/>
    <s v="Manufacturing Director"/>
    <x v="1"/>
    <x v="1"/>
    <n v="5228"/>
    <x v="0"/>
    <x v="1"/>
    <n v="15"/>
    <n v="1"/>
    <n v="1"/>
    <n v="10"/>
    <n v="2"/>
    <n v="3"/>
    <n v="9"/>
    <n v="7"/>
    <n v="0"/>
  </r>
  <r>
    <n v="29"/>
    <x v="2"/>
    <x v="1"/>
    <s v="Rarely"/>
    <x v="1"/>
    <n v="23"/>
    <s v="Life Sciences"/>
    <x v="1"/>
    <n v="1"/>
    <x v="1"/>
    <n v="4"/>
    <s v="Research Scientist"/>
    <x v="2"/>
    <x v="1"/>
    <n v="2700"/>
    <x v="0"/>
    <x v="1"/>
    <n v="24"/>
    <n v="3"/>
    <n v="1"/>
    <n v="10"/>
    <n v="3"/>
    <n v="3"/>
    <n v="10"/>
    <n v="7"/>
    <n v="0"/>
  </r>
  <r>
    <n v="58"/>
    <x v="3"/>
    <x v="0"/>
    <s v="Rarely"/>
    <x v="1"/>
    <n v="2"/>
    <s v="Life Sciences"/>
    <x v="1"/>
    <n v="5"/>
    <x v="4"/>
    <n v="3"/>
    <s v="Research Director"/>
    <x v="1"/>
    <x v="0"/>
    <n v="19246"/>
    <x v="1"/>
    <x v="0"/>
    <n v="12"/>
    <n v="4"/>
    <n v="0"/>
    <n v="40"/>
    <n v="2"/>
    <n v="3"/>
    <n v="31"/>
    <n v="15"/>
    <n v="13"/>
  </r>
  <r>
    <n v="35"/>
    <x v="1"/>
    <x v="1"/>
    <s v="Rarely"/>
    <x v="1"/>
    <n v="1"/>
    <s v="Life Sciences"/>
    <x v="0"/>
    <n v="1"/>
    <x v="1"/>
    <n v="4"/>
    <s v="Research Scientist"/>
    <x v="2"/>
    <x v="0"/>
    <n v="2506"/>
    <x v="0"/>
    <x v="1"/>
    <n v="13"/>
    <n v="3"/>
    <n v="0"/>
    <n v="7"/>
    <n v="0"/>
    <n v="3"/>
    <n v="2"/>
    <n v="2"/>
    <n v="2"/>
  </r>
  <r>
    <n v="42"/>
    <x v="0"/>
    <x v="1"/>
    <s v="Rarely"/>
    <x v="1"/>
    <n v="1"/>
    <s v="Life Sciences"/>
    <x v="0"/>
    <n v="2"/>
    <x v="0"/>
    <n v="2"/>
    <s v="Manufacturing Director"/>
    <x v="0"/>
    <x v="1"/>
    <n v="6062"/>
    <x v="0"/>
    <x v="0"/>
    <n v="13"/>
    <n v="4"/>
    <n v="1"/>
    <n v="8"/>
    <n v="4"/>
    <n v="3"/>
    <n v="4"/>
    <n v="3"/>
    <n v="0"/>
  </r>
  <r>
    <n v="28"/>
    <x v="2"/>
    <x v="0"/>
    <s v="Rarely"/>
    <x v="1"/>
    <n v="2"/>
    <s v="Medical"/>
    <x v="1"/>
    <n v="1"/>
    <x v="1"/>
    <n v="3"/>
    <s v="Research Scientist"/>
    <x v="2"/>
    <x v="0"/>
    <n v="4382"/>
    <x v="0"/>
    <x v="1"/>
    <n v="17"/>
    <n v="4"/>
    <n v="0"/>
    <n v="5"/>
    <n v="3"/>
    <n v="2"/>
    <n v="2"/>
    <n v="2"/>
    <n v="2"/>
  </r>
  <r>
    <n v="36"/>
    <x v="1"/>
    <x v="1"/>
    <s v="Rarely"/>
    <x v="2"/>
    <n v="13"/>
    <s v="HR"/>
    <x v="1"/>
    <n v="1"/>
    <x v="1"/>
    <n v="3"/>
    <s v="HR"/>
    <x v="1"/>
    <x v="1"/>
    <n v="2143"/>
    <x v="0"/>
    <x v="1"/>
    <n v="13"/>
    <n v="2"/>
    <n v="1"/>
    <n v="8"/>
    <n v="2"/>
    <n v="3"/>
    <n v="5"/>
    <n v="2"/>
    <n v="0"/>
  </r>
  <r>
    <n v="32"/>
    <x v="1"/>
    <x v="1"/>
    <s v="Rarely"/>
    <x v="1"/>
    <n v="4"/>
    <s v="Life Sciences"/>
    <x v="0"/>
    <n v="2"/>
    <x v="0"/>
    <n v="2"/>
    <s v="Manufacturing Director"/>
    <x v="2"/>
    <x v="1"/>
    <n v="6162"/>
    <x v="0"/>
    <x v="1"/>
    <n v="12"/>
    <n v="3"/>
    <n v="1"/>
    <n v="14"/>
    <n v="3"/>
    <n v="3"/>
    <n v="14"/>
    <n v="13"/>
    <n v="6"/>
  </r>
  <r>
    <n v="40"/>
    <x v="1"/>
    <x v="1"/>
    <s v="Frequently"/>
    <x v="1"/>
    <n v="16"/>
    <s v="Medical"/>
    <x v="1"/>
    <n v="2"/>
    <x v="0"/>
    <n v="2"/>
    <s v="Laboratory Technician"/>
    <x v="2"/>
    <x v="0"/>
    <n v="5094"/>
    <x v="0"/>
    <x v="1"/>
    <n v="14"/>
    <n v="4"/>
    <n v="0"/>
    <n v="10"/>
    <n v="6"/>
    <n v="3"/>
    <n v="1"/>
    <n v="0"/>
    <n v="0"/>
  </r>
  <r>
    <n v="30"/>
    <x v="2"/>
    <x v="1"/>
    <s v="Rarely"/>
    <x v="1"/>
    <n v="2"/>
    <s v="Medical"/>
    <x v="0"/>
    <n v="2"/>
    <x v="0"/>
    <n v="2"/>
    <s v="Manufacturing Director"/>
    <x v="0"/>
    <x v="0"/>
    <n v="6877"/>
    <x v="0"/>
    <x v="0"/>
    <n v="24"/>
    <n v="2"/>
    <n v="0"/>
    <n v="12"/>
    <n v="4"/>
    <n v="2"/>
    <n v="0"/>
    <n v="0"/>
    <n v="0"/>
  </r>
  <r>
    <n v="45"/>
    <x v="0"/>
    <x v="1"/>
    <s v="Rarely"/>
    <x v="1"/>
    <n v="2"/>
    <s v="Life Sciences"/>
    <x v="0"/>
    <n v="1"/>
    <x v="1"/>
    <n v="2"/>
    <s v="Research Scientist"/>
    <x v="2"/>
    <x v="0"/>
    <n v="2274"/>
    <x v="0"/>
    <x v="1"/>
    <n v="14"/>
    <n v="4"/>
    <n v="0"/>
    <n v="1"/>
    <n v="3"/>
    <n v="3"/>
    <n v="1"/>
    <n v="0"/>
    <n v="0"/>
  </r>
  <r>
    <n v="42"/>
    <x v="0"/>
    <x v="1"/>
    <s v="Rarely"/>
    <x v="1"/>
    <n v="29"/>
    <s v="Life Sciences"/>
    <x v="1"/>
    <n v="2"/>
    <x v="0"/>
    <n v="3"/>
    <s v="Manufacturing Director"/>
    <x v="1"/>
    <x v="1"/>
    <n v="4434"/>
    <x v="0"/>
    <x v="1"/>
    <n v="13"/>
    <n v="4"/>
    <n v="1"/>
    <n v="10"/>
    <n v="3"/>
    <n v="2"/>
    <n v="9"/>
    <n v="8"/>
    <n v="7"/>
  </r>
  <r>
    <n v="38"/>
    <x v="1"/>
    <x v="1"/>
    <s v="Frequently"/>
    <x v="1"/>
    <n v="12"/>
    <s v="Life Sciences"/>
    <x v="1"/>
    <n v="2"/>
    <x v="0"/>
    <n v="2"/>
    <s v="Healthcare Representative"/>
    <x v="3"/>
    <x v="2"/>
    <n v="6288"/>
    <x v="0"/>
    <x v="1"/>
    <n v="15"/>
    <n v="3"/>
    <n v="1"/>
    <n v="13"/>
    <n v="3"/>
    <n v="2"/>
    <n v="4"/>
    <n v="3"/>
    <n v="1"/>
  </r>
  <r>
    <n v="34"/>
    <x v="1"/>
    <x v="1"/>
    <s v="Frequently"/>
    <x v="1"/>
    <n v="16"/>
    <s v="Life Sciences"/>
    <x v="0"/>
    <n v="1"/>
    <x v="1"/>
    <n v="2"/>
    <s v="Research Scientist"/>
    <x v="0"/>
    <x v="0"/>
    <n v="2553"/>
    <x v="0"/>
    <x v="1"/>
    <n v="16"/>
    <n v="3"/>
    <n v="0"/>
    <n v="6"/>
    <n v="3"/>
    <n v="3"/>
    <n v="5"/>
    <n v="2"/>
    <n v="1"/>
  </r>
  <r>
    <n v="49"/>
    <x v="0"/>
    <x v="0"/>
    <s v="Rarely"/>
    <x v="0"/>
    <n v="11"/>
    <s v="Marketing"/>
    <x v="0"/>
    <n v="3"/>
    <x v="2"/>
    <n v="3"/>
    <s v="Sales Executive"/>
    <x v="0"/>
    <x v="1"/>
    <n v="7654"/>
    <x v="0"/>
    <x v="1"/>
    <n v="18"/>
    <n v="1"/>
    <n v="2"/>
    <n v="9"/>
    <n v="3"/>
    <n v="4"/>
    <n v="9"/>
    <n v="8"/>
    <n v="7"/>
  </r>
  <r>
    <n v="55"/>
    <x v="3"/>
    <x v="0"/>
    <s v="Rarely"/>
    <x v="0"/>
    <n v="2"/>
    <s v="Medical"/>
    <x v="1"/>
    <n v="2"/>
    <x v="0"/>
    <n v="3"/>
    <s v="Sales Executive"/>
    <x v="0"/>
    <x v="0"/>
    <n v="5160"/>
    <x v="0"/>
    <x v="1"/>
    <n v="16"/>
    <n v="3"/>
    <n v="0"/>
    <n v="12"/>
    <n v="3"/>
    <n v="2"/>
    <n v="9"/>
    <n v="7"/>
    <n v="7"/>
  </r>
  <r>
    <n v="43"/>
    <x v="0"/>
    <x v="1"/>
    <s v="Rarely"/>
    <x v="1"/>
    <n v="14"/>
    <s v="Life Sciences"/>
    <x v="1"/>
    <n v="4"/>
    <x v="3"/>
    <n v="3"/>
    <s v="Research Director"/>
    <x v="3"/>
    <x v="1"/>
    <n v="17159"/>
    <x v="1"/>
    <x v="1"/>
    <n v="24"/>
    <n v="3"/>
    <n v="1"/>
    <n v="22"/>
    <n v="3"/>
    <n v="3"/>
    <n v="4"/>
    <n v="1"/>
    <n v="1"/>
  </r>
  <r>
    <n v="27"/>
    <x v="2"/>
    <x v="1"/>
    <s v="Rarely"/>
    <x v="1"/>
    <n v="5"/>
    <s v="Technical Degree"/>
    <x v="1"/>
    <n v="3"/>
    <x v="2"/>
    <n v="2"/>
    <s v="Research Director"/>
    <x v="0"/>
    <x v="2"/>
    <n v="12808"/>
    <x v="2"/>
    <x v="0"/>
    <n v="16"/>
    <n v="2"/>
    <n v="1"/>
    <n v="9"/>
    <n v="3"/>
    <n v="3"/>
    <n v="9"/>
    <n v="8"/>
    <n v="0"/>
  </r>
  <r>
    <n v="35"/>
    <x v="1"/>
    <x v="1"/>
    <s v="Rarely"/>
    <x v="1"/>
    <n v="7"/>
    <s v="Other"/>
    <x v="1"/>
    <n v="3"/>
    <x v="2"/>
    <n v="3"/>
    <s v="Manufacturing Director"/>
    <x v="2"/>
    <x v="0"/>
    <n v="10221"/>
    <x v="2"/>
    <x v="1"/>
    <n v="21"/>
    <n v="2"/>
    <n v="0"/>
    <n v="17"/>
    <n v="3"/>
    <n v="4"/>
    <n v="8"/>
    <n v="5"/>
    <n v="1"/>
  </r>
  <r>
    <n v="28"/>
    <x v="2"/>
    <x v="1"/>
    <s v="Rarely"/>
    <x v="0"/>
    <n v="2"/>
    <s v="Marketing"/>
    <x v="0"/>
    <n v="2"/>
    <x v="0"/>
    <n v="3"/>
    <s v="Sales Executive"/>
    <x v="1"/>
    <x v="1"/>
    <n v="4779"/>
    <x v="0"/>
    <x v="0"/>
    <n v="20"/>
    <n v="1"/>
    <n v="0"/>
    <n v="8"/>
    <n v="2"/>
    <n v="3"/>
    <n v="8"/>
    <n v="7"/>
    <n v="7"/>
  </r>
  <r>
    <n v="34"/>
    <x v="1"/>
    <x v="1"/>
    <s v="Rarely"/>
    <x v="2"/>
    <n v="3"/>
    <s v="HR"/>
    <x v="1"/>
    <n v="1"/>
    <x v="1"/>
    <n v="3"/>
    <s v="HR"/>
    <x v="0"/>
    <x v="1"/>
    <n v="3737"/>
    <x v="0"/>
    <x v="1"/>
    <n v="19"/>
    <n v="3"/>
    <n v="1"/>
    <n v="4"/>
    <n v="1"/>
    <n v="1"/>
    <n v="3"/>
    <n v="2"/>
    <n v="0"/>
  </r>
  <r>
    <n v="26"/>
    <x v="2"/>
    <x v="0"/>
    <s v="Frequently"/>
    <x v="1"/>
    <n v="5"/>
    <s v="Medical"/>
    <x v="0"/>
    <n v="1"/>
    <x v="1"/>
    <n v="2"/>
    <s v="Research Scientist"/>
    <x v="2"/>
    <x v="1"/>
    <n v="2366"/>
    <x v="0"/>
    <x v="0"/>
    <n v="14"/>
    <n v="1"/>
    <n v="1"/>
    <n v="8"/>
    <n v="2"/>
    <n v="3"/>
    <n v="8"/>
    <n v="7"/>
    <n v="1"/>
  </r>
  <r>
    <n v="27"/>
    <x v="2"/>
    <x v="1"/>
    <s v="Non-Travel"/>
    <x v="1"/>
    <n v="3"/>
    <s v="Medical"/>
    <x v="1"/>
    <n v="1"/>
    <x v="1"/>
    <n v="3"/>
    <s v="Research Scientist"/>
    <x v="0"/>
    <x v="1"/>
    <n v="1706"/>
    <x v="0"/>
    <x v="1"/>
    <n v="11"/>
    <n v="3"/>
    <n v="3"/>
    <n v="0"/>
    <n v="6"/>
    <n v="2"/>
    <n v="0"/>
    <n v="0"/>
    <n v="0"/>
  </r>
  <r>
    <n v="51"/>
    <x v="3"/>
    <x v="1"/>
    <s v="Rarely"/>
    <x v="0"/>
    <n v="26"/>
    <s v="Marketing"/>
    <x v="0"/>
    <n v="4"/>
    <x v="3"/>
    <n v="3"/>
    <s v="Manager"/>
    <x v="2"/>
    <x v="1"/>
    <n v="16307"/>
    <x v="1"/>
    <x v="1"/>
    <n v="14"/>
    <n v="3"/>
    <n v="1"/>
    <n v="29"/>
    <n v="2"/>
    <n v="2"/>
    <n v="20"/>
    <n v="6"/>
    <n v="4"/>
  </r>
  <r>
    <n v="44"/>
    <x v="0"/>
    <x v="1"/>
    <s v="Rarely"/>
    <x v="1"/>
    <n v="4"/>
    <s v="Medical"/>
    <x v="1"/>
    <n v="2"/>
    <x v="0"/>
    <n v="3"/>
    <s v="Healthcare Representative"/>
    <x v="1"/>
    <x v="0"/>
    <n v="5933"/>
    <x v="0"/>
    <x v="1"/>
    <n v="12"/>
    <n v="4"/>
    <n v="0"/>
    <n v="10"/>
    <n v="2"/>
    <n v="2"/>
    <n v="5"/>
    <n v="2"/>
    <n v="2"/>
  </r>
  <r>
    <n v="25"/>
    <x v="2"/>
    <x v="1"/>
    <s v="Rarely"/>
    <x v="1"/>
    <n v="2"/>
    <s v="Medical"/>
    <x v="1"/>
    <n v="1"/>
    <x v="1"/>
    <n v="4"/>
    <s v="Research Scientist"/>
    <x v="3"/>
    <x v="0"/>
    <n v="3424"/>
    <x v="0"/>
    <x v="1"/>
    <n v="13"/>
    <n v="3"/>
    <n v="0"/>
    <n v="6"/>
    <n v="3"/>
    <n v="2"/>
    <n v="4"/>
    <n v="3"/>
    <n v="0"/>
  </r>
  <r>
    <n v="33"/>
    <x v="1"/>
    <x v="1"/>
    <s v="Rarely"/>
    <x v="0"/>
    <n v="1"/>
    <s v="Medical"/>
    <x v="1"/>
    <n v="2"/>
    <x v="0"/>
    <n v="4"/>
    <s v="Sales Executive"/>
    <x v="3"/>
    <x v="2"/>
    <n v="4037"/>
    <x v="0"/>
    <x v="1"/>
    <n v="22"/>
    <n v="1"/>
    <n v="1"/>
    <n v="9"/>
    <n v="5"/>
    <n v="3"/>
    <n v="9"/>
    <n v="8"/>
    <n v="0"/>
  </r>
  <r>
    <n v="35"/>
    <x v="1"/>
    <x v="1"/>
    <s v="Rarely"/>
    <x v="1"/>
    <n v="27"/>
    <s v="Medical"/>
    <x v="0"/>
    <n v="1"/>
    <x v="1"/>
    <n v="2"/>
    <s v="Research Scientist"/>
    <x v="3"/>
    <x v="0"/>
    <n v="2559"/>
    <x v="0"/>
    <x v="1"/>
    <n v="11"/>
    <n v="4"/>
    <n v="0"/>
    <n v="6"/>
    <n v="3"/>
    <n v="2"/>
    <n v="6"/>
    <n v="5"/>
    <n v="1"/>
  </r>
  <r>
    <n v="36"/>
    <x v="1"/>
    <x v="1"/>
    <s v="Rarely"/>
    <x v="0"/>
    <n v="1"/>
    <s v="Life Sciences"/>
    <x v="1"/>
    <n v="2"/>
    <x v="0"/>
    <n v="3"/>
    <s v="Sales Executive"/>
    <x v="0"/>
    <x v="1"/>
    <n v="6201"/>
    <x v="0"/>
    <x v="0"/>
    <n v="14"/>
    <n v="4"/>
    <n v="1"/>
    <n v="18"/>
    <n v="1"/>
    <n v="2"/>
    <n v="18"/>
    <n v="14"/>
    <n v="4"/>
  </r>
  <r>
    <n v="32"/>
    <x v="1"/>
    <x v="1"/>
    <s v="Rarely"/>
    <x v="0"/>
    <n v="13"/>
    <s v="Life Sciences"/>
    <x v="1"/>
    <n v="2"/>
    <x v="0"/>
    <n v="3"/>
    <s v="Sales Executive"/>
    <x v="0"/>
    <x v="2"/>
    <n v="4403"/>
    <x v="0"/>
    <x v="1"/>
    <n v="11"/>
    <n v="3"/>
    <n v="1"/>
    <n v="8"/>
    <n v="3"/>
    <n v="2"/>
    <n v="5"/>
    <n v="2"/>
    <n v="0"/>
  </r>
  <r>
    <n v="30"/>
    <x v="2"/>
    <x v="1"/>
    <s v="Frequently"/>
    <x v="1"/>
    <n v="5"/>
    <s v="Life Sciences"/>
    <x v="1"/>
    <n v="1"/>
    <x v="1"/>
    <n v="2"/>
    <s v="Research Scientist"/>
    <x v="0"/>
    <x v="2"/>
    <n v="3761"/>
    <x v="0"/>
    <x v="1"/>
    <n v="12"/>
    <n v="2"/>
    <n v="1"/>
    <n v="10"/>
    <n v="3"/>
    <n v="2"/>
    <n v="5"/>
    <n v="4"/>
    <n v="0"/>
  </r>
  <r>
    <n v="53"/>
    <x v="3"/>
    <x v="1"/>
    <s v="Rarely"/>
    <x v="0"/>
    <n v="7"/>
    <s v="Marketing"/>
    <x v="0"/>
    <n v="3"/>
    <x v="2"/>
    <n v="2"/>
    <s v="Sales Executive"/>
    <x v="0"/>
    <x v="1"/>
    <n v="10934"/>
    <x v="2"/>
    <x v="0"/>
    <n v="18"/>
    <n v="4"/>
    <n v="1"/>
    <n v="35"/>
    <n v="3"/>
    <n v="3"/>
    <n v="5"/>
    <n v="2"/>
    <n v="0"/>
  </r>
  <r>
    <n v="45"/>
    <x v="0"/>
    <x v="1"/>
    <s v="Rarely"/>
    <x v="0"/>
    <n v="9"/>
    <s v="Marketing"/>
    <x v="1"/>
    <n v="3"/>
    <x v="2"/>
    <n v="3"/>
    <s v="Sales Executive"/>
    <x v="3"/>
    <x v="2"/>
    <n v="10761"/>
    <x v="2"/>
    <x v="0"/>
    <n v="12"/>
    <n v="3"/>
    <n v="1"/>
    <n v="18"/>
    <n v="2"/>
    <n v="3"/>
    <n v="5"/>
    <n v="4"/>
    <n v="0"/>
  </r>
  <r>
    <n v="32"/>
    <x v="1"/>
    <x v="1"/>
    <s v="Rarely"/>
    <x v="1"/>
    <n v="8"/>
    <s v="Medical"/>
    <x v="0"/>
    <n v="2"/>
    <x v="0"/>
    <n v="4"/>
    <s v="Research Scientist"/>
    <x v="2"/>
    <x v="1"/>
    <n v="5175"/>
    <x v="0"/>
    <x v="1"/>
    <n v="12"/>
    <n v="3"/>
    <n v="1"/>
    <n v="9"/>
    <n v="3"/>
    <n v="2"/>
    <n v="5"/>
    <n v="3"/>
    <n v="1"/>
  </r>
  <r>
    <n v="52"/>
    <x v="3"/>
    <x v="1"/>
    <s v="Frequently"/>
    <x v="1"/>
    <n v="25"/>
    <s v="Medical"/>
    <x v="0"/>
    <n v="4"/>
    <x v="3"/>
    <n v="2"/>
    <s v="Manufacturing Director"/>
    <x v="0"/>
    <x v="1"/>
    <n v="13826"/>
    <x v="2"/>
    <x v="1"/>
    <n v="22"/>
    <n v="3"/>
    <n v="0"/>
    <n v="31"/>
    <n v="3"/>
    <n v="3"/>
    <n v="9"/>
    <n v="8"/>
    <n v="0"/>
  </r>
  <r>
    <n v="37"/>
    <x v="1"/>
    <x v="1"/>
    <s v="Rarely"/>
    <x v="0"/>
    <n v="16"/>
    <s v="Marketing"/>
    <x v="1"/>
    <n v="2"/>
    <x v="0"/>
    <n v="2"/>
    <s v="Sales Executive"/>
    <x v="2"/>
    <x v="2"/>
    <n v="6334"/>
    <x v="0"/>
    <x v="1"/>
    <n v="19"/>
    <n v="4"/>
    <n v="2"/>
    <n v="9"/>
    <n v="2"/>
    <n v="3"/>
    <n v="1"/>
    <n v="0"/>
    <n v="0"/>
  </r>
  <r>
    <n v="28"/>
    <x v="2"/>
    <x v="1"/>
    <s v="Rarely"/>
    <x v="2"/>
    <n v="8"/>
    <s v="Medical"/>
    <x v="1"/>
    <n v="1"/>
    <x v="1"/>
    <n v="2"/>
    <s v="HR"/>
    <x v="0"/>
    <x v="2"/>
    <n v="4936"/>
    <x v="0"/>
    <x v="1"/>
    <n v="13"/>
    <n v="4"/>
    <n v="1"/>
    <n v="6"/>
    <n v="6"/>
    <n v="3"/>
    <n v="5"/>
    <n v="1"/>
    <n v="0"/>
  </r>
  <r>
    <n v="22"/>
    <x v="2"/>
    <x v="1"/>
    <s v="Rarely"/>
    <x v="1"/>
    <n v="1"/>
    <s v="Life Sciences"/>
    <x v="1"/>
    <n v="2"/>
    <x v="0"/>
    <n v="2"/>
    <s v="Manufacturing Director"/>
    <x v="0"/>
    <x v="1"/>
    <n v="4775"/>
    <x v="0"/>
    <x v="1"/>
    <n v="22"/>
    <n v="1"/>
    <n v="2"/>
    <n v="4"/>
    <n v="2"/>
    <n v="1"/>
    <n v="2"/>
    <n v="2"/>
    <n v="2"/>
  </r>
  <r>
    <n v="44"/>
    <x v="0"/>
    <x v="1"/>
    <s v="Rarely"/>
    <x v="1"/>
    <n v="8"/>
    <s v="Life Sciences"/>
    <x v="1"/>
    <n v="1"/>
    <x v="1"/>
    <n v="4"/>
    <s v="Laboratory Technician"/>
    <x v="0"/>
    <x v="1"/>
    <n v="2818"/>
    <x v="0"/>
    <x v="0"/>
    <n v="24"/>
    <n v="3"/>
    <n v="1"/>
    <n v="10"/>
    <n v="2"/>
    <n v="2"/>
    <n v="3"/>
    <n v="2"/>
    <n v="0"/>
  </r>
  <r>
    <n v="42"/>
    <x v="0"/>
    <x v="1"/>
    <s v="Frequently"/>
    <x v="1"/>
    <n v="2"/>
    <s v="Medical"/>
    <x v="1"/>
    <n v="1"/>
    <x v="1"/>
    <n v="3"/>
    <s v="Research Scientist"/>
    <x v="0"/>
    <x v="0"/>
    <n v="2515"/>
    <x v="0"/>
    <x v="0"/>
    <n v="14"/>
    <n v="4"/>
    <n v="0"/>
    <n v="8"/>
    <n v="2"/>
    <n v="3"/>
    <n v="2"/>
    <n v="1"/>
    <n v="2"/>
  </r>
  <r>
    <n v="36"/>
    <x v="1"/>
    <x v="1"/>
    <s v="Rarely"/>
    <x v="2"/>
    <n v="8"/>
    <s v="Life Sciences"/>
    <x v="1"/>
    <n v="1"/>
    <x v="1"/>
    <n v="2"/>
    <s v="HR"/>
    <x v="3"/>
    <x v="1"/>
    <n v="2342"/>
    <x v="0"/>
    <x v="1"/>
    <n v="21"/>
    <n v="3"/>
    <n v="0"/>
    <n v="6"/>
    <n v="3"/>
    <n v="3"/>
    <n v="5"/>
    <n v="4"/>
    <n v="0"/>
  </r>
  <r>
    <n v="25"/>
    <x v="2"/>
    <x v="1"/>
    <s v="Rarely"/>
    <x v="0"/>
    <n v="3"/>
    <s v="Other"/>
    <x v="1"/>
    <n v="2"/>
    <x v="0"/>
    <n v="3"/>
    <s v="Sales Executive"/>
    <x v="3"/>
    <x v="1"/>
    <n v="4194"/>
    <x v="0"/>
    <x v="0"/>
    <n v="18"/>
    <n v="4"/>
    <n v="0"/>
    <n v="5"/>
    <n v="3"/>
    <n v="3"/>
    <n v="5"/>
    <n v="3"/>
    <n v="0"/>
  </r>
  <r>
    <n v="35"/>
    <x v="1"/>
    <x v="1"/>
    <s v="Rarely"/>
    <x v="1"/>
    <n v="9"/>
    <s v="Life Sciences"/>
    <x v="0"/>
    <n v="3"/>
    <x v="2"/>
    <n v="2"/>
    <s v="Manufacturing Director"/>
    <x v="2"/>
    <x v="1"/>
    <n v="10685"/>
    <x v="2"/>
    <x v="0"/>
    <n v="20"/>
    <n v="2"/>
    <n v="1"/>
    <n v="17"/>
    <n v="2"/>
    <n v="3"/>
    <n v="17"/>
    <n v="14"/>
    <n v="5"/>
  </r>
  <r>
    <n v="35"/>
    <x v="1"/>
    <x v="0"/>
    <s v="Frequently"/>
    <x v="1"/>
    <n v="25"/>
    <s v="Life Sciences"/>
    <x v="0"/>
    <n v="1"/>
    <x v="1"/>
    <n v="3"/>
    <s v="Research Scientist"/>
    <x v="1"/>
    <x v="2"/>
    <n v="2022"/>
    <x v="0"/>
    <x v="0"/>
    <n v="19"/>
    <n v="1"/>
    <n v="1"/>
    <n v="10"/>
    <n v="3"/>
    <n v="2"/>
    <n v="10"/>
    <n v="2"/>
    <n v="7"/>
  </r>
  <r>
    <n v="32"/>
    <x v="1"/>
    <x v="1"/>
    <s v="Non-Travel"/>
    <x v="1"/>
    <n v="1"/>
    <s v="Life Sciences"/>
    <x v="1"/>
    <n v="1"/>
    <x v="1"/>
    <n v="3"/>
    <s v="Laboratory Technician"/>
    <x v="0"/>
    <x v="2"/>
    <n v="2314"/>
    <x v="0"/>
    <x v="1"/>
    <n v="12"/>
    <n v="2"/>
    <n v="1"/>
    <n v="4"/>
    <n v="2"/>
    <n v="3"/>
    <n v="3"/>
    <n v="0"/>
    <n v="0"/>
  </r>
  <r>
    <n v="25"/>
    <x v="2"/>
    <x v="1"/>
    <s v="Rarely"/>
    <x v="0"/>
    <n v="4"/>
    <s v="Marketing"/>
    <x v="1"/>
    <n v="2"/>
    <x v="0"/>
    <n v="2"/>
    <s v="Sales Executive"/>
    <x v="3"/>
    <x v="1"/>
    <n v="4256"/>
    <x v="0"/>
    <x v="1"/>
    <n v="12"/>
    <n v="1"/>
    <n v="0"/>
    <n v="5"/>
    <n v="1"/>
    <n v="4"/>
    <n v="5"/>
    <n v="2"/>
    <n v="0"/>
  </r>
  <r>
    <n v="49"/>
    <x v="0"/>
    <x v="1"/>
    <s v="Rarely"/>
    <x v="1"/>
    <n v="1"/>
    <s v="Technical Degree"/>
    <x v="0"/>
    <n v="1"/>
    <x v="1"/>
    <n v="3"/>
    <s v="Research Scientist"/>
    <x v="3"/>
    <x v="1"/>
    <n v="3580"/>
    <x v="0"/>
    <x v="1"/>
    <n v="16"/>
    <n v="2"/>
    <n v="1"/>
    <n v="7"/>
    <n v="2"/>
    <n v="3"/>
    <n v="4"/>
    <n v="2"/>
    <n v="0"/>
  </r>
  <r>
    <n v="24"/>
    <x v="2"/>
    <x v="1"/>
    <s v="Non-Travel"/>
    <x v="1"/>
    <n v="4"/>
    <s v="Life Sciences"/>
    <x v="1"/>
    <n v="1"/>
    <x v="1"/>
    <n v="2"/>
    <s v="Laboratory Technician"/>
    <x v="0"/>
    <x v="1"/>
    <n v="3162"/>
    <x v="0"/>
    <x v="1"/>
    <n v="17"/>
    <n v="4"/>
    <n v="0"/>
    <n v="6"/>
    <n v="2"/>
    <n v="2"/>
    <n v="5"/>
    <n v="2"/>
    <n v="3"/>
  </r>
  <r>
    <n v="32"/>
    <x v="1"/>
    <x v="1"/>
    <s v="Frequently"/>
    <x v="0"/>
    <n v="5"/>
    <s v="Life Sciences"/>
    <x v="1"/>
    <n v="2"/>
    <x v="0"/>
    <n v="3"/>
    <s v="Sales Executive"/>
    <x v="1"/>
    <x v="1"/>
    <n v="6524"/>
    <x v="0"/>
    <x v="1"/>
    <n v="14"/>
    <n v="4"/>
    <n v="1"/>
    <n v="10"/>
    <n v="3"/>
    <n v="3"/>
    <n v="10"/>
    <n v="8"/>
    <n v="5"/>
  </r>
  <r>
    <n v="38"/>
    <x v="1"/>
    <x v="1"/>
    <s v="Rarely"/>
    <x v="0"/>
    <n v="9"/>
    <s v="Marketing"/>
    <x v="1"/>
    <n v="1"/>
    <x v="1"/>
    <n v="2"/>
    <s v="Sales Representative"/>
    <x v="1"/>
    <x v="1"/>
    <n v="2899"/>
    <x v="0"/>
    <x v="1"/>
    <n v="19"/>
    <n v="4"/>
    <n v="1"/>
    <n v="3"/>
    <n v="3"/>
    <n v="3"/>
    <n v="2"/>
    <n v="2"/>
    <n v="1"/>
  </r>
  <r>
    <n v="42"/>
    <x v="0"/>
    <x v="1"/>
    <s v="Rarely"/>
    <x v="1"/>
    <n v="3"/>
    <s v="Life Sciences"/>
    <x v="0"/>
    <n v="2"/>
    <x v="0"/>
    <n v="4"/>
    <s v="Laboratory Technician"/>
    <x v="0"/>
    <x v="1"/>
    <n v="5231"/>
    <x v="0"/>
    <x v="0"/>
    <n v="13"/>
    <n v="2"/>
    <n v="1"/>
    <n v="17"/>
    <n v="1"/>
    <n v="2"/>
    <n v="5"/>
    <n v="3"/>
    <n v="1"/>
  </r>
  <r>
    <n v="31"/>
    <x v="1"/>
    <x v="1"/>
    <s v="Rarely"/>
    <x v="1"/>
    <n v="11"/>
    <s v="Life Sciences"/>
    <x v="1"/>
    <n v="1"/>
    <x v="1"/>
    <n v="3"/>
    <s v="Research Scientist"/>
    <x v="0"/>
    <x v="1"/>
    <n v="2356"/>
    <x v="0"/>
    <x v="0"/>
    <n v="19"/>
    <n v="2"/>
    <n v="1"/>
    <n v="8"/>
    <n v="2"/>
    <n v="3"/>
    <n v="6"/>
    <n v="4"/>
    <n v="0"/>
  </r>
  <r>
    <n v="29"/>
    <x v="2"/>
    <x v="0"/>
    <s v="Rarely"/>
    <x v="0"/>
    <n v="1"/>
    <s v="Medical"/>
    <x v="0"/>
    <n v="1"/>
    <x v="1"/>
    <n v="2"/>
    <s v="Sales Representative"/>
    <x v="2"/>
    <x v="2"/>
    <n v="2800"/>
    <x v="0"/>
    <x v="0"/>
    <n v="19"/>
    <n v="3"/>
    <n v="3"/>
    <n v="5"/>
    <n v="3"/>
    <n v="3"/>
    <n v="3"/>
    <n v="2"/>
    <n v="0"/>
  </r>
  <r>
    <n v="53"/>
    <x v="3"/>
    <x v="1"/>
    <s v="Rarely"/>
    <x v="0"/>
    <n v="8"/>
    <s v="Marketing"/>
    <x v="1"/>
    <n v="4"/>
    <x v="3"/>
    <n v="3"/>
    <s v="Sales Executive"/>
    <x v="0"/>
    <x v="1"/>
    <n v="11836"/>
    <x v="2"/>
    <x v="1"/>
    <n v="14"/>
    <n v="3"/>
    <n v="1"/>
    <n v="28"/>
    <n v="3"/>
    <n v="3"/>
    <n v="2"/>
    <n v="0"/>
    <n v="2"/>
  </r>
  <r>
    <n v="35"/>
    <x v="1"/>
    <x v="1"/>
    <s v="Rarely"/>
    <x v="1"/>
    <n v="25"/>
    <s v="Technical Degree"/>
    <x v="1"/>
    <n v="3"/>
    <x v="2"/>
    <n v="2"/>
    <s v="Manufacturing Director"/>
    <x v="1"/>
    <x v="1"/>
    <n v="10903"/>
    <x v="2"/>
    <x v="1"/>
    <n v="16"/>
    <n v="1"/>
    <n v="0"/>
    <n v="16"/>
    <n v="2"/>
    <n v="3"/>
    <n v="13"/>
    <n v="10"/>
    <n v="4"/>
  </r>
  <r>
    <n v="37"/>
    <x v="1"/>
    <x v="1"/>
    <s v="Frequently"/>
    <x v="0"/>
    <n v="21"/>
    <s v="Medical"/>
    <x v="0"/>
    <n v="1"/>
    <x v="1"/>
    <n v="3"/>
    <s v="Sales Representative"/>
    <x v="0"/>
    <x v="1"/>
    <n v="2973"/>
    <x v="0"/>
    <x v="1"/>
    <n v="15"/>
    <n v="2"/>
    <n v="1"/>
    <n v="10"/>
    <n v="3"/>
    <n v="3"/>
    <n v="5"/>
    <n v="4"/>
    <n v="0"/>
  </r>
  <r>
    <n v="53"/>
    <x v="3"/>
    <x v="1"/>
    <s v="Rarely"/>
    <x v="1"/>
    <n v="23"/>
    <s v="Life Sciences"/>
    <x v="0"/>
    <n v="4"/>
    <x v="3"/>
    <n v="3"/>
    <s v="Research Director"/>
    <x v="0"/>
    <x v="0"/>
    <n v="14275"/>
    <x v="2"/>
    <x v="1"/>
    <n v="18"/>
    <n v="3"/>
    <n v="0"/>
    <n v="33"/>
    <n v="0"/>
    <n v="3"/>
    <n v="12"/>
    <n v="9"/>
    <n v="3"/>
  </r>
  <r>
    <n v="43"/>
    <x v="0"/>
    <x v="1"/>
    <s v="Frequently"/>
    <x v="1"/>
    <n v="1"/>
    <s v="Life Sciences"/>
    <x v="0"/>
    <n v="2"/>
    <x v="0"/>
    <n v="3"/>
    <s v="Healthcare Representative"/>
    <x v="0"/>
    <x v="1"/>
    <n v="5562"/>
    <x v="0"/>
    <x v="1"/>
    <n v="13"/>
    <n v="2"/>
    <n v="1"/>
    <n v="12"/>
    <n v="2"/>
    <n v="2"/>
    <n v="5"/>
    <n v="2"/>
    <n v="2"/>
  </r>
  <r>
    <n v="47"/>
    <x v="0"/>
    <x v="1"/>
    <s v="Rarely"/>
    <x v="0"/>
    <n v="2"/>
    <s v="Marketing"/>
    <x v="0"/>
    <n v="2"/>
    <x v="0"/>
    <n v="3"/>
    <s v="Sales Executive"/>
    <x v="0"/>
    <x v="1"/>
    <n v="4537"/>
    <x v="0"/>
    <x v="0"/>
    <n v="22"/>
    <n v="1"/>
    <n v="1"/>
    <n v="8"/>
    <n v="2"/>
    <n v="3"/>
    <n v="7"/>
    <n v="6"/>
    <n v="7"/>
  </r>
  <r>
    <n v="37"/>
    <x v="1"/>
    <x v="1"/>
    <s v="Non-Travel"/>
    <x v="0"/>
    <n v="19"/>
    <s v="Medical"/>
    <x v="1"/>
    <n v="3"/>
    <x v="2"/>
    <n v="3"/>
    <s v="Sales Executive"/>
    <x v="1"/>
    <x v="0"/>
    <n v="7642"/>
    <x v="0"/>
    <x v="0"/>
    <n v="13"/>
    <n v="4"/>
    <n v="0"/>
    <n v="10"/>
    <n v="2"/>
    <n v="3"/>
    <n v="10"/>
    <n v="0"/>
    <n v="0"/>
  </r>
  <r>
    <n v="50"/>
    <x v="0"/>
    <x v="1"/>
    <s v="Non-Travel"/>
    <x v="1"/>
    <n v="2"/>
    <s v="Life Sciences"/>
    <x v="1"/>
    <n v="4"/>
    <x v="3"/>
    <n v="3"/>
    <s v="Manager"/>
    <x v="3"/>
    <x v="2"/>
    <n v="17924"/>
    <x v="1"/>
    <x v="1"/>
    <n v="11"/>
    <n v="4"/>
    <n v="1"/>
    <n v="31"/>
    <n v="3"/>
    <n v="3"/>
    <n v="31"/>
    <n v="6"/>
    <n v="14"/>
  </r>
  <r>
    <n v="39"/>
    <x v="1"/>
    <x v="1"/>
    <s v="Rarely"/>
    <x v="2"/>
    <n v="2"/>
    <s v="Life Sciences"/>
    <x v="0"/>
    <n v="2"/>
    <x v="0"/>
    <n v="2"/>
    <s v="HR"/>
    <x v="0"/>
    <x v="1"/>
    <n v="5204"/>
    <x v="0"/>
    <x v="1"/>
    <n v="11"/>
    <n v="3"/>
    <n v="2"/>
    <n v="13"/>
    <n v="2"/>
    <n v="3"/>
    <n v="5"/>
    <n v="4"/>
    <n v="0"/>
  </r>
  <r>
    <n v="33"/>
    <x v="1"/>
    <x v="1"/>
    <s v="Rarely"/>
    <x v="2"/>
    <n v="3"/>
    <s v="HR"/>
    <x v="1"/>
    <n v="1"/>
    <x v="1"/>
    <n v="3"/>
    <s v="HR"/>
    <x v="1"/>
    <x v="2"/>
    <n v="2277"/>
    <x v="0"/>
    <x v="0"/>
    <n v="11"/>
    <n v="3"/>
    <n v="1"/>
    <n v="7"/>
    <n v="4"/>
    <n v="4"/>
    <n v="4"/>
    <n v="3"/>
    <n v="0"/>
  </r>
  <r>
    <n v="32"/>
    <x v="1"/>
    <x v="0"/>
    <s v="Rarely"/>
    <x v="1"/>
    <n v="25"/>
    <s v="Life Sciences"/>
    <x v="1"/>
    <n v="1"/>
    <x v="1"/>
    <n v="3"/>
    <s v="Laboratory Technician"/>
    <x v="0"/>
    <x v="0"/>
    <n v="2795"/>
    <x v="0"/>
    <x v="0"/>
    <n v="24"/>
    <n v="3"/>
    <n v="0"/>
    <n v="1"/>
    <n v="2"/>
    <n v="1"/>
    <n v="1"/>
    <n v="0"/>
    <n v="0"/>
  </r>
  <r>
    <n v="29"/>
    <x v="2"/>
    <x v="1"/>
    <s v="Rarely"/>
    <x v="1"/>
    <n v="7"/>
    <s v="Medical"/>
    <x v="0"/>
    <n v="1"/>
    <x v="1"/>
    <n v="2"/>
    <s v="Laboratory Technician"/>
    <x v="0"/>
    <x v="2"/>
    <n v="2532"/>
    <x v="0"/>
    <x v="1"/>
    <n v="14"/>
    <n v="3"/>
    <n v="3"/>
    <n v="8"/>
    <n v="5"/>
    <n v="3"/>
    <n v="4"/>
    <n v="3"/>
    <n v="0"/>
  </r>
  <r>
    <n v="44"/>
    <x v="0"/>
    <x v="1"/>
    <s v="Rarely"/>
    <x v="1"/>
    <n v="9"/>
    <s v="Life Sciences"/>
    <x v="1"/>
    <n v="1"/>
    <x v="1"/>
    <n v="3"/>
    <s v="Research Scientist"/>
    <x v="3"/>
    <x v="1"/>
    <n v="2559"/>
    <x v="0"/>
    <x v="0"/>
    <n v="13"/>
    <n v="4"/>
    <n v="0"/>
    <n v="8"/>
    <n v="0"/>
    <n v="3"/>
    <n v="8"/>
    <n v="7"/>
    <n v="7"/>
  </r>
  <r>
    <n v="28"/>
    <x v="2"/>
    <x v="1"/>
    <s v="Rarely"/>
    <x v="0"/>
    <n v="5"/>
    <s v="Medical"/>
    <x v="1"/>
    <n v="2"/>
    <x v="0"/>
    <n v="3"/>
    <s v="Sales Executive"/>
    <x v="0"/>
    <x v="0"/>
    <n v="4908"/>
    <x v="0"/>
    <x v="1"/>
    <n v="14"/>
    <n v="2"/>
    <n v="0"/>
    <n v="4"/>
    <n v="3"/>
    <n v="3"/>
    <n v="4"/>
    <n v="2"/>
    <n v="0"/>
  </r>
  <r>
    <n v="58"/>
    <x v="3"/>
    <x v="0"/>
    <s v="Frequently"/>
    <x v="1"/>
    <n v="2"/>
    <s v="Life Sciences"/>
    <x v="1"/>
    <n v="1"/>
    <x v="1"/>
    <n v="2"/>
    <s v="Laboratory Technician"/>
    <x v="0"/>
    <x v="2"/>
    <n v="2380"/>
    <x v="0"/>
    <x v="0"/>
    <n v="14"/>
    <n v="4"/>
    <n v="1"/>
    <n v="3"/>
    <n v="3"/>
    <n v="2"/>
    <n v="1"/>
    <n v="0"/>
    <n v="0"/>
  </r>
  <r>
    <n v="43"/>
    <x v="0"/>
    <x v="1"/>
    <s v="Rarely"/>
    <x v="1"/>
    <n v="8"/>
    <s v="Life Sciences"/>
    <x v="0"/>
    <n v="2"/>
    <x v="0"/>
    <n v="3"/>
    <s v="Manufacturing Director"/>
    <x v="1"/>
    <x v="2"/>
    <n v="4765"/>
    <x v="0"/>
    <x v="1"/>
    <n v="21"/>
    <n v="3"/>
    <n v="1"/>
    <n v="4"/>
    <n v="2"/>
    <n v="4"/>
    <n v="1"/>
    <n v="0"/>
    <n v="0"/>
  </r>
  <r>
    <n v="20"/>
    <x v="2"/>
    <x v="0"/>
    <s v="Rarely"/>
    <x v="0"/>
    <n v="2"/>
    <s v="Medical"/>
    <x v="0"/>
    <n v="1"/>
    <x v="1"/>
    <n v="2"/>
    <s v="Sales Representative"/>
    <x v="2"/>
    <x v="0"/>
    <n v="2044"/>
    <x v="0"/>
    <x v="1"/>
    <n v="13"/>
    <n v="4"/>
    <n v="0"/>
    <n v="2"/>
    <n v="3"/>
    <n v="2"/>
    <n v="2"/>
    <n v="2"/>
    <n v="0"/>
  </r>
  <r>
    <n v="21"/>
    <x v="2"/>
    <x v="0"/>
    <s v="Rarely"/>
    <x v="1"/>
    <n v="18"/>
    <s v="Other"/>
    <x v="0"/>
    <n v="1"/>
    <x v="1"/>
    <n v="3"/>
    <s v="Research Scientist"/>
    <x v="0"/>
    <x v="0"/>
    <n v="2693"/>
    <x v="0"/>
    <x v="1"/>
    <n v="19"/>
    <n v="1"/>
    <n v="0"/>
    <n v="1"/>
    <n v="3"/>
    <n v="2"/>
    <n v="1"/>
    <n v="0"/>
    <n v="0"/>
  </r>
  <r>
    <n v="36"/>
    <x v="1"/>
    <x v="1"/>
    <s v="Rarely"/>
    <x v="1"/>
    <n v="14"/>
    <s v="Life Sciences"/>
    <x v="1"/>
    <n v="2"/>
    <x v="0"/>
    <n v="3"/>
    <s v="Healthcare Representative"/>
    <x v="0"/>
    <x v="1"/>
    <n v="6586"/>
    <x v="0"/>
    <x v="0"/>
    <n v="17"/>
    <n v="1"/>
    <n v="1"/>
    <n v="17"/>
    <n v="2"/>
    <n v="2"/>
    <n v="16"/>
    <n v="8"/>
    <n v="4"/>
  </r>
  <r>
    <n v="47"/>
    <x v="0"/>
    <x v="1"/>
    <s v="Rarely"/>
    <x v="0"/>
    <n v="2"/>
    <s v="Life Sciences"/>
    <x v="0"/>
    <n v="1"/>
    <x v="1"/>
    <n v="2"/>
    <s v="Sales Representative"/>
    <x v="0"/>
    <x v="0"/>
    <n v="3294"/>
    <x v="0"/>
    <x v="0"/>
    <n v="18"/>
    <n v="1"/>
    <n v="0"/>
    <n v="3"/>
    <n v="3"/>
    <n v="2"/>
    <n v="3"/>
    <n v="2"/>
    <n v="1"/>
  </r>
  <r>
    <n v="22"/>
    <x v="2"/>
    <x v="0"/>
    <s v="Rarely"/>
    <x v="1"/>
    <n v="3"/>
    <s v="Life Sciences"/>
    <x v="0"/>
    <n v="2"/>
    <x v="0"/>
    <n v="3"/>
    <s v="Manufacturing Director"/>
    <x v="2"/>
    <x v="1"/>
    <n v="4171"/>
    <x v="0"/>
    <x v="0"/>
    <n v="19"/>
    <n v="1"/>
    <n v="1"/>
    <n v="4"/>
    <n v="3"/>
    <n v="4"/>
    <n v="3"/>
    <n v="2"/>
    <n v="0"/>
  </r>
  <r>
    <n v="41"/>
    <x v="0"/>
    <x v="0"/>
    <s v="Rarely"/>
    <x v="1"/>
    <n v="2"/>
    <s v="Life Sciences"/>
    <x v="0"/>
    <n v="1"/>
    <x v="1"/>
    <n v="1"/>
    <s v="Laboratory Technician"/>
    <x v="0"/>
    <x v="2"/>
    <n v="2778"/>
    <x v="0"/>
    <x v="0"/>
    <n v="13"/>
    <n v="3"/>
    <n v="1"/>
    <n v="10"/>
    <n v="1"/>
    <n v="2"/>
    <n v="7"/>
    <n v="7"/>
    <n v="1"/>
  </r>
  <r>
    <n v="28"/>
    <x v="2"/>
    <x v="1"/>
    <s v="Rarely"/>
    <x v="1"/>
    <n v="9"/>
    <s v="Medical"/>
    <x v="0"/>
    <n v="1"/>
    <x v="1"/>
    <n v="3"/>
    <s v="Research Scientist"/>
    <x v="2"/>
    <x v="2"/>
    <n v="2377"/>
    <x v="0"/>
    <x v="1"/>
    <n v="18"/>
    <n v="2"/>
    <n v="1"/>
    <n v="6"/>
    <n v="2"/>
    <n v="3"/>
    <n v="2"/>
    <n v="2"/>
    <n v="2"/>
  </r>
  <r>
    <n v="39"/>
    <x v="1"/>
    <x v="0"/>
    <s v="Rarely"/>
    <x v="1"/>
    <n v="6"/>
    <s v="Medical"/>
    <x v="1"/>
    <n v="1"/>
    <x v="1"/>
    <n v="3"/>
    <s v="Laboratory Technician"/>
    <x v="3"/>
    <x v="1"/>
    <n v="2404"/>
    <x v="0"/>
    <x v="0"/>
    <n v="21"/>
    <n v="4"/>
    <n v="0"/>
    <n v="8"/>
    <n v="2"/>
    <n v="1"/>
    <n v="2"/>
    <n v="2"/>
    <n v="2"/>
  </r>
  <r>
    <n v="27"/>
    <x v="2"/>
    <x v="1"/>
    <s v="Rarely"/>
    <x v="1"/>
    <n v="4"/>
    <s v="Life Sciences"/>
    <x v="0"/>
    <n v="1"/>
    <x v="1"/>
    <n v="3"/>
    <s v="Research Scientist"/>
    <x v="2"/>
    <x v="0"/>
    <n v="2318"/>
    <x v="0"/>
    <x v="1"/>
    <n v="19"/>
    <n v="3"/>
    <n v="0"/>
    <n v="1"/>
    <n v="2"/>
    <n v="3"/>
    <n v="1"/>
    <n v="1"/>
    <n v="0"/>
  </r>
  <r>
    <n v="34"/>
    <x v="1"/>
    <x v="1"/>
    <s v="Rarely"/>
    <x v="1"/>
    <n v="10"/>
    <s v="Life Sciences"/>
    <x v="1"/>
    <n v="1"/>
    <x v="1"/>
    <n v="3"/>
    <s v="Laboratory Technician"/>
    <x v="1"/>
    <x v="2"/>
    <n v="2008"/>
    <x v="0"/>
    <x v="1"/>
    <n v="14"/>
    <n v="2"/>
    <n v="2"/>
    <n v="1"/>
    <n v="3"/>
    <n v="3"/>
    <n v="1"/>
    <n v="0"/>
    <n v="1"/>
  </r>
  <r>
    <n v="42"/>
    <x v="0"/>
    <x v="1"/>
    <s v="Rarely"/>
    <x v="0"/>
    <n v="14"/>
    <s v="Medical"/>
    <x v="0"/>
    <n v="2"/>
    <x v="0"/>
    <n v="2"/>
    <s v="Sales Executive"/>
    <x v="2"/>
    <x v="0"/>
    <n v="6244"/>
    <x v="0"/>
    <x v="1"/>
    <n v="17"/>
    <n v="1"/>
    <n v="0"/>
    <n v="10"/>
    <n v="6"/>
    <n v="3"/>
    <n v="5"/>
    <n v="4"/>
    <n v="0"/>
  </r>
  <r>
    <n v="33"/>
    <x v="1"/>
    <x v="1"/>
    <s v="Rarely"/>
    <x v="1"/>
    <n v="1"/>
    <s v="Other"/>
    <x v="1"/>
    <n v="1"/>
    <x v="1"/>
    <n v="2"/>
    <s v="Research Scientist"/>
    <x v="3"/>
    <x v="0"/>
    <n v="2799"/>
    <x v="0"/>
    <x v="0"/>
    <n v="11"/>
    <n v="2"/>
    <n v="0"/>
    <n v="6"/>
    <n v="1"/>
    <n v="3"/>
    <n v="3"/>
    <n v="2"/>
    <n v="0"/>
  </r>
  <r>
    <n v="58"/>
    <x v="3"/>
    <x v="1"/>
    <s v="Rarely"/>
    <x v="1"/>
    <n v="5"/>
    <s v="Technical Degree"/>
    <x v="0"/>
    <n v="3"/>
    <x v="2"/>
    <n v="2"/>
    <s v="Healthcare Representative"/>
    <x v="1"/>
    <x v="2"/>
    <n v="10552"/>
    <x v="2"/>
    <x v="0"/>
    <n v="13"/>
    <n v="4"/>
    <n v="1"/>
    <n v="24"/>
    <n v="3"/>
    <n v="3"/>
    <n v="6"/>
    <n v="0"/>
    <n v="0"/>
  </r>
  <r>
    <n v="31"/>
    <x v="1"/>
    <x v="1"/>
    <s v="Rarely"/>
    <x v="0"/>
    <n v="7"/>
    <s v="Life Sciences"/>
    <x v="1"/>
    <n v="1"/>
    <x v="1"/>
    <n v="2"/>
    <s v="Sales Representative"/>
    <x v="2"/>
    <x v="1"/>
    <n v="2329"/>
    <x v="0"/>
    <x v="1"/>
    <n v="15"/>
    <n v="2"/>
    <n v="0"/>
    <n v="13"/>
    <n v="2"/>
    <n v="4"/>
    <n v="7"/>
    <n v="7"/>
    <n v="5"/>
  </r>
  <r>
    <n v="35"/>
    <x v="1"/>
    <x v="1"/>
    <s v="Rarely"/>
    <x v="1"/>
    <n v="21"/>
    <s v="Life Sciences"/>
    <x v="0"/>
    <n v="2"/>
    <x v="0"/>
    <n v="3"/>
    <s v="Healthcare Representative"/>
    <x v="0"/>
    <x v="1"/>
    <n v="4014"/>
    <x v="0"/>
    <x v="0"/>
    <n v="25"/>
    <n v="4"/>
    <n v="1"/>
    <n v="10"/>
    <n v="2"/>
    <n v="1"/>
    <n v="10"/>
    <n v="6"/>
    <n v="0"/>
  </r>
  <r>
    <n v="49"/>
    <x v="0"/>
    <x v="1"/>
    <s v="Rarely"/>
    <x v="1"/>
    <n v="8"/>
    <s v="Other"/>
    <x v="0"/>
    <n v="3"/>
    <x v="2"/>
    <n v="3"/>
    <s v="Laboratory Technician"/>
    <x v="1"/>
    <x v="1"/>
    <n v="7403"/>
    <x v="0"/>
    <x v="1"/>
    <n v="11"/>
    <n v="3"/>
    <n v="1"/>
    <n v="29"/>
    <n v="3"/>
    <n v="2"/>
    <n v="26"/>
    <n v="9"/>
    <n v="1"/>
  </r>
  <r>
    <n v="48"/>
    <x v="0"/>
    <x v="1"/>
    <s v="Rarely"/>
    <x v="1"/>
    <n v="20"/>
    <s v="Medical"/>
    <x v="1"/>
    <n v="1"/>
    <x v="1"/>
    <n v="3"/>
    <s v="Research Scientist"/>
    <x v="2"/>
    <x v="1"/>
    <n v="2259"/>
    <x v="0"/>
    <x v="1"/>
    <n v="17"/>
    <n v="1"/>
    <n v="2"/>
    <n v="13"/>
    <n v="2"/>
    <n v="2"/>
    <n v="0"/>
    <n v="0"/>
    <n v="0"/>
  </r>
  <r>
    <n v="31"/>
    <x v="1"/>
    <x v="1"/>
    <s v="Non-Travel"/>
    <x v="0"/>
    <n v="20"/>
    <s v="Marketing"/>
    <x v="0"/>
    <n v="2"/>
    <x v="0"/>
    <n v="3"/>
    <s v="Sales Executive"/>
    <x v="2"/>
    <x v="1"/>
    <n v="6932"/>
    <x v="0"/>
    <x v="1"/>
    <n v="13"/>
    <n v="4"/>
    <n v="1"/>
    <n v="9"/>
    <n v="2"/>
    <n v="2"/>
    <n v="9"/>
    <n v="8"/>
    <n v="0"/>
  </r>
  <r>
    <n v="36"/>
    <x v="1"/>
    <x v="1"/>
    <s v="Rarely"/>
    <x v="1"/>
    <n v="7"/>
    <s v="Other"/>
    <x v="1"/>
    <n v="1"/>
    <x v="1"/>
    <n v="3"/>
    <s v="Research Scientist"/>
    <x v="0"/>
    <x v="0"/>
    <n v="4678"/>
    <x v="0"/>
    <x v="1"/>
    <n v="18"/>
    <n v="3"/>
    <n v="0"/>
    <n v="8"/>
    <n v="6"/>
    <n v="3"/>
    <n v="6"/>
    <n v="2"/>
    <n v="0"/>
  </r>
  <r>
    <n v="38"/>
    <x v="1"/>
    <x v="1"/>
    <s v="Rarely"/>
    <x v="1"/>
    <n v="1"/>
    <s v="Technical Degree"/>
    <x v="0"/>
    <n v="3"/>
    <x v="2"/>
    <n v="3"/>
    <s v="Research Director"/>
    <x v="3"/>
    <x v="1"/>
    <n v="13582"/>
    <x v="2"/>
    <x v="1"/>
    <n v="13"/>
    <n v="2"/>
    <n v="1"/>
    <n v="15"/>
    <n v="3"/>
    <n v="3"/>
    <n v="15"/>
    <n v="12"/>
    <n v="5"/>
  </r>
  <r>
    <n v="32"/>
    <x v="1"/>
    <x v="1"/>
    <s v="Non-Travel"/>
    <x v="1"/>
    <n v="1"/>
    <s v="Life Sciences"/>
    <x v="0"/>
    <n v="1"/>
    <x v="1"/>
    <n v="2"/>
    <s v="Laboratory Technician"/>
    <x v="1"/>
    <x v="1"/>
    <n v="2332"/>
    <x v="0"/>
    <x v="1"/>
    <n v="20"/>
    <n v="3"/>
    <n v="0"/>
    <n v="5"/>
    <n v="3"/>
    <n v="3"/>
    <n v="3"/>
    <n v="0"/>
    <n v="0"/>
  </r>
  <r>
    <n v="25"/>
    <x v="2"/>
    <x v="0"/>
    <s v="Rarely"/>
    <x v="0"/>
    <n v="19"/>
    <s v="Marketing"/>
    <x v="1"/>
    <n v="1"/>
    <x v="1"/>
    <n v="2"/>
    <s v="Sales Representative"/>
    <x v="1"/>
    <x v="1"/>
    <n v="2413"/>
    <x v="0"/>
    <x v="0"/>
    <n v="18"/>
    <n v="3"/>
    <n v="3"/>
    <n v="1"/>
    <n v="2"/>
    <n v="3"/>
    <n v="1"/>
    <n v="0"/>
    <n v="0"/>
  </r>
  <r>
    <n v="40"/>
    <x v="1"/>
    <x v="1"/>
    <s v="Rarely"/>
    <x v="0"/>
    <n v="10"/>
    <s v="Marketing"/>
    <x v="1"/>
    <n v="3"/>
    <x v="2"/>
    <n v="2"/>
    <s v="Sales Executive"/>
    <x v="1"/>
    <x v="2"/>
    <n v="9705"/>
    <x v="0"/>
    <x v="1"/>
    <n v="12"/>
    <n v="2"/>
    <n v="1"/>
    <n v="11"/>
    <n v="2"/>
    <n v="2"/>
    <n v="1"/>
    <n v="0"/>
    <n v="0"/>
  </r>
  <r>
    <n v="26"/>
    <x v="2"/>
    <x v="1"/>
    <s v="Frequently"/>
    <x v="0"/>
    <n v="1"/>
    <s v="Medical"/>
    <x v="1"/>
    <n v="2"/>
    <x v="0"/>
    <n v="2"/>
    <s v="Sales Executive"/>
    <x v="3"/>
    <x v="0"/>
    <n v="4294"/>
    <x v="0"/>
    <x v="1"/>
    <n v="12"/>
    <n v="2"/>
    <n v="0"/>
    <n v="7"/>
    <n v="2"/>
    <n v="3"/>
    <n v="7"/>
    <n v="7"/>
    <n v="0"/>
  </r>
  <r>
    <n v="41"/>
    <x v="0"/>
    <x v="1"/>
    <s v="Rarely"/>
    <x v="1"/>
    <n v="6"/>
    <s v="Medical"/>
    <x v="1"/>
    <n v="1"/>
    <x v="1"/>
    <n v="3"/>
    <s v="Laboratory Technician"/>
    <x v="3"/>
    <x v="0"/>
    <n v="4721"/>
    <x v="0"/>
    <x v="0"/>
    <n v="13"/>
    <n v="3"/>
    <n v="0"/>
    <n v="20"/>
    <n v="3"/>
    <n v="3"/>
    <n v="18"/>
    <n v="13"/>
    <n v="2"/>
  </r>
  <r>
    <n v="36"/>
    <x v="1"/>
    <x v="1"/>
    <s v="Rarely"/>
    <x v="1"/>
    <n v="2"/>
    <s v="Medical"/>
    <x v="1"/>
    <n v="1"/>
    <x v="1"/>
    <n v="3"/>
    <s v="Laboratory Technician"/>
    <x v="2"/>
    <x v="0"/>
    <n v="2519"/>
    <x v="0"/>
    <x v="1"/>
    <n v="21"/>
    <n v="3"/>
    <n v="0"/>
    <n v="16"/>
    <n v="6"/>
    <n v="3"/>
    <n v="11"/>
    <n v="8"/>
    <n v="3"/>
  </r>
  <r>
    <n v="19"/>
    <x v="2"/>
    <x v="0"/>
    <s v="Rarely"/>
    <x v="0"/>
    <n v="21"/>
    <s v="Other"/>
    <x v="1"/>
    <n v="1"/>
    <x v="1"/>
    <n v="2"/>
    <s v="Sales Representative"/>
    <x v="1"/>
    <x v="0"/>
    <n v="2121"/>
    <x v="0"/>
    <x v="0"/>
    <n v="13"/>
    <n v="2"/>
    <n v="0"/>
    <n v="1"/>
    <n v="3"/>
    <n v="4"/>
    <n v="1"/>
    <n v="0"/>
    <n v="0"/>
  </r>
  <r>
    <n v="20"/>
    <x v="2"/>
    <x v="0"/>
    <s v="Rarely"/>
    <x v="1"/>
    <n v="4"/>
    <s v="Technical Degree"/>
    <x v="1"/>
    <n v="1"/>
    <x v="1"/>
    <n v="3"/>
    <s v="Laboratory Technician"/>
    <x v="3"/>
    <x v="0"/>
    <n v="2973"/>
    <x v="0"/>
    <x v="1"/>
    <n v="19"/>
    <n v="2"/>
    <n v="0"/>
    <n v="1"/>
    <n v="2"/>
    <n v="3"/>
    <n v="1"/>
    <n v="0"/>
    <n v="0"/>
  </r>
  <r>
    <n v="31"/>
    <x v="1"/>
    <x v="1"/>
    <s v="Rarely"/>
    <x v="1"/>
    <n v="12"/>
    <s v="Medical"/>
    <x v="0"/>
    <n v="2"/>
    <x v="0"/>
    <n v="3"/>
    <s v="Healthcare Representative"/>
    <x v="0"/>
    <x v="1"/>
    <n v="5855"/>
    <x v="0"/>
    <x v="0"/>
    <n v="11"/>
    <n v="3"/>
    <n v="2"/>
    <n v="10"/>
    <n v="2"/>
    <n v="1"/>
    <n v="9"/>
    <n v="7"/>
    <n v="8"/>
  </r>
  <r>
    <n v="40"/>
    <x v="1"/>
    <x v="1"/>
    <s v="Frequently"/>
    <x v="1"/>
    <n v="9"/>
    <s v="Medical"/>
    <x v="1"/>
    <n v="1"/>
    <x v="1"/>
    <n v="3"/>
    <s v="Research Scientist"/>
    <x v="1"/>
    <x v="2"/>
    <n v="3617"/>
    <x v="0"/>
    <x v="0"/>
    <n v="14"/>
    <n v="4"/>
    <n v="1"/>
    <n v="3"/>
    <n v="2"/>
    <n v="3"/>
    <n v="1"/>
    <n v="1"/>
    <n v="0"/>
  </r>
  <r>
    <n v="32"/>
    <x v="1"/>
    <x v="1"/>
    <s v="Rarely"/>
    <x v="1"/>
    <n v="3"/>
    <s v="Medical"/>
    <x v="0"/>
    <n v="2"/>
    <x v="0"/>
    <n v="3"/>
    <s v="Manufacturing Director"/>
    <x v="3"/>
    <x v="1"/>
    <n v="6725"/>
    <x v="0"/>
    <x v="1"/>
    <n v="12"/>
    <n v="3"/>
    <n v="1"/>
    <n v="8"/>
    <n v="2"/>
    <n v="4"/>
    <n v="8"/>
    <n v="7"/>
    <n v="6"/>
  </r>
  <r>
    <n v="36"/>
    <x v="1"/>
    <x v="0"/>
    <s v="Rarely"/>
    <x v="0"/>
    <n v="3"/>
    <s v="Life Sciences"/>
    <x v="1"/>
    <n v="3"/>
    <x v="2"/>
    <n v="2"/>
    <s v="Sales Executive"/>
    <x v="0"/>
    <x v="1"/>
    <n v="10325"/>
    <x v="2"/>
    <x v="0"/>
    <n v="11"/>
    <n v="1"/>
    <n v="1"/>
    <n v="16"/>
    <n v="6"/>
    <n v="3"/>
    <n v="16"/>
    <n v="7"/>
    <n v="3"/>
  </r>
  <r>
    <n v="33"/>
    <x v="1"/>
    <x v="1"/>
    <s v="Rarely"/>
    <x v="1"/>
    <n v="1"/>
    <s v="Life Sciences"/>
    <x v="0"/>
    <n v="2"/>
    <x v="0"/>
    <n v="2"/>
    <s v="Healthcare Representative"/>
    <x v="0"/>
    <x v="0"/>
    <n v="6949"/>
    <x v="0"/>
    <x v="1"/>
    <n v="14"/>
    <n v="1"/>
    <n v="0"/>
    <n v="6"/>
    <n v="3"/>
    <n v="3"/>
    <n v="5"/>
    <n v="0"/>
    <n v="1"/>
  </r>
  <r>
    <n v="37"/>
    <x v="1"/>
    <x v="0"/>
    <s v="Rarely"/>
    <x v="0"/>
    <n v="1"/>
    <s v="Life Sciences"/>
    <x v="1"/>
    <n v="3"/>
    <x v="2"/>
    <n v="2"/>
    <s v="Sales Executive"/>
    <x v="2"/>
    <x v="1"/>
    <n v="10609"/>
    <x v="2"/>
    <x v="1"/>
    <n v="11"/>
    <n v="3"/>
    <n v="0"/>
    <n v="17"/>
    <n v="2"/>
    <n v="1"/>
    <n v="14"/>
    <n v="1"/>
    <n v="11"/>
  </r>
  <r>
    <n v="45"/>
    <x v="0"/>
    <x v="1"/>
    <s v="Non-Travel"/>
    <x v="1"/>
    <n v="4"/>
    <s v="Life Sciences"/>
    <x v="1"/>
    <n v="2"/>
    <x v="0"/>
    <n v="3"/>
    <s v="Laboratory Technician"/>
    <x v="1"/>
    <x v="1"/>
    <n v="4447"/>
    <x v="0"/>
    <x v="1"/>
    <n v="12"/>
    <n v="2"/>
    <n v="0"/>
    <n v="9"/>
    <n v="5"/>
    <n v="2"/>
    <n v="9"/>
    <n v="7"/>
    <n v="0"/>
  </r>
  <r>
    <n v="29"/>
    <x v="2"/>
    <x v="1"/>
    <s v="Frequently"/>
    <x v="0"/>
    <n v="20"/>
    <s v="Technical Degree"/>
    <x v="0"/>
    <n v="1"/>
    <x v="1"/>
    <n v="3"/>
    <s v="Sales Representative"/>
    <x v="0"/>
    <x v="1"/>
    <n v="2157"/>
    <x v="0"/>
    <x v="1"/>
    <n v="15"/>
    <n v="2"/>
    <n v="1"/>
    <n v="3"/>
    <n v="5"/>
    <n v="3"/>
    <n v="3"/>
    <n v="1"/>
    <n v="0"/>
  </r>
  <r>
    <n v="35"/>
    <x v="1"/>
    <x v="1"/>
    <s v="Rarely"/>
    <x v="0"/>
    <n v="18"/>
    <s v="Medical"/>
    <x v="0"/>
    <n v="2"/>
    <x v="0"/>
    <n v="3"/>
    <s v="Sales Executive"/>
    <x v="2"/>
    <x v="1"/>
    <n v="4601"/>
    <x v="0"/>
    <x v="1"/>
    <n v="16"/>
    <n v="2"/>
    <n v="0"/>
    <n v="5"/>
    <n v="3"/>
    <n v="3"/>
    <n v="5"/>
    <n v="2"/>
    <n v="1"/>
  </r>
  <r>
    <n v="52"/>
    <x v="3"/>
    <x v="1"/>
    <s v="Rarely"/>
    <x v="1"/>
    <n v="1"/>
    <s v="Life Sciences"/>
    <x v="1"/>
    <n v="4"/>
    <x v="3"/>
    <n v="3"/>
    <s v="Manager"/>
    <x v="0"/>
    <x v="1"/>
    <n v="17099"/>
    <x v="1"/>
    <x v="1"/>
    <n v="15"/>
    <n v="2"/>
    <n v="1"/>
    <n v="26"/>
    <n v="2"/>
    <n v="2"/>
    <n v="9"/>
    <n v="8"/>
    <n v="7"/>
  </r>
  <r>
    <n v="58"/>
    <x v="3"/>
    <x v="0"/>
    <s v="Rarely"/>
    <x v="1"/>
    <n v="2"/>
    <s v="Technical Degree"/>
    <x v="1"/>
    <n v="1"/>
    <x v="1"/>
    <n v="3"/>
    <s v="Research Scientist"/>
    <x v="2"/>
    <x v="0"/>
    <n v="2479"/>
    <x v="0"/>
    <x v="1"/>
    <n v="24"/>
    <n v="1"/>
    <n v="0"/>
    <n v="7"/>
    <n v="4"/>
    <n v="3"/>
    <n v="1"/>
    <n v="0"/>
    <n v="0"/>
  </r>
  <r>
    <n v="53"/>
    <x v="3"/>
    <x v="1"/>
    <s v="Rarely"/>
    <x v="0"/>
    <n v="2"/>
    <s v="Medical"/>
    <x v="1"/>
    <n v="4"/>
    <x v="3"/>
    <n v="3"/>
    <s v="Manager"/>
    <x v="2"/>
    <x v="2"/>
    <n v="14852"/>
    <x v="2"/>
    <x v="1"/>
    <n v="13"/>
    <n v="3"/>
    <n v="1"/>
    <n v="22"/>
    <n v="3"/>
    <n v="4"/>
    <n v="17"/>
    <n v="13"/>
    <n v="15"/>
  </r>
  <r>
    <n v="30"/>
    <x v="2"/>
    <x v="1"/>
    <s v="Rarely"/>
    <x v="0"/>
    <n v="8"/>
    <s v="Other"/>
    <x v="1"/>
    <n v="3"/>
    <x v="2"/>
    <n v="3"/>
    <s v="Sales Executive"/>
    <x v="2"/>
    <x v="2"/>
    <n v="7264"/>
    <x v="0"/>
    <x v="1"/>
    <n v="11"/>
    <n v="1"/>
    <n v="1"/>
    <n v="10"/>
    <n v="2"/>
    <n v="4"/>
    <n v="8"/>
    <n v="4"/>
    <n v="7"/>
  </r>
  <r>
    <n v="38"/>
    <x v="1"/>
    <x v="1"/>
    <s v="Non-Travel"/>
    <x v="0"/>
    <n v="10"/>
    <s v="Technical Degree"/>
    <x v="0"/>
    <n v="2"/>
    <x v="0"/>
    <n v="3"/>
    <s v="Sales Executive"/>
    <x v="0"/>
    <x v="0"/>
    <n v="5666"/>
    <x v="0"/>
    <x v="0"/>
    <n v="13"/>
    <n v="2"/>
    <n v="0"/>
    <n v="6"/>
    <n v="1"/>
    <n v="3"/>
    <n v="5"/>
    <n v="3"/>
    <n v="1"/>
  </r>
  <r>
    <n v="35"/>
    <x v="1"/>
    <x v="1"/>
    <s v="Rarely"/>
    <x v="0"/>
    <n v="3"/>
    <s v="Life Sciences"/>
    <x v="1"/>
    <n v="3"/>
    <x v="2"/>
    <n v="3"/>
    <s v="Sales Executive"/>
    <x v="0"/>
    <x v="2"/>
    <n v="7823"/>
    <x v="0"/>
    <x v="1"/>
    <n v="13"/>
    <n v="2"/>
    <n v="1"/>
    <n v="12"/>
    <n v="2"/>
    <n v="3"/>
    <n v="10"/>
    <n v="9"/>
    <n v="0"/>
  </r>
  <r>
    <n v="39"/>
    <x v="1"/>
    <x v="1"/>
    <s v="Rarely"/>
    <x v="0"/>
    <n v="2"/>
    <s v="Life Sciences"/>
    <x v="1"/>
    <n v="3"/>
    <x v="2"/>
    <n v="4"/>
    <s v="Sales Executive"/>
    <x v="2"/>
    <x v="0"/>
    <n v="7880"/>
    <x v="0"/>
    <x v="1"/>
    <n v="18"/>
    <n v="4"/>
    <n v="0"/>
    <n v="9"/>
    <n v="3"/>
    <n v="3"/>
    <n v="8"/>
    <n v="7"/>
    <n v="0"/>
  </r>
  <r>
    <n v="40"/>
    <x v="1"/>
    <x v="0"/>
    <s v="Non-Travel"/>
    <x v="0"/>
    <n v="24"/>
    <s v="Life Sciences"/>
    <x v="0"/>
    <n v="4"/>
    <x v="3"/>
    <n v="4"/>
    <s v="Sales Executive"/>
    <x v="1"/>
    <x v="0"/>
    <n v="13194"/>
    <x v="2"/>
    <x v="0"/>
    <n v="16"/>
    <n v="4"/>
    <n v="0"/>
    <n v="22"/>
    <n v="2"/>
    <n v="2"/>
    <n v="1"/>
    <n v="0"/>
    <n v="0"/>
  </r>
  <r>
    <n v="47"/>
    <x v="0"/>
    <x v="1"/>
    <s v="Frequently"/>
    <x v="1"/>
    <n v="16"/>
    <s v="Medical"/>
    <x v="1"/>
    <n v="2"/>
    <x v="0"/>
    <n v="4"/>
    <s v="Manufacturing Director"/>
    <x v="2"/>
    <x v="2"/>
    <n v="5067"/>
    <x v="0"/>
    <x v="0"/>
    <n v="19"/>
    <n v="3"/>
    <n v="0"/>
    <n v="20"/>
    <n v="3"/>
    <n v="4"/>
    <n v="19"/>
    <n v="10"/>
    <n v="2"/>
  </r>
  <r>
    <n v="36"/>
    <x v="1"/>
    <x v="1"/>
    <s v="Non-Travel"/>
    <x v="0"/>
    <n v="8"/>
    <s v="Technical Degree"/>
    <x v="1"/>
    <n v="2"/>
    <x v="0"/>
    <n v="3"/>
    <s v="Sales Executive"/>
    <x v="0"/>
    <x v="2"/>
    <n v="5079"/>
    <x v="0"/>
    <x v="1"/>
    <n v="13"/>
    <n v="4"/>
    <n v="2"/>
    <n v="12"/>
    <n v="3"/>
    <n v="3"/>
    <n v="7"/>
    <n v="7"/>
    <n v="0"/>
  </r>
  <r>
    <n v="31"/>
    <x v="1"/>
    <x v="0"/>
    <s v="Non-Travel"/>
    <x v="1"/>
    <n v="9"/>
    <s v="Medical"/>
    <x v="1"/>
    <n v="1"/>
    <x v="1"/>
    <n v="2"/>
    <s v="Research Scientist"/>
    <x v="3"/>
    <x v="0"/>
    <n v="2321"/>
    <x v="0"/>
    <x v="0"/>
    <n v="22"/>
    <n v="1"/>
    <n v="0"/>
    <n v="4"/>
    <n v="0"/>
    <n v="3"/>
    <n v="3"/>
    <n v="2"/>
    <n v="1"/>
  </r>
  <r>
    <n v="33"/>
    <x v="1"/>
    <x v="1"/>
    <s v="Non-Travel"/>
    <x v="0"/>
    <n v="17"/>
    <s v="Life Sciences"/>
    <x v="1"/>
    <n v="4"/>
    <x v="3"/>
    <n v="3"/>
    <s v="Manager"/>
    <x v="2"/>
    <x v="0"/>
    <n v="17444"/>
    <x v="1"/>
    <x v="1"/>
    <n v="11"/>
    <n v="4"/>
    <n v="0"/>
    <n v="10"/>
    <n v="2"/>
    <n v="3"/>
    <n v="10"/>
    <n v="8"/>
    <n v="6"/>
  </r>
  <r>
    <n v="29"/>
    <x v="2"/>
    <x v="0"/>
    <s v="Rarely"/>
    <x v="1"/>
    <n v="10"/>
    <s v="Life Sciences"/>
    <x v="0"/>
    <n v="1"/>
    <x v="1"/>
    <n v="2"/>
    <s v="Research Scientist"/>
    <x v="3"/>
    <x v="0"/>
    <n v="2404"/>
    <x v="0"/>
    <x v="0"/>
    <n v="20"/>
    <n v="3"/>
    <n v="0"/>
    <n v="3"/>
    <n v="5"/>
    <n v="3"/>
    <n v="0"/>
    <n v="0"/>
    <n v="0"/>
  </r>
  <r>
    <n v="33"/>
    <x v="1"/>
    <x v="1"/>
    <s v="Rarely"/>
    <x v="1"/>
    <n v="13"/>
    <s v="Life Sciences"/>
    <x v="0"/>
    <n v="1"/>
    <x v="1"/>
    <n v="3"/>
    <s v="Research Scientist"/>
    <x v="0"/>
    <x v="0"/>
    <n v="3452"/>
    <x v="0"/>
    <x v="1"/>
    <n v="18"/>
    <n v="1"/>
    <n v="0"/>
    <n v="5"/>
    <n v="4"/>
    <n v="3"/>
    <n v="3"/>
    <n v="2"/>
    <n v="0"/>
  </r>
  <r>
    <n v="45"/>
    <x v="0"/>
    <x v="1"/>
    <s v="Rarely"/>
    <x v="1"/>
    <n v="1"/>
    <s v="Medical"/>
    <x v="0"/>
    <n v="1"/>
    <x v="1"/>
    <n v="3"/>
    <s v="Laboratory Technician"/>
    <x v="0"/>
    <x v="2"/>
    <n v="2270"/>
    <x v="0"/>
    <x v="1"/>
    <n v="14"/>
    <n v="4"/>
    <n v="2"/>
    <n v="8"/>
    <n v="2"/>
    <n v="3"/>
    <n v="5"/>
    <n v="3"/>
    <n v="0"/>
  </r>
  <r>
    <n v="50"/>
    <x v="0"/>
    <x v="1"/>
    <s v="Rarely"/>
    <x v="1"/>
    <n v="1"/>
    <s v="Medical"/>
    <x v="1"/>
    <n v="4"/>
    <x v="3"/>
    <n v="3"/>
    <s v="Research Director"/>
    <x v="0"/>
    <x v="2"/>
    <n v="17399"/>
    <x v="1"/>
    <x v="1"/>
    <n v="22"/>
    <n v="3"/>
    <n v="1"/>
    <n v="32"/>
    <n v="1"/>
    <n v="2"/>
    <n v="5"/>
    <n v="4"/>
    <n v="1"/>
  </r>
  <r>
    <n v="33"/>
    <x v="1"/>
    <x v="1"/>
    <s v="Frequently"/>
    <x v="1"/>
    <n v="1"/>
    <s v="Other"/>
    <x v="0"/>
    <n v="2"/>
    <x v="0"/>
    <n v="4"/>
    <s v="Healthcare Representative"/>
    <x v="1"/>
    <x v="1"/>
    <n v="5488"/>
    <x v="0"/>
    <x v="0"/>
    <n v="13"/>
    <n v="1"/>
    <n v="1"/>
    <n v="6"/>
    <n v="2"/>
    <n v="3"/>
    <n v="6"/>
    <n v="5"/>
    <n v="1"/>
  </r>
  <r>
    <n v="41"/>
    <x v="0"/>
    <x v="1"/>
    <s v="Frequently"/>
    <x v="1"/>
    <n v="9"/>
    <s v="Medical"/>
    <x v="1"/>
    <n v="5"/>
    <x v="4"/>
    <n v="3"/>
    <s v="Research Director"/>
    <x v="2"/>
    <x v="2"/>
    <n v="19419"/>
    <x v="1"/>
    <x v="1"/>
    <n v="17"/>
    <n v="2"/>
    <n v="1"/>
    <n v="21"/>
    <n v="2"/>
    <n v="4"/>
    <n v="18"/>
    <n v="16"/>
    <n v="0"/>
  </r>
  <r>
    <n v="27"/>
    <x v="2"/>
    <x v="1"/>
    <s v="Rarely"/>
    <x v="1"/>
    <n v="16"/>
    <s v="Technical Degree"/>
    <x v="0"/>
    <n v="1"/>
    <x v="1"/>
    <n v="3"/>
    <s v="Laboratory Technician"/>
    <x v="1"/>
    <x v="1"/>
    <n v="2811"/>
    <x v="0"/>
    <x v="1"/>
    <n v="14"/>
    <n v="2"/>
    <n v="1"/>
    <n v="4"/>
    <n v="2"/>
    <n v="3"/>
    <n v="2"/>
    <n v="2"/>
    <n v="2"/>
  </r>
  <r>
    <n v="45"/>
    <x v="0"/>
    <x v="1"/>
    <s v="Non-Travel"/>
    <x v="1"/>
    <n v="23"/>
    <s v="Life Sciences"/>
    <x v="1"/>
    <n v="2"/>
    <x v="0"/>
    <n v="3"/>
    <s v="Laboratory Technician"/>
    <x v="3"/>
    <x v="1"/>
    <n v="3633"/>
    <x v="0"/>
    <x v="0"/>
    <n v="15"/>
    <n v="3"/>
    <n v="1"/>
    <n v="9"/>
    <n v="2"/>
    <n v="3"/>
    <n v="9"/>
    <n v="8"/>
    <n v="0"/>
  </r>
  <r>
    <n v="47"/>
    <x v="0"/>
    <x v="1"/>
    <s v="Rarely"/>
    <x v="0"/>
    <n v="4"/>
    <s v="Life Sciences"/>
    <x v="0"/>
    <n v="2"/>
    <x v="0"/>
    <n v="3"/>
    <s v="Sales Executive"/>
    <x v="0"/>
    <x v="0"/>
    <n v="4163"/>
    <x v="0"/>
    <x v="0"/>
    <n v="17"/>
    <n v="3"/>
    <n v="0"/>
    <n v="9"/>
    <n v="0"/>
    <n v="3"/>
    <n v="9"/>
    <n v="0"/>
    <n v="0"/>
  </r>
  <r>
    <n v="30"/>
    <x v="2"/>
    <x v="0"/>
    <s v="Rarely"/>
    <x v="1"/>
    <n v="22"/>
    <s v="Life Sciences"/>
    <x v="0"/>
    <n v="1"/>
    <x v="1"/>
    <n v="3"/>
    <s v="Research Scientist"/>
    <x v="2"/>
    <x v="1"/>
    <n v="2132"/>
    <x v="0"/>
    <x v="0"/>
    <n v="11"/>
    <n v="2"/>
    <n v="0"/>
    <n v="7"/>
    <n v="2"/>
    <n v="3"/>
    <n v="5"/>
    <n v="2"/>
    <n v="0"/>
  </r>
  <r>
    <n v="50"/>
    <x v="0"/>
    <x v="1"/>
    <s v="Rarely"/>
    <x v="1"/>
    <n v="24"/>
    <s v="Life Sciences"/>
    <x v="1"/>
    <n v="4"/>
    <x v="3"/>
    <n v="3"/>
    <s v="Manufacturing Director"/>
    <x v="2"/>
    <x v="1"/>
    <n v="13973"/>
    <x v="2"/>
    <x v="0"/>
    <n v="18"/>
    <n v="4"/>
    <n v="1"/>
    <n v="22"/>
    <n v="2"/>
    <n v="3"/>
    <n v="12"/>
    <n v="11"/>
    <n v="1"/>
  </r>
  <r>
    <n v="38"/>
    <x v="1"/>
    <x v="1"/>
    <s v="Frequently"/>
    <x v="1"/>
    <n v="10"/>
    <s v="Medical"/>
    <x v="1"/>
    <n v="1"/>
    <x v="1"/>
    <n v="3"/>
    <s v="Research Scientist"/>
    <x v="2"/>
    <x v="1"/>
    <n v="2684"/>
    <x v="0"/>
    <x v="1"/>
    <n v="17"/>
    <n v="2"/>
    <n v="1"/>
    <n v="3"/>
    <n v="0"/>
    <n v="2"/>
    <n v="2"/>
    <n v="1"/>
    <n v="0"/>
  </r>
  <r>
    <n v="46"/>
    <x v="0"/>
    <x v="1"/>
    <s v="Rarely"/>
    <x v="1"/>
    <n v="7"/>
    <s v="Medical"/>
    <x v="1"/>
    <n v="3"/>
    <x v="2"/>
    <n v="3"/>
    <s v="Manufacturing Director"/>
    <x v="2"/>
    <x v="2"/>
    <n v="10845"/>
    <x v="2"/>
    <x v="1"/>
    <n v="13"/>
    <n v="2"/>
    <n v="1"/>
    <n v="13"/>
    <n v="3"/>
    <n v="3"/>
    <n v="8"/>
    <n v="7"/>
    <n v="0"/>
  </r>
  <r>
    <n v="24"/>
    <x v="2"/>
    <x v="1"/>
    <s v="Rarely"/>
    <x v="1"/>
    <n v="17"/>
    <s v="Medical"/>
    <x v="0"/>
    <n v="2"/>
    <x v="0"/>
    <n v="2"/>
    <s v="Manufacturing Director"/>
    <x v="2"/>
    <x v="2"/>
    <n v="4377"/>
    <x v="0"/>
    <x v="1"/>
    <n v="15"/>
    <n v="2"/>
    <n v="2"/>
    <n v="5"/>
    <n v="6"/>
    <n v="3"/>
    <n v="4"/>
    <n v="2"/>
    <n v="3"/>
  </r>
  <r>
    <n v="35"/>
    <x v="1"/>
    <x v="0"/>
    <s v="Rarely"/>
    <x v="1"/>
    <n v="14"/>
    <s v="Other"/>
    <x v="1"/>
    <n v="1"/>
    <x v="1"/>
    <n v="2"/>
    <s v="Laboratory Technician"/>
    <x v="1"/>
    <x v="2"/>
    <n v="3743"/>
    <x v="0"/>
    <x v="0"/>
    <n v="24"/>
    <n v="4"/>
    <n v="1"/>
    <n v="5"/>
    <n v="2"/>
    <n v="1"/>
    <n v="4"/>
    <n v="2"/>
    <n v="0"/>
  </r>
  <r>
    <n v="31"/>
    <x v="1"/>
    <x v="1"/>
    <s v="Frequently"/>
    <x v="1"/>
    <n v="1"/>
    <s v="Life Sciences"/>
    <x v="0"/>
    <n v="2"/>
    <x v="0"/>
    <n v="3"/>
    <s v="Manufacturing Director"/>
    <x v="3"/>
    <x v="1"/>
    <n v="4148"/>
    <x v="0"/>
    <x v="1"/>
    <n v="12"/>
    <n v="3"/>
    <n v="1"/>
    <n v="4"/>
    <n v="1"/>
    <n v="3"/>
    <n v="4"/>
    <n v="3"/>
    <n v="0"/>
  </r>
  <r>
    <n v="18"/>
    <x v="2"/>
    <x v="1"/>
    <s v="Non-Travel"/>
    <x v="1"/>
    <n v="5"/>
    <s v="Life Sciences"/>
    <x v="1"/>
    <n v="1"/>
    <x v="1"/>
    <n v="3"/>
    <s v="Research Scientist"/>
    <x v="0"/>
    <x v="0"/>
    <n v="1051"/>
    <x v="0"/>
    <x v="1"/>
    <n v="15"/>
    <n v="4"/>
    <n v="0"/>
    <n v="0"/>
    <n v="2"/>
    <n v="3"/>
    <n v="0"/>
    <n v="0"/>
    <n v="0"/>
  </r>
  <r>
    <n v="54"/>
    <x v="3"/>
    <x v="1"/>
    <s v="Rarely"/>
    <x v="1"/>
    <n v="17"/>
    <s v="Technical Degree"/>
    <x v="0"/>
    <n v="3"/>
    <x v="2"/>
    <n v="3"/>
    <s v="Manufacturing Director"/>
    <x v="2"/>
    <x v="1"/>
    <n v="10739"/>
    <x v="2"/>
    <x v="1"/>
    <n v="11"/>
    <n v="3"/>
    <n v="1"/>
    <n v="22"/>
    <n v="2"/>
    <n v="3"/>
    <n v="10"/>
    <n v="7"/>
    <n v="0"/>
  </r>
  <r>
    <n v="35"/>
    <x v="1"/>
    <x v="1"/>
    <s v="Rarely"/>
    <x v="1"/>
    <n v="25"/>
    <s v="Medical"/>
    <x v="0"/>
    <n v="3"/>
    <x v="2"/>
    <n v="3"/>
    <s v="Healthcare Representative"/>
    <x v="2"/>
    <x v="2"/>
    <n v="10388"/>
    <x v="2"/>
    <x v="0"/>
    <n v="11"/>
    <n v="3"/>
    <n v="1"/>
    <n v="16"/>
    <n v="3"/>
    <n v="2"/>
    <n v="16"/>
    <n v="10"/>
    <n v="10"/>
  </r>
  <r>
    <n v="30"/>
    <x v="2"/>
    <x v="1"/>
    <s v="Rarely"/>
    <x v="1"/>
    <n v="8"/>
    <s v="Life Sciences"/>
    <x v="0"/>
    <n v="3"/>
    <x v="2"/>
    <n v="4"/>
    <s v="Research Director"/>
    <x v="3"/>
    <x v="1"/>
    <n v="11416"/>
    <x v="2"/>
    <x v="0"/>
    <n v="12"/>
    <n v="3"/>
    <n v="3"/>
    <n v="9"/>
    <n v="4"/>
    <n v="2"/>
    <n v="8"/>
    <n v="7"/>
    <n v="1"/>
  </r>
  <r>
    <n v="20"/>
    <x v="2"/>
    <x v="0"/>
    <s v="Rarely"/>
    <x v="1"/>
    <n v="11"/>
    <s v="Medical"/>
    <x v="0"/>
    <n v="1"/>
    <x v="1"/>
    <n v="2"/>
    <s v="Research Scientist"/>
    <x v="3"/>
    <x v="0"/>
    <n v="2600"/>
    <x v="0"/>
    <x v="0"/>
    <n v="15"/>
    <n v="1"/>
    <n v="0"/>
    <n v="1"/>
    <n v="2"/>
    <n v="3"/>
    <n v="1"/>
    <n v="0"/>
    <n v="0"/>
  </r>
  <r>
    <n v="30"/>
    <x v="2"/>
    <x v="0"/>
    <s v="Frequently"/>
    <x v="1"/>
    <n v="5"/>
    <s v="Medical"/>
    <x v="0"/>
    <n v="1"/>
    <x v="1"/>
    <n v="3"/>
    <s v="Laboratory Technician"/>
    <x v="1"/>
    <x v="0"/>
    <n v="2422"/>
    <x v="0"/>
    <x v="1"/>
    <n v="17"/>
    <n v="1"/>
    <n v="0"/>
    <n v="4"/>
    <n v="3"/>
    <n v="3"/>
    <n v="3"/>
    <n v="2"/>
    <n v="1"/>
  </r>
  <r>
    <n v="26"/>
    <x v="2"/>
    <x v="1"/>
    <s v="Rarely"/>
    <x v="1"/>
    <n v="2"/>
    <s v="Medical"/>
    <x v="1"/>
    <n v="2"/>
    <x v="0"/>
    <n v="4"/>
    <s v="Manufacturing Director"/>
    <x v="0"/>
    <x v="1"/>
    <n v="5472"/>
    <x v="0"/>
    <x v="1"/>
    <n v="12"/>
    <n v="2"/>
    <n v="0"/>
    <n v="8"/>
    <n v="2"/>
    <n v="3"/>
    <n v="8"/>
    <n v="7"/>
    <n v="1"/>
  </r>
  <r>
    <n v="22"/>
    <x v="2"/>
    <x v="1"/>
    <s v="Rarely"/>
    <x v="1"/>
    <n v="8"/>
    <s v="Life Sciences"/>
    <x v="1"/>
    <n v="1"/>
    <x v="1"/>
    <n v="1"/>
    <s v="Laboratory Technician"/>
    <x v="3"/>
    <x v="1"/>
    <n v="2451"/>
    <x v="0"/>
    <x v="1"/>
    <n v="15"/>
    <n v="1"/>
    <n v="1"/>
    <n v="4"/>
    <n v="3"/>
    <n v="2"/>
    <n v="4"/>
    <n v="3"/>
    <n v="1"/>
  </r>
  <r>
    <n v="48"/>
    <x v="0"/>
    <x v="1"/>
    <s v="Rarely"/>
    <x v="1"/>
    <n v="6"/>
    <s v="Life Sciences"/>
    <x v="1"/>
    <n v="2"/>
    <x v="0"/>
    <n v="2"/>
    <s v="Healthcare Representative"/>
    <x v="2"/>
    <x v="0"/>
    <n v="4240"/>
    <x v="0"/>
    <x v="1"/>
    <n v="13"/>
    <n v="4"/>
    <n v="0"/>
    <n v="19"/>
    <n v="0"/>
    <n v="3"/>
    <n v="2"/>
    <n v="2"/>
    <n v="2"/>
  </r>
  <r>
    <n v="48"/>
    <x v="0"/>
    <x v="1"/>
    <s v="Rarely"/>
    <x v="1"/>
    <n v="4"/>
    <s v="Life Sciences"/>
    <x v="1"/>
    <n v="3"/>
    <x v="2"/>
    <n v="2"/>
    <s v="Healthcare Representative"/>
    <x v="2"/>
    <x v="0"/>
    <n v="10999"/>
    <x v="2"/>
    <x v="1"/>
    <n v="14"/>
    <n v="2"/>
    <n v="0"/>
    <n v="27"/>
    <n v="3"/>
    <n v="3"/>
    <n v="15"/>
    <n v="11"/>
    <n v="4"/>
  </r>
  <r>
    <n v="41"/>
    <x v="0"/>
    <x v="1"/>
    <s v="Rarely"/>
    <x v="1"/>
    <n v="7"/>
    <s v="Medical"/>
    <x v="0"/>
    <n v="2"/>
    <x v="0"/>
    <n v="3"/>
    <s v="Manufacturing Director"/>
    <x v="2"/>
    <x v="0"/>
    <n v="5003"/>
    <x v="0"/>
    <x v="1"/>
    <n v="14"/>
    <n v="2"/>
    <n v="0"/>
    <n v="8"/>
    <n v="6"/>
    <n v="3"/>
    <n v="2"/>
    <n v="2"/>
    <n v="2"/>
  </r>
  <r>
    <n v="39"/>
    <x v="1"/>
    <x v="1"/>
    <s v="Rarely"/>
    <x v="1"/>
    <n v="1"/>
    <s v="Life Sciences"/>
    <x v="0"/>
    <n v="4"/>
    <x v="3"/>
    <n v="2"/>
    <s v="Manufacturing Director"/>
    <x v="0"/>
    <x v="1"/>
    <n v="12742"/>
    <x v="2"/>
    <x v="1"/>
    <n v="16"/>
    <n v="3"/>
    <n v="1"/>
    <n v="21"/>
    <n v="3"/>
    <n v="3"/>
    <n v="21"/>
    <n v="6"/>
    <n v="11"/>
  </r>
  <r>
    <n v="27"/>
    <x v="2"/>
    <x v="1"/>
    <s v="Rarely"/>
    <x v="1"/>
    <n v="2"/>
    <s v="Life Sciences"/>
    <x v="0"/>
    <n v="2"/>
    <x v="0"/>
    <n v="3"/>
    <s v="Manufacturing Director"/>
    <x v="0"/>
    <x v="1"/>
    <n v="4227"/>
    <x v="0"/>
    <x v="1"/>
    <n v="18"/>
    <n v="2"/>
    <n v="1"/>
    <n v="4"/>
    <n v="2"/>
    <n v="3"/>
    <n v="3"/>
    <n v="2"/>
    <n v="2"/>
  </r>
  <r>
    <n v="35"/>
    <x v="1"/>
    <x v="1"/>
    <s v="Rarely"/>
    <x v="1"/>
    <n v="10"/>
    <s v="Other"/>
    <x v="1"/>
    <n v="1"/>
    <x v="1"/>
    <n v="3"/>
    <s v="Laboratory Technician"/>
    <x v="0"/>
    <x v="2"/>
    <n v="3917"/>
    <x v="0"/>
    <x v="1"/>
    <n v="20"/>
    <n v="1"/>
    <n v="1"/>
    <n v="3"/>
    <n v="4"/>
    <n v="2"/>
    <n v="3"/>
    <n v="2"/>
    <n v="1"/>
  </r>
  <r>
    <n v="42"/>
    <x v="0"/>
    <x v="1"/>
    <s v="Rarely"/>
    <x v="0"/>
    <n v="5"/>
    <s v="Marketing"/>
    <x v="1"/>
    <n v="5"/>
    <x v="4"/>
    <n v="3"/>
    <s v="Manager"/>
    <x v="2"/>
    <x v="1"/>
    <n v="18303"/>
    <x v="1"/>
    <x v="1"/>
    <n v="13"/>
    <n v="2"/>
    <n v="0"/>
    <n v="21"/>
    <n v="3"/>
    <n v="4"/>
    <n v="1"/>
    <n v="0"/>
    <n v="0"/>
  </r>
  <r>
    <n v="50"/>
    <x v="0"/>
    <x v="1"/>
    <s v="Rarely"/>
    <x v="1"/>
    <n v="9"/>
    <s v="Life Sciences"/>
    <x v="1"/>
    <n v="1"/>
    <x v="1"/>
    <n v="3"/>
    <s v="Laboratory Technician"/>
    <x v="0"/>
    <x v="1"/>
    <n v="2380"/>
    <x v="0"/>
    <x v="1"/>
    <n v="18"/>
    <n v="2"/>
    <n v="0"/>
    <n v="8"/>
    <n v="5"/>
    <n v="3"/>
    <n v="1"/>
    <n v="0"/>
    <n v="0"/>
  </r>
  <r>
    <n v="59"/>
    <x v="3"/>
    <x v="1"/>
    <s v="Rarely"/>
    <x v="1"/>
    <n v="2"/>
    <s v="Life Sciences"/>
    <x v="0"/>
    <n v="4"/>
    <x v="3"/>
    <n v="2"/>
    <s v="Manufacturing Director"/>
    <x v="0"/>
    <x v="0"/>
    <n v="13726"/>
    <x v="2"/>
    <x v="0"/>
    <n v="13"/>
    <n v="1"/>
    <n v="0"/>
    <n v="30"/>
    <n v="4"/>
    <n v="3"/>
    <n v="5"/>
    <n v="3"/>
    <n v="4"/>
  </r>
  <r>
    <n v="37"/>
    <x v="1"/>
    <x v="0"/>
    <s v="Rarely"/>
    <x v="1"/>
    <n v="11"/>
    <s v="Medical"/>
    <x v="0"/>
    <n v="2"/>
    <x v="0"/>
    <n v="1"/>
    <s v="Healthcare Representative"/>
    <x v="1"/>
    <x v="1"/>
    <n v="4777"/>
    <x v="0"/>
    <x v="1"/>
    <n v="15"/>
    <n v="1"/>
    <n v="0"/>
    <n v="15"/>
    <n v="2"/>
    <n v="1"/>
    <n v="1"/>
    <n v="0"/>
    <n v="0"/>
  </r>
  <r>
    <n v="55"/>
    <x v="3"/>
    <x v="1"/>
    <s v="Frequently"/>
    <x v="1"/>
    <n v="18"/>
    <s v="Medical"/>
    <x v="1"/>
    <n v="2"/>
    <x v="0"/>
    <n v="3"/>
    <s v="Healthcare Representative"/>
    <x v="1"/>
    <x v="1"/>
    <n v="6385"/>
    <x v="0"/>
    <x v="0"/>
    <n v="14"/>
    <n v="4"/>
    <n v="2"/>
    <n v="17"/>
    <n v="3"/>
    <n v="3"/>
    <n v="8"/>
    <n v="7"/>
    <n v="6"/>
  </r>
  <r>
    <n v="41"/>
    <x v="0"/>
    <x v="1"/>
    <s v="Non-Travel"/>
    <x v="1"/>
    <n v="7"/>
    <s v="Life Sciences"/>
    <x v="0"/>
    <n v="5"/>
    <x v="4"/>
    <n v="1"/>
    <s v="Research Director"/>
    <x v="2"/>
    <x v="2"/>
    <n v="19973"/>
    <x v="1"/>
    <x v="1"/>
    <n v="22"/>
    <n v="2"/>
    <n v="2"/>
    <n v="21"/>
    <n v="3"/>
    <n v="3"/>
    <n v="21"/>
    <n v="16"/>
    <n v="5"/>
  </r>
  <r>
    <n v="38"/>
    <x v="1"/>
    <x v="1"/>
    <s v="Rarely"/>
    <x v="0"/>
    <n v="3"/>
    <s v="Life Sciences"/>
    <x v="1"/>
    <n v="2"/>
    <x v="0"/>
    <n v="3"/>
    <s v="Sales Executive"/>
    <x v="0"/>
    <x v="0"/>
    <n v="6861"/>
    <x v="0"/>
    <x v="0"/>
    <n v="12"/>
    <n v="3"/>
    <n v="0"/>
    <n v="19"/>
    <n v="1"/>
    <n v="3"/>
    <n v="1"/>
    <n v="0"/>
    <n v="0"/>
  </r>
  <r>
    <n v="26"/>
    <x v="2"/>
    <x v="0"/>
    <s v="Non-Travel"/>
    <x v="0"/>
    <n v="29"/>
    <s v="Medical"/>
    <x v="1"/>
    <n v="2"/>
    <x v="0"/>
    <n v="1"/>
    <s v="Sales Executive"/>
    <x v="3"/>
    <x v="0"/>
    <n v="4969"/>
    <x v="0"/>
    <x v="1"/>
    <n v="18"/>
    <n v="4"/>
    <n v="0"/>
    <n v="7"/>
    <n v="6"/>
    <n v="3"/>
    <n v="2"/>
    <n v="2"/>
    <n v="2"/>
  </r>
  <r>
    <n v="52"/>
    <x v="3"/>
    <x v="0"/>
    <s v="Rarely"/>
    <x v="0"/>
    <n v="2"/>
    <s v="Marketing"/>
    <x v="0"/>
    <n v="5"/>
    <x v="4"/>
    <n v="1"/>
    <s v="Manager"/>
    <x v="0"/>
    <x v="1"/>
    <n v="19845"/>
    <x v="1"/>
    <x v="1"/>
    <n v="15"/>
    <n v="4"/>
    <n v="1"/>
    <n v="33"/>
    <n v="3"/>
    <n v="3"/>
    <n v="32"/>
    <n v="14"/>
    <n v="6"/>
  </r>
  <r>
    <n v="44"/>
    <x v="0"/>
    <x v="1"/>
    <s v="Rarely"/>
    <x v="0"/>
    <n v="28"/>
    <s v="Medical"/>
    <x v="0"/>
    <n v="4"/>
    <x v="3"/>
    <n v="4"/>
    <s v="Sales Executive"/>
    <x v="0"/>
    <x v="1"/>
    <n v="13320"/>
    <x v="2"/>
    <x v="0"/>
    <n v="18"/>
    <n v="3"/>
    <n v="1"/>
    <n v="23"/>
    <n v="2"/>
    <n v="3"/>
    <n v="12"/>
    <n v="11"/>
    <n v="11"/>
  </r>
  <r>
    <n v="50"/>
    <x v="0"/>
    <x v="1"/>
    <s v="Non-Travel"/>
    <x v="0"/>
    <n v="1"/>
    <s v="Life Sciences"/>
    <x v="0"/>
    <n v="2"/>
    <x v="0"/>
    <n v="3"/>
    <s v="Sales Executive"/>
    <x v="2"/>
    <x v="1"/>
    <n v="6347"/>
    <x v="0"/>
    <x v="1"/>
    <n v="12"/>
    <n v="1"/>
    <n v="1"/>
    <n v="19"/>
    <n v="3"/>
    <n v="3"/>
    <n v="18"/>
    <n v="7"/>
    <n v="0"/>
  </r>
  <r>
    <n v="36"/>
    <x v="1"/>
    <x v="0"/>
    <s v="Rarely"/>
    <x v="1"/>
    <n v="16"/>
    <s v="Life Sciences"/>
    <x v="0"/>
    <n v="1"/>
    <x v="1"/>
    <n v="4"/>
    <s v="Laboratory Technician"/>
    <x v="3"/>
    <x v="0"/>
    <n v="2743"/>
    <x v="0"/>
    <x v="1"/>
    <n v="16"/>
    <n v="3"/>
    <n v="0"/>
    <n v="18"/>
    <n v="1"/>
    <n v="3"/>
    <n v="17"/>
    <n v="13"/>
    <n v="15"/>
  </r>
  <r>
    <n v="39"/>
    <x v="1"/>
    <x v="1"/>
    <s v="Frequently"/>
    <x v="1"/>
    <n v="22"/>
    <s v="Medical"/>
    <x v="0"/>
    <n v="3"/>
    <x v="2"/>
    <n v="3"/>
    <s v="Manufacturing Director"/>
    <x v="3"/>
    <x v="0"/>
    <n v="10880"/>
    <x v="2"/>
    <x v="0"/>
    <n v="13"/>
    <n v="3"/>
    <n v="0"/>
    <n v="21"/>
    <n v="2"/>
    <n v="3"/>
    <n v="21"/>
    <n v="6"/>
    <n v="2"/>
  </r>
  <r>
    <n v="33"/>
    <x v="1"/>
    <x v="1"/>
    <s v="Non-Travel"/>
    <x v="0"/>
    <n v="8"/>
    <s v="Life Sciences"/>
    <x v="0"/>
    <n v="1"/>
    <x v="1"/>
    <n v="2"/>
    <s v="Sales Representative"/>
    <x v="0"/>
    <x v="0"/>
    <n v="2342"/>
    <x v="0"/>
    <x v="1"/>
    <n v="19"/>
    <n v="4"/>
    <n v="0"/>
    <n v="3"/>
    <n v="2"/>
    <n v="2"/>
    <n v="2"/>
    <n v="2"/>
    <n v="2"/>
  </r>
  <r>
    <n v="45"/>
    <x v="0"/>
    <x v="1"/>
    <s v="Rarely"/>
    <x v="0"/>
    <n v="11"/>
    <s v="Life Sciences"/>
    <x v="0"/>
    <n v="4"/>
    <x v="3"/>
    <n v="3"/>
    <s v="Manager"/>
    <x v="0"/>
    <x v="1"/>
    <n v="17650"/>
    <x v="1"/>
    <x v="1"/>
    <n v="13"/>
    <n v="2"/>
    <n v="1"/>
    <n v="26"/>
    <n v="4"/>
    <n v="4"/>
    <n v="9"/>
    <n v="3"/>
    <n v="1"/>
  </r>
  <r>
    <n v="32"/>
    <x v="1"/>
    <x v="1"/>
    <s v="Non-Travel"/>
    <x v="1"/>
    <n v="29"/>
    <s v="Medical"/>
    <x v="0"/>
    <n v="1"/>
    <x v="1"/>
    <n v="3"/>
    <s v="Laboratory Technician"/>
    <x v="2"/>
    <x v="0"/>
    <n v="4025"/>
    <x v="0"/>
    <x v="1"/>
    <n v="12"/>
    <n v="2"/>
    <n v="0"/>
    <n v="10"/>
    <n v="2"/>
    <n v="3"/>
    <n v="8"/>
    <n v="7"/>
    <n v="7"/>
  </r>
  <r>
    <n v="34"/>
    <x v="1"/>
    <x v="1"/>
    <s v="Rarely"/>
    <x v="0"/>
    <n v="1"/>
    <s v="Marketing"/>
    <x v="1"/>
    <n v="2"/>
    <x v="0"/>
    <n v="4"/>
    <s v="Sales Executive"/>
    <x v="0"/>
    <x v="2"/>
    <n v="9725"/>
    <x v="0"/>
    <x v="1"/>
    <n v="11"/>
    <n v="4"/>
    <n v="1"/>
    <n v="16"/>
    <n v="2"/>
    <n v="2"/>
    <n v="15"/>
    <n v="1"/>
    <n v="0"/>
  </r>
  <r>
    <n v="59"/>
    <x v="3"/>
    <x v="1"/>
    <s v="Rarely"/>
    <x v="0"/>
    <n v="1"/>
    <s v="Technical Degree"/>
    <x v="1"/>
    <n v="3"/>
    <x v="2"/>
    <n v="3"/>
    <s v="Manager"/>
    <x v="0"/>
    <x v="1"/>
    <n v="11904"/>
    <x v="2"/>
    <x v="0"/>
    <n v="14"/>
    <n v="3"/>
    <n v="1"/>
    <n v="14"/>
    <n v="1"/>
    <n v="1"/>
    <n v="6"/>
    <n v="4"/>
    <n v="0"/>
  </r>
  <r>
    <n v="45"/>
    <x v="0"/>
    <x v="1"/>
    <s v="Rarely"/>
    <x v="2"/>
    <n v="24"/>
    <s v="Medical"/>
    <x v="1"/>
    <n v="1"/>
    <x v="1"/>
    <n v="3"/>
    <s v="HR"/>
    <x v="1"/>
    <x v="0"/>
    <n v="2177"/>
    <x v="0"/>
    <x v="1"/>
    <n v="16"/>
    <n v="1"/>
    <n v="0"/>
    <n v="6"/>
    <n v="3"/>
    <n v="3"/>
    <n v="6"/>
    <n v="3"/>
    <n v="0"/>
  </r>
  <r>
    <n v="53"/>
    <x v="3"/>
    <x v="1"/>
    <s v="Frequently"/>
    <x v="0"/>
    <n v="2"/>
    <s v="Marketing"/>
    <x v="0"/>
    <n v="3"/>
    <x v="2"/>
    <n v="2"/>
    <s v="Sales Executive"/>
    <x v="1"/>
    <x v="1"/>
    <n v="7525"/>
    <x v="0"/>
    <x v="1"/>
    <n v="12"/>
    <n v="1"/>
    <n v="1"/>
    <n v="30"/>
    <n v="2"/>
    <n v="3"/>
    <n v="15"/>
    <n v="7"/>
    <n v="6"/>
  </r>
  <r>
    <n v="36"/>
    <x v="1"/>
    <x v="0"/>
    <s v="Rarely"/>
    <x v="1"/>
    <n v="15"/>
    <s v="Other"/>
    <x v="1"/>
    <n v="2"/>
    <x v="0"/>
    <n v="3"/>
    <s v="Laboratory Technician"/>
    <x v="2"/>
    <x v="2"/>
    <n v="4834"/>
    <x v="0"/>
    <x v="1"/>
    <n v="14"/>
    <n v="2"/>
    <n v="1"/>
    <n v="9"/>
    <n v="3"/>
    <n v="2"/>
    <n v="1"/>
    <n v="0"/>
    <n v="0"/>
  </r>
  <r>
    <n v="26"/>
    <x v="2"/>
    <x v="0"/>
    <s v="Frequently"/>
    <x v="1"/>
    <n v="2"/>
    <s v="Life Sciences"/>
    <x v="1"/>
    <n v="1"/>
    <x v="1"/>
    <n v="3"/>
    <s v="Research Scientist"/>
    <x v="3"/>
    <x v="1"/>
    <n v="2042"/>
    <x v="0"/>
    <x v="0"/>
    <n v="14"/>
    <n v="2"/>
    <n v="1"/>
    <n v="6"/>
    <n v="2"/>
    <n v="3"/>
    <n v="3"/>
    <n v="2"/>
    <n v="1"/>
  </r>
  <r>
    <n v="34"/>
    <x v="1"/>
    <x v="1"/>
    <s v="Rarely"/>
    <x v="0"/>
    <n v="10"/>
    <s v="Life Sciences"/>
    <x v="0"/>
    <n v="1"/>
    <x v="1"/>
    <n v="3"/>
    <s v="Sales Representative"/>
    <x v="2"/>
    <x v="1"/>
    <n v="2220"/>
    <x v="0"/>
    <x v="0"/>
    <n v="19"/>
    <n v="4"/>
    <n v="1"/>
    <n v="1"/>
    <n v="2"/>
    <n v="3"/>
    <n v="1"/>
    <n v="1"/>
    <n v="0"/>
  </r>
  <r>
    <n v="28"/>
    <x v="2"/>
    <x v="1"/>
    <s v="Rarely"/>
    <x v="0"/>
    <n v="10"/>
    <s v="Medical"/>
    <x v="1"/>
    <n v="1"/>
    <x v="1"/>
    <n v="3"/>
    <s v="Sales Representative"/>
    <x v="1"/>
    <x v="1"/>
    <n v="1052"/>
    <x v="0"/>
    <x v="1"/>
    <n v="22"/>
    <n v="2"/>
    <n v="0"/>
    <n v="1"/>
    <n v="5"/>
    <n v="3"/>
    <n v="1"/>
    <n v="0"/>
    <n v="0"/>
  </r>
  <r>
    <n v="38"/>
    <x v="1"/>
    <x v="1"/>
    <s v="Frequently"/>
    <x v="1"/>
    <n v="3"/>
    <s v="Other"/>
    <x v="1"/>
    <n v="1"/>
    <x v="1"/>
    <n v="3"/>
    <s v="Research Scientist"/>
    <x v="2"/>
    <x v="1"/>
    <n v="2821"/>
    <x v="0"/>
    <x v="1"/>
    <n v="16"/>
    <n v="1"/>
    <n v="1"/>
    <n v="8"/>
    <n v="2"/>
    <n v="3"/>
    <n v="2"/>
    <n v="2"/>
    <n v="2"/>
  </r>
  <r>
    <n v="50"/>
    <x v="0"/>
    <x v="1"/>
    <s v="Rarely"/>
    <x v="1"/>
    <n v="2"/>
    <s v="Medical"/>
    <x v="1"/>
    <n v="5"/>
    <x v="4"/>
    <n v="3"/>
    <s v="Research Director"/>
    <x v="2"/>
    <x v="1"/>
    <n v="19237"/>
    <x v="1"/>
    <x v="0"/>
    <n v="11"/>
    <n v="4"/>
    <n v="1"/>
    <n v="29"/>
    <n v="2"/>
    <n v="2"/>
    <n v="8"/>
    <n v="1"/>
    <n v="7"/>
  </r>
  <r>
    <n v="37"/>
    <x v="1"/>
    <x v="1"/>
    <s v="Rarely"/>
    <x v="1"/>
    <n v="3"/>
    <s v="Other"/>
    <x v="0"/>
    <n v="2"/>
    <x v="0"/>
    <n v="3"/>
    <s v="Healthcare Representative"/>
    <x v="1"/>
    <x v="0"/>
    <n v="4107"/>
    <x v="0"/>
    <x v="1"/>
    <n v="15"/>
    <n v="1"/>
    <n v="0"/>
    <n v="8"/>
    <n v="3"/>
    <n v="2"/>
    <n v="4"/>
    <n v="3"/>
    <n v="0"/>
  </r>
  <r>
    <n v="40"/>
    <x v="1"/>
    <x v="1"/>
    <s v="Rarely"/>
    <x v="0"/>
    <n v="26"/>
    <s v="Marketing"/>
    <x v="1"/>
    <n v="2"/>
    <x v="0"/>
    <n v="3"/>
    <s v="Sales Executive"/>
    <x v="3"/>
    <x v="1"/>
    <n v="8396"/>
    <x v="0"/>
    <x v="1"/>
    <n v="14"/>
    <n v="2"/>
    <n v="1"/>
    <n v="8"/>
    <n v="3"/>
    <n v="2"/>
    <n v="7"/>
    <n v="7"/>
    <n v="7"/>
  </r>
  <r>
    <n v="26"/>
    <x v="2"/>
    <x v="1"/>
    <s v="Frequently"/>
    <x v="1"/>
    <n v="1"/>
    <s v="Medical"/>
    <x v="0"/>
    <n v="1"/>
    <x v="1"/>
    <n v="2"/>
    <s v="Research Scientist"/>
    <x v="2"/>
    <x v="2"/>
    <n v="2007"/>
    <x v="0"/>
    <x v="1"/>
    <n v="13"/>
    <n v="3"/>
    <n v="2"/>
    <n v="5"/>
    <n v="5"/>
    <n v="3"/>
    <n v="5"/>
    <n v="3"/>
    <n v="1"/>
  </r>
  <r>
    <n v="46"/>
    <x v="0"/>
    <x v="1"/>
    <s v="Rarely"/>
    <x v="1"/>
    <n v="1"/>
    <s v="Medical"/>
    <x v="1"/>
    <n v="5"/>
    <x v="4"/>
    <n v="3"/>
    <s v="Research Director"/>
    <x v="0"/>
    <x v="2"/>
    <n v="19627"/>
    <x v="1"/>
    <x v="1"/>
    <n v="17"/>
    <n v="4"/>
    <n v="2"/>
    <n v="23"/>
    <n v="0"/>
    <n v="3"/>
    <n v="2"/>
    <n v="2"/>
    <n v="2"/>
  </r>
  <r>
    <n v="54"/>
    <x v="3"/>
    <x v="1"/>
    <s v="Rarely"/>
    <x v="0"/>
    <n v="2"/>
    <s v="Life Sciences"/>
    <x v="0"/>
    <n v="3"/>
    <x v="2"/>
    <n v="2"/>
    <s v="Sales Executive"/>
    <x v="2"/>
    <x v="1"/>
    <n v="10686"/>
    <x v="2"/>
    <x v="1"/>
    <n v="11"/>
    <n v="2"/>
    <n v="1"/>
    <n v="13"/>
    <n v="4"/>
    <n v="3"/>
    <n v="9"/>
    <n v="4"/>
    <n v="7"/>
  </r>
  <r>
    <n v="56"/>
    <x v="3"/>
    <x v="1"/>
    <s v="Frequently"/>
    <x v="1"/>
    <n v="9"/>
    <s v="Medical"/>
    <x v="0"/>
    <n v="1"/>
    <x v="1"/>
    <n v="3"/>
    <s v="Research Scientist"/>
    <x v="2"/>
    <x v="1"/>
    <n v="2942"/>
    <x v="0"/>
    <x v="1"/>
    <n v="19"/>
    <n v="2"/>
    <n v="1"/>
    <n v="18"/>
    <n v="4"/>
    <n v="3"/>
    <n v="5"/>
    <n v="4"/>
    <n v="0"/>
  </r>
  <r>
    <n v="36"/>
    <x v="1"/>
    <x v="1"/>
    <s v="Rarely"/>
    <x v="1"/>
    <n v="12"/>
    <s v="Medical"/>
    <x v="0"/>
    <n v="3"/>
    <x v="2"/>
    <n v="2"/>
    <s v="Manufacturing Director"/>
    <x v="0"/>
    <x v="0"/>
    <n v="8858"/>
    <x v="0"/>
    <x v="1"/>
    <n v="11"/>
    <n v="2"/>
    <n v="0"/>
    <n v="15"/>
    <n v="2"/>
    <n v="2"/>
    <n v="14"/>
    <n v="8"/>
    <n v="7"/>
  </r>
  <r>
    <n v="55"/>
    <x v="3"/>
    <x v="1"/>
    <s v="Non-Travel"/>
    <x v="1"/>
    <n v="2"/>
    <s v="Medical"/>
    <x v="1"/>
    <n v="4"/>
    <x v="3"/>
    <n v="2"/>
    <s v="Manager"/>
    <x v="3"/>
    <x v="0"/>
    <n v="16756"/>
    <x v="1"/>
    <x v="1"/>
    <n v="15"/>
    <n v="2"/>
    <n v="0"/>
    <n v="31"/>
    <n v="3"/>
    <n v="4"/>
    <n v="9"/>
    <n v="7"/>
    <n v="6"/>
  </r>
  <r>
    <n v="43"/>
    <x v="0"/>
    <x v="1"/>
    <s v="Rarely"/>
    <x v="0"/>
    <n v="25"/>
    <s v="Medical"/>
    <x v="1"/>
    <n v="3"/>
    <x v="2"/>
    <n v="2"/>
    <s v="Sales Executive"/>
    <x v="0"/>
    <x v="2"/>
    <n v="10798"/>
    <x v="2"/>
    <x v="1"/>
    <n v="13"/>
    <n v="3"/>
    <n v="1"/>
    <n v="18"/>
    <n v="5"/>
    <n v="3"/>
    <n v="1"/>
    <n v="0"/>
    <n v="0"/>
  </r>
  <r>
    <n v="20"/>
    <x v="2"/>
    <x v="0"/>
    <s v="Frequently"/>
    <x v="0"/>
    <n v="9"/>
    <s v="Marketing"/>
    <x v="0"/>
    <n v="1"/>
    <x v="1"/>
    <n v="3"/>
    <s v="Sales Representative"/>
    <x v="0"/>
    <x v="0"/>
    <n v="2323"/>
    <x v="0"/>
    <x v="0"/>
    <n v="14"/>
    <n v="2"/>
    <n v="0"/>
    <n v="2"/>
    <n v="3"/>
    <n v="3"/>
    <n v="2"/>
    <n v="2"/>
    <n v="0"/>
  </r>
  <r>
    <n v="21"/>
    <x v="2"/>
    <x v="0"/>
    <s v="Rarely"/>
    <x v="1"/>
    <n v="10"/>
    <s v="Life Sciences"/>
    <x v="0"/>
    <n v="1"/>
    <x v="1"/>
    <n v="2"/>
    <s v="Laboratory Technician"/>
    <x v="3"/>
    <x v="0"/>
    <n v="1416"/>
    <x v="0"/>
    <x v="1"/>
    <n v="13"/>
    <n v="1"/>
    <n v="0"/>
    <n v="1"/>
    <n v="6"/>
    <n v="2"/>
    <n v="1"/>
    <n v="0"/>
    <n v="1"/>
  </r>
  <r>
    <n v="46"/>
    <x v="0"/>
    <x v="1"/>
    <s v="Rarely"/>
    <x v="1"/>
    <n v="8"/>
    <s v="Life Sciences"/>
    <x v="0"/>
    <n v="2"/>
    <x v="0"/>
    <n v="2"/>
    <s v="Research Scientist"/>
    <x v="3"/>
    <x v="2"/>
    <n v="4615"/>
    <x v="0"/>
    <x v="0"/>
    <n v="23"/>
    <n v="1"/>
    <n v="3"/>
    <n v="19"/>
    <n v="2"/>
    <n v="3"/>
    <n v="16"/>
    <n v="13"/>
    <n v="1"/>
  </r>
  <r>
    <n v="51"/>
    <x v="3"/>
    <x v="0"/>
    <s v="Rarely"/>
    <x v="1"/>
    <n v="4"/>
    <s v="Life Sciences"/>
    <x v="1"/>
    <n v="1"/>
    <x v="1"/>
    <n v="3"/>
    <s v="Research Scientist"/>
    <x v="2"/>
    <x v="1"/>
    <n v="2461"/>
    <x v="0"/>
    <x v="0"/>
    <n v="12"/>
    <n v="3"/>
    <n v="3"/>
    <n v="18"/>
    <n v="2"/>
    <n v="4"/>
    <n v="10"/>
    <n v="0"/>
    <n v="2"/>
  </r>
  <r>
    <n v="28"/>
    <x v="2"/>
    <x v="0"/>
    <s v="Non-Travel"/>
    <x v="1"/>
    <n v="24"/>
    <s v="Technical Degree"/>
    <x v="1"/>
    <n v="3"/>
    <x v="2"/>
    <n v="2"/>
    <s v="Healthcare Representative"/>
    <x v="3"/>
    <x v="0"/>
    <n v="8722"/>
    <x v="0"/>
    <x v="1"/>
    <n v="12"/>
    <n v="1"/>
    <n v="0"/>
    <n v="10"/>
    <n v="2"/>
    <n v="2"/>
    <n v="10"/>
    <n v="7"/>
    <n v="1"/>
  </r>
  <r>
    <n v="26"/>
    <x v="2"/>
    <x v="1"/>
    <s v="Rarely"/>
    <x v="1"/>
    <n v="1"/>
    <s v="Medical"/>
    <x v="1"/>
    <n v="1"/>
    <x v="1"/>
    <n v="2"/>
    <s v="Laboratory Technician"/>
    <x v="3"/>
    <x v="1"/>
    <n v="3955"/>
    <x v="0"/>
    <x v="1"/>
    <n v="16"/>
    <n v="1"/>
    <n v="2"/>
    <n v="6"/>
    <n v="2"/>
    <n v="3"/>
    <n v="5"/>
    <n v="3"/>
    <n v="1"/>
  </r>
  <r>
    <n v="30"/>
    <x v="2"/>
    <x v="1"/>
    <s v="Rarely"/>
    <x v="1"/>
    <n v="20"/>
    <s v="Other"/>
    <x v="1"/>
    <n v="2"/>
    <x v="0"/>
    <n v="3"/>
    <s v="Manufacturing Director"/>
    <x v="3"/>
    <x v="1"/>
    <n v="9957"/>
    <x v="0"/>
    <x v="1"/>
    <n v="15"/>
    <n v="3"/>
    <n v="1"/>
    <n v="7"/>
    <n v="1"/>
    <n v="2"/>
    <n v="6"/>
    <n v="2"/>
    <n v="0"/>
  </r>
  <r>
    <n v="41"/>
    <x v="0"/>
    <x v="1"/>
    <s v="Rarely"/>
    <x v="1"/>
    <n v="7"/>
    <s v="Technical Degree"/>
    <x v="0"/>
    <n v="1"/>
    <x v="1"/>
    <n v="4"/>
    <s v="Research Scientist"/>
    <x v="2"/>
    <x v="1"/>
    <n v="3376"/>
    <x v="0"/>
    <x v="1"/>
    <n v="13"/>
    <n v="3"/>
    <n v="0"/>
    <n v="10"/>
    <n v="3"/>
    <n v="3"/>
    <n v="10"/>
    <n v="6"/>
    <n v="0"/>
  </r>
  <r>
    <n v="38"/>
    <x v="1"/>
    <x v="1"/>
    <s v="Rarely"/>
    <x v="1"/>
    <n v="17"/>
    <s v="Life Sciences"/>
    <x v="0"/>
    <n v="3"/>
    <x v="2"/>
    <n v="2"/>
    <s v="Healthcare Representative"/>
    <x v="2"/>
    <x v="1"/>
    <n v="8823"/>
    <x v="0"/>
    <x v="1"/>
    <n v="18"/>
    <n v="1"/>
    <n v="1"/>
    <n v="20"/>
    <n v="4"/>
    <n v="2"/>
    <n v="19"/>
    <n v="9"/>
    <n v="1"/>
  </r>
  <r>
    <n v="40"/>
    <x v="1"/>
    <x v="1"/>
    <s v="Rarely"/>
    <x v="1"/>
    <n v="20"/>
    <s v="Technical Degree"/>
    <x v="1"/>
    <n v="3"/>
    <x v="2"/>
    <n v="3"/>
    <s v="Healthcare Representative"/>
    <x v="0"/>
    <x v="1"/>
    <n v="10322"/>
    <x v="2"/>
    <x v="1"/>
    <n v="20"/>
    <n v="4"/>
    <n v="1"/>
    <n v="14"/>
    <n v="6"/>
    <n v="3"/>
    <n v="11"/>
    <n v="10"/>
    <n v="11"/>
  </r>
  <r>
    <n v="27"/>
    <x v="2"/>
    <x v="1"/>
    <s v="Non-Travel"/>
    <x v="1"/>
    <n v="8"/>
    <s v="Life Sciences"/>
    <x v="1"/>
    <n v="1"/>
    <x v="1"/>
    <n v="1"/>
    <s v="Laboratory Technician"/>
    <x v="2"/>
    <x v="1"/>
    <n v="4621"/>
    <x v="0"/>
    <x v="1"/>
    <n v="19"/>
    <n v="4"/>
    <n v="3"/>
    <n v="3"/>
    <n v="4"/>
    <n v="3"/>
    <n v="3"/>
    <n v="2"/>
    <n v="1"/>
  </r>
  <r>
    <n v="55"/>
    <x v="3"/>
    <x v="1"/>
    <s v="Frequently"/>
    <x v="1"/>
    <n v="2"/>
    <s v="Life Sciences"/>
    <x v="1"/>
    <n v="3"/>
    <x v="2"/>
    <n v="3"/>
    <s v="Manufacturing Director"/>
    <x v="1"/>
    <x v="1"/>
    <n v="10976"/>
    <x v="2"/>
    <x v="1"/>
    <n v="18"/>
    <n v="2"/>
    <n v="1"/>
    <n v="23"/>
    <n v="4"/>
    <n v="3"/>
    <n v="3"/>
    <n v="2"/>
    <n v="1"/>
  </r>
  <r>
    <n v="28"/>
    <x v="2"/>
    <x v="1"/>
    <s v="Rarely"/>
    <x v="1"/>
    <n v="10"/>
    <s v="Other"/>
    <x v="0"/>
    <n v="2"/>
    <x v="0"/>
    <n v="3"/>
    <s v="Research Scientist"/>
    <x v="2"/>
    <x v="0"/>
    <n v="3660"/>
    <x v="0"/>
    <x v="1"/>
    <n v="13"/>
    <n v="4"/>
    <n v="0"/>
    <n v="10"/>
    <n v="4"/>
    <n v="4"/>
    <n v="8"/>
    <n v="7"/>
    <n v="1"/>
  </r>
  <r>
    <n v="44"/>
    <x v="0"/>
    <x v="0"/>
    <s v="Rarely"/>
    <x v="2"/>
    <n v="1"/>
    <s v="Medical"/>
    <x v="1"/>
    <n v="3"/>
    <x v="2"/>
    <n v="2"/>
    <s v="HR"/>
    <x v="3"/>
    <x v="1"/>
    <n v="10482"/>
    <x v="2"/>
    <x v="1"/>
    <n v="14"/>
    <n v="4"/>
    <n v="1"/>
    <n v="24"/>
    <n v="1"/>
    <n v="3"/>
    <n v="20"/>
    <n v="6"/>
    <n v="3"/>
  </r>
  <r>
    <n v="33"/>
    <x v="1"/>
    <x v="1"/>
    <s v="Rarely"/>
    <x v="1"/>
    <n v="5"/>
    <s v="Life Sciences"/>
    <x v="1"/>
    <n v="3"/>
    <x v="2"/>
    <n v="2"/>
    <s v="Healthcare Representative"/>
    <x v="0"/>
    <x v="2"/>
    <n v="7119"/>
    <x v="0"/>
    <x v="1"/>
    <n v="15"/>
    <n v="3"/>
    <n v="1"/>
    <n v="9"/>
    <n v="2"/>
    <n v="3"/>
    <n v="3"/>
    <n v="2"/>
    <n v="1"/>
  </r>
  <r>
    <n v="35"/>
    <x v="1"/>
    <x v="0"/>
    <s v="Rarely"/>
    <x v="0"/>
    <n v="4"/>
    <s v="Technical Degree"/>
    <x v="1"/>
    <n v="3"/>
    <x v="2"/>
    <n v="3"/>
    <s v="Sales Executive"/>
    <x v="3"/>
    <x v="0"/>
    <n v="9582"/>
    <x v="0"/>
    <x v="0"/>
    <n v="22"/>
    <n v="1"/>
    <n v="0"/>
    <n v="9"/>
    <n v="2"/>
    <n v="3"/>
    <n v="8"/>
    <n v="7"/>
    <n v="4"/>
  </r>
  <r>
    <n v="33"/>
    <x v="1"/>
    <x v="0"/>
    <s v="Frequently"/>
    <x v="1"/>
    <n v="29"/>
    <s v="Medical"/>
    <x v="0"/>
    <n v="2"/>
    <x v="0"/>
    <n v="2"/>
    <s v="Research Scientist"/>
    <x v="2"/>
    <x v="0"/>
    <n v="4508"/>
    <x v="0"/>
    <x v="1"/>
    <n v="22"/>
    <n v="2"/>
    <n v="0"/>
    <n v="14"/>
    <n v="4"/>
    <n v="3"/>
    <n v="13"/>
    <n v="7"/>
    <n v="3"/>
  </r>
  <r>
    <n v="28"/>
    <x v="2"/>
    <x v="1"/>
    <s v="Rarely"/>
    <x v="1"/>
    <n v="15"/>
    <s v="Life Sciences"/>
    <x v="1"/>
    <n v="1"/>
    <x v="1"/>
    <n v="3"/>
    <s v="Laboratory Technician"/>
    <x v="2"/>
    <x v="2"/>
    <n v="2207"/>
    <x v="0"/>
    <x v="1"/>
    <n v="16"/>
    <n v="4"/>
    <n v="1"/>
    <n v="4"/>
    <n v="5"/>
    <n v="2"/>
    <n v="4"/>
    <n v="2"/>
    <n v="2"/>
  </r>
  <r>
    <n v="34"/>
    <x v="1"/>
    <x v="1"/>
    <s v="Frequently"/>
    <x v="1"/>
    <n v="3"/>
    <s v="Life Sciences"/>
    <x v="1"/>
    <n v="2"/>
    <x v="0"/>
    <n v="3"/>
    <s v="Healthcare Representative"/>
    <x v="0"/>
    <x v="0"/>
    <n v="7756"/>
    <x v="0"/>
    <x v="1"/>
    <n v="17"/>
    <n v="3"/>
    <n v="0"/>
    <n v="7"/>
    <n v="1"/>
    <n v="2"/>
    <n v="6"/>
    <n v="2"/>
    <n v="0"/>
  </r>
  <r>
    <n v="37"/>
    <x v="1"/>
    <x v="1"/>
    <s v="Rarely"/>
    <x v="0"/>
    <n v="10"/>
    <s v="Life Sciences"/>
    <x v="0"/>
    <n v="2"/>
    <x v="0"/>
    <n v="2"/>
    <s v="Sales Executive"/>
    <x v="0"/>
    <x v="2"/>
    <n v="6694"/>
    <x v="0"/>
    <x v="0"/>
    <n v="14"/>
    <n v="3"/>
    <n v="3"/>
    <n v="8"/>
    <n v="5"/>
    <n v="3"/>
    <n v="1"/>
    <n v="0"/>
    <n v="0"/>
  </r>
  <r>
    <n v="25"/>
    <x v="2"/>
    <x v="0"/>
    <s v="Rarely"/>
    <x v="1"/>
    <n v="4"/>
    <s v="Technical Degree"/>
    <x v="1"/>
    <n v="1"/>
    <x v="1"/>
    <n v="3"/>
    <s v="Laboratory Technician"/>
    <x v="0"/>
    <x v="1"/>
    <n v="3691"/>
    <x v="0"/>
    <x v="0"/>
    <n v="15"/>
    <n v="2"/>
    <n v="1"/>
    <n v="7"/>
    <n v="3"/>
    <n v="4"/>
    <n v="7"/>
    <n v="7"/>
    <n v="5"/>
  </r>
  <r>
    <n v="26"/>
    <x v="2"/>
    <x v="0"/>
    <s v="Rarely"/>
    <x v="1"/>
    <n v="21"/>
    <s v="Medical"/>
    <x v="1"/>
    <n v="1"/>
    <x v="1"/>
    <n v="3"/>
    <s v="Laboratory Technician"/>
    <x v="2"/>
    <x v="2"/>
    <n v="2377"/>
    <x v="0"/>
    <x v="1"/>
    <n v="20"/>
    <n v="3"/>
    <n v="1"/>
    <n v="1"/>
    <n v="0"/>
    <n v="2"/>
    <n v="1"/>
    <n v="1"/>
    <n v="0"/>
  </r>
  <r>
    <n v="33"/>
    <x v="1"/>
    <x v="0"/>
    <s v="Rarely"/>
    <x v="1"/>
    <n v="25"/>
    <s v="Medical"/>
    <x v="1"/>
    <n v="1"/>
    <x v="1"/>
    <n v="2"/>
    <s v="Research Scientist"/>
    <x v="1"/>
    <x v="0"/>
    <n v="2313"/>
    <x v="0"/>
    <x v="0"/>
    <n v="20"/>
    <n v="2"/>
    <n v="0"/>
    <n v="5"/>
    <n v="0"/>
    <n v="3"/>
    <n v="2"/>
    <n v="2"/>
    <n v="2"/>
  </r>
  <r>
    <n v="42"/>
    <x v="0"/>
    <x v="1"/>
    <s v="Rarely"/>
    <x v="1"/>
    <n v="2"/>
    <s v="Medical"/>
    <x v="1"/>
    <n v="4"/>
    <x v="3"/>
    <n v="3"/>
    <s v="Manager"/>
    <x v="3"/>
    <x v="1"/>
    <n v="17665"/>
    <x v="1"/>
    <x v="1"/>
    <n v="17"/>
    <n v="4"/>
    <n v="1"/>
    <n v="23"/>
    <n v="3"/>
    <n v="3"/>
    <n v="22"/>
    <n v="6"/>
    <n v="13"/>
  </r>
  <r>
    <n v="28"/>
    <x v="2"/>
    <x v="0"/>
    <s v="Frequently"/>
    <x v="1"/>
    <n v="1"/>
    <s v="Medical"/>
    <x v="1"/>
    <n v="1"/>
    <x v="1"/>
    <n v="2"/>
    <s v="Laboratory Technician"/>
    <x v="1"/>
    <x v="2"/>
    <n v="2596"/>
    <x v="0"/>
    <x v="1"/>
    <n v="15"/>
    <n v="1"/>
    <n v="2"/>
    <n v="1"/>
    <n v="2"/>
    <n v="3"/>
    <n v="1"/>
    <n v="0"/>
    <n v="0"/>
  </r>
  <r>
    <n v="50"/>
    <x v="0"/>
    <x v="0"/>
    <s v="Frequently"/>
    <x v="0"/>
    <n v="1"/>
    <s v="Other"/>
    <x v="1"/>
    <n v="2"/>
    <x v="0"/>
    <n v="3"/>
    <s v="Sales Executive"/>
    <x v="2"/>
    <x v="0"/>
    <n v="4728"/>
    <x v="0"/>
    <x v="0"/>
    <n v="14"/>
    <n v="4"/>
    <n v="0"/>
    <n v="5"/>
    <n v="4"/>
    <n v="3"/>
    <n v="0"/>
    <n v="0"/>
    <n v="0"/>
  </r>
  <r>
    <n v="33"/>
    <x v="1"/>
    <x v="1"/>
    <s v="Frequently"/>
    <x v="0"/>
    <n v="7"/>
    <s v="Life Sciences"/>
    <x v="0"/>
    <n v="2"/>
    <x v="0"/>
    <n v="3"/>
    <s v="Sales Executive"/>
    <x v="1"/>
    <x v="1"/>
    <n v="4302"/>
    <x v="0"/>
    <x v="1"/>
    <n v="17"/>
    <n v="3"/>
    <n v="1"/>
    <n v="4"/>
    <n v="3"/>
    <n v="3"/>
    <n v="3"/>
    <n v="2"/>
    <n v="0"/>
  </r>
  <r>
    <n v="34"/>
    <x v="1"/>
    <x v="1"/>
    <s v="Non-Travel"/>
    <x v="1"/>
    <n v="3"/>
    <s v="Life Sciences"/>
    <x v="1"/>
    <n v="1"/>
    <x v="1"/>
    <n v="2"/>
    <s v="Research Scientist"/>
    <x v="0"/>
    <x v="1"/>
    <n v="2979"/>
    <x v="0"/>
    <x v="1"/>
    <n v="17"/>
    <n v="4"/>
    <n v="3"/>
    <n v="6"/>
    <n v="2"/>
    <n v="3"/>
    <n v="0"/>
    <n v="0"/>
    <n v="0"/>
  </r>
  <r>
    <n v="48"/>
    <x v="0"/>
    <x v="1"/>
    <s v="Non-Travel"/>
    <x v="1"/>
    <n v="1"/>
    <s v="Medical"/>
    <x v="1"/>
    <n v="4"/>
    <x v="3"/>
    <n v="4"/>
    <s v="Manager"/>
    <x v="0"/>
    <x v="0"/>
    <n v="16885"/>
    <x v="1"/>
    <x v="1"/>
    <n v="22"/>
    <n v="3"/>
    <n v="0"/>
    <n v="27"/>
    <n v="3"/>
    <n v="2"/>
    <n v="5"/>
    <n v="4"/>
    <n v="2"/>
  </r>
  <r>
    <n v="45"/>
    <x v="0"/>
    <x v="1"/>
    <s v="Non-Travel"/>
    <x v="0"/>
    <n v="9"/>
    <s v="Life Sciences"/>
    <x v="0"/>
    <n v="2"/>
    <x v="0"/>
    <n v="2"/>
    <s v="Sales Executive"/>
    <x v="2"/>
    <x v="1"/>
    <n v="5593"/>
    <x v="0"/>
    <x v="1"/>
    <n v="13"/>
    <n v="4"/>
    <n v="1"/>
    <n v="15"/>
    <n v="2"/>
    <n v="3"/>
    <n v="15"/>
    <n v="10"/>
    <n v="4"/>
  </r>
  <r>
    <n v="52"/>
    <x v="3"/>
    <x v="1"/>
    <s v="Rarely"/>
    <x v="1"/>
    <n v="7"/>
    <s v="Life Sciences"/>
    <x v="1"/>
    <n v="3"/>
    <x v="2"/>
    <n v="3"/>
    <s v="Healthcare Representative"/>
    <x v="1"/>
    <x v="0"/>
    <n v="10445"/>
    <x v="2"/>
    <x v="1"/>
    <n v="19"/>
    <n v="4"/>
    <n v="0"/>
    <n v="18"/>
    <n v="4"/>
    <n v="3"/>
    <n v="8"/>
    <n v="6"/>
    <n v="4"/>
  </r>
  <r>
    <n v="38"/>
    <x v="1"/>
    <x v="1"/>
    <s v="Rarely"/>
    <x v="0"/>
    <n v="10"/>
    <s v="Marketing"/>
    <x v="1"/>
    <n v="3"/>
    <x v="2"/>
    <n v="2"/>
    <s v="Sales Executive"/>
    <x v="2"/>
    <x v="2"/>
    <n v="8740"/>
    <x v="0"/>
    <x v="0"/>
    <n v="14"/>
    <n v="2"/>
    <n v="2"/>
    <n v="9"/>
    <n v="2"/>
    <n v="3"/>
    <n v="8"/>
    <n v="7"/>
    <n v="2"/>
  </r>
  <r>
    <n v="29"/>
    <x v="2"/>
    <x v="1"/>
    <s v="Rarely"/>
    <x v="1"/>
    <n v="28"/>
    <s v="Life Sciences"/>
    <x v="0"/>
    <n v="1"/>
    <x v="1"/>
    <n v="3"/>
    <s v="Research Scientist"/>
    <x v="0"/>
    <x v="2"/>
    <n v="2514"/>
    <x v="0"/>
    <x v="1"/>
    <n v="22"/>
    <n v="1"/>
    <n v="1"/>
    <n v="11"/>
    <n v="1"/>
    <n v="3"/>
    <n v="7"/>
    <n v="5"/>
    <n v="1"/>
  </r>
  <r>
    <n v="28"/>
    <x v="2"/>
    <x v="1"/>
    <s v="Rarely"/>
    <x v="1"/>
    <n v="3"/>
    <s v="Medical"/>
    <x v="0"/>
    <n v="3"/>
    <x v="2"/>
    <n v="3"/>
    <s v="Manufacturing Director"/>
    <x v="1"/>
    <x v="2"/>
    <n v="7655"/>
    <x v="0"/>
    <x v="1"/>
    <n v="17"/>
    <n v="2"/>
    <n v="3"/>
    <n v="10"/>
    <n v="3"/>
    <n v="2"/>
    <n v="9"/>
    <n v="7"/>
    <n v="1"/>
  </r>
  <r>
    <n v="46"/>
    <x v="0"/>
    <x v="1"/>
    <s v="Rarely"/>
    <x v="0"/>
    <n v="3"/>
    <s v="Marketing"/>
    <x v="1"/>
    <n v="4"/>
    <x v="3"/>
    <n v="3"/>
    <s v="Manager"/>
    <x v="2"/>
    <x v="1"/>
    <n v="17465"/>
    <x v="1"/>
    <x v="1"/>
    <n v="12"/>
    <n v="4"/>
    <n v="1"/>
    <n v="23"/>
    <n v="3"/>
    <n v="3"/>
    <n v="12"/>
    <n v="9"/>
    <n v="4"/>
  </r>
  <r>
    <n v="38"/>
    <x v="1"/>
    <x v="1"/>
    <s v="Rarely"/>
    <x v="0"/>
    <n v="2"/>
    <s v="Marketing"/>
    <x v="1"/>
    <n v="3"/>
    <x v="2"/>
    <n v="3"/>
    <s v="Sales Executive"/>
    <x v="1"/>
    <x v="0"/>
    <n v="7351"/>
    <x v="0"/>
    <x v="1"/>
    <n v="16"/>
    <n v="3"/>
    <n v="0"/>
    <n v="10"/>
    <n v="2"/>
    <n v="3"/>
    <n v="1"/>
    <n v="0"/>
    <n v="0"/>
  </r>
  <r>
    <n v="43"/>
    <x v="0"/>
    <x v="1"/>
    <s v="Frequently"/>
    <x v="1"/>
    <n v="27"/>
    <s v="Life Sciences"/>
    <x v="0"/>
    <n v="3"/>
    <x v="2"/>
    <n v="3"/>
    <s v="Manufacturing Director"/>
    <x v="3"/>
    <x v="1"/>
    <n v="10820"/>
    <x v="2"/>
    <x v="1"/>
    <n v="11"/>
    <n v="3"/>
    <n v="1"/>
    <n v="18"/>
    <n v="1"/>
    <n v="3"/>
    <n v="8"/>
    <n v="7"/>
    <n v="0"/>
  </r>
  <r>
    <n v="39"/>
    <x v="1"/>
    <x v="0"/>
    <s v="Frequently"/>
    <x v="1"/>
    <n v="2"/>
    <s v="Life Sciences"/>
    <x v="1"/>
    <n v="4"/>
    <x v="3"/>
    <n v="3"/>
    <s v="Healthcare Representative"/>
    <x v="0"/>
    <x v="2"/>
    <n v="12169"/>
    <x v="2"/>
    <x v="1"/>
    <n v="11"/>
    <n v="4"/>
    <n v="3"/>
    <n v="21"/>
    <n v="4"/>
    <n v="3"/>
    <n v="18"/>
    <n v="7"/>
    <n v="11"/>
  </r>
  <r>
    <n v="40"/>
    <x v="1"/>
    <x v="1"/>
    <s v="Rarely"/>
    <x v="1"/>
    <n v="14"/>
    <s v="Medical"/>
    <x v="1"/>
    <n v="5"/>
    <x v="4"/>
    <n v="2"/>
    <s v="Research Director"/>
    <x v="2"/>
    <x v="0"/>
    <n v="19626"/>
    <x v="1"/>
    <x v="1"/>
    <n v="14"/>
    <n v="1"/>
    <n v="0"/>
    <n v="21"/>
    <n v="2"/>
    <n v="4"/>
    <n v="20"/>
    <n v="7"/>
    <n v="4"/>
  </r>
  <r>
    <n v="21"/>
    <x v="2"/>
    <x v="1"/>
    <s v="Rarely"/>
    <x v="1"/>
    <n v="1"/>
    <s v="Technical Degree"/>
    <x v="0"/>
    <n v="1"/>
    <x v="1"/>
    <n v="2"/>
    <s v="Research Scientist"/>
    <x v="1"/>
    <x v="0"/>
    <n v="2070"/>
    <x v="0"/>
    <x v="0"/>
    <n v="11"/>
    <n v="3"/>
    <n v="0"/>
    <n v="2"/>
    <n v="6"/>
    <n v="4"/>
    <n v="2"/>
    <n v="2"/>
    <n v="2"/>
  </r>
  <r>
    <n v="39"/>
    <x v="1"/>
    <x v="1"/>
    <s v="Non-Travel"/>
    <x v="1"/>
    <n v="9"/>
    <s v="Life Sciences"/>
    <x v="1"/>
    <n v="2"/>
    <x v="0"/>
    <n v="3"/>
    <s v="Laboratory Technician"/>
    <x v="1"/>
    <x v="0"/>
    <n v="6782"/>
    <x v="0"/>
    <x v="1"/>
    <n v="15"/>
    <n v="3"/>
    <n v="0"/>
    <n v="9"/>
    <n v="2"/>
    <n v="2"/>
    <n v="5"/>
    <n v="4"/>
    <n v="0"/>
  </r>
  <r>
    <n v="36"/>
    <x v="1"/>
    <x v="1"/>
    <s v="Non-Travel"/>
    <x v="1"/>
    <n v="18"/>
    <s v="Life Sciences"/>
    <x v="1"/>
    <n v="2"/>
    <x v="0"/>
    <n v="3"/>
    <s v="Manufacturing Director"/>
    <x v="0"/>
    <x v="0"/>
    <n v="7779"/>
    <x v="0"/>
    <x v="1"/>
    <n v="20"/>
    <n v="1"/>
    <n v="0"/>
    <n v="18"/>
    <n v="0"/>
    <n v="3"/>
    <n v="11"/>
    <n v="9"/>
    <n v="0"/>
  </r>
  <r>
    <n v="31"/>
    <x v="1"/>
    <x v="1"/>
    <s v="Frequently"/>
    <x v="0"/>
    <n v="20"/>
    <s v="Life Sciences"/>
    <x v="1"/>
    <n v="1"/>
    <x v="1"/>
    <n v="4"/>
    <s v="Sales Representative"/>
    <x v="0"/>
    <x v="1"/>
    <n v="2791"/>
    <x v="0"/>
    <x v="1"/>
    <n v="12"/>
    <n v="1"/>
    <n v="1"/>
    <n v="3"/>
    <n v="4"/>
    <n v="3"/>
    <n v="2"/>
    <n v="2"/>
    <n v="2"/>
  </r>
  <r>
    <n v="28"/>
    <x v="2"/>
    <x v="1"/>
    <s v="Rarely"/>
    <x v="1"/>
    <n v="2"/>
    <s v="Life Sciences"/>
    <x v="1"/>
    <n v="1"/>
    <x v="1"/>
    <n v="2"/>
    <s v="Research Scientist"/>
    <x v="1"/>
    <x v="1"/>
    <n v="3201"/>
    <x v="0"/>
    <x v="1"/>
    <n v="17"/>
    <n v="1"/>
    <n v="0"/>
    <n v="6"/>
    <n v="2"/>
    <n v="1"/>
    <n v="5"/>
    <n v="3"/>
    <n v="0"/>
  </r>
  <r>
    <n v="35"/>
    <x v="1"/>
    <x v="1"/>
    <s v="Frequently"/>
    <x v="0"/>
    <n v="11"/>
    <s v="Marketing"/>
    <x v="1"/>
    <n v="2"/>
    <x v="0"/>
    <n v="3"/>
    <s v="Sales Executive"/>
    <x v="0"/>
    <x v="2"/>
    <n v="4968"/>
    <x v="0"/>
    <x v="1"/>
    <n v="11"/>
    <n v="4"/>
    <n v="1"/>
    <n v="5"/>
    <n v="3"/>
    <n v="3"/>
    <n v="5"/>
    <n v="2"/>
    <n v="0"/>
  </r>
  <r>
    <n v="49"/>
    <x v="0"/>
    <x v="1"/>
    <s v="Rarely"/>
    <x v="0"/>
    <n v="8"/>
    <s v="Technical Degree"/>
    <x v="1"/>
    <n v="4"/>
    <x v="3"/>
    <n v="2"/>
    <s v="Sales Executive"/>
    <x v="1"/>
    <x v="1"/>
    <n v="13120"/>
    <x v="2"/>
    <x v="1"/>
    <n v="17"/>
    <n v="2"/>
    <n v="1"/>
    <n v="22"/>
    <n v="3"/>
    <n v="3"/>
    <n v="9"/>
    <n v="8"/>
    <n v="2"/>
  </r>
  <r>
    <n v="34"/>
    <x v="1"/>
    <x v="1"/>
    <s v="Frequently"/>
    <x v="1"/>
    <n v="2"/>
    <s v="Life Sciences"/>
    <x v="1"/>
    <n v="2"/>
    <x v="0"/>
    <n v="3"/>
    <s v="Manufacturing Director"/>
    <x v="2"/>
    <x v="0"/>
    <n v="4033"/>
    <x v="0"/>
    <x v="1"/>
    <n v="11"/>
    <n v="4"/>
    <n v="0"/>
    <n v="5"/>
    <n v="3"/>
    <n v="2"/>
    <n v="3"/>
    <n v="2"/>
    <n v="0"/>
  </r>
  <r>
    <n v="29"/>
    <x v="2"/>
    <x v="1"/>
    <s v="Frequently"/>
    <x v="1"/>
    <n v="10"/>
    <s v="Life Sciences"/>
    <x v="0"/>
    <n v="1"/>
    <x v="1"/>
    <n v="3"/>
    <s v="Research Scientist"/>
    <x v="1"/>
    <x v="2"/>
    <n v="3291"/>
    <x v="0"/>
    <x v="1"/>
    <n v="14"/>
    <n v="4"/>
    <n v="2"/>
    <n v="8"/>
    <n v="2"/>
    <n v="2"/>
    <n v="7"/>
    <n v="5"/>
    <n v="1"/>
  </r>
  <r>
    <n v="42"/>
    <x v="0"/>
    <x v="1"/>
    <s v="Rarely"/>
    <x v="1"/>
    <n v="29"/>
    <s v="Medical"/>
    <x v="1"/>
    <n v="2"/>
    <x v="0"/>
    <n v="1"/>
    <s v="Laboratory Technician"/>
    <x v="0"/>
    <x v="0"/>
    <n v="4272"/>
    <x v="0"/>
    <x v="1"/>
    <n v="19"/>
    <n v="1"/>
    <n v="0"/>
    <n v="16"/>
    <n v="3"/>
    <n v="3"/>
    <n v="1"/>
    <n v="0"/>
    <n v="0"/>
  </r>
  <r>
    <n v="29"/>
    <x v="2"/>
    <x v="1"/>
    <s v="Rarely"/>
    <x v="1"/>
    <n v="8"/>
    <s v="Medical"/>
    <x v="1"/>
    <n v="2"/>
    <x v="0"/>
    <n v="2"/>
    <s v="Manufacturing Director"/>
    <x v="0"/>
    <x v="1"/>
    <n v="5056"/>
    <x v="0"/>
    <x v="0"/>
    <n v="15"/>
    <n v="3"/>
    <n v="1"/>
    <n v="10"/>
    <n v="2"/>
    <n v="2"/>
    <n v="10"/>
    <n v="7"/>
    <n v="1"/>
  </r>
  <r>
    <n v="38"/>
    <x v="1"/>
    <x v="1"/>
    <s v="Rarely"/>
    <x v="2"/>
    <n v="1"/>
    <s v="HR"/>
    <x v="1"/>
    <n v="1"/>
    <x v="1"/>
    <n v="4"/>
    <s v="HR"/>
    <x v="2"/>
    <x v="1"/>
    <n v="2844"/>
    <x v="0"/>
    <x v="1"/>
    <n v="13"/>
    <n v="4"/>
    <n v="1"/>
    <n v="7"/>
    <n v="2"/>
    <n v="4"/>
    <n v="7"/>
    <n v="6"/>
    <n v="5"/>
  </r>
  <r>
    <n v="28"/>
    <x v="2"/>
    <x v="1"/>
    <s v="Frequently"/>
    <x v="1"/>
    <n v="6"/>
    <s v="Life Sciences"/>
    <x v="1"/>
    <n v="1"/>
    <x v="1"/>
    <n v="2"/>
    <s v="Research Scientist"/>
    <x v="2"/>
    <x v="2"/>
    <n v="2703"/>
    <x v="0"/>
    <x v="0"/>
    <n v="14"/>
    <n v="4"/>
    <n v="1"/>
    <n v="3"/>
    <n v="2"/>
    <n v="3"/>
    <n v="3"/>
    <n v="1"/>
    <n v="0"/>
  </r>
  <r>
    <n v="18"/>
    <x v="2"/>
    <x v="0"/>
    <s v="Non-Travel"/>
    <x v="1"/>
    <n v="8"/>
    <s v="Medical"/>
    <x v="1"/>
    <n v="1"/>
    <x v="1"/>
    <n v="3"/>
    <s v="Laboratory Technician"/>
    <x v="2"/>
    <x v="0"/>
    <n v="1904"/>
    <x v="0"/>
    <x v="1"/>
    <n v="12"/>
    <n v="4"/>
    <n v="0"/>
    <n v="0"/>
    <n v="0"/>
    <n v="3"/>
    <n v="0"/>
    <n v="0"/>
    <n v="0"/>
  </r>
  <r>
    <n v="33"/>
    <x v="1"/>
    <x v="0"/>
    <s v="Rarely"/>
    <x v="0"/>
    <n v="9"/>
    <s v="Marketing"/>
    <x v="0"/>
    <n v="2"/>
    <x v="0"/>
    <n v="3"/>
    <s v="Sales Executive"/>
    <x v="3"/>
    <x v="0"/>
    <n v="8224"/>
    <x v="0"/>
    <x v="0"/>
    <n v="17"/>
    <n v="1"/>
    <n v="0"/>
    <n v="6"/>
    <n v="3"/>
    <n v="3"/>
    <n v="5"/>
    <n v="2"/>
    <n v="0"/>
  </r>
  <r>
    <n v="41"/>
    <x v="0"/>
    <x v="1"/>
    <s v="Rarely"/>
    <x v="1"/>
    <n v="12"/>
    <s v="Life Sciences"/>
    <x v="1"/>
    <n v="1"/>
    <x v="1"/>
    <n v="3"/>
    <s v="Laboratory Technician"/>
    <x v="0"/>
    <x v="1"/>
    <n v="4766"/>
    <x v="0"/>
    <x v="0"/>
    <n v="11"/>
    <n v="1"/>
    <n v="1"/>
    <n v="6"/>
    <n v="4"/>
    <n v="3"/>
    <n v="1"/>
    <n v="0"/>
    <n v="0"/>
  </r>
  <r>
    <n v="31"/>
    <x v="1"/>
    <x v="0"/>
    <s v="Frequently"/>
    <x v="1"/>
    <n v="15"/>
    <s v="Medical"/>
    <x v="1"/>
    <n v="1"/>
    <x v="1"/>
    <n v="3"/>
    <s v="Laboratory Technician"/>
    <x v="2"/>
    <x v="1"/>
    <n v="2610"/>
    <x v="0"/>
    <x v="1"/>
    <n v="12"/>
    <n v="3"/>
    <n v="1"/>
    <n v="2"/>
    <n v="5"/>
    <n v="2"/>
    <n v="2"/>
    <n v="2"/>
    <n v="2"/>
  </r>
  <r>
    <n v="37"/>
    <x v="1"/>
    <x v="1"/>
    <s v="Rarely"/>
    <x v="1"/>
    <n v="25"/>
    <s v="Medical"/>
    <x v="0"/>
    <n v="2"/>
    <x v="0"/>
    <n v="2"/>
    <s v="Healthcare Representative"/>
    <x v="0"/>
    <x v="2"/>
    <n v="5731"/>
    <x v="0"/>
    <x v="1"/>
    <n v="13"/>
    <n v="3"/>
    <n v="2"/>
    <n v="9"/>
    <n v="2"/>
    <n v="3"/>
    <n v="6"/>
    <n v="2"/>
    <n v="1"/>
  </r>
  <r>
    <n v="27"/>
    <x v="2"/>
    <x v="1"/>
    <s v="Rarely"/>
    <x v="1"/>
    <n v="6"/>
    <s v="Life Sciences"/>
    <x v="1"/>
    <n v="1"/>
    <x v="1"/>
    <n v="2"/>
    <s v="Research Scientist"/>
    <x v="2"/>
    <x v="1"/>
    <n v="2539"/>
    <x v="0"/>
    <x v="1"/>
    <n v="13"/>
    <n v="3"/>
    <n v="1"/>
    <n v="4"/>
    <n v="0"/>
    <n v="3"/>
    <n v="4"/>
    <n v="2"/>
    <n v="2"/>
  </r>
  <r>
    <n v="34"/>
    <x v="1"/>
    <x v="1"/>
    <s v="Rarely"/>
    <x v="0"/>
    <n v="9"/>
    <s v="Life Sciences"/>
    <x v="0"/>
    <n v="2"/>
    <x v="0"/>
    <n v="3"/>
    <s v="Sales Executive"/>
    <x v="2"/>
    <x v="1"/>
    <n v="5714"/>
    <x v="0"/>
    <x v="1"/>
    <n v="20"/>
    <n v="1"/>
    <n v="0"/>
    <n v="6"/>
    <n v="3"/>
    <n v="2"/>
    <n v="6"/>
    <n v="5"/>
    <n v="1"/>
  </r>
  <r>
    <n v="35"/>
    <x v="1"/>
    <x v="1"/>
    <s v="Rarely"/>
    <x v="2"/>
    <n v="8"/>
    <s v="Technical Degree"/>
    <x v="1"/>
    <n v="1"/>
    <x v="1"/>
    <n v="3"/>
    <s v="HR"/>
    <x v="2"/>
    <x v="0"/>
    <n v="4323"/>
    <x v="0"/>
    <x v="1"/>
    <n v="17"/>
    <n v="2"/>
    <n v="0"/>
    <n v="6"/>
    <n v="2"/>
    <n v="1"/>
    <n v="5"/>
    <n v="4"/>
    <n v="1"/>
  </r>
  <r>
    <n v="29"/>
    <x v="2"/>
    <x v="0"/>
    <s v="Rarely"/>
    <x v="0"/>
    <n v="23"/>
    <s v="Life Sciences"/>
    <x v="0"/>
    <n v="3"/>
    <x v="2"/>
    <n v="2"/>
    <s v="Sales Executive"/>
    <x v="3"/>
    <x v="1"/>
    <n v="7336"/>
    <x v="0"/>
    <x v="1"/>
    <n v="13"/>
    <n v="1"/>
    <n v="1"/>
    <n v="11"/>
    <n v="3"/>
    <n v="1"/>
    <n v="11"/>
    <n v="8"/>
    <n v="3"/>
  </r>
  <r>
    <n v="40"/>
    <x v="1"/>
    <x v="1"/>
    <s v="Frequently"/>
    <x v="1"/>
    <n v="9"/>
    <s v="Medical"/>
    <x v="0"/>
    <n v="3"/>
    <x v="2"/>
    <n v="3"/>
    <s v="Research Director"/>
    <x v="2"/>
    <x v="0"/>
    <n v="13499"/>
    <x v="2"/>
    <x v="1"/>
    <n v="17"/>
    <n v="3"/>
    <n v="0"/>
    <n v="20"/>
    <n v="3"/>
    <n v="2"/>
    <n v="18"/>
    <n v="7"/>
    <n v="2"/>
  </r>
  <r>
    <n v="42"/>
    <x v="0"/>
    <x v="0"/>
    <s v="Frequently"/>
    <x v="0"/>
    <n v="12"/>
    <s v="Life Sciences"/>
    <x v="1"/>
    <n v="4"/>
    <x v="3"/>
    <n v="3"/>
    <s v="Sales Executive"/>
    <x v="3"/>
    <x v="0"/>
    <n v="13758"/>
    <x v="2"/>
    <x v="0"/>
    <n v="12"/>
    <n v="2"/>
    <n v="0"/>
    <n v="22"/>
    <n v="2"/>
    <n v="2"/>
    <n v="21"/>
    <n v="9"/>
    <n v="13"/>
  </r>
  <r>
    <n v="42"/>
    <x v="0"/>
    <x v="1"/>
    <s v="Rarely"/>
    <x v="0"/>
    <n v="4"/>
    <s v="Marketing"/>
    <x v="1"/>
    <n v="2"/>
    <x v="0"/>
    <n v="3"/>
    <s v="Sales Executive"/>
    <x v="3"/>
    <x v="0"/>
    <n v="5155"/>
    <x v="0"/>
    <x v="1"/>
    <n v="13"/>
    <n v="4"/>
    <n v="0"/>
    <n v="9"/>
    <n v="3"/>
    <n v="4"/>
    <n v="6"/>
    <n v="4"/>
    <n v="1"/>
  </r>
  <r>
    <n v="35"/>
    <x v="1"/>
    <x v="1"/>
    <s v="Rarely"/>
    <x v="1"/>
    <n v="1"/>
    <s v="Medical"/>
    <x v="1"/>
    <n v="1"/>
    <x v="1"/>
    <n v="2"/>
    <s v="Laboratory Technician"/>
    <x v="2"/>
    <x v="1"/>
    <n v="2258"/>
    <x v="0"/>
    <x v="1"/>
    <n v="12"/>
    <n v="2"/>
    <n v="1"/>
    <n v="10"/>
    <n v="2"/>
    <n v="3"/>
    <n v="8"/>
    <n v="0"/>
    <n v="1"/>
  </r>
  <r>
    <n v="24"/>
    <x v="2"/>
    <x v="1"/>
    <s v="Rarely"/>
    <x v="1"/>
    <n v="24"/>
    <s v="Medical"/>
    <x v="1"/>
    <n v="1"/>
    <x v="1"/>
    <n v="3"/>
    <s v="Laboratory Technician"/>
    <x v="1"/>
    <x v="0"/>
    <n v="3597"/>
    <x v="0"/>
    <x v="1"/>
    <n v="22"/>
    <n v="4"/>
    <n v="0"/>
    <n v="6"/>
    <n v="2"/>
    <n v="3"/>
    <n v="4"/>
    <n v="3"/>
    <n v="1"/>
  </r>
  <r>
    <n v="28"/>
    <x v="2"/>
    <x v="0"/>
    <s v="Rarely"/>
    <x v="1"/>
    <n v="12"/>
    <s v="Life Sciences"/>
    <x v="0"/>
    <n v="1"/>
    <x v="1"/>
    <n v="3"/>
    <s v="Laboratory Technician"/>
    <x v="0"/>
    <x v="1"/>
    <n v="2515"/>
    <x v="0"/>
    <x v="0"/>
    <n v="11"/>
    <n v="4"/>
    <n v="0"/>
    <n v="1"/>
    <n v="4"/>
    <n v="2"/>
    <n v="1"/>
    <n v="1"/>
    <n v="0"/>
  </r>
  <r>
    <n v="26"/>
    <x v="2"/>
    <x v="1"/>
    <s v="Rarely"/>
    <x v="1"/>
    <n v="3"/>
    <s v="Medical"/>
    <x v="1"/>
    <n v="1"/>
    <x v="1"/>
    <n v="4"/>
    <s v="Laboratory Technician"/>
    <x v="0"/>
    <x v="1"/>
    <n v="4420"/>
    <x v="0"/>
    <x v="1"/>
    <n v="22"/>
    <n v="2"/>
    <n v="1"/>
    <n v="8"/>
    <n v="2"/>
    <n v="3"/>
    <n v="8"/>
    <n v="7"/>
    <n v="0"/>
  </r>
  <r>
    <n v="30"/>
    <x v="2"/>
    <x v="1"/>
    <s v="Rarely"/>
    <x v="0"/>
    <n v="10"/>
    <s v="Marketing"/>
    <x v="1"/>
    <n v="2"/>
    <x v="0"/>
    <n v="2"/>
    <s v="Sales Executive"/>
    <x v="2"/>
    <x v="1"/>
    <n v="6578"/>
    <x v="0"/>
    <x v="1"/>
    <n v="18"/>
    <n v="1"/>
    <n v="1"/>
    <n v="10"/>
    <n v="3"/>
    <n v="3"/>
    <n v="10"/>
    <n v="3"/>
    <n v="1"/>
  </r>
  <r>
    <n v="40"/>
    <x v="1"/>
    <x v="1"/>
    <s v="Frequently"/>
    <x v="1"/>
    <n v="26"/>
    <s v="Medical"/>
    <x v="0"/>
    <n v="2"/>
    <x v="0"/>
    <n v="2"/>
    <s v="Research Scientist"/>
    <x v="0"/>
    <x v="1"/>
    <n v="4422"/>
    <x v="0"/>
    <x v="0"/>
    <n v="13"/>
    <n v="4"/>
    <n v="1"/>
    <n v="16"/>
    <n v="3"/>
    <n v="1"/>
    <n v="1"/>
    <n v="1"/>
    <n v="0"/>
  </r>
  <r>
    <n v="35"/>
    <x v="1"/>
    <x v="1"/>
    <s v="Rarely"/>
    <x v="1"/>
    <n v="2"/>
    <s v="Life Sciences"/>
    <x v="1"/>
    <n v="3"/>
    <x v="2"/>
    <n v="2"/>
    <s v="Manufacturing Director"/>
    <x v="1"/>
    <x v="2"/>
    <n v="10274"/>
    <x v="2"/>
    <x v="1"/>
    <n v="18"/>
    <n v="2"/>
    <n v="1"/>
    <n v="15"/>
    <n v="2"/>
    <n v="4"/>
    <n v="7"/>
    <n v="7"/>
    <n v="6"/>
  </r>
  <r>
    <n v="34"/>
    <x v="1"/>
    <x v="1"/>
    <s v="Frequently"/>
    <x v="1"/>
    <n v="1"/>
    <s v="Medical"/>
    <x v="1"/>
    <n v="2"/>
    <x v="0"/>
    <n v="2"/>
    <s v="Healthcare Representative"/>
    <x v="3"/>
    <x v="0"/>
    <n v="5343"/>
    <x v="0"/>
    <x v="1"/>
    <n v="20"/>
    <n v="3"/>
    <n v="0"/>
    <n v="14"/>
    <n v="3"/>
    <n v="3"/>
    <n v="13"/>
    <n v="9"/>
    <n v="4"/>
  </r>
  <r>
    <n v="35"/>
    <x v="1"/>
    <x v="1"/>
    <s v="Frequently"/>
    <x v="1"/>
    <n v="4"/>
    <s v="Other"/>
    <x v="1"/>
    <n v="1"/>
    <x v="1"/>
    <n v="2"/>
    <s v="Laboratory Technician"/>
    <x v="0"/>
    <x v="1"/>
    <n v="2376"/>
    <x v="0"/>
    <x v="1"/>
    <n v="13"/>
    <n v="2"/>
    <n v="1"/>
    <n v="2"/>
    <n v="2"/>
    <n v="4"/>
    <n v="2"/>
    <n v="2"/>
    <n v="2"/>
  </r>
  <r>
    <n v="43"/>
    <x v="0"/>
    <x v="0"/>
    <s v="Rarely"/>
    <x v="0"/>
    <n v="9"/>
    <s v="Marketing"/>
    <x v="0"/>
    <n v="2"/>
    <x v="0"/>
    <n v="1"/>
    <s v="Sales Executive"/>
    <x v="2"/>
    <x v="0"/>
    <n v="5346"/>
    <x v="0"/>
    <x v="1"/>
    <n v="13"/>
    <n v="2"/>
    <n v="0"/>
    <n v="7"/>
    <n v="2"/>
    <n v="2"/>
    <n v="4"/>
    <n v="3"/>
    <n v="1"/>
  </r>
  <r>
    <n v="32"/>
    <x v="1"/>
    <x v="1"/>
    <s v="Non-Travel"/>
    <x v="0"/>
    <n v="2"/>
    <s v="Life Sciences"/>
    <x v="0"/>
    <n v="1"/>
    <x v="1"/>
    <n v="3"/>
    <s v="Sales Representative"/>
    <x v="3"/>
    <x v="2"/>
    <n v="2827"/>
    <x v="0"/>
    <x v="1"/>
    <n v="12"/>
    <n v="3"/>
    <n v="3"/>
    <n v="1"/>
    <n v="3"/>
    <n v="3"/>
    <n v="1"/>
    <n v="0"/>
    <n v="0"/>
  </r>
  <r>
    <n v="56"/>
    <x v="3"/>
    <x v="1"/>
    <s v="Rarely"/>
    <x v="1"/>
    <n v="4"/>
    <s v="Technical Degree"/>
    <x v="0"/>
    <n v="5"/>
    <x v="4"/>
    <n v="3"/>
    <s v="Manager"/>
    <x v="3"/>
    <x v="2"/>
    <n v="19943"/>
    <x v="1"/>
    <x v="1"/>
    <n v="13"/>
    <n v="4"/>
    <n v="1"/>
    <n v="28"/>
    <n v="2"/>
    <n v="3"/>
    <n v="5"/>
    <n v="2"/>
    <n v="4"/>
  </r>
  <r>
    <n v="29"/>
    <x v="2"/>
    <x v="1"/>
    <s v="Rarely"/>
    <x v="1"/>
    <n v="6"/>
    <s v="Medical"/>
    <x v="0"/>
    <n v="1"/>
    <x v="1"/>
    <n v="3"/>
    <s v="Laboratory Technician"/>
    <x v="0"/>
    <x v="1"/>
    <n v="3131"/>
    <x v="0"/>
    <x v="1"/>
    <n v="13"/>
    <n v="1"/>
    <n v="1"/>
    <n v="10"/>
    <n v="5"/>
    <n v="3"/>
    <n v="10"/>
    <n v="8"/>
    <n v="0"/>
  </r>
  <r>
    <n v="19"/>
    <x v="2"/>
    <x v="1"/>
    <s v="Rarely"/>
    <x v="1"/>
    <n v="9"/>
    <s v="Life Sciences"/>
    <x v="1"/>
    <n v="1"/>
    <x v="1"/>
    <n v="3"/>
    <s v="Research Scientist"/>
    <x v="3"/>
    <x v="0"/>
    <n v="2552"/>
    <x v="0"/>
    <x v="1"/>
    <n v="25"/>
    <n v="3"/>
    <n v="0"/>
    <n v="1"/>
    <n v="4"/>
    <n v="3"/>
    <n v="1"/>
    <n v="1"/>
    <n v="0"/>
  </r>
  <r>
    <n v="45"/>
    <x v="0"/>
    <x v="1"/>
    <s v="Rarely"/>
    <x v="1"/>
    <n v="7"/>
    <s v="Medical"/>
    <x v="0"/>
    <n v="1"/>
    <x v="1"/>
    <n v="3"/>
    <s v="Research Scientist"/>
    <x v="2"/>
    <x v="1"/>
    <n v="4477"/>
    <x v="0"/>
    <x v="0"/>
    <n v="19"/>
    <n v="3"/>
    <n v="1"/>
    <n v="7"/>
    <n v="2"/>
    <n v="2"/>
    <n v="3"/>
    <n v="2"/>
    <n v="0"/>
  </r>
  <r>
    <n v="37"/>
    <x v="1"/>
    <x v="1"/>
    <s v="Rarely"/>
    <x v="1"/>
    <n v="1"/>
    <s v="Life Sciences"/>
    <x v="0"/>
    <n v="2"/>
    <x v="0"/>
    <n v="2"/>
    <s v="Manufacturing Director"/>
    <x v="0"/>
    <x v="1"/>
    <n v="6474"/>
    <x v="0"/>
    <x v="1"/>
    <n v="13"/>
    <n v="2"/>
    <n v="1"/>
    <n v="14"/>
    <n v="2"/>
    <n v="2"/>
    <n v="14"/>
    <n v="8"/>
    <n v="3"/>
  </r>
  <r>
    <n v="20"/>
    <x v="2"/>
    <x v="1"/>
    <s v="Rarely"/>
    <x v="1"/>
    <n v="3"/>
    <s v="Life Sciences"/>
    <x v="1"/>
    <n v="1"/>
    <x v="1"/>
    <n v="2"/>
    <s v="Laboratory Technician"/>
    <x v="2"/>
    <x v="0"/>
    <n v="3033"/>
    <x v="0"/>
    <x v="1"/>
    <n v="12"/>
    <n v="1"/>
    <n v="0"/>
    <n v="2"/>
    <n v="2"/>
    <n v="2"/>
    <n v="2"/>
    <n v="2"/>
    <n v="1"/>
  </r>
  <r>
    <n v="44"/>
    <x v="0"/>
    <x v="0"/>
    <s v="Rarely"/>
    <x v="1"/>
    <n v="10"/>
    <s v="Life Sciences"/>
    <x v="1"/>
    <n v="1"/>
    <x v="1"/>
    <n v="3"/>
    <s v="Research Scientist"/>
    <x v="2"/>
    <x v="0"/>
    <n v="2936"/>
    <x v="0"/>
    <x v="0"/>
    <n v="11"/>
    <n v="3"/>
    <n v="0"/>
    <n v="6"/>
    <n v="4"/>
    <n v="3"/>
    <n v="6"/>
    <n v="4"/>
    <n v="0"/>
  </r>
  <r>
    <n v="53"/>
    <x v="3"/>
    <x v="1"/>
    <s v="Rarely"/>
    <x v="1"/>
    <n v="7"/>
    <s v="Medical"/>
    <x v="0"/>
    <n v="5"/>
    <x v="4"/>
    <n v="3"/>
    <s v="Manager"/>
    <x v="2"/>
    <x v="2"/>
    <n v="18606"/>
    <x v="1"/>
    <x v="1"/>
    <n v="18"/>
    <n v="2"/>
    <n v="1"/>
    <n v="26"/>
    <n v="6"/>
    <n v="3"/>
    <n v="7"/>
    <n v="7"/>
    <n v="4"/>
  </r>
  <r>
    <n v="29"/>
    <x v="2"/>
    <x v="1"/>
    <s v="Rarely"/>
    <x v="1"/>
    <n v="15"/>
    <s v="Life Sciences"/>
    <x v="0"/>
    <n v="1"/>
    <x v="1"/>
    <n v="1"/>
    <s v="Research Scientist"/>
    <x v="0"/>
    <x v="1"/>
    <n v="2168"/>
    <x v="0"/>
    <x v="0"/>
    <n v="18"/>
    <n v="1"/>
    <n v="1"/>
    <n v="6"/>
    <n v="2"/>
    <n v="2"/>
    <n v="5"/>
    <n v="4"/>
    <n v="1"/>
  </r>
  <r>
    <n v="22"/>
    <x v="2"/>
    <x v="0"/>
    <s v="Frequently"/>
    <x v="1"/>
    <n v="3"/>
    <s v="Life Sciences"/>
    <x v="1"/>
    <n v="1"/>
    <x v="1"/>
    <n v="2"/>
    <s v="Research Scientist"/>
    <x v="0"/>
    <x v="1"/>
    <n v="2853"/>
    <x v="0"/>
    <x v="0"/>
    <n v="11"/>
    <n v="2"/>
    <n v="1"/>
    <n v="1"/>
    <n v="5"/>
    <n v="3"/>
    <n v="0"/>
    <n v="0"/>
    <n v="0"/>
  </r>
  <r>
    <n v="46"/>
    <x v="0"/>
    <x v="1"/>
    <s v="Rarely"/>
    <x v="0"/>
    <n v="2"/>
    <s v="Marketing"/>
    <x v="0"/>
    <n v="4"/>
    <x v="3"/>
    <n v="3"/>
    <s v="Manager"/>
    <x v="3"/>
    <x v="1"/>
    <n v="17048"/>
    <x v="1"/>
    <x v="1"/>
    <n v="23"/>
    <n v="1"/>
    <n v="0"/>
    <n v="28"/>
    <n v="2"/>
    <n v="3"/>
    <n v="26"/>
    <n v="15"/>
    <n v="15"/>
  </r>
  <r>
    <n v="44"/>
    <x v="0"/>
    <x v="1"/>
    <s v="Non-Travel"/>
    <x v="1"/>
    <n v="17"/>
    <s v="Life Sciences"/>
    <x v="1"/>
    <n v="1"/>
    <x v="1"/>
    <n v="1"/>
    <s v="Research Scientist"/>
    <x v="2"/>
    <x v="0"/>
    <n v="2290"/>
    <x v="0"/>
    <x v="1"/>
    <n v="13"/>
    <n v="4"/>
    <n v="0"/>
    <n v="6"/>
    <n v="3"/>
    <n v="3"/>
    <n v="0"/>
    <n v="0"/>
    <n v="0"/>
  </r>
  <r>
    <n v="33"/>
    <x v="1"/>
    <x v="1"/>
    <s v="Rarely"/>
    <x v="2"/>
    <n v="2"/>
    <s v="HR"/>
    <x v="1"/>
    <n v="1"/>
    <x v="1"/>
    <n v="3"/>
    <s v="HR"/>
    <x v="2"/>
    <x v="1"/>
    <n v="3600"/>
    <x v="0"/>
    <x v="1"/>
    <n v="13"/>
    <n v="4"/>
    <n v="1"/>
    <n v="5"/>
    <n v="2"/>
    <n v="3"/>
    <n v="5"/>
    <n v="4"/>
    <n v="1"/>
  </r>
  <r>
    <n v="41"/>
    <x v="0"/>
    <x v="0"/>
    <s v="Non-Travel"/>
    <x v="1"/>
    <n v="5"/>
    <s v="Life Sciences"/>
    <x v="1"/>
    <n v="1"/>
    <x v="1"/>
    <n v="2"/>
    <s v="Research Scientist"/>
    <x v="3"/>
    <x v="2"/>
    <n v="2107"/>
    <x v="0"/>
    <x v="1"/>
    <n v="17"/>
    <n v="1"/>
    <n v="1"/>
    <n v="5"/>
    <n v="2"/>
    <n v="1"/>
    <n v="1"/>
    <n v="0"/>
    <n v="0"/>
  </r>
  <r>
    <n v="30"/>
    <x v="2"/>
    <x v="1"/>
    <s v="Rarely"/>
    <x v="0"/>
    <n v="29"/>
    <s v="Life Sciences"/>
    <x v="1"/>
    <n v="2"/>
    <x v="0"/>
    <n v="3"/>
    <s v="Sales Executive"/>
    <x v="3"/>
    <x v="2"/>
    <n v="4115"/>
    <x v="0"/>
    <x v="1"/>
    <n v="19"/>
    <n v="3"/>
    <n v="3"/>
    <n v="8"/>
    <n v="3"/>
    <n v="3"/>
    <n v="4"/>
    <n v="3"/>
    <n v="0"/>
  </r>
  <r>
    <n v="40"/>
    <x v="1"/>
    <x v="1"/>
    <s v="Frequently"/>
    <x v="0"/>
    <n v="2"/>
    <s v="Medical"/>
    <x v="1"/>
    <n v="2"/>
    <x v="0"/>
    <n v="3"/>
    <s v="Sales Executive"/>
    <x v="1"/>
    <x v="1"/>
    <n v="4327"/>
    <x v="0"/>
    <x v="1"/>
    <n v="12"/>
    <n v="4"/>
    <n v="3"/>
    <n v="5"/>
    <n v="2"/>
    <n v="3"/>
    <n v="0"/>
    <n v="0"/>
    <n v="0"/>
  </r>
  <r>
    <n v="50"/>
    <x v="0"/>
    <x v="1"/>
    <s v="Frequently"/>
    <x v="1"/>
    <n v="2"/>
    <s v="Medical"/>
    <x v="0"/>
    <n v="4"/>
    <x v="3"/>
    <n v="3"/>
    <s v="Manager"/>
    <x v="3"/>
    <x v="1"/>
    <n v="17856"/>
    <x v="1"/>
    <x v="1"/>
    <n v="22"/>
    <n v="3"/>
    <n v="1"/>
    <n v="32"/>
    <n v="3"/>
    <n v="3"/>
    <n v="2"/>
    <n v="2"/>
    <n v="2"/>
  </r>
  <r>
    <n v="28"/>
    <x v="2"/>
    <x v="1"/>
    <s v="Rarely"/>
    <x v="1"/>
    <n v="19"/>
    <s v="Medical"/>
    <x v="1"/>
    <n v="1"/>
    <x v="1"/>
    <n v="2"/>
    <s v="Laboratory Technician"/>
    <x v="3"/>
    <x v="1"/>
    <n v="3196"/>
    <x v="0"/>
    <x v="1"/>
    <n v="12"/>
    <n v="3"/>
    <n v="3"/>
    <n v="6"/>
    <n v="2"/>
    <n v="3"/>
    <n v="6"/>
    <n v="5"/>
    <n v="3"/>
  </r>
  <r>
    <n v="46"/>
    <x v="0"/>
    <x v="1"/>
    <s v="Rarely"/>
    <x v="1"/>
    <n v="15"/>
    <s v="Life Sciences"/>
    <x v="1"/>
    <n v="5"/>
    <x v="4"/>
    <n v="3"/>
    <s v="Research Director"/>
    <x v="1"/>
    <x v="1"/>
    <n v="19081"/>
    <x v="1"/>
    <x v="1"/>
    <n v="11"/>
    <n v="1"/>
    <n v="1"/>
    <n v="25"/>
    <n v="2"/>
    <n v="3"/>
    <n v="4"/>
    <n v="2"/>
    <n v="0"/>
  </r>
  <r>
    <n v="35"/>
    <x v="1"/>
    <x v="1"/>
    <s v="Rarely"/>
    <x v="0"/>
    <n v="17"/>
    <s v="Life Sciences"/>
    <x v="1"/>
    <n v="2"/>
    <x v="0"/>
    <n v="3"/>
    <s v="Sales Executive"/>
    <x v="3"/>
    <x v="1"/>
    <n v="8966"/>
    <x v="0"/>
    <x v="0"/>
    <n v="15"/>
    <n v="4"/>
    <n v="3"/>
    <n v="15"/>
    <n v="2"/>
    <n v="3"/>
    <n v="7"/>
    <n v="7"/>
    <n v="1"/>
  </r>
  <r>
    <n v="24"/>
    <x v="2"/>
    <x v="0"/>
    <s v="Rarely"/>
    <x v="1"/>
    <n v="17"/>
    <s v="Life Sciences"/>
    <x v="0"/>
    <n v="1"/>
    <x v="1"/>
    <n v="3"/>
    <s v="Laboratory Technician"/>
    <x v="1"/>
    <x v="1"/>
    <n v="2210"/>
    <x v="0"/>
    <x v="1"/>
    <n v="13"/>
    <n v="1"/>
    <n v="1"/>
    <n v="1"/>
    <n v="3"/>
    <n v="1"/>
    <n v="1"/>
    <n v="0"/>
    <n v="0"/>
  </r>
  <r>
    <n v="33"/>
    <x v="1"/>
    <x v="1"/>
    <s v="Frequently"/>
    <x v="0"/>
    <n v="25"/>
    <s v="Medical"/>
    <x v="0"/>
    <n v="2"/>
    <x v="0"/>
    <n v="3"/>
    <s v="Sales Executive"/>
    <x v="2"/>
    <x v="1"/>
    <n v="4539"/>
    <x v="0"/>
    <x v="1"/>
    <n v="12"/>
    <n v="1"/>
    <n v="1"/>
    <n v="10"/>
    <n v="3"/>
    <n v="2"/>
    <n v="10"/>
    <n v="7"/>
    <n v="0"/>
  </r>
  <r>
    <n v="36"/>
    <x v="1"/>
    <x v="1"/>
    <s v="Rarely"/>
    <x v="1"/>
    <n v="6"/>
    <s v="Life Sciences"/>
    <x v="1"/>
    <n v="1"/>
    <x v="1"/>
    <n v="1"/>
    <s v="Laboratory Technician"/>
    <x v="2"/>
    <x v="2"/>
    <n v="2741"/>
    <x v="0"/>
    <x v="1"/>
    <n v="14"/>
    <n v="3"/>
    <n v="1"/>
    <n v="7"/>
    <n v="4"/>
    <n v="3"/>
    <n v="7"/>
    <n v="7"/>
    <n v="1"/>
  </r>
  <r>
    <n v="30"/>
    <x v="2"/>
    <x v="1"/>
    <s v="Rarely"/>
    <x v="1"/>
    <n v="7"/>
    <s v="Life Sciences"/>
    <x v="1"/>
    <n v="2"/>
    <x v="0"/>
    <n v="3"/>
    <s v="Laboratory Technician"/>
    <x v="2"/>
    <x v="2"/>
    <n v="3491"/>
    <x v="0"/>
    <x v="1"/>
    <n v="13"/>
    <n v="1"/>
    <n v="3"/>
    <n v="10"/>
    <n v="4"/>
    <n v="2"/>
    <n v="10"/>
    <n v="7"/>
    <n v="8"/>
  </r>
  <r>
    <n v="44"/>
    <x v="0"/>
    <x v="1"/>
    <s v="Rarely"/>
    <x v="1"/>
    <n v="29"/>
    <s v="Other"/>
    <x v="1"/>
    <n v="2"/>
    <x v="0"/>
    <n v="3"/>
    <s v="Research Scientist"/>
    <x v="0"/>
    <x v="0"/>
    <n v="4541"/>
    <x v="0"/>
    <x v="1"/>
    <n v="25"/>
    <n v="2"/>
    <n v="0"/>
    <n v="20"/>
    <n v="3"/>
    <n v="3"/>
    <n v="20"/>
    <n v="11"/>
    <n v="13"/>
  </r>
  <r>
    <n v="20"/>
    <x v="2"/>
    <x v="1"/>
    <s v="Rarely"/>
    <x v="0"/>
    <n v="21"/>
    <s v="Marketing"/>
    <x v="1"/>
    <n v="1"/>
    <x v="1"/>
    <n v="4"/>
    <s v="Sales Representative"/>
    <x v="0"/>
    <x v="0"/>
    <n v="2678"/>
    <x v="0"/>
    <x v="1"/>
    <n v="17"/>
    <n v="4"/>
    <n v="0"/>
    <n v="2"/>
    <n v="2"/>
    <n v="3"/>
    <n v="2"/>
    <n v="1"/>
    <n v="2"/>
  </r>
  <r>
    <n v="46"/>
    <x v="0"/>
    <x v="1"/>
    <s v="Rarely"/>
    <x v="1"/>
    <n v="2"/>
    <s v="Technical Degree"/>
    <x v="1"/>
    <n v="2"/>
    <x v="0"/>
    <n v="3"/>
    <s v="Manufacturing Director"/>
    <x v="0"/>
    <x v="2"/>
    <n v="7379"/>
    <x v="0"/>
    <x v="1"/>
    <n v="11"/>
    <n v="3"/>
    <n v="1"/>
    <n v="12"/>
    <n v="3"/>
    <n v="2"/>
    <n v="6"/>
    <n v="3"/>
    <n v="1"/>
  </r>
  <r>
    <n v="42"/>
    <x v="0"/>
    <x v="1"/>
    <s v="Non-Travel"/>
    <x v="2"/>
    <n v="2"/>
    <s v="Medical"/>
    <x v="1"/>
    <n v="2"/>
    <x v="0"/>
    <n v="4"/>
    <s v="HR"/>
    <x v="3"/>
    <x v="1"/>
    <n v="6272"/>
    <x v="0"/>
    <x v="1"/>
    <n v="16"/>
    <n v="1"/>
    <n v="1"/>
    <n v="10"/>
    <n v="3"/>
    <n v="4"/>
    <n v="4"/>
    <n v="3"/>
    <n v="0"/>
  </r>
  <r>
    <n v="60"/>
    <x v="3"/>
    <x v="1"/>
    <s v="Rarely"/>
    <x v="0"/>
    <n v="7"/>
    <s v="Marketing"/>
    <x v="1"/>
    <n v="2"/>
    <x v="0"/>
    <n v="4"/>
    <s v="Sales Executive"/>
    <x v="0"/>
    <x v="2"/>
    <n v="5220"/>
    <x v="0"/>
    <x v="0"/>
    <n v="18"/>
    <n v="2"/>
    <n v="1"/>
    <n v="12"/>
    <n v="3"/>
    <n v="3"/>
    <n v="11"/>
    <n v="7"/>
    <n v="1"/>
  </r>
  <r>
    <n v="32"/>
    <x v="1"/>
    <x v="1"/>
    <s v="Frequently"/>
    <x v="1"/>
    <n v="13"/>
    <s v="Other"/>
    <x v="0"/>
    <n v="1"/>
    <x v="1"/>
    <n v="2"/>
    <s v="Laboratory Technician"/>
    <x v="1"/>
    <x v="1"/>
    <n v="2743"/>
    <x v="0"/>
    <x v="1"/>
    <n v="20"/>
    <n v="3"/>
    <n v="1"/>
    <n v="2"/>
    <n v="2"/>
    <n v="3"/>
    <n v="2"/>
    <n v="2"/>
    <n v="2"/>
  </r>
  <r>
    <n v="32"/>
    <x v="1"/>
    <x v="1"/>
    <s v="Frequently"/>
    <x v="1"/>
    <n v="2"/>
    <s v="Life Sciences"/>
    <x v="0"/>
    <n v="2"/>
    <x v="0"/>
    <n v="3"/>
    <s v="Research Scientist"/>
    <x v="2"/>
    <x v="0"/>
    <n v="4998"/>
    <x v="0"/>
    <x v="0"/>
    <n v="14"/>
    <n v="4"/>
    <n v="0"/>
    <n v="10"/>
    <n v="2"/>
    <n v="3"/>
    <n v="8"/>
    <n v="7"/>
    <n v="0"/>
  </r>
  <r>
    <n v="36"/>
    <x v="1"/>
    <x v="1"/>
    <s v="Rarely"/>
    <x v="1"/>
    <n v="1"/>
    <s v="Technical Degree"/>
    <x v="0"/>
    <n v="3"/>
    <x v="2"/>
    <n v="1"/>
    <s v="Manufacturing Director"/>
    <x v="3"/>
    <x v="2"/>
    <n v="10252"/>
    <x v="2"/>
    <x v="0"/>
    <n v="21"/>
    <n v="3"/>
    <n v="1"/>
    <n v="17"/>
    <n v="2"/>
    <n v="3"/>
    <n v="7"/>
    <n v="7"/>
    <n v="7"/>
  </r>
  <r>
    <n v="33"/>
    <x v="1"/>
    <x v="1"/>
    <s v="Rarely"/>
    <x v="1"/>
    <n v="9"/>
    <s v="Medical"/>
    <x v="1"/>
    <n v="1"/>
    <x v="1"/>
    <n v="3"/>
    <s v="Research Scientist"/>
    <x v="0"/>
    <x v="1"/>
    <n v="2781"/>
    <x v="0"/>
    <x v="1"/>
    <n v="13"/>
    <n v="2"/>
    <n v="1"/>
    <n v="15"/>
    <n v="5"/>
    <n v="3"/>
    <n v="14"/>
    <n v="10"/>
    <n v="4"/>
  </r>
  <r>
    <n v="40"/>
    <x v="1"/>
    <x v="1"/>
    <s v="Rarely"/>
    <x v="0"/>
    <n v="10"/>
    <s v="Technical Degree"/>
    <x v="0"/>
    <n v="2"/>
    <x v="0"/>
    <n v="2"/>
    <s v="Sales Executive"/>
    <x v="1"/>
    <x v="2"/>
    <n v="6852"/>
    <x v="0"/>
    <x v="1"/>
    <n v="12"/>
    <n v="2"/>
    <n v="1"/>
    <n v="7"/>
    <n v="2"/>
    <n v="4"/>
    <n v="5"/>
    <n v="1"/>
    <n v="1"/>
  </r>
  <r>
    <n v="25"/>
    <x v="2"/>
    <x v="1"/>
    <s v="Rarely"/>
    <x v="0"/>
    <n v="10"/>
    <s v="Life Sciences"/>
    <x v="1"/>
    <n v="2"/>
    <x v="0"/>
    <n v="3"/>
    <s v="Sales Executive"/>
    <x v="0"/>
    <x v="0"/>
    <n v="4950"/>
    <x v="0"/>
    <x v="1"/>
    <n v="14"/>
    <n v="2"/>
    <n v="0"/>
    <n v="5"/>
    <n v="4"/>
    <n v="3"/>
    <n v="4"/>
    <n v="3"/>
    <n v="1"/>
  </r>
  <r>
    <n v="30"/>
    <x v="2"/>
    <x v="1"/>
    <s v="Rarely"/>
    <x v="1"/>
    <n v="1"/>
    <s v="Medical"/>
    <x v="1"/>
    <n v="1"/>
    <x v="1"/>
    <n v="3"/>
    <s v="Research Scientist"/>
    <x v="1"/>
    <x v="1"/>
    <n v="3579"/>
    <x v="0"/>
    <x v="0"/>
    <n v="21"/>
    <n v="1"/>
    <n v="1"/>
    <n v="12"/>
    <n v="2"/>
    <n v="3"/>
    <n v="11"/>
    <n v="9"/>
    <n v="5"/>
  </r>
  <r>
    <n v="42"/>
    <x v="0"/>
    <x v="1"/>
    <s v="Frequently"/>
    <x v="1"/>
    <n v="26"/>
    <s v="Medical"/>
    <x v="0"/>
    <n v="3"/>
    <x v="2"/>
    <n v="3"/>
    <s v="Research Director"/>
    <x v="3"/>
    <x v="1"/>
    <n v="13191"/>
    <x v="2"/>
    <x v="0"/>
    <n v="17"/>
    <n v="3"/>
    <n v="0"/>
    <n v="20"/>
    <n v="6"/>
    <n v="3"/>
    <n v="1"/>
    <n v="0"/>
    <n v="0"/>
  </r>
  <r>
    <n v="35"/>
    <x v="1"/>
    <x v="1"/>
    <s v="Non-Travel"/>
    <x v="0"/>
    <n v="8"/>
    <s v="Marketing"/>
    <x v="0"/>
    <n v="3"/>
    <x v="2"/>
    <n v="2"/>
    <s v="Sales Executive"/>
    <x v="0"/>
    <x v="1"/>
    <n v="10377"/>
    <x v="2"/>
    <x v="0"/>
    <n v="11"/>
    <n v="2"/>
    <n v="1"/>
    <n v="16"/>
    <n v="6"/>
    <n v="2"/>
    <n v="13"/>
    <n v="2"/>
    <n v="4"/>
  </r>
  <r>
    <n v="27"/>
    <x v="2"/>
    <x v="1"/>
    <s v="Rarely"/>
    <x v="1"/>
    <n v="14"/>
    <s v="Life Sciences"/>
    <x v="1"/>
    <n v="1"/>
    <x v="1"/>
    <n v="3"/>
    <s v="Research Scientist"/>
    <x v="3"/>
    <x v="1"/>
    <n v="2235"/>
    <x v="0"/>
    <x v="0"/>
    <n v="14"/>
    <n v="4"/>
    <n v="2"/>
    <n v="9"/>
    <n v="3"/>
    <n v="2"/>
    <n v="9"/>
    <n v="7"/>
    <n v="6"/>
  </r>
  <r>
    <n v="54"/>
    <x v="3"/>
    <x v="1"/>
    <s v="Frequently"/>
    <x v="1"/>
    <n v="1"/>
    <s v="Life Sciences"/>
    <x v="0"/>
    <n v="3"/>
    <x v="2"/>
    <n v="3"/>
    <s v="Manufacturing Director"/>
    <x v="2"/>
    <x v="2"/>
    <n v="10502"/>
    <x v="2"/>
    <x v="1"/>
    <n v="17"/>
    <n v="1"/>
    <n v="1"/>
    <n v="33"/>
    <n v="2"/>
    <n v="1"/>
    <n v="5"/>
    <n v="4"/>
    <n v="1"/>
  </r>
  <r>
    <n v="44"/>
    <x v="0"/>
    <x v="1"/>
    <s v="Rarely"/>
    <x v="1"/>
    <n v="2"/>
    <s v="Life Sciences"/>
    <x v="0"/>
    <n v="1"/>
    <x v="1"/>
    <n v="4"/>
    <s v="Research Scientist"/>
    <x v="0"/>
    <x v="1"/>
    <n v="2011"/>
    <x v="0"/>
    <x v="1"/>
    <n v="13"/>
    <n v="4"/>
    <n v="1"/>
    <n v="10"/>
    <n v="5"/>
    <n v="3"/>
    <n v="10"/>
    <n v="5"/>
    <n v="7"/>
  </r>
  <r>
    <n v="19"/>
    <x v="2"/>
    <x v="0"/>
    <s v="Non-Travel"/>
    <x v="1"/>
    <n v="10"/>
    <s v="Medical"/>
    <x v="0"/>
    <n v="1"/>
    <x v="1"/>
    <n v="2"/>
    <s v="Research Scientist"/>
    <x v="1"/>
    <x v="0"/>
    <n v="1859"/>
    <x v="0"/>
    <x v="0"/>
    <n v="25"/>
    <n v="2"/>
    <n v="0"/>
    <n v="1"/>
    <n v="2"/>
    <n v="4"/>
    <n v="1"/>
    <n v="1"/>
    <n v="0"/>
  </r>
  <r>
    <n v="29"/>
    <x v="2"/>
    <x v="1"/>
    <s v="Rarely"/>
    <x v="1"/>
    <n v="1"/>
    <s v="Life Sciences"/>
    <x v="0"/>
    <n v="1"/>
    <x v="1"/>
    <n v="3"/>
    <s v="Research Scientist"/>
    <x v="0"/>
    <x v="2"/>
    <n v="3760"/>
    <x v="0"/>
    <x v="1"/>
    <n v="15"/>
    <n v="1"/>
    <n v="3"/>
    <n v="3"/>
    <n v="5"/>
    <n v="3"/>
    <n v="3"/>
    <n v="2"/>
    <n v="1"/>
  </r>
  <r>
    <n v="54"/>
    <x v="3"/>
    <x v="1"/>
    <s v="Rarely"/>
    <x v="1"/>
    <n v="3"/>
    <s v="Life Sciences"/>
    <x v="1"/>
    <n v="4"/>
    <x v="3"/>
    <n v="3"/>
    <s v="Research Director"/>
    <x v="0"/>
    <x v="1"/>
    <n v="17779"/>
    <x v="1"/>
    <x v="1"/>
    <n v="14"/>
    <n v="1"/>
    <n v="0"/>
    <n v="36"/>
    <n v="2"/>
    <n v="3"/>
    <n v="10"/>
    <n v="9"/>
    <n v="0"/>
  </r>
  <r>
    <n v="31"/>
    <x v="1"/>
    <x v="1"/>
    <s v="Rarely"/>
    <x v="1"/>
    <n v="11"/>
    <s v="Medical"/>
    <x v="1"/>
    <n v="2"/>
    <x v="0"/>
    <n v="3"/>
    <s v="Healthcare Representative"/>
    <x v="3"/>
    <x v="1"/>
    <n v="6833"/>
    <x v="0"/>
    <x v="0"/>
    <n v="12"/>
    <n v="4"/>
    <n v="0"/>
    <n v="6"/>
    <n v="2"/>
    <n v="2"/>
    <n v="6"/>
    <n v="5"/>
    <n v="0"/>
  </r>
  <r>
    <n v="31"/>
    <x v="1"/>
    <x v="1"/>
    <s v="Rarely"/>
    <x v="1"/>
    <n v="24"/>
    <s v="Medical"/>
    <x v="0"/>
    <n v="2"/>
    <x v="0"/>
    <n v="2"/>
    <s v="Healthcare Representative"/>
    <x v="3"/>
    <x v="0"/>
    <n v="6812"/>
    <x v="0"/>
    <x v="1"/>
    <n v="19"/>
    <n v="2"/>
    <n v="0"/>
    <n v="10"/>
    <n v="2"/>
    <n v="3"/>
    <n v="10"/>
    <n v="9"/>
    <n v="1"/>
  </r>
  <r>
    <n v="59"/>
    <x v="3"/>
    <x v="1"/>
    <s v="Rarely"/>
    <x v="0"/>
    <n v="3"/>
    <s v="Life Sciences"/>
    <x v="0"/>
    <n v="2"/>
    <x v="0"/>
    <n v="2"/>
    <s v="Sales Executive"/>
    <x v="0"/>
    <x v="0"/>
    <n v="5171"/>
    <x v="0"/>
    <x v="1"/>
    <n v="17"/>
    <n v="4"/>
    <n v="0"/>
    <n v="13"/>
    <n v="2"/>
    <n v="3"/>
    <n v="6"/>
    <n v="1"/>
    <n v="0"/>
  </r>
  <r>
    <n v="43"/>
    <x v="0"/>
    <x v="1"/>
    <s v="Rarely"/>
    <x v="1"/>
    <n v="3"/>
    <s v="Life Sciences"/>
    <x v="1"/>
    <n v="5"/>
    <x v="4"/>
    <n v="1"/>
    <s v="Research Director"/>
    <x v="0"/>
    <x v="1"/>
    <n v="19740"/>
    <x v="1"/>
    <x v="1"/>
    <n v="14"/>
    <n v="2"/>
    <n v="1"/>
    <n v="25"/>
    <n v="2"/>
    <n v="3"/>
    <n v="8"/>
    <n v="7"/>
    <n v="0"/>
  </r>
  <r>
    <n v="49"/>
    <x v="0"/>
    <x v="1"/>
    <s v="Rarely"/>
    <x v="1"/>
    <n v="4"/>
    <s v="Medical"/>
    <x v="1"/>
    <n v="5"/>
    <x v="4"/>
    <n v="2"/>
    <s v="Manager"/>
    <x v="2"/>
    <x v="1"/>
    <n v="18711"/>
    <x v="1"/>
    <x v="1"/>
    <n v="13"/>
    <n v="3"/>
    <n v="1"/>
    <n v="23"/>
    <n v="2"/>
    <n v="4"/>
    <n v="1"/>
    <n v="0"/>
    <n v="0"/>
  </r>
  <r>
    <n v="36"/>
    <x v="1"/>
    <x v="1"/>
    <s v="Frequently"/>
    <x v="1"/>
    <n v="3"/>
    <s v="Technical Degree"/>
    <x v="1"/>
    <n v="1"/>
    <x v="1"/>
    <n v="3"/>
    <s v="Research Scientist"/>
    <x v="1"/>
    <x v="1"/>
    <n v="3692"/>
    <x v="0"/>
    <x v="1"/>
    <n v="12"/>
    <n v="3"/>
    <n v="0"/>
    <n v="12"/>
    <n v="2"/>
    <n v="2"/>
    <n v="11"/>
    <n v="10"/>
    <n v="0"/>
  </r>
  <r>
    <n v="48"/>
    <x v="0"/>
    <x v="1"/>
    <s v="Rarely"/>
    <x v="1"/>
    <n v="2"/>
    <s v="Technical Degree"/>
    <x v="1"/>
    <n v="1"/>
    <x v="1"/>
    <n v="4"/>
    <s v="Laboratory Technician"/>
    <x v="1"/>
    <x v="0"/>
    <n v="2559"/>
    <x v="0"/>
    <x v="1"/>
    <n v="11"/>
    <n v="3"/>
    <n v="0"/>
    <n v="7"/>
    <n v="4"/>
    <n v="2"/>
    <n v="1"/>
    <n v="0"/>
    <n v="0"/>
  </r>
  <r>
    <n v="27"/>
    <x v="2"/>
    <x v="1"/>
    <s v="Rarely"/>
    <x v="1"/>
    <n v="4"/>
    <s v="Life Sciences"/>
    <x v="1"/>
    <n v="1"/>
    <x v="1"/>
    <n v="3"/>
    <s v="Research Scientist"/>
    <x v="2"/>
    <x v="2"/>
    <n v="2517"/>
    <x v="0"/>
    <x v="1"/>
    <n v="11"/>
    <n v="2"/>
    <n v="3"/>
    <n v="5"/>
    <n v="2"/>
    <n v="3"/>
    <n v="5"/>
    <n v="3"/>
    <n v="0"/>
  </r>
  <r>
    <n v="29"/>
    <x v="2"/>
    <x v="1"/>
    <s v="Rarely"/>
    <x v="1"/>
    <n v="7"/>
    <s v="Life Sciences"/>
    <x v="1"/>
    <n v="2"/>
    <x v="0"/>
    <n v="3"/>
    <s v="Healthcare Representative"/>
    <x v="0"/>
    <x v="2"/>
    <n v="6623"/>
    <x v="0"/>
    <x v="0"/>
    <n v="11"/>
    <n v="2"/>
    <n v="2"/>
    <n v="6"/>
    <n v="2"/>
    <n v="3"/>
    <n v="6"/>
    <n v="0"/>
    <n v="1"/>
  </r>
  <r>
    <n v="48"/>
    <x v="0"/>
    <x v="1"/>
    <s v="Rarely"/>
    <x v="1"/>
    <n v="1"/>
    <s v="Life Sciences"/>
    <x v="1"/>
    <n v="5"/>
    <x v="4"/>
    <n v="2"/>
    <s v="Research Director"/>
    <x v="0"/>
    <x v="0"/>
    <n v="18265"/>
    <x v="1"/>
    <x v="1"/>
    <n v="12"/>
    <n v="3"/>
    <n v="0"/>
    <n v="25"/>
    <n v="3"/>
    <n v="4"/>
    <n v="1"/>
    <n v="0"/>
    <n v="0"/>
  </r>
  <r>
    <n v="29"/>
    <x v="2"/>
    <x v="1"/>
    <s v="Rarely"/>
    <x v="1"/>
    <n v="1"/>
    <s v="Life Sciences"/>
    <x v="0"/>
    <n v="4"/>
    <x v="3"/>
    <n v="2"/>
    <s v="Research Director"/>
    <x v="0"/>
    <x v="2"/>
    <n v="16124"/>
    <x v="1"/>
    <x v="1"/>
    <n v="14"/>
    <n v="2"/>
    <n v="2"/>
    <n v="9"/>
    <n v="2"/>
    <n v="2"/>
    <n v="7"/>
    <n v="7"/>
    <n v="1"/>
  </r>
  <r>
    <n v="34"/>
    <x v="1"/>
    <x v="1"/>
    <s v="Rarely"/>
    <x v="1"/>
    <n v="20"/>
    <s v="Technical Degree"/>
    <x v="0"/>
    <n v="1"/>
    <x v="1"/>
    <n v="4"/>
    <s v="Research Scientist"/>
    <x v="2"/>
    <x v="1"/>
    <n v="2585"/>
    <x v="0"/>
    <x v="1"/>
    <n v="17"/>
    <n v="4"/>
    <n v="0"/>
    <n v="2"/>
    <n v="5"/>
    <n v="2"/>
    <n v="1"/>
    <n v="0"/>
    <n v="0"/>
  </r>
  <r>
    <n v="44"/>
    <x v="0"/>
    <x v="1"/>
    <s v="Rarely"/>
    <x v="0"/>
    <n v="5"/>
    <s v="Marketing"/>
    <x v="1"/>
    <n v="5"/>
    <x v="4"/>
    <n v="3"/>
    <s v="Manager"/>
    <x v="1"/>
    <x v="1"/>
    <n v="18213"/>
    <x v="1"/>
    <x v="1"/>
    <n v="11"/>
    <n v="3"/>
    <n v="1"/>
    <n v="26"/>
    <n v="5"/>
    <n v="3"/>
    <n v="22"/>
    <n v="9"/>
    <n v="3"/>
  </r>
  <r>
    <n v="33"/>
    <x v="1"/>
    <x v="1"/>
    <s v="Rarely"/>
    <x v="0"/>
    <n v="10"/>
    <s v="Marketing"/>
    <x v="1"/>
    <n v="3"/>
    <x v="2"/>
    <n v="4"/>
    <s v="Sales Executive"/>
    <x v="2"/>
    <x v="2"/>
    <n v="8380"/>
    <x v="0"/>
    <x v="0"/>
    <n v="14"/>
    <n v="4"/>
    <n v="2"/>
    <n v="10"/>
    <n v="3"/>
    <n v="3"/>
    <n v="9"/>
    <n v="8"/>
    <n v="0"/>
  </r>
  <r>
    <n v="19"/>
    <x v="2"/>
    <x v="1"/>
    <s v="Rarely"/>
    <x v="1"/>
    <n v="25"/>
    <s v="Life Sciences"/>
    <x v="0"/>
    <n v="1"/>
    <x v="1"/>
    <n v="4"/>
    <s v="Research Scientist"/>
    <x v="0"/>
    <x v="0"/>
    <n v="2994"/>
    <x v="0"/>
    <x v="0"/>
    <n v="12"/>
    <n v="4"/>
    <n v="0"/>
    <n v="1"/>
    <n v="2"/>
    <n v="3"/>
    <n v="1"/>
    <n v="0"/>
    <n v="0"/>
  </r>
  <r>
    <n v="23"/>
    <x v="2"/>
    <x v="1"/>
    <s v="Rarely"/>
    <x v="1"/>
    <n v="1"/>
    <s v="Life Sciences"/>
    <x v="1"/>
    <n v="1"/>
    <x v="1"/>
    <n v="3"/>
    <s v="Research Scientist"/>
    <x v="2"/>
    <x v="1"/>
    <n v="1223"/>
    <x v="0"/>
    <x v="1"/>
    <n v="22"/>
    <n v="4"/>
    <n v="1"/>
    <n v="1"/>
    <n v="2"/>
    <n v="3"/>
    <n v="1"/>
    <n v="0"/>
    <n v="0"/>
  </r>
  <r>
    <n v="25"/>
    <x v="2"/>
    <x v="0"/>
    <s v="Frequently"/>
    <x v="0"/>
    <n v="24"/>
    <s v="Life Sciences"/>
    <x v="1"/>
    <n v="1"/>
    <x v="1"/>
    <n v="1"/>
    <s v="Sales Representative"/>
    <x v="0"/>
    <x v="0"/>
    <n v="1118"/>
    <x v="0"/>
    <x v="0"/>
    <n v="14"/>
    <n v="4"/>
    <n v="0"/>
    <n v="1"/>
    <n v="4"/>
    <n v="3"/>
    <n v="1"/>
    <n v="0"/>
    <n v="1"/>
  </r>
  <r>
    <n v="26"/>
    <x v="2"/>
    <x v="1"/>
    <s v="Rarely"/>
    <x v="1"/>
    <n v="4"/>
    <s v="Life Sciences"/>
    <x v="1"/>
    <n v="1"/>
    <x v="1"/>
    <n v="3"/>
    <s v="Research Scientist"/>
    <x v="0"/>
    <x v="0"/>
    <n v="2875"/>
    <x v="0"/>
    <x v="0"/>
    <n v="20"/>
    <n v="2"/>
    <n v="0"/>
    <n v="8"/>
    <n v="2"/>
    <n v="2"/>
    <n v="8"/>
    <n v="5"/>
    <n v="2"/>
  </r>
  <r>
    <n v="45"/>
    <x v="0"/>
    <x v="0"/>
    <s v="Rarely"/>
    <x v="0"/>
    <n v="2"/>
    <s v="Marketing"/>
    <x v="0"/>
    <n v="5"/>
    <x v="4"/>
    <n v="1"/>
    <s v="Manager"/>
    <x v="1"/>
    <x v="0"/>
    <n v="18824"/>
    <x v="1"/>
    <x v="0"/>
    <n v="16"/>
    <n v="1"/>
    <n v="0"/>
    <n v="26"/>
    <n v="2"/>
    <n v="3"/>
    <n v="24"/>
    <n v="10"/>
    <n v="1"/>
  </r>
  <r>
    <n v="55"/>
    <x v="3"/>
    <x v="1"/>
    <s v="Non-Travel"/>
    <x v="1"/>
    <n v="8"/>
    <s v="Medical"/>
    <x v="1"/>
    <n v="4"/>
    <x v="3"/>
    <n v="2"/>
    <s v="Healthcare Representative"/>
    <x v="1"/>
    <x v="2"/>
    <n v="13577"/>
    <x v="2"/>
    <x v="0"/>
    <n v="15"/>
    <n v="4"/>
    <n v="1"/>
    <n v="34"/>
    <n v="3"/>
    <n v="3"/>
    <n v="33"/>
    <n v="9"/>
    <n v="15"/>
  </r>
  <r>
    <n v="21"/>
    <x v="2"/>
    <x v="0"/>
    <s v="Frequently"/>
    <x v="1"/>
    <n v="10"/>
    <s v="Life Sciences"/>
    <x v="0"/>
    <n v="1"/>
    <x v="1"/>
    <n v="2"/>
    <s v="Laboratory Technician"/>
    <x v="2"/>
    <x v="0"/>
    <n v="2625"/>
    <x v="0"/>
    <x v="1"/>
    <n v="20"/>
    <n v="3"/>
    <n v="0"/>
    <n v="2"/>
    <n v="2"/>
    <n v="1"/>
    <n v="2"/>
    <n v="2"/>
    <n v="2"/>
  </r>
  <r>
    <n v="46"/>
    <x v="0"/>
    <x v="1"/>
    <s v="Rarely"/>
    <x v="0"/>
    <n v="4"/>
    <s v="Marketing"/>
    <x v="0"/>
    <n v="5"/>
    <x v="4"/>
    <n v="2"/>
    <s v="Manager"/>
    <x v="1"/>
    <x v="1"/>
    <n v="18789"/>
    <x v="1"/>
    <x v="1"/>
    <n v="14"/>
    <n v="3"/>
    <n v="1"/>
    <n v="26"/>
    <n v="2"/>
    <n v="3"/>
    <n v="11"/>
    <n v="4"/>
    <n v="0"/>
  </r>
  <r>
    <n v="34"/>
    <x v="1"/>
    <x v="1"/>
    <s v="Rarely"/>
    <x v="0"/>
    <n v="2"/>
    <s v="Marketing"/>
    <x v="0"/>
    <n v="2"/>
    <x v="0"/>
    <n v="3"/>
    <s v="Sales Executive"/>
    <x v="3"/>
    <x v="0"/>
    <n v="4538"/>
    <x v="0"/>
    <x v="0"/>
    <n v="12"/>
    <n v="4"/>
    <n v="0"/>
    <n v="4"/>
    <n v="3"/>
    <n v="3"/>
    <n v="3"/>
    <n v="2"/>
    <n v="0"/>
  </r>
  <r>
    <n v="51"/>
    <x v="3"/>
    <x v="1"/>
    <s v="Frequently"/>
    <x v="0"/>
    <n v="9"/>
    <s v="Life Sciences"/>
    <x v="1"/>
    <n v="5"/>
    <x v="4"/>
    <n v="3"/>
    <s v="Manager"/>
    <x v="1"/>
    <x v="2"/>
    <n v="19847"/>
    <x v="1"/>
    <x v="0"/>
    <n v="24"/>
    <n v="1"/>
    <n v="1"/>
    <n v="31"/>
    <n v="5"/>
    <n v="2"/>
    <n v="29"/>
    <n v="10"/>
    <n v="11"/>
  </r>
  <r>
    <n v="59"/>
    <x v="3"/>
    <x v="1"/>
    <s v="Rarely"/>
    <x v="1"/>
    <n v="18"/>
    <s v="Medical"/>
    <x v="1"/>
    <n v="3"/>
    <x v="2"/>
    <n v="3"/>
    <s v="Manufacturing Director"/>
    <x v="0"/>
    <x v="0"/>
    <n v="10512"/>
    <x v="2"/>
    <x v="1"/>
    <n v="12"/>
    <n v="4"/>
    <n v="0"/>
    <n v="25"/>
    <n v="6"/>
    <n v="2"/>
    <n v="9"/>
    <n v="7"/>
    <n v="5"/>
  </r>
  <r>
    <n v="34"/>
    <x v="1"/>
    <x v="1"/>
    <s v="Frequently"/>
    <x v="1"/>
    <n v="19"/>
    <s v="Medical"/>
    <x v="0"/>
    <n v="2"/>
    <x v="0"/>
    <n v="3"/>
    <s v="Laboratory Technician"/>
    <x v="1"/>
    <x v="2"/>
    <n v="4444"/>
    <x v="0"/>
    <x v="1"/>
    <n v="13"/>
    <n v="3"/>
    <n v="2"/>
    <n v="15"/>
    <n v="2"/>
    <n v="4"/>
    <n v="11"/>
    <n v="8"/>
    <n v="5"/>
  </r>
  <r>
    <n v="28"/>
    <x v="2"/>
    <x v="1"/>
    <s v="Frequently"/>
    <x v="1"/>
    <n v="1"/>
    <s v="Medical"/>
    <x v="1"/>
    <n v="1"/>
    <x v="1"/>
    <n v="3"/>
    <s v="Laboratory Technician"/>
    <x v="2"/>
    <x v="0"/>
    <n v="2154"/>
    <x v="0"/>
    <x v="0"/>
    <n v="11"/>
    <n v="3"/>
    <n v="0"/>
    <n v="5"/>
    <n v="2"/>
    <n v="2"/>
    <n v="4"/>
    <n v="2"/>
    <n v="0"/>
  </r>
  <r>
    <n v="44"/>
    <x v="0"/>
    <x v="1"/>
    <s v="Rarely"/>
    <x v="1"/>
    <n v="4"/>
    <s v="Life Sciences"/>
    <x v="1"/>
    <n v="5"/>
    <x v="4"/>
    <n v="4"/>
    <s v="Manager"/>
    <x v="3"/>
    <x v="2"/>
    <n v="19190"/>
    <x v="1"/>
    <x v="1"/>
    <n v="14"/>
    <n v="4"/>
    <n v="2"/>
    <n v="26"/>
    <n v="4"/>
    <n v="2"/>
    <n v="25"/>
    <n v="9"/>
    <n v="14"/>
  </r>
  <r>
    <n v="34"/>
    <x v="1"/>
    <x v="1"/>
    <s v="Frequently"/>
    <x v="2"/>
    <n v="11"/>
    <s v="Life Sciences"/>
    <x v="1"/>
    <n v="2"/>
    <x v="0"/>
    <n v="2"/>
    <s v="HR"/>
    <x v="1"/>
    <x v="1"/>
    <n v="4490"/>
    <x v="0"/>
    <x v="1"/>
    <n v="11"/>
    <n v="4"/>
    <n v="2"/>
    <n v="14"/>
    <n v="5"/>
    <n v="4"/>
    <n v="10"/>
    <n v="9"/>
    <n v="1"/>
  </r>
  <r>
    <n v="35"/>
    <x v="1"/>
    <x v="1"/>
    <s v="Rarely"/>
    <x v="1"/>
    <n v="6"/>
    <s v="Life Sciences"/>
    <x v="1"/>
    <n v="1"/>
    <x v="1"/>
    <n v="3"/>
    <s v="Research Scientist"/>
    <x v="2"/>
    <x v="1"/>
    <n v="3506"/>
    <x v="0"/>
    <x v="0"/>
    <n v="14"/>
    <n v="4"/>
    <n v="0"/>
    <n v="4"/>
    <n v="3"/>
    <n v="3"/>
    <n v="3"/>
    <n v="2"/>
    <n v="2"/>
  </r>
  <r>
    <n v="42"/>
    <x v="0"/>
    <x v="1"/>
    <s v="Rarely"/>
    <x v="1"/>
    <n v="7"/>
    <s v="Medical"/>
    <x v="0"/>
    <n v="2"/>
    <x v="0"/>
    <n v="4"/>
    <s v="Research Scientist"/>
    <x v="1"/>
    <x v="1"/>
    <n v="2372"/>
    <x v="0"/>
    <x v="0"/>
    <n v="16"/>
    <n v="4"/>
    <n v="0"/>
    <n v="18"/>
    <n v="2"/>
    <n v="3"/>
    <n v="1"/>
    <n v="0"/>
    <n v="0"/>
  </r>
  <r>
    <n v="43"/>
    <x v="0"/>
    <x v="1"/>
    <s v="Rarely"/>
    <x v="0"/>
    <n v="4"/>
    <s v="Marketing"/>
    <x v="0"/>
    <n v="3"/>
    <x v="2"/>
    <n v="2"/>
    <s v="Sales Executive"/>
    <x v="0"/>
    <x v="0"/>
    <n v="10231"/>
    <x v="2"/>
    <x v="1"/>
    <n v="14"/>
    <n v="4"/>
    <n v="0"/>
    <n v="23"/>
    <n v="3"/>
    <n v="4"/>
    <n v="21"/>
    <n v="7"/>
    <n v="15"/>
  </r>
  <r>
    <n v="36"/>
    <x v="1"/>
    <x v="1"/>
    <s v="Rarely"/>
    <x v="1"/>
    <n v="2"/>
    <s v="Life Sciences"/>
    <x v="0"/>
    <n v="2"/>
    <x v="0"/>
    <n v="3"/>
    <s v="Manufacturing Director"/>
    <x v="1"/>
    <x v="0"/>
    <n v="5410"/>
    <x v="0"/>
    <x v="0"/>
    <n v="11"/>
    <n v="4"/>
    <n v="0"/>
    <n v="18"/>
    <n v="2"/>
    <n v="3"/>
    <n v="16"/>
    <n v="14"/>
    <n v="5"/>
  </r>
  <r>
    <n v="44"/>
    <x v="0"/>
    <x v="0"/>
    <s v="Rarely"/>
    <x v="1"/>
    <n v="15"/>
    <s v="Medical"/>
    <x v="0"/>
    <n v="3"/>
    <x v="2"/>
    <n v="3"/>
    <s v="Healthcare Representative"/>
    <x v="0"/>
    <x v="1"/>
    <n v="7978"/>
    <x v="0"/>
    <x v="1"/>
    <n v="11"/>
    <n v="4"/>
    <n v="1"/>
    <n v="10"/>
    <n v="2"/>
    <n v="3"/>
    <n v="10"/>
    <n v="7"/>
    <n v="0"/>
  </r>
  <r>
    <n v="28"/>
    <x v="2"/>
    <x v="1"/>
    <s v="Frequently"/>
    <x v="1"/>
    <n v="2"/>
    <s v="Life Sciences"/>
    <x v="1"/>
    <n v="1"/>
    <x v="1"/>
    <n v="2"/>
    <s v="Laboratory Technician"/>
    <x v="0"/>
    <x v="1"/>
    <n v="3867"/>
    <x v="0"/>
    <x v="0"/>
    <n v="12"/>
    <n v="2"/>
    <n v="1"/>
    <n v="2"/>
    <n v="2"/>
    <n v="3"/>
    <n v="2"/>
    <n v="2"/>
    <n v="2"/>
  </r>
  <r>
    <n v="51"/>
    <x v="3"/>
    <x v="1"/>
    <s v="Frequently"/>
    <x v="1"/>
    <n v="6"/>
    <s v="Medical"/>
    <x v="0"/>
    <n v="1"/>
    <x v="1"/>
    <n v="2"/>
    <s v="Laboratory Technician"/>
    <x v="2"/>
    <x v="0"/>
    <n v="2838"/>
    <x v="0"/>
    <x v="1"/>
    <n v="14"/>
    <n v="2"/>
    <n v="0"/>
    <n v="8"/>
    <n v="6"/>
    <n v="2"/>
    <n v="7"/>
    <n v="0"/>
    <n v="7"/>
  </r>
  <r>
    <n v="30"/>
    <x v="2"/>
    <x v="1"/>
    <s v="Non-Travel"/>
    <x v="1"/>
    <n v="9"/>
    <s v="Medical"/>
    <x v="0"/>
    <n v="2"/>
    <x v="0"/>
    <n v="3"/>
    <s v="Manufacturing Director"/>
    <x v="2"/>
    <x v="0"/>
    <n v="4695"/>
    <x v="0"/>
    <x v="0"/>
    <n v="18"/>
    <n v="3"/>
    <n v="0"/>
    <n v="10"/>
    <n v="3"/>
    <n v="3"/>
    <n v="8"/>
    <n v="4"/>
    <n v="1"/>
  </r>
  <r>
    <n v="29"/>
    <x v="2"/>
    <x v="0"/>
    <s v="Rarely"/>
    <x v="1"/>
    <n v="7"/>
    <s v="Technical Degree"/>
    <x v="0"/>
    <n v="1"/>
    <x v="1"/>
    <n v="3"/>
    <s v="Laboratory Technician"/>
    <x v="2"/>
    <x v="2"/>
    <n v="3339"/>
    <x v="0"/>
    <x v="0"/>
    <n v="13"/>
    <n v="1"/>
    <n v="2"/>
    <n v="10"/>
    <n v="2"/>
    <n v="3"/>
    <n v="7"/>
    <n v="7"/>
    <n v="7"/>
  </r>
  <r>
    <n v="28"/>
    <x v="2"/>
    <x v="1"/>
    <s v="Rarely"/>
    <x v="1"/>
    <n v="1"/>
    <s v="Technical Degree"/>
    <x v="1"/>
    <n v="1"/>
    <x v="1"/>
    <n v="3"/>
    <s v="Research Scientist"/>
    <x v="3"/>
    <x v="0"/>
    <n v="2080"/>
    <x v="0"/>
    <x v="1"/>
    <n v="11"/>
    <n v="2"/>
    <n v="0"/>
    <n v="5"/>
    <n v="2"/>
    <n v="2"/>
    <n v="3"/>
    <n v="2"/>
    <n v="1"/>
  </r>
  <r>
    <n v="25"/>
    <x v="2"/>
    <x v="1"/>
    <s v="Rarely"/>
    <x v="1"/>
    <n v="1"/>
    <s v="Medical"/>
    <x v="0"/>
    <n v="1"/>
    <x v="1"/>
    <n v="3"/>
    <s v="Research Scientist"/>
    <x v="1"/>
    <x v="0"/>
    <n v="2096"/>
    <x v="0"/>
    <x v="1"/>
    <n v="18"/>
    <n v="4"/>
    <n v="0"/>
    <n v="2"/>
    <n v="3"/>
    <n v="2"/>
    <n v="2"/>
    <n v="2"/>
    <n v="2"/>
  </r>
  <r>
    <n v="32"/>
    <x v="1"/>
    <x v="1"/>
    <s v="Rarely"/>
    <x v="0"/>
    <n v="8"/>
    <s v="Medical"/>
    <x v="1"/>
    <n v="2"/>
    <x v="0"/>
    <n v="4"/>
    <s v="Sales Executive"/>
    <x v="0"/>
    <x v="1"/>
    <n v="6209"/>
    <x v="0"/>
    <x v="1"/>
    <n v="15"/>
    <n v="3"/>
    <n v="2"/>
    <n v="10"/>
    <n v="4"/>
    <n v="4"/>
    <n v="10"/>
    <n v="7"/>
    <n v="0"/>
  </r>
  <r>
    <n v="45"/>
    <x v="0"/>
    <x v="1"/>
    <s v="Frequently"/>
    <x v="1"/>
    <n v="25"/>
    <s v="Medical"/>
    <x v="0"/>
    <n v="5"/>
    <x v="4"/>
    <n v="3"/>
    <s v="Manager"/>
    <x v="1"/>
    <x v="0"/>
    <n v="18061"/>
    <x v="1"/>
    <x v="1"/>
    <n v="22"/>
    <n v="3"/>
    <n v="0"/>
    <n v="22"/>
    <n v="4"/>
    <n v="3"/>
    <n v="0"/>
    <n v="0"/>
    <n v="0"/>
  </r>
  <r>
    <n v="39"/>
    <x v="1"/>
    <x v="1"/>
    <s v="Rarely"/>
    <x v="1"/>
    <n v="13"/>
    <s v="Medical"/>
    <x v="0"/>
    <n v="4"/>
    <x v="3"/>
    <n v="2"/>
    <s v="Manager"/>
    <x v="1"/>
    <x v="2"/>
    <n v="17123"/>
    <x v="1"/>
    <x v="0"/>
    <n v="13"/>
    <n v="4"/>
    <n v="2"/>
    <n v="21"/>
    <n v="4"/>
    <n v="3"/>
    <n v="19"/>
    <n v="9"/>
    <n v="15"/>
  </r>
  <r>
    <n v="58"/>
    <x v="3"/>
    <x v="1"/>
    <s v="Rarely"/>
    <x v="1"/>
    <n v="23"/>
    <s v="Life Sciences"/>
    <x v="1"/>
    <n v="1"/>
    <x v="1"/>
    <n v="3"/>
    <s v="Research Scientist"/>
    <x v="2"/>
    <x v="2"/>
    <n v="2372"/>
    <x v="0"/>
    <x v="1"/>
    <n v="12"/>
    <n v="4"/>
    <n v="2"/>
    <n v="2"/>
    <n v="3"/>
    <n v="3"/>
    <n v="2"/>
    <n v="2"/>
    <n v="2"/>
  </r>
  <r>
    <n v="32"/>
    <x v="1"/>
    <x v="0"/>
    <s v="Rarely"/>
    <x v="1"/>
    <n v="7"/>
    <s v="Life Sciences"/>
    <x v="1"/>
    <n v="2"/>
    <x v="0"/>
    <n v="3"/>
    <s v="Laboratory Technician"/>
    <x v="2"/>
    <x v="1"/>
    <n v="4883"/>
    <x v="0"/>
    <x v="1"/>
    <n v="18"/>
    <n v="1"/>
    <n v="1"/>
    <n v="10"/>
    <n v="3"/>
    <n v="3"/>
    <n v="10"/>
    <n v="4"/>
    <n v="1"/>
  </r>
  <r>
    <n v="39"/>
    <x v="1"/>
    <x v="0"/>
    <s v="Rarely"/>
    <x v="1"/>
    <n v="23"/>
    <s v="Medical"/>
    <x v="1"/>
    <n v="1"/>
    <x v="1"/>
    <n v="3"/>
    <s v="Research Scientist"/>
    <x v="3"/>
    <x v="0"/>
    <n v="3904"/>
    <x v="0"/>
    <x v="1"/>
    <n v="13"/>
    <n v="1"/>
    <n v="0"/>
    <n v="6"/>
    <n v="2"/>
    <n v="3"/>
    <n v="5"/>
    <n v="2"/>
    <n v="0"/>
  </r>
  <r>
    <n v="30"/>
    <x v="2"/>
    <x v="1"/>
    <s v="Rarely"/>
    <x v="1"/>
    <n v="6"/>
    <s v="Technical Degree"/>
    <x v="0"/>
    <n v="2"/>
    <x v="0"/>
    <n v="2"/>
    <s v="Laboratory Technician"/>
    <x v="0"/>
    <x v="1"/>
    <n v="4627"/>
    <x v="0"/>
    <x v="1"/>
    <n v="12"/>
    <n v="1"/>
    <n v="1"/>
    <n v="10"/>
    <n v="6"/>
    <n v="3"/>
    <n v="9"/>
    <n v="2"/>
    <n v="6"/>
  </r>
  <r>
    <n v="36"/>
    <x v="1"/>
    <x v="1"/>
    <s v="Rarely"/>
    <x v="1"/>
    <n v="10"/>
    <s v="Technical Degree"/>
    <x v="0"/>
    <n v="3"/>
    <x v="2"/>
    <n v="3"/>
    <s v="Healthcare Representative"/>
    <x v="2"/>
    <x v="1"/>
    <n v="7094"/>
    <x v="0"/>
    <x v="1"/>
    <n v="12"/>
    <n v="1"/>
    <n v="0"/>
    <n v="10"/>
    <n v="0"/>
    <n v="3"/>
    <n v="7"/>
    <n v="7"/>
    <n v="1"/>
  </r>
  <r>
    <n v="46"/>
    <x v="0"/>
    <x v="1"/>
    <s v="Rarely"/>
    <x v="2"/>
    <n v="1"/>
    <s v="Life Sciences"/>
    <x v="0"/>
    <n v="1"/>
    <x v="1"/>
    <n v="3"/>
    <s v="HR"/>
    <x v="3"/>
    <x v="0"/>
    <n v="3423"/>
    <x v="0"/>
    <x v="1"/>
    <n v="12"/>
    <n v="3"/>
    <n v="0"/>
    <n v="10"/>
    <n v="3"/>
    <n v="4"/>
    <n v="7"/>
    <n v="6"/>
    <n v="5"/>
  </r>
  <r>
    <n v="28"/>
    <x v="2"/>
    <x v="1"/>
    <s v="Non-Travel"/>
    <x v="1"/>
    <n v="1"/>
    <s v="Life Sciences"/>
    <x v="0"/>
    <n v="2"/>
    <x v="0"/>
    <n v="1"/>
    <s v="Laboratory Technician"/>
    <x v="0"/>
    <x v="1"/>
    <n v="6674"/>
    <x v="0"/>
    <x v="1"/>
    <n v="11"/>
    <n v="1"/>
    <n v="3"/>
    <n v="10"/>
    <n v="6"/>
    <n v="3"/>
    <n v="9"/>
    <n v="8"/>
    <n v="7"/>
  </r>
  <r>
    <n v="50"/>
    <x v="0"/>
    <x v="1"/>
    <s v="Rarely"/>
    <x v="1"/>
    <n v="28"/>
    <s v="Life Sciences"/>
    <x v="0"/>
    <n v="4"/>
    <x v="3"/>
    <n v="3"/>
    <s v="Research Director"/>
    <x v="3"/>
    <x v="1"/>
    <n v="16880"/>
    <x v="1"/>
    <x v="0"/>
    <n v="11"/>
    <n v="2"/>
    <n v="0"/>
    <n v="25"/>
    <n v="2"/>
    <n v="3"/>
    <n v="3"/>
    <n v="2"/>
    <n v="1"/>
  </r>
  <r>
    <n v="40"/>
    <x v="1"/>
    <x v="0"/>
    <s v="Rarely"/>
    <x v="0"/>
    <n v="25"/>
    <s v="Marketing"/>
    <x v="1"/>
    <n v="3"/>
    <x v="2"/>
    <n v="2"/>
    <s v="Sales Executive"/>
    <x v="1"/>
    <x v="0"/>
    <n v="9094"/>
    <x v="0"/>
    <x v="0"/>
    <n v="12"/>
    <n v="3"/>
    <n v="0"/>
    <n v="9"/>
    <n v="2"/>
    <n v="3"/>
    <n v="5"/>
    <n v="4"/>
    <n v="1"/>
  </r>
  <r>
    <n v="52"/>
    <x v="3"/>
    <x v="0"/>
    <s v="Rarely"/>
    <x v="0"/>
    <n v="5"/>
    <s v="Life Sciences"/>
    <x v="1"/>
    <n v="3"/>
    <x v="2"/>
    <n v="3"/>
    <s v="Sales Executive"/>
    <x v="1"/>
    <x v="0"/>
    <n v="8446"/>
    <x v="0"/>
    <x v="0"/>
    <n v="19"/>
    <n v="3"/>
    <n v="0"/>
    <n v="10"/>
    <n v="2"/>
    <n v="2"/>
    <n v="8"/>
    <n v="7"/>
    <n v="7"/>
  </r>
  <r>
    <n v="30"/>
    <x v="2"/>
    <x v="1"/>
    <s v="Rarely"/>
    <x v="1"/>
    <n v="17"/>
    <s v="Medical"/>
    <x v="0"/>
    <n v="3"/>
    <x v="2"/>
    <n v="3"/>
    <s v="Manager"/>
    <x v="3"/>
    <x v="1"/>
    <n v="11916"/>
    <x v="2"/>
    <x v="0"/>
    <n v="23"/>
    <n v="4"/>
    <n v="2"/>
    <n v="9"/>
    <n v="2"/>
    <n v="3"/>
    <n v="9"/>
    <n v="1"/>
    <n v="0"/>
  </r>
  <r>
    <n v="39"/>
    <x v="1"/>
    <x v="1"/>
    <s v="Rarely"/>
    <x v="1"/>
    <n v="18"/>
    <s v="Life Sciences"/>
    <x v="1"/>
    <n v="2"/>
    <x v="0"/>
    <n v="3"/>
    <s v="Manufacturing Director"/>
    <x v="2"/>
    <x v="0"/>
    <n v="4534"/>
    <x v="0"/>
    <x v="1"/>
    <n v="11"/>
    <n v="1"/>
    <n v="0"/>
    <n v="9"/>
    <n v="6"/>
    <n v="3"/>
    <n v="8"/>
    <n v="7"/>
    <n v="1"/>
  </r>
  <r>
    <n v="31"/>
    <x v="1"/>
    <x v="1"/>
    <s v="Non-Travel"/>
    <x v="0"/>
    <n v="2"/>
    <s v="Life Sciences"/>
    <x v="0"/>
    <n v="3"/>
    <x v="2"/>
    <n v="3"/>
    <s v="Sales Executive"/>
    <x v="2"/>
    <x v="2"/>
    <n v="9852"/>
    <x v="0"/>
    <x v="0"/>
    <n v="19"/>
    <n v="1"/>
    <n v="1"/>
    <n v="10"/>
    <n v="5"/>
    <n v="2"/>
    <n v="10"/>
    <n v="8"/>
    <n v="9"/>
  </r>
  <r>
    <n v="41"/>
    <x v="0"/>
    <x v="1"/>
    <s v="Non-Travel"/>
    <x v="0"/>
    <n v="10"/>
    <s v="Medical"/>
    <x v="1"/>
    <n v="2"/>
    <x v="0"/>
    <n v="1"/>
    <s v="Sales Executive"/>
    <x v="1"/>
    <x v="0"/>
    <n v="6151"/>
    <x v="0"/>
    <x v="1"/>
    <n v="13"/>
    <n v="1"/>
    <n v="0"/>
    <n v="19"/>
    <n v="4"/>
    <n v="3"/>
    <n v="19"/>
    <n v="2"/>
    <n v="11"/>
  </r>
  <r>
    <n v="31"/>
    <x v="1"/>
    <x v="0"/>
    <s v="Frequently"/>
    <x v="0"/>
    <n v="1"/>
    <s v="Life Sciences"/>
    <x v="0"/>
    <n v="1"/>
    <x v="1"/>
    <n v="3"/>
    <s v="Sales Representative"/>
    <x v="1"/>
    <x v="0"/>
    <n v="2302"/>
    <x v="0"/>
    <x v="0"/>
    <n v="11"/>
    <n v="1"/>
    <n v="0"/>
    <n v="3"/>
    <n v="2"/>
    <n v="4"/>
    <n v="3"/>
    <n v="2"/>
    <n v="2"/>
  </r>
  <r>
    <n v="44"/>
    <x v="0"/>
    <x v="0"/>
    <s v="Rarely"/>
    <x v="1"/>
    <n v="3"/>
    <s v="Life Sciences"/>
    <x v="1"/>
    <n v="1"/>
    <x v="1"/>
    <n v="3"/>
    <s v="Laboratory Technician"/>
    <x v="3"/>
    <x v="1"/>
    <n v="2362"/>
    <x v="0"/>
    <x v="1"/>
    <n v="12"/>
    <n v="3"/>
    <n v="0"/>
    <n v="10"/>
    <n v="4"/>
    <n v="4"/>
    <n v="3"/>
    <n v="2"/>
    <n v="1"/>
  </r>
  <r>
    <n v="42"/>
    <x v="0"/>
    <x v="1"/>
    <s v="Non-Travel"/>
    <x v="1"/>
    <n v="2"/>
    <s v="Life Sciences"/>
    <x v="1"/>
    <n v="4"/>
    <x v="3"/>
    <n v="3"/>
    <s v="Manager"/>
    <x v="2"/>
    <x v="1"/>
    <n v="17861"/>
    <x v="1"/>
    <x v="0"/>
    <n v="13"/>
    <n v="4"/>
    <n v="0"/>
    <n v="21"/>
    <n v="3"/>
    <n v="2"/>
    <n v="20"/>
    <n v="8"/>
    <n v="2"/>
  </r>
  <r>
    <n v="55"/>
    <x v="3"/>
    <x v="1"/>
    <s v="Rarely"/>
    <x v="1"/>
    <n v="2"/>
    <s v="Medical"/>
    <x v="0"/>
    <n v="5"/>
    <x v="4"/>
    <n v="1"/>
    <s v="Manager"/>
    <x v="2"/>
    <x v="1"/>
    <n v="19187"/>
    <x v="1"/>
    <x v="1"/>
    <n v="14"/>
    <n v="4"/>
    <n v="1"/>
    <n v="23"/>
    <n v="5"/>
    <n v="3"/>
    <n v="19"/>
    <n v="9"/>
    <n v="9"/>
  </r>
  <r>
    <n v="56"/>
    <x v="3"/>
    <x v="1"/>
    <s v="Rarely"/>
    <x v="2"/>
    <n v="8"/>
    <s v="Life Sciences"/>
    <x v="1"/>
    <n v="5"/>
    <x v="4"/>
    <n v="3"/>
    <s v="Manager"/>
    <x v="1"/>
    <x v="0"/>
    <n v="19717"/>
    <x v="1"/>
    <x v="1"/>
    <n v="14"/>
    <n v="1"/>
    <n v="0"/>
    <n v="36"/>
    <n v="4"/>
    <n v="3"/>
    <n v="7"/>
    <n v="3"/>
    <n v="7"/>
  </r>
  <r>
    <n v="40"/>
    <x v="1"/>
    <x v="1"/>
    <s v="Non-Travel"/>
    <x v="1"/>
    <n v="16"/>
    <s v="Life Sciences"/>
    <x v="1"/>
    <n v="1"/>
    <x v="1"/>
    <n v="3"/>
    <s v="Research Scientist"/>
    <x v="2"/>
    <x v="2"/>
    <n v="3544"/>
    <x v="0"/>
    <x v="1"/>
    <n v="16"/>
    <n v="2"/>
    <n v="1"/>
    <n v="6"/>
    <n v="0"/>
    <n v="3"/>
    <n v="4"/>
    <n v="2"/>
    <n v="0"/>
  </r>
  <r>
    <n v="34"/>
    <x v="1"/>
    <x v="1"/>
    <s v="Rarely"/>
    <x v="1"/>
    <n v="9"/>
    <s v="Life Sciences"/>
    <x v="1"/>
    <n v="3"/>
    <x v="2"/>
    <n v="3"/>
    <s v="Healthcare Representative"/>
    <x v="0"/>
    <x v="2"/>
    <n v="8500"/>
    <x v="0"/>
    <x v="1"/>
    <n v="11"/>
    <n v="4"/>
    <n v="1"/>
    <n v="10"/>
    <n v="0"/>
    <n v="2"/>
    <n v="9"/>
    <n v="7"/>
    <n v="1"/>
  </r>
  <r>
    <n v="40"/>
    <x v="1"/>
    <x v="1"/>
    <s v="Rarely"/>
    <x v="1"/>
    <n v="2"/>
    <s v="Life Sciences"/>
    <x v="1"/>
    <n v="2"/>
    <x v="0"/>
    <n v="3"/>
    <s v="Research Scientist"/>
    <x v="0"/>
    <x v="0"/>
    <n v="4661"/>
    <x v="0"/>
    <x v="1"/>
    <n v="13"/>
    <n v="3"/>
    <n v="0"/>
    <n v="9"/>
    <n v="4"/>
    <n v="3"/>
    <n v="9"/>
    <n v="8"/>
    <n v="8"/>
  </r>
  <r>
    <n v="41"/>
    <x v="0"/>
    <x v="1"/>
    <s v="Frequently"/>
    <x v="0"/>
    <n v="1"/>
    <s v="Marketing"/>
    <x v="0"/>
    <n v="2"/>
    <x v="0"/>
    <n v="3"/>
    <s v="Sales Executive"/>
    <x v="3"/>
    <x v="2"/>
    <n v="4103"/>
    <x v="0"/>
    <x v="1"/>
    <n v="17"/>
    <n v="4"/>
    <n v="1"/>
    <n v="10"/>
    <n v="2"/>
    <n v="3"/>
    <n v="9"/>
    <n v="3"/>
    <n v="1"/>
  </r>
  <r>
    <n v="35"/>
    <x v="1"/>
    <x v="1"/>
    <s v="Frequently"/>
    <x v="1"/>
    <n v="4"/>
    <s v="Life Sciences"/>
    <x v="1"/>
    <n v="2"/>
    <x v="0"/>
    <n v="3"/>
    <s v="Research Scientist"/>
    <x v="2"/>
    <x v="0"/>
    <n v="4249"/>
    <x v="0"/>
    <x v="0"/>
    <n v="11"/>
    <n v="2"/>
    <n v="0"/>
    <n v="9"/>
    <n v="3"/>
    <n v="3"/>
    <n v="9"/>
    <n v="6"/>
    <n v="1"/>
  </r>
  <r>
    <n v="51"/>
    <x v="3"/>
    <x v="1"/>
    <s v="Rarely"/>
    <x v="2"/>
    <n v="5"/>
    <s v="Life Sciences"/>
    <x v="1"/>
    <n v="4"/>
    <x v="3"/>
    <n v="3"/>
    <s v="Manager"/>
    <x v="1"/>
    <x v="2"/>
    <n v="14026"/>
    <x v="2"/>
    <x v="0"/>
    <n v="11"/>
    <n v="2"/>
    <n v="1"/>
    <n v="33"/>
    <n v="2"/>
    <n v="3"/>
    <n v="33"/>
    <n v="9"/>
    <n v="0"/>
  </r>
  <r>
    <n v="38"/>
    <x v="1"/>
    <x v="1"/>
    <s v="Rarely"/>
    <x v="0"/>
    <n v="2"/>
    <s v="Life Sciences"/>
    <x v="0"/>
    <n v="2"/>
    <x v="0"/>
    <n v="3"/>
    <s v="Sales Executive"/>
    <x v="3"/>
    <x v="2"/>
    <n v="6893"/>
    <x v="0"/>
    <x v="1"/>
    <n v="15"/>
    <n v="4"/>
    <n v="1"/>
    <n v="11"/>
    <n v="3"/>
    <n v="3"/>
    <n v="7"/>
    <n v="7"/>
    <n v="1"/>
  </r>
  <r>
    <n v="34"/>
    <x v="1"/>
    <x v="1"/>
    <s v="Rarely"/>
    <x v="0"/>
    <n v="15"/>
    <s v="Medical"/>
    <x v="0"/>
    <n v="2"/>
    <x v="0"/>
    <n v="3"/>
    <s v="Sales Executive"/>
    <x v="3"/>
    <x v="0"/>
    <n v="6125"/>
    <x v="0"/>
    <x v="1"/>
    <n v="12"/>
    <n v="4"/>
    <n v="0"/>
    <n v="10"/>
    <n v="6"/>
    <n v="4"/>
    <n v="10"/>
    <n v="8"/>
    <n v="9"/>
  </r>
  <r>
    <n v="25"/>
    <x v="2"/>
    <x v="1"/>
    <s v="Rarely"/>
    <x v="1"/>
    <n v="19"/>
    <s v="Medical"/>
    <x v="1"/>
    <n v="1"/>
    <x v="1"/>
    <n v="3"/>
    <s v="Laboratory Technician"/>
    <x v="0"/>
    <x v="1"/>
    <n v="3669"/>
    <x v="0"/>
    <x v="1"/>
    <n v="11"/>
    <n v="3"/>
    <n v="3"/>
    <n v="7"/>
    <n v="6"/>
    <n v="2"/>
    <n v="3"/>
    <n v="2"/>
    <n v="1"/>
  </r>
  <r>
    <n v="58"/>
    <x v="3"/>
    <x v="0"/>
    <s v="Rarely"/>
    <x v="1"/>
    <n v="7"/>
    <s v="Medical"/>
    <x v="0"/>
    <n v="3"/>
    <x v="2"/>
    <n v="2"/>
    <s v="Manufacturing Director"/>
    <x v="3"/>
    <x v="1"/>
    <n v="10008"/>
    <x v="2"/>
    <x v="0"/>
    <n v="14"/>
    <n v="4"/>
    <n v="0"/>
    <n v="31"/>
    <n v="0"/>
    <n v="2"/>
    <n v="10"/>
    <n v="9"/>
    <n v="5"/>
  </r>
  <r>
    <n v="40"/>
    <x v="1"/>
    <x v="1"/>
    <s v="Rarely"/>
    <x v="1"/>
    <n v="1"/>
    <s v="Life Sciences"/>
    <x v="1"/>
    <n v="1"/>
    <x v="1"/>
    <n v="3"/>
    <s v="Laboratory Technician"/>
    <x v="1"/>
    <x v="1"/>
    <n v="2387"/>
    <x v="0"/>
    <x v="1"/>
    <n v="22"/>
    <n v="3"/>
    <n v="1"/>
    <n v="7"/>
    <n v="3"/>
    <n v="3"/>
    <n v="4"/>
    <n v="2"/>
    <n v="0"/>
  </r>
  <r>
    <n v="36"/>
    <x v="1"/>
    <x v="1"/>
    <s v="Frequently"/>
    <x v="0"/>
    <n v="7"/>
    <s v="Marketing"/>
    <x v="0"/>
    <n v="2"/>
    <x v="0"/>
    <n v="4"/>
    <s v="Sales Executive"/>
    <x v="3"/>
    <x v="1"/>
    <n v="4639"/>
    <x v="0"/>
    <x v="1"/>
    <n v="16"/>
    <n v="4"/>
    <n v="1"/>
    <n v="17"/>
    <n v="2"/>
    <n v="2"/>
    <n v="15"/>
    <n v="7"/>
    <n v="6"/>
  </r>
  <r>
    <n v="48"/>
    <x v="0"/>
    <x v="1"/>
    <s v="Rarely"/>
    <x v="1"/>
    <n v="4"/>
    <s v="Life Sciences"/>
    <x v="1"/>
    <n v="3"/>
    <x v="2"/>
    <n v="3"/>
    <s v="Manufacturing Director"/>
    <x v="0"/>
    <x v="0"/>
    <n v="7898"/>
    <x v="0"/>
    <x v="1"/>
    <n v="11"/>
    <n v="3"/>
    <n v="0"/>
    <n v="11"/>
    <n v="2"/>
    <n v="3"/>
    <n v="10"/>
    <n v="9"/>
    <n v="0"/>
  </r>
  <r>
    <n v="27"/>
    <x v="2"/>
    <x v="1"/>
    <s v="Rarely"/>
    <x v="0"/>
    <n v="11"/>
    <s v="Medical"/>
    <x v="0"/>
    <n v="1"/>
    <x v="1"/>
    <n v="4"/>
    <s v="Sales Representative"/>
    <x v="0"/>
    <x v="1"/>
    <n v="2534"/>
    <x v="0"/>
    <x v="1"/>
    <n v="14"/>
    <n v="2"/>
    <n v="1"/>
    <n v="5"/>
    <n v="4"/>
    <n v="3"/>
    <n v="1"/>
    <n v="0"/>
    <n v="0"/>
  </r>
  <r>
    <n v="51"/>
    <x v="3"/>
    <x v="1"/>
    <s v="Rarely"/>
    <x v="1"/>
    <n v="11"/>
    <s v="Technical Degree"/>
    <x v="0"/>
    <n v="4"/>
    <x v="3"/>
    <n v="2"/>
    <s v="Manufacturing Director"/>
    <x v="1"/>
    <x v="0"/>
    <n v="13142"/>
    <x v="2"/>
    <x v="1"/>
    <n v="16"/>
    <n v="2"/>
    <n v="0"/>
    <n v="29"/>
    <n v="1"/>
    <n v="2"/>
    <n v="5"/>
    <n v="2"/>
    <n v="0"/>
  </r>
  <r>
    <n v="18"/>
    <x v="2"/>
    <x v="1"/>
    <s v="Non-Travel"/>
    <x v="1"/>
    <n v="1"/>
    <s v="Life Sciences"/>
    <x v="0"/>
    <n v="1"/>
    <x v="1"/>
    <n v="3"/>
    <s v="Laboratory Technician"/>
    <x v="0"/>
    <x v="0"/>
    <n v="1611"/>
    <x v="0"/>
    <x v="1"/>
    <n v="15"/>
    <n v="3"/>
    <n v="0"/>
    <n v="0"/>
    <n v="5"/>
    <n v="4"/>
    <n v="0"/>
    <n v="0"/>
    <n v="0"/>
  </r>
  <r>
    <n v="35"/>
    <x v="1"/>
    <x v="1"/>
    <s v="Rarely"/>
    <x v="1"/>
    <n v="1"/>
    <s v="Medical"/>
    <x v="0"/>
    <n v="2"/>
    <x v="0"/>
    <n v="2"/>
    <s v="Laboratory Technician"/>
    <x v="0"/>
    <x v="1"/>
    <n v="5363"/>
    <x v="0"/>
    <x v="1"/>
    <n v="12"/>
    <n v="2"/>
    <n v="1"/>
    <n v="10"/>
    <n v="0"/>
    <n v="3"/>
    <n v="9"/>
    <n v="7"/>
    <n v="0"/>
  </r>
  <r>
    <n v="27"/>
    <x v="2"/>
    <x v="1"/>
    <s v="Frequently"/>
    <x v="0"/>
    <n v="2"/>
    <s v="Life Sciences"/>
    <x v="1"/>
    <n v="2"/>
    <x v="0"/>
    <n v="1"/>
    <s v="Sales Executive"/>
    <x v="0"/>
    <x v="0"/>
    <n v="5071"/>
    <x v="0"/>
    <x v="1"/>
    <n v="20"/>
    <n v="2"/>
    <n v="0"/>
    <n v="8"/>
    <n v="3"/>
    <n v="3"/>
    <n v="6"/>
    <n v="2"/>
    <n v="0"/>
  </r>
  <r>
    <n v="55"/>
    <x v="3"/>
    <x v="0"/>
    <s v="Rarely"/>
    <x v="0"/>
    <n v="13"/>
    <s v="Marketing"/>
    <x v="1"/>
    <n v="4"/>
    <x v="3"/>
    <n v="4"/>
    <s v="Sales Executive"/>
    <x v="2"/>
    <x v="0"/>
    <n v="13695"/>
    <x v="2"/>
    <x v="0"/>
    <n v="17"/>
    <n v="3"/>
    <n v="0"/>
    <n v="24"/>
    <n v="2"/>
    <n v="2"/>
    <n v="19"/>
    <n v="7"/>
    <n v="3"/>
  </r>
  <r>
    <n v="56"/>
    <x v="3"/>
    <x v="1"/>
    <s v="Rarely"/>
    <x v="1"/>
    <n v="23"/>
    <s v="Life Sciences"/>
    <x v="1"/>
    <n v="4"/>
    <x v="3"/>
    <n v="3"/>
    <s v="Manufacturing Director"/>
    <x v="1"/>
    <x v="1"/>
    <n v="13402"/>
    <x v="2"/>
    <x v="0"/>
    <n v="12"/>
    <n v="1"/>
    <n v="1"/>
    <n v="33"/>
    <n v="0"/>
    <n v="3"/>
    <n v="19"/>
    <n v="16"/>
    <n v="15"/>
  </r>
  <r>
    <n v="34"/>
    <x v="1"/>
    <x v="1"/>
    <s v="Non-Travel"/>
    <x v="1"/>
    <n v="26"/>
    <s v="Technical Degree"/>
    <x v="0"/>
    <n v="1"/>
    <x v="1"/>
    <n v="2"/>
    <s v="Research Scientist"/>
    <x v="2"/>
    <x v="2"/>
    <n v="2029"/>
    <x v="0"/>
    <x v="1"/>
    <n v="20"/>
    <n v="3"/>
    <n v="3"/>
    <n v="5"/>
    <n v="2"/>
    <n v="3"/>
    <n v="5"/>
    <n v="4"/>
    <n v="0"/>
  </r>
  <r>
    <n v="40"/>
    <x v="1"/>
    <x v="1"/>
    <s v="Rarely"/>
    <x v="1"/>
    <n v="2"/>
    <s v="Medical"/>
    <x v="0"/>
    <n v="2"/>
    <x v="0"/>
    <n v="4"/>
    <s v="Healthcare Representative"/>
    <x v="2"/>
    <x v="2"/>
    <n v="6377"/>
    <x v="0"/>
    <x v="1"/>
    <n v="20"/>
    <n v="2"/>
    <n v="3"/>
    <n v="15"/>
    <n v="0"/>
    <n v="3"/>
    <n v="12"/>
    <n v="11"/>
    <n v="11"/>
  </r>
  <r>
    <n v="34"/>
    <x v="1"/>
    <x v="1"/>
    <s v="Rarely"/>
    <x v="1"/>
    <n v="29"/>
    <s v="Medical"/>
    <x v="1"/>
    <n v="2"/>
    <x v="0"/>
    <n v="3"/>
    <s v="Laboratory Technician"/>
    <x v="2"/>
    <x v="1"/>
    <n v="5429"/>
    <x v="0"/>
    <x v="1"/>
    <n v="13"/>
    <n v="1"/>
    <n v="2"/>
    <n v="10"/>
    <n v="1"/>
    <n v="3"/>
    <n v="8"/>
    <n v="7"/>
    <n v="7"/>
  </r>
  <r>
    <n v="31"/>
    <x v="1"/>
    <x v="0"/>
    <s v="Frequently"/>
    <x v="0"/>
    <n v="2"/>
    <s v="Life Sciences"/>
    <x v="0"/>
    <n v="1"/>
    <x v="1"/>
    <n v="2"/>
    <s v="Sales Representative"/>
    <x v="0"/>
    <x v="0"/>
    <n v="2785"/>
    <x v="0"/>
    <x v="1"/>
    <n v="14"/>
    <n v="3"/>
    <n v="0"/>
    <n v="3"/>
    <n v="3"/>
    <n v="4"/>
    <n v="1"/>
    <n v="0"/>
    <n v="0"/>
  </r>
  <r>
    <n v="35"/>
    <x v="1"/>
    <x v="0"/>
    <s v="Frequently"/>
    <x v="0"/>
    <n v="18"/>
    <s v="Marketing"/>
    <x v="0"/>
    <n v="2"/>
    <x v="0"/>
    <n v="3"/>
    <s v="Sales Executive"/>
    <x v="2"/>
    <x v="1"/>
    <n v="4614"/>
    <x v="0"/>
    <x v="0"/>
    <n v="18"/>
    <n v="3"/>
    <n v="1"/>
    <n v="5"/>
    <n v="0"/>
    <n v="2"/>
    <n v="4"/>
    <n v="2"/>
    <n v="3"/>
  </r>
  <r>
    <n v="38"/>
    <x v="1"/>
    <x v="1"/>
    <s v="Frequently"/>
    <x v="1"/>
    <n v="7"/>
    <s v="Life Sciences"/>
    <x v="1"/>
    <n v="1"/>
    <x v="1"/>
    <n v="4"/>
    <s v="Research Scientist"/>
    <x v="2"/>
    <x v="2"/>
    <n v="2610"/>
    <x v="0"/>
    <x v="1"/>
    <n v="11"/>
    <n v="4"/>
    <n v="3"/>
    <n v="4"/>
    <n v="2"/>
    <n v="3"/>
    <n v="4"/>
    <n v="2"/>
    <n v="0"/>
  </r>
  <r>
    <n v="34"/>
    <x v="1"/>
    <x v="1"/>
    <s v="Rarely"/>
    <x v="1"/>
    <n v="2"/>
    <s v="Technical Degree"/>
    <x v="0"/>
    <n v="2"/>
    <x v="0"/>
    <n v="3"/>
    <s v="Healthcare Representative"/>
    <x v="0"/>
    <x v="0"/>
    <n v="6687"/>
    <x v="0"/>
    <x v="1"/>
    <n v="11"/>
    <n v="4"/>
    <n v="0"/>
    <n v="14"/>
    <n v="2"/>
    <n v="4"/>
    <n v="14"/>
    <n v="11"/>
    <n v="4"/>
  </r>
  <r>
    <n v="28"/>
    <x v="2"/>
    <x v="1"/>
    <s v="Rarely"/>
    <x v="0"/>
    <n v="26"/>
    <s v="Life Sciences"/>
    <x v="1"/>
    <n v="2"/>
    <x v="0"/>
    <n v="2"/>
    <s v="Sales Executive"/>
    <x v="3"/>
    <x v="1"/>
    <n v="4724"/>
    <x v="0"/>
    <x v="1"/>
    <n v="11"/>
    <n v="3"/>
    <n v="1"/>
    <n v="5"/>
    <n v="0"/>
    <n v="3"/>
    <n v="5"/>
    <n v="3"/>
    <n v="0"/>
  </r>
  <r>
    <n v="31"/>
    <x v="1"/>
    <x v="0"/>
    <s v="Rarely"/>
    <x v="1"/>
    <n v="22"/>
    <s v="Medical"/>
    <x v="1"/>
    <n v="2"/>
    <x v="0"/>
    <n v="3"/>
    <s v="Manufacturing Director"/>
    <x v="2"/>
    <x v="1"/>
    <n v="6179"/>
    <x v="0"/>
    <x v="0"/>
    <n v="15"/>
    <n v="4"/>
    <n v="2"/>
    <n v="10"/>
    <n v="3"/>
    <n v="2"/>
    <n v="10"/>
    <n v="2"/>
    <n v="6"/>
  </r>
  <r>
    <n v="39"/>
    <x v="1"/>
    <x v="1"/>
    <s v="Rarely"/>
    <x v="0"/>
    <n v="21"/>
    <s v="Life Sciences"/>
    <x v="1"/>
    <n v="2"/>
    <x v="0"/>
    <n v="2"/>
    <s v="Sales Executive"/>
    <x v="0"/>
    <x v="1"/>
    <n v="6120"/>
    <x v="0"/>
    <x v="0"/>
    <n v="12"/>
    <n v="4"/>
    <n v="2"/>
    <n v="8"/>
    <n v="2"/>
    <n v="4"/>
    <n v="5"/>
    <n v="4"/>
    <n v="1"/>
  </r>
  <r>
    <n v="51"/>
    <x v="3"/>
    <x v="1"/>
    <s v="Frequently"/>
    <x v="0"/>
    <n v="2"/>
    <s v="Marketing"/>
    <x v="1"/>
    <n v="3"/>
    <x v="2"/>
    <n v="3"/>
    <s v="Sales Executive"/>
    <x v="1"/>
    <x v="1"/>
    <n v="10596"/>
    <x v="2"/>
    <x v="1"/>
    <n v="11"/>
    <n v="2"/>
    <n v="0"/>
    <n v="14"/>
    <n v="5"/>
    <n v="3"/>
    <n v="4"/>
    <n v="2"/>
    <n v="3"/>
  </r>
  <r>
    <n v="41"/>
    <x v="0"/>
    <x v="1"/>
    <s v="Frequently"/>
    <x v="1"/>
    <n v="22"/>
    <s v="Life Sciences"/>
    <x v="0"/>
    <n v="2"/>
    <x v="0"/>
    <n v="3"/>
    <s v="Research Scientist"/>
    <x v="0"/>
    <x v="2"/>
    <n v="5467"/>
    <x v="0"/>
    <x v="0"/>
    <n v="14"/>
    <n v="1"/>
    <n v="2"/>
    <n v="12"/>
    <n v="4"/>
    <n v="2"/>
    <n v="6"/>
    <n v="2"/>
    <n v="3"/>
  </r>
  <r>
    <n v="37"/>
    <x v="1"/>
    <x v="1"/>
    <s v="Rarely"/>
    <x v="1"/>
    <n v="4"/>
    <s v="Life Sciences"/>
    <x v="1"/>
    <n v="1"/>
    <x v="1"/>
    <n v="3"/>
    <s v="Research Scientist"/>
    <x v="2"/>
    <x v="1"/>
    <n v="2996"/>
    <x v="0"/>
    <x v="0"/>
    <n v="15"/>
    <n v="4"/>
    <n v="0"/>
    <n v="8"/>
    <n v="2"/>
    <n v="3"/>
    <n v="6"/>
    <n v="4"/>
    <n v="1"/>
  </r>
  <r>
    <n v="33"/>
    <x v="1"/>
    <x v="1"/>
    <s v="Frequently"/>
    <x v="0"/>
    <n v="5"/>
    <s v="Life Sciences"/>
    <x v="1"/>
    <n v="2"/>
    <x v="0"/>
    <n v="3"/>
    <s v="Sales Executive"/>
    <x v="0"/>
    <x v="1"/>
    <n v="9998"/>
    <x v="0"/>
    <x v="1"/>
    <n v="13"/>
    <n v="1"/>
    <n v="0"/>
    <n v="8"/>
    <n v="2"/>
    <n v="4"/>
    <n v="5"/>
    <n v="4"/>
    <n v="1"/>
  </r>
  <r>
    <n v="32"/>
    <x v="1"/>
    <x v="1"/>
    <s v="Rarely"/>
    <x v="0"/>
    <n v="2"/>
    <s v="Marketing"/>
    <x v="1"/>
    <n v="2"/>
    <x v="0"/>
    <n v="3"/>
    <s v="Sales Executive"/>
    <x v="1"/>
    <x v="1"/>
    <n v="4078"/>
    <x v="0"/>
    <x v="0"/>
    <n v="13"/>
    <n v="1"/>
    <n v="3"/>
    <n v="4"/>
    <n v="3"/>
    <n v="2"/>
    <n v="3"/>
    <n v="2"/>
    <n v="1"/>
  </r>
  <r>
    <n v="39"/>
    <x v="1"/>
    <x v="1"/>
    <s v="Non-Travel"/>
    <x v="1"/>
    <n v="25"/>
    <s v="Life Sciences"/>
    <x v="1"/>
    <n v="3"/>
    <x v="2"/>
    <n v="3"/>
    <s v="Healthcare Representative"/>
    <x v="2"/>
    <x v="1"/>
    <n v="10920"/>
    <x v="2"/>
    <x v="1"/>
    <n v="21"/>
    <n v="2"/>
    <n v="1"/>
    <n v="13"/>
    <n v="2"/>
    <n v="3"/>
    <n v="6"/>
    <n v="4"/>
    <n v="0"/>
  </r>
  <r>
    <n v="25"/>
    <x v="2"/>
    <x v="1"/>
    <s v="Rarely"/>
    <x v="0"/>
    <n v="18"/>
    <s v="Life Sciences"/>
    <x v="1"/>
    <n v="2"/>
    <x v="0"/>
    <n v="4"/>
    <s v="Sales Executive"/>
    <x v="2"/>
    <x v="1"/>
    <n v="6232"/>
    <x v="0"/>
    <x v="1"/>
    <n v="11"/>
    <n v="2"/>
    <n v="0"/>
    <n v="6"/>
    <n v="3"/>
    <n v="2"/>
    <n v="3"/>
    <n v="2"/>
    <n v="1"/>
  </r>
  <r>
    <n v="52"/>
    <x v="3"/>
    <x v="1"/>
    <s v="Frequently"/>
    <x v="1"/>
    <n v="28"/>
    <s v="Medical"/>
    <x v="0"/>
    <n v="4"/>
    <x v="3"/>
    <n v="4"/>
    <s v="Manufacturing Director"/>
    <x v="2"/>
    <x v="1"/>
    <n v="13247"/>
    <x v="2"/>
    <x v="0"/>
    <n v="11"/>
    <n v="2"/>
    <n v="1"/>
    <n v="24"/>
    <n v="3"/>
    <n v="2"/>
    <n v="5"/>
    <n v="3"/>
    <n v="0"/>
  </r>
  <r>
    <n v="43"/>
    <x v="0"/>
    <x v="1"/>
    <s v="Rarely"/>
    <x v="1"/>
    <n v="6"/>
    <s v="Medical"/>
    <x v="0"/>
    <n v="2"/>
    <x v="0"/>
    <n v="2"/>
    <s v="Research Scientist"/>
    <x v="2"/>
    <x v="0"/>
    <n v="4081"/>
    <x v="0"/>
    <x v="0"/>
    <n v="14"/>
    <n v="1"/>
    <n v="0"/>
    <n v="20"/>
    <n v="3"/>
    <n v="1"/>
    <n v="20"/>
    <n v="7"/>
    <n v="1"/>
  </r>
  <r>
    <n v="27"/>
    <x v="2"/>
    <x v="1"/>
    <s v="Rarely"/>
    <x v="0"/>
    <n v="10"/>
    <s v="Marketing"/>
    <x v="0"/>
    <n v="2"/>
    <x v="0"/>
    <n v="2"/>
    <s v="Sales Executive"/>
    <x v="0"/>
    <x v="1"/>
    <n v="5769"/>
    <x v="0"/>
    <x v="0"/>
    <n v="11"/>
    <n v="4"/>
    <n v="0"/>
    <n v="6"/>
    <n v="3"/>
    <n v="3"/>
    <n v="6"/>
    <n v="2"/>
    <n v="4"/>
  </r>
  <r>
    <n v="27"/>
    <x v="2"/>
    <x v="0"/>
    <s v="Rarely"/>
    <x v="1"/>
    <n v="17"/>
    <s v="Life Sciences"/>
    <x v="0"/>
    <n v="1"/>
    <x v="1"/>
    <n v="3"/>
    <s v="Research Scientist"/>
    <x v="2"/>
    <x v="0"/>
    <n v="2394"/>
    <x v="0"/>
    <x v="0"/>
    <n v="13"/>
    <n v="4"/>
    <n v="0"/>
    <n v="8"/>
    <n v="2"/>
    <n v="3"/>
    <n v="8"/>
    <n v="2"/>
    <n v="7"/>
  </r>
  <r>
    <n v="26"/>
    <x v="2"/>
    <x v="1"/>
    <s v="Rarely"/>
    <x v="1"/>
    <n v="2"/>
    <s v="Medical"/>
    <x v="1"/>
    <n v="1"/>
    <x v="1"/>
    <n v="2"/>
    <s v="Research Scientist"/>
    <x v="0"/>
    <x v="0"/>
    <n v="3904"/>
    <x v="0"/>
    <x v="1"/>
    <n v="12"/>
    <n v="4"/>
    <n v="0"/>
    <n v="5"/>
    <n v="2"/>
    <n v="3"/>
    <n v="4"/>
    <n v="3"/>
    <n v="1"/>
  </r>
  <r>
    <n v="42"/>
    <x v="0"/>
    <x v="1"/>
    <s v="Rarely"/>
    <x v="2"/>
    <n v="10"/>
    <s v="HR"/>
    <x v="0"/>
    <n v="4"/>
    <x v="3"/>
    <n v="3"/>
    <s v="Manager"/>
    <x v="3"/>
    <x v="1"/>
    <n v="16799"/>
    <x v="1"/>
    <x v="1"/>
    <n v="14"/>
    <n v="3"/>
    <n v="1"/>
    <n v="21"/>
    <n v="5"/>
    <n v="3"/>
    <n v="20"/>
    <n v="7"/>
    <n v="0"/>
  </r>
  <r>
    <n v="52"/>
    <x v="3"/>
    <x v="1"/>
    <s v="Rarely"/>
    <x v="1"/>
    <n v="8"/>
    <s v="Other"/>
    <x v="0"/>
    <n v="1"/>
    <x v="1"/>
    <n v="3"/>
    <s v="Laboratory Technician"/>
    <x v="3"/>
    <x v="1"/>
    <n v="2950"/>
    <x v="0"/>
    <x v="1"/>
    <n v="13"/>
    <n v="3"/>
    <n v="0"/>
    <n v="12"/>
    <n v="2"/>
    <n v="1"/>
    <n v="5"/>
    <n v="4"/>
    <n v="0"/>
  </r>
  <r>
    <n v="37"/>
    <x v="1"/>
    <x v="1"/>
    <s v="Rarely"/>
    <x v="1"/>
    <n v="11"/>
    <s v="Medical"/>
    <x v="0"/>
    <n v="1"/>
    <x v="1"/>
    <n v="3"/>
    <s v="Laboratory Technician"/>
    <x v="2"/>
    <x v="0"/>
    <n v="3629"/>
    <x v="0"/>
    <x v="1"/>
    <n v="18"/>
    <n v="1"/>
    <n v="0"/>
    <n v="8"/>
    <n v="6"/>
    <n v="3"/>
    <n v="3"/>
    <n v="2"/>
    <n v="0"/>
  </r>
  <r>
    <n v="35"/>
    <x v="1"/>
    <x v="1"/>
    <s v="Frequently"/>
    <x v="1"/>
    <n v="18"/>
    <s v="Life Sciences"/>
    <x v="1"/>
    <n v="3"/>
    <x v="2"/>
    <n v="3"/>
    <s v="Manufacturing Director"/>
    <x v="0"/>
    <x v="0"/>
    <n v="9362"/>
    <x v="0"/>
    <x v="1"/>
    <n v="11"/>
    <n v="3"/>
    <n v="0"/>
    <n v="10"/>
    <n v="2"/>
    <n v="3"/>
    <n v="2"/>
    <n v="2"/>
    <n v="2"/>
  </r>
  <r>
    <n v="25"/>
    <x v="2"/>
    <x v="1"/>
    <s v="Rarely"/>
    <x v="1"/>
    <n v="1"/>
    <s v="Technical Degree"/>
    <x v="1"/>
    <n v="1"/>
    <x v="1"/>
    <n v="3"/>
    <s v="Laboratory Technician"/>
    <x v="0"/>
    <x v="1"/>
    <n v="3229"/>
    <x v="0"/>
    <x v="1"/>
    <n v="11"/>
    <n v="2"/>
    <n v="1"/>
    <n v="7"/>
    <n v="2"/>
    <n v="2"/>
    <n v="3"/>
    <n v="2"/>
    <n v="0"/>
  </r>
  <r>
    <n v="26"/>
    <x v="2"/>
    <x v="1"/>
    <s v="Rarely"/>
    <x v="1"/>
    <n v="7"/>
    <s v="Other"/>
    <x v="1"/>
    <n v="1"/>
    <x v="1"/>
    <n v="4"/>
    <s v="Laboratory Technician"/>
    <x v="3"/>
    <x v="0"/>
    <n v="3578"/>
    <x v="0"/>
    <x v="1"/>
    <n v="12"/>
    <n v="4"/>
    <n v="0"/>
    <n v="8"/>
    <n v="2"/>
    <n v="3"/>
    <n v="7"/>
    <n v="7"/>
    <n v="0"/>
  </r>
  <r>
    <n v="29"/>
    <x v="2"/>
    <x v="1"/>
    <s v="Rarely"/>
    <x v="2"/>
    <n v="17"/>
    <s v="Other"/>
    <x v="1"/>
    <n v="3"/>
    <x v="2"/>
    <n v="2"/>
    <s v="HR"/>
    <x v="3"/>
    <x v="0"/>
    <n v="7988"/>
    <x v="0"/>
    <x v="1"/>
    <n v="13"/>
    <n v="1"/>
    <n v="0"/>
    <n v="10"/>
    <n v="3"/>
    <n v="2"/>
    <n v="10"/>
    <n v="9"/>
    <n v="0"/>
  </r>
  <r>
    <n v="49"/>
    <x v="0"/>
    <x v="0"/>
    <s v="Frequently"/>
    <x v="1"/>
    <n v="28"/>
    <s v="Life Sciences"/>
    <x v="1"/>
    <n v="2"/>
    <x v="0"/>
    <n v="2"/>
    <s v="Laboratory Technician"/>
    <x v="3"/>
    <x v="0"/>
    <n v="4284"/>
    <x v="0"/>
    <x v="1"/>
    <n v="20"/>
    <n v="1"/>
    <n v="0"/>
    <n v="20"/>
    <n v="2"/>
    <n v="3"/>
    <n v="4"/>
    <n v="3"/>
    <n v="1"/>
  </r>
  <r>
    <n v="29"/>
    <x v="2"/>
    <x v="0"/>
    <s v="Frequently"/>
    <x v="1"/>
    <n v="14"/>
    <s v="Other"/>
    <x v="0"/>
    <n v="3"/>
    <x v="2"/>
    <n v="3"/>
    <s v="Healthcare Representative"/>
    <x v="0"/>
    <x v="0"/>
    <n v="7553"/>
    <x v="0"/>
    <x v="0"/>
    <n v="12"/>
    <n v="1"/>
    <n v="0"/>
    <n v="9"/>
    <n v="1"/>
    <n v="3"/>
    <n v="8"/>
    <n v="7"/>
    <n v="7"/>
  </r>
  <r>
    <n v="54"/>
    <x v="3"/>
    <x v="1"/>
    <s v="Rarely"/>
    <x v="1"/>
    <n v="1"/>
    <s v="Medical"/>
    <x v="0"/>
    <n v="4"/>
    <x v="3"/>
    <n v="3"/>
    <s v="Research Director"/>
    <x v="0"/>
    <x v="0"/>
    <n v="17328"/>
    <x v="1"/>
    <x v="1"/>
    <n v="19"/>
    <n v="4"/>
    <n v="0"/>
    <n v="29"/>
    <n v="3"/>
    <n v="2"/>
    <n v="20"/>
    <n v="7"/>
    <n v="12"/>
  </r>
  <r>
    <n v="58"/>
    <x v="3"/>
    <x v="1"/>
    <s v="Rarely"/>
    <x v="1"/>
    <n v="1"/>
    <s v="Medical"/>
    <x v="0"/>
    <n v="5"/>
    <x v="4"/>
    <n v="3"/>
    <s v="Research Director"/>
    <x v="3"/>
    <x v="1"/>
    <n v="19701"/>
    <x v="1"/>
    <x v="0"/>
    <n v="21"/>
    <n v="3"/>
    <n v="1"/>
    <n v="32"/>
    <n v="3"/>
    <n v="3"/>
    <n v="9"/>
    <n v="8"/>
    <n v="1"/>
  </r>
  <r>
    <n v="55"/>
    <x v="3"/>
    <x v="1"/>
    <s v="Rarely"/>
    <x v="1"/>
    <n v="1"/>
    <s v="Medical"/>
    <x v="1"/>
    <n v="4"/>
    <x v="3"/>
    <n v="4"/>
    <s v="Research Director"/>
    <x v="0"/>
    <x v="2"/>
    <n v="14732"/>
    <x v="2"/>
    <x v="1"/>
    <n v="13"/>
    <n v="4"/>
    <n v="2"/>
    <n v="31"/>
    <n v="4"/>
    <n v="4"/>
    <n v="7"/>
    <n v="7"/>
    <n v="0"/>
  </r>
  <r>
    <n v="36"/>
    <x v="1"/>
    <x v="1"/>
    <s v="Rarely"/>
    <x v="0"/>
    <n v="3"/>
    <s v="Marketing"/>
    <x v="0"/>
    <n v="2"/>
    <x v="0"/>
    <n v="3"/>
    <s v="Sales Executive"/>
    <x v="1"/>
    <x v="0"/>
    <n v="9278"/>
    <x v="0"/>
    <x v="0"/>
    <n v="16"/>
    <n v="4"/>
    <n v="0"/>
    <n v="15"/>
    <n v="3"/>
    <n v="3"/>
    <n v="5"/>
    <n v="4"/>
    <n v="0"/>
  </r>
  <r>
    <n v="31"/>
    <x v="1"/>
    <x v="0"/>
    <s v="Frequently"/>
    <x v="0"/>
    <n v="1"/>
    <s v="Life Sciences"/>
    <x v="0"/>
    <n v="1"/>
    <x v="1"/>
    <n v="1"/>
    <s v="Sales Representative"/>
    <x v="2"/>
    <x v="0"/>
    <n v="1359"/>
    <x v="0"/>
    <x v="1"/>
    <n v="12"/>
    <n v="2"/>
    <n v="0"/>
    <n v="1"/>
    <n v="3"/>
    <n v="3"/>
    <n v="1"/>
    <n v="0"/>
    <n v="0"/>
  </r>
  <r>
    <n v="30"/>
    <x v="2"/>
    <x v="1"/>
    <s v="Rarely"/>
    <x v="0"/>
    <n v="7"/>
    <s v="Marketing"/>
    <x v="0"/>
    <n v="2"/>
    <x v="0"/>
    <n v="3"/>
    <s v="Sales Executive"/>
    <x v="3"/>
    <x v="2"/>
    <n v="4779"/>
    <x v="0"/>
    <x v="1"/>
    <n v="14"/>
    <n v="2"/>
    <n v="2"/>
    <n v="8"/>
    <n v="3"/>
    <n v="3"/>
    <n v="3"/>
    <n v="2"/>
    <n v="0"/>
  </r>
  <r>
    <n v="31"/>
    <x v="1"/>
    <x v="1"/>
    <s v="Rarely"/>
    <x v="1"/>
    <n v="8"/>
    <s v="Life Sciences"/>
    <x v="0"/>
    <n v="4"/>
    <x v="3"/>
    <n v="3"/>
    <s v="Research Director"/>
    <x v="1"/>
    <x v="0"/>
    <n v="16422"/>
    <x v="1"/>
    <x v="1"/>
    <n v="11"/>
    <n v="3"/>
    <n v="0"/>
    <n v="9"/>
    <n v="3"/>
    <n v="4"/>
    <n v="3"/>
    <n v="2"/>
    <n v="1"/>
  </r>
  <r>
    <n v="34"/>
    <x v="1"/>
    <x v="1"/>
    <s v="Frequently"/>
    <x v="1"/>
    <n v="1"/>
    <s v="Other"/>
    <x v="1"/>
    <n v="1"/>
    <x v="1"/>
    <n v="3"/>
    <s v="Research Scientist"/>
    <x v="3"/>
    <x v="2"/>
    <n v="2996"/>
    <x v="0"/>
    <x v="1"/>
    <n v="14"/>
    <n v="3"/>
    <n v="2"/>
    <n v="10"/>
    <n v="2"/>
    <n v="3"/>
    <n v="4"/>
    <n v="3"/>
    <n v="1"/>
  </r>
  <r>
    <n v="31"/>
    <x v="1"/>
    <x v="0"/>
    <s v="Rarely"/>
    <x v="1"/>
    <n v="8"/>
    <s v="Life Sciences"/>
    <x v="0"/>
    <n v="1"/>
    <x v="1"/>
    <n v="2"/>
    <s v="Research Scientist"/>
    <x v="1"/>
    <x v="0"/>
    <n v="1261"/>
    <x v="0"/>
    <x v="1"/>
    <n v="12"/>
    <n v="3"/>
    <n v="0"/>
    <n v="1"/>
    <n v="3"/>
    <n v="4"/>
    <n v="1"/>
    <n v="0"/>
    <n v="0"/>
  </r>
  <r>
    <n v="27"/>
    <x v="2"/>
    <x v="1"/>
    <s v="Rarely"/>
    <x v="1"/>
    <n v="11"/>
    <s v="Life Sciences"/>
    <x v="1"/>
    <n v="1"/>
    <x v="1"/>
    <n v="3"/>
    <s v="Laboratory Technician"/>
    <x v="3"/>
    <x v="1"/>
    <n v="2099"/>
    <x v="0"/>
    <x v="1"/>
    <n v="14"/>
    <n v="2"/>
    <n v="0"/>
    <n v="6"/>
    <n v="3"/>
    <n v="4"/>
    <n v="5"/>
    <n v="0"/>
    <n v="1"/>
  </r>
  <r>
    <n v="36"/>
    <x v="1"/>
    <x v="1"/>
    <s v="Rarely"/>
    <x v="1"/>
    <n v="4"/>
    <s v="Life Sciences"/>
    <x v="1"/>
    <n v="2"/>
    <x v="0"/>
    <n v="2"/>
    <s v="Laboratory Technician"/>
    <x v="0"/>
    <x v="0"/>
    <n v="5810"/>
    <x v="0"/>
    <x v="1"/>
    <n v="16"/>
    <n v="3"/>
    <n v="0"/>
    <n v="10"/>
    <n v="2"/>
    <n v="2"/>
    <n v="10"/>
    <n v="4"/>
    <n v="1"/>
  </r>
  <r>
    <n v="36"/>
    <x v="1"/>
    <x v="1"/>
    <s v="Rarely"/>
    <x v="0"/>
    <n v="16"/>
    <s v="Marketing"/>
    <x v="0"/>
    <n v="2"/>
    <x v="0"/>
    <n v="2"/>
    <s v="Sales Executive"/>
    <x v="3"/>
    <x v="1"/>
    <n v="5647"/>
    <x v="0"/>
    <x v="1"/>
    <n v="13"/>
    <n v="1"/>
    <n v="2"/>
    <n v="11"/>
    <n v="3"/>
    <n v="2"/>
    <n v="3"/>
    <n v="2"/>
    <n v="0"/>
  </r>
  <r>
    <n v="47"/>
    <x v="0"/>
    <x v="1"/>
    <s v="Rarely"/>
    <x v="1"/>
    <n v="1"/>
    <s v="Technical Degree"/>
    <x v="1"/>
    <n v="1"/>
    <x v="1"/>
    <n v="3"/>
    <s v="Research Scientist"/>
    <x v="0"/>
    <x v="1"/>
    <n v="3420"/>
    <x v="0"/>
    <x v="1"/>
    <n v="12"/>
    <n v="3"/>
    <n v="1"/>
    <n v="17"/>
    <n v="2"/>
    <n v="2"/>
    <n v="6"/>
    <n v="5"/>
    <n v="1"/>
  </r>
  <r>
    <n v="25"/>
    <x v="2"/>
    <x v="0"/>
    <s v="Rarely"/>
    <x v="0"/>
    <n v="9"/>
    <s v="Life Sciences"/>
    <x v="1"/>
    <n v="1"/>
    <x v="1"/>
    <n v="2"/>
    <s v="Sales Representative"/>
    <x v="3"/>
    <x v="1"/>
    <n v="4400"/>
    <x v="0"/>
    <x v="1"/>
    <n v="12"/>
    <n v="1"/>
    <n v="0"/>
    <n v="6"/>
    <n v="2"/>
    <n v="3"/>
    <n v="3"/>
    <n v="2"/>
    <n v="2"/>
  </r>
  <r>
    <n v="37"/>
    <x v="1"/>
    <x v="1"/>
    <s v="Non-Travel"/>
    <x v="1"/>
    <n v="5"/>
    <s v="Technical Degree"/>
    <x v="1"/>
    <n v="1"/>
    <x v="1"/>
    <n v="4"/>
    <s v="Laboratory Technician"/>
    <x v="2"/>
    <x v="0"/>
    <n v="3500"/>
    <x v="0"/>
    <x v="1"/>
    <n v="14"/>
    <n v="1"/>
    <n v="0"/>
    <n v="7"/>
    <n v="2"/>
    <n v="1"/>
    <n v="6"/>
    <n v="5"/>
    <n v="1"/>
  </r>
  <r>
    <n v="56"/>
    <x v="3"/>
    <x v="1"/>
    <s v="Rarely"/>
    <x v="1"/>
    <n v="1"/>
    <s v="Life Sciences"/>
    <x v="0"/>
    <n v="1"/>
    <x v="1"/>
    <n v="3"/>
    <s v="Research Scientist"/>
    <x v="3"/>
    <x v="1"/>
    <n v="2066"/>
    <x v="0"/>
    <x v="1"/>
    <n v="22"/>
    <n v="4"/>
    <n v="1"/>
    <n v="5"/>
    <n v="3"/>
    <n v="4"/>
    <n v="3"/>
    <n v="2"/>
    <n v="1"/>
  </r>
  <r>
    <n v="47"/>
    <x v="0"/>
    <x v="1"/>
    <s v="Rarely"/>
    <x v="1"/>
    <n v="2"/>
    <s v="Medical"/>
    <x v="0"/>
    <n v="4"/>
    <x v="3"/>
    <n v="3"/>
    <s v="Research Director"/>
    <x v="2"/>
    <x v="1"/>
    <n v="17169"/>
    <x v="1"/>
    <x v="1"/>
    <n v="19"/>
    <n v="2"/>
    <n v="2"/>
    <n v="26"/>
    <n v="2"/>
    <n v="4"/>
    <n v="20"/>
    <n v="17"/>
    <n v="5"/>
  </r>
  <r>
    <n v="24"/>
    <x v="2"/>
    <x v="1"/>
    <s v="Rarely"/>
    <x v="0"/>
    <n v="4"/>
    <s v="Medical"/>
    <x v="0"/>
    <n v="2"/>
    <x v="0"/>
    <n v="3"/>
    <s v="Sales Executive"/>
    <x v="2"/>
    <x v="1"/>
    <n v="4162"/>
    <x v="0"/>
    <x v="0"/>
    <n v="12"/>
    <n v="3"/>
    <n v="2"/>
    <n v="5"/>
    <n v="3"/>
    <n v="3"/>
    <n v="5"/>
    <n v="4"/>
    <n v="0"/>
  </r>
  <r>
    <n v="32"/>
    <x v="1"/>
    <x v="1"/>
    <s v="Rarely"/>
    <x v="0"/>
    <n v="7"/>
    <s v="Marketing"/>
    <x v="1"/>
    <n v="2"/>
    <x v="0"/>
    <n v="3"/>
    <s v="Sales Executive"/>
    <x v="0"/>
    <x v="1"/>
    <n v="9204"/>
    <x v="0"/>
    <x v="1"/>
    <n v="12"/>
    <n v="3"/>
    <n v="1"/>
    <n v="7"/>
    <n v="3"/>
    <n v="2"/>
    <n v="4"/>
    <n v="3"/>
    <n v="0"/>
  </r>
  <r>
    <n v="34"/>
    <x v="1"/>
    <x v="1"/>
    <s v="Rarely"/>
    <x v="1"/>
    <n v="1"/>
    <s v="Life Sciences"/>
    <x v="0"/>
    <n v="1"/>
    <x v="1"/>
    <n v="2"/>
    <s v="Laboratory Technician"/>
    <x v="1"/>
    <x v="1"/>
    <n v="3294"/>
    <x v="0"/>
    <x v="1"/>
    <n v="17"/>
    <n v="1"/>
    <n v="1"/>
    <n v="7"/>
    <n v="2"/>
    <n v="2"/>
    <n v="5"/>
    <n v="4"/>
    <n v="0"/>
  </r>
  <r>
    <n v="41"/>
    <x v="0"/>
    <x v="1"/>
    <s v="Rarely"/>
    <x v="1"/>
    <n v="5"/>
    <s v="Medical"/>
    <x v="1"/>
    <n v="1"/>
    <x v="1"/>
    <n v="4"/>
    <s v="Research Scientist"/>
    <x v="2"/>
    <x v="1"/>
    <n v="2127"/>
    <x v="0"/>
    <x v="0"/>
    <n v="12"/>
    <n v="1"/>
    <n v="0"/>
    <n v="7"/>
    <n v="5"/>
    <n v="2"/>
    <n v="4"/>
    <n v="2"/>
    <n v="0"/>
  </r>
  <r>
    <n v="40"/>
    <x v="1"/>
    <x v="1"/>
    <s v="Non-Travel"/>
    <x v="1"/>
    <n v="9"/>
    <s v="Other"/>
    <x v="1"/>
    <n v="2"/>
    <x v="0"/>
    <n v="3"/>
    <s v="Laboratory Technician"/>
    <x v="2"/>
    <x v="2"/>
    <n v="3975"/>
    <x v="0"/>
    <x v="1"/>
    <n v="11"/>
    <n v="3"/>
    <n v="2"/>
    <n v="11"/>
    <n v="2"/>
    <n v="4"/>
    <n v="8"/>
    <n v="7"/>
    <n v="0"/>
  </r>
  <r>
    <n v="31"/>
    <x v="1"/>
    <x v="1"/>
    <s v="Rarely"/>
    <x v="0"/>
    <n v="8"/>
    <s v="Life Sciences"/>
    <x v="1"/>
    <n v="3"/>
    <x v="2"/>
    <n v="3"/>
    <s v="Sales Executive"/>
    <x v="0"/>
    <x v="2"/>
    <n v="10793"/>
    <x v="2"/>
    <x v="1"/>
    <n v="18"/>
    <n v="1"/>
    <n v="1"/>
    <n v="13"/>
    <n v="5"/>
    <n v="3"/>
    <n v="13"/>
    <n v="7"/>
    <n v="9"/>
  </r>
  <r>
    <n v="46"/>
    <x v="0"/>
    <x v="0"/>
    <s v="Rarely"/>
    <x v="0"/>
    <n v="9"/>
    <s v="Marketing"/>
    <x v="1"/>
    <n v="3"/>
    <x v="2"/>
    <n v="3"/>
    <s v="Sales Executive"/>
    <x v="0"/>
    <x v="2"/>
    <n v="10096"/>
    <x v="2"/>
    <x v="1"/>
    <n v="11"/>
    <n v="1"/>
    <n v="1"/>
    <n v="28"/>
    <n v="1"/>
    <n v="4"/>
    <n v="7"/>
    <n v="7"/>
    <n v="4"/>
  </r>
  <r>
    <n v="39"/>
    <x v="1"/>
    <x v="0"/>
    <s v="Non-Travel"/>
    <x v="1"/>
    <n v="2"/>
    <s v="Life Sciences"/>
    <x v="0"/>
    <n v="1"/>
    <x v="1"/>
    <n v="2"/>
    <s v="Laboratory Technician"/>
    <x v="3"/>
    <x v="0"/>
    <n v="3646"/>
    <x v="0"/>
    <x v="0"/>
    <n v="23"/>
    <n v="2"/>
    <n v="0"/>
    <n v="11"/>
    <n v="2"/>
    <n v="4"/>
    <n v="1"/>
    <n v="0"/>
    <n v="0"/>
  </r>
  <r>
    <n v="31"/>
    <x v="1"/>
    <x v="0"/>
    <s v="Frequently"/>
    <x v="1"/>
    <n v="1"/>
    <s v="Life Sciences"/>
    <x v="0"/>
    <n v="3"/>
    <x v="2"/>
    <n v="4"/>
    <s v="Manufacturing Director"/>
    <x v="1"/>
    <x v="0"/>
    <n v="7446"/>
    <x v="0"/>
    <x v="1"/>
    <n v="11"/>
    <n v="1"/>
    <n v="0"/>
    <n v="10"/>
    <n v="2"/>
    <n v="3"/>
    <n v="10"/>
    <n v="8"/>
    <n v="4"/>
  </r>
  <r>
    <n v="45"/>
    <x v="0"/>
    <x v="1"/>
    <s v="Rarely"/>
    <x v="1"/>
    <n v="20"/>
    <s v="Medical"/>
    <x v="1"/>
    <n v="3"/>
    <x v="2"/>
    <n v="1"/>
    <s v="Healthcare Representative"/>
    <x v="3"/>
    <x v="2"/>
    <n v="10851"/>
    <x v="2"/>
    <x v="0"/>
    <n v="18"/>
    <n v="2"/>
    <n v="1"/>
    <n v="24"/>
    <n v="2"/>
    <n v="3"/>
    <n v="7"/>
    <n v="7"/>
    <n v="0"/>
  </r>
  <r>
    <n v="31"/>
    <x v="1"/>
    <x v="1"/>
    <s v="Rarely"/>
    <x v="2"/>
    <n v="8"/>
    <s v="Medical"/>
    <x v="0"/>
    <n v="1"/>
    <x v="1"/>
    <n v="4"/>
    <s v="HR"/>
    <x v="1"/>
    <x v="0"/>
    <n v="2109"/>
    <x v="0"/>
    <x v="1"/>
    <n v="18"/>
    <n v="4"/>
    <n v="0"/>
    <n v="8"/>
    <n v="3"/>
    <n v="3"/>
    <n v="3"/>
    <n v="2"/>
    <n v="0"/>
  </r>
  <r>
    <n v="31"/>
    <x v="1"/>
    <x v="0"/>
    <s v="Frequently"/>
    <x v="1"/>
    <n v="2"/>
    <s v="Life Sciences"/>
    <x v="1"/>
    <n v="1"/>
    <x v="1"/>
    <n v="3"/>
    <s v="Laboratory Technician"/>
    <x v="0"/>
    <x v="1"/>
    <n v="3722"/>
    <x v="0"/>
    <x v="0"/>
    <n v="13"/>
    <n v="3"/>
    <n v="1"/>
    <n v="7"/>
    <n v="2"/>
    <n v="1"/>
    <n v="2"/>
    <n v="2"/>
    <n v="2"/>
  </r>
  <r>
    <n v="45"/>
    <x v="0"/>
    <x v="1"/>
    <s v="Rarely"/>
    <x v="1"/>
    <n v="29"/>
    <s v="Technical Degree"/>
    <x v="1"/>
    <n v="3"/>
    <x v="2"/>
    <n v="3"/>
    <s v="Manufacturing Director"/>
    <x v="0"/>
    <x v="1"/>
    <n v="9380"/>
    <x v="0"/>
    <x v="0"/>
    <n v="18"/>
    <n v="4"/>
    <n v="2"/>
    <n v="10"/>
    <n v="4"/>
    <n v="4"/>
    <n v="3"/>
    <n v="1"/>
    <n v="1"/>
  </r>
  <r>
    <n v="48"/>
    <x v="0"/>
    <x v="1"/>
    <s v="Rarely"/>
    <x v="0"/>
    <n v="7"/>
    <s v="Marketing"/>
    <x v="1"/>
    <n v="2"/>
    <x v="0"/>
    <n v="3"/>
    <s v="Sales Executive"/>
    <x v="3"/>
    <x v="2"/>
    <n v="5486"/>
    <x v="0"/>
    <x v="1"/>
    <n v="11"/>
    <n v="1"/>
    <n v="3"/>
    <n v="15"/>
    <n v="3"/>
    <n v="3"/>
    <n v="2"/>
    <n v="2"/>
    <n v="2"/>
  </r>
  <r>
    <n v="34"/>
    <x v="1"/>
    <x v="0"/>
    <s v="Rarely"/>
    <x v="2"/>
    <n v="9"/>
    <s v="Technical Degree"/>
    <x v="0"/>
    <n v="1"/>
    <x v="1"/>
    <n v="3"/>
    <s v="HR"/>
    <x v="2"/>
    <x v="1"/>
    <n v="2742"/>
    <x v="0"/>
    <x v="1"/>
    <n v="15"/>
    <n v="4"/>
    <n v="0"/>
    <n v="2"/>
    <n v="0"/>
    <n v="3"/>
    <n v="2"/>
    <n v="2"/>
    <n v="2"/>
  </r>
  <r>
    <n v="40"/>
    <x v="1"/>
    <x v="1"/>
    <s v="Non-Travel"/>
    <x v="1"/>
    <n v="8"/>
    <s v="Medical"/>
    <x v="1"/>
    <n v="3"/>
    <x v="2"/>
    <n v="2"/>
    <s v="Research Director"/>
    <x v="1"/>
    <x v="2"/>
    <n v="13757"/>
    <x v="2"/>
    <x v="1"/>
    <n v="11"/>
    <n v="3"/>
    <n v="1"/>
    <n v="16"/>
    <n v="5"/>
    <n v="3"/>
    <n v="9"/>
    <n v="8"/>
    <n v="4"/>
  </r>
  <r>
    <n v="28"/>
    <x v="2"/>
    <x v="1"/>
    <s v="Rarely"/>
    <x v="0"/>
    <n v="5"/>
    <s v="Medical"/>
    <x v="1"/>
    <n v="2"/>
    <x v="0"/>
    <n v="3"/>
    <s v="Sales Executive"/>
    <x v="3"/>
    <x v="0"/>
    <n v="8463"/>
    <x v="0"/>
    <x v="1"/>
    <n v="18"/>
    <n v="4"/>
    <n v="0"/>
    <n v="6"/>
    <n v="4"/>
    <n v="3"/>
    <n v="5"/>
    <n v="4"/>
    <n v="1"/>
  </r>
  <r>
    <n v="44"/>
    <x v="0"/>
    <x v="1"/>
    <s v="Non-Travel"/>
    <x v="1"/>
    <n v="5"/>
    <s v="Life Sciences"/>
    <x v="1"/>
    <n v="1"/>
    <x v="1"/>
    <n v="2"/>
    <s v="Laboratory Technician"/>
    <x v="2"/>
    <x v="0"/>
    <n v="3162"/>
    <x v="0"/>
    <x v="1"/>
    <n v="14"/>
    <n v="4"/>
    <n v="0"/>
    <n v="7"/>
    <n v="5"/>
    <n v="3"/>
    <n v="5"/>
    <n v="2"/>
    <n v="0"/>
  </r>
  <r>
    <n v="53"/>
    <x v="3"/>
    <x v="1"/>
    <s v="Rarely"/>
    <x v="1"/>
    <n v="2"/>
    <s v="Medical"/>
    <x v="1"/>
    <n v="4"/>
    <x v="3"/>
    <n v="4"/>
    <s v="Research Director"/>
    <x v="1"/>
    <x v="0"/>
    <n v="16598"/>
    <x v="1"/>
    <x v="1"/>
    <n v="12"/>
    <n v="2"/>
    <n v="0"/>
    <n v="35"/>
    <n v="2"/>
    <n v="2"/>
    <n v="9"/>
    <n v="8"/>
    <n v="8"/>
  </r>
  <r>
    <n v="49"/>
    <x v="0"/>
    <x v="1"/>
    <s v="Rarely"/>
    <x v="1"/>
    <n v="5"/>
    <s v="Technical Degree"/>
    <x v="1"/>
    <n v="2"/>
    <x v="0"/>
    <n v="3"/>
    <s v="Healthcare Representative"/>
    <x v="2"/>
    <x v="1"/>
    <n v="6651"/>
    <x v="0"/>
    <x v="1"/>
    <n v="14"/>
    <n v="2"/>
    <n v="1"/>
    <n v="20"/>
    <n v="0"/>
    <n v="2"/>
    <n v="3"/>
    <n v="2"/>
    <n v="1"/>
  </r>
  <r>
    <n v="40"/>
    <x v="1"/>
    <x v="1"/>
    <s v="Rarely"/>
    <x v="1"/>
    <n v="2"/>
    <s v="Medical"/>
    <x v="1"/>
    <n v="1"/>
    <x v="1"/>
    <n v="3"/>
    <s v="Research Scientist"/>
    <x v="2"/>
    <x v="2"/>
    <n v="2345"/>
    <x v="0"/>
    <x v="1"/>
    <n v="14"/>
    <n v="3"/>
    <n v="1"/>
    <n v="8"/>
    <n v="3"/>
    <n v="4"/>
    <n v="3"/>
    <n v="1"/>
    <n v="1"/>
  </r>
  <r>
    <n v="44"/>
    <x v="0"/>
    <x v="1"/>
    <s v="Rarely"/>
    <x v="1"/>
    <n v="20"/>
    <s v="Life Sciences"/>
    <x v="1"/>
    <n v="1"/>
    <x v="1"/>
    <n v="3"/>
    <s v="Research Scientist"/>
    <x v="1"/>
    <x v="0"/>
    <n v="3420"/>
    <x v="0"/>
    <x v="1"/>
    <n v="13"/>
    <n v="3"/>
    <n v="0"/>
    <n v="6"/>
    <n v="3"/>
    <n v="2"/>
    <n v="5"/>
    <n v="2"/>
    <n v="1"/>
  </r>
  <r>
    <n v="33"/>
    <x v="1"/>
    <x v="1"/>
    <s v="Frequently"/>
    <x v="0"/>
    <n v="7"/>
    <s v="Medical"/>
    <x v="1"/>
    <n v="2"/>
    <x v="0"/>
    <n v="3"/>
    <s v="Sales Executive"/>
    <x v="3"/>
    <x v="1"/>
    <n v="4373"/>
    <x v="0"/>
    <x v="1"/>
    <n v="14"/>
    <n v="1"/>
    <n v="2"/>
    <n v="5"/>
    <n v="2"/>
    <n v="3"/>
    <n v="4"/>
    <n v="3"/>
    <n v="0"/>
  </r>
  <r>
    <n v="34"/>
    <x v="1"/>
    <x v="1"/>
    <s v="Rarely"/>
    <x v="0"/>
    <n v="3"/>
    <s v="Other"/>
    <x v="1"/>
    <n v="2"/>
    <x v="0"/>
    <n v="1"/>
    <s v="Sales Executive"/>
    <x v="3"/>
    <x v="0"/>
    <n v="4759"/>
    <x v="0"/>
    <x v="1"/>
    <n v="18"/>
    <n v="4"/>
    <n v="0"/>
    <n v="15"/>
    <n v="2"/>
    <n v="3"/>
    <n v="13"/>
    <n v="9"/>
    <n v="3"/>
  </r>
  <r>
    <n v="30"/>
    <x v="2"/>
    <x v="1"/>
    <s v="Rarely"/>
    <x v="0"/>
    <n v="16"/>
    <s v="Life Sciences"/>
    <x v="1"/>
    <n v="2"/>
    <x v="0"/>
    <n v="3"/>
    <s v="Sales Executive"/>
    <x v="2"/>
    <x v="1"/>
    <n v="5301"/>
    <x v="0"/>
    <x v="1"/>
    <n v="15"/>
    <n v="3"/>
    <n v="2"/>
    <n v="4"/>
    <n v="2"/>
    <n v="2"/>
    <n v="2"/>
    <n v="1"/>
    <n v="2"/>
  </r>
  <r>
    <n v="42"/>
    <x v="0"/>
    <x v="1"/>
    <s v="Frequently"/>
    <x v="1"/>
    <n v="9"/>
    <s v="Medical"/>
    <x v="0"/>
    <n v="1"/>
    <x v="1"/>
    <n v="3"/>
    <s v="Laboratory Technician"/>
    <x v="0"/>
    <x v="0"/>
    <n v="3673"/>
    <x v="0"/>
    <x v="1"/>
    <n v="13"/>
    <n v="3"/>
    <n v="0"/>
    <n v="12"/>
    <n v="3"/>
    <n v="3"/>
    <n v="12"/>
    <n v="9"/>
    <n v="5"/>
  </r>
  <r>
    <n v="44"/>
    <x v="0"/>
    <x v="1"/>
    <s v="Frequently"/>
    <x v="0"/>
    <n v="1"/>
    <s v="Marketing"/>
    <x v="0"/>
    <n v="2"/>
    <x v="0"/>
    <n v="3"/>
    <s v="Sales Executive"/>
    <x v="2"/>
    <x v="1"/>
    <n v="4768"/>
    <x v="0"/>
    <x v="1"/>
    <n v="12"/>
    <n v="3"/>
    <n v="1"/>
    <n v="11"/>
    <n v="4"/>
    <n v="2"/>
    <n v="1"/>
    <n v="0"/>
    <n v="0"/>
  </r>
  <r>
    <n v="30"/>
    <x v="2"/>
    <x v="1"/>
    <s v="Non-Travel"/>
    <x v="1"/>
    <n v="7"/>
    <s v="Technical Degree"/>
    <x v="1"/>
    <n v="1"/>
    <x v="1"/>
    <n v="3"/>
    <s v="Research Scientist"/>
    <x v="2"/>
    <x v="2"/>
    <n v="1274"/>
    <x v="0"/>
    <x v="1"/>
    <n v="13"/>
    <n v="2"/>
    <n v="2"/>
    <n v="1"/>
    <n v="2"/>
    <n v="2"/>
    <n v="1"/>
    <n v="0"/>
    <n v="0"/>
  </r>
  <r>
    <n v="57"/>
    <x v="3"/>
    <x v="1"/>
    <s v="Rarely"/>
    <x v="1"/>
    <n v="1"/>
    <s v="Life Sciences"/>
    <x v="1"/>
    <n v="2"/>
    <x v="0"/>
    <n v="4"/>
    <s v="Research Scientist"/>
    <x v="2"/>
    <x v="1"/>
    <n v="4900"/>
    <x v="0"/>
    <x v="1"/>
    <n v="24"/>
    <n v="1"/>
    <n v="1"/>
    <n v="13"/>
    <n v="2"/>
    <n v="2"/>
    <n v="12"/>
    <n v="9"/>
    <n v="2"/>
  </r>
  <r>
    <n v="49"/>
    <x v="0"/>
    <x v="1"/>
    <s v="Rarely"/>
    <x v="1"/>
    <n v="7"/>
    <s v="Life Sciences"/>
    <x v="1"/>
    <n v="3"/>
    <x v="2"/>
    <n v="3"/>
    <s v="Healthcare Representative"/>
    <x v="1"/>
    <x v="2"/>
    <n v="10466"/>
    <x v="2"/>
    <x v="1"/>
    <n v="14"/>
    <n v="2"/>
    <n v="2"/>
    <n v="29"/>
    <n v="3"/>
    <n v="3"/>
    <n v="8"/>
    <n v="7"/>
    <n v="0"/>
  </r>
  <r>
    <n v="34"/>
    <x v="1"/>
    <x v="1"/>
    <s v="Frequently"/>
    <x v="1"/>
    <n v="15"/>
    <s v="Medical"/>
    <x v="1"/>
    <n v="4"/>
    <x v="3"/>
    <n v="3"/>
    <s v="Research Director"/>
    <x v="3"/>
    <x v="2"/>
    <n v="17007"/>
    <x v="1"/>
    <x v="1"/>
    <n v="14"/>
    <n v="4"/>
    <n v="2"/>
    <n v="16"/>
    <n v="3"/>
    <n v="2"/>
    <n v="14"/>
    <n v="8"/>
    <n v="6"/>
  </r>
  <r>
    <n v="28"/>
    <x v="2"/>
    <x v="0"/>
    <s v="Frequently"/>
    <x v="0"/>
    <n v="1"/>
    <s v="Technical Degree"/>
    <x v="1"/>
    <n v="1"/>
    <x v="1"/>
    <n v="3"/>
    <s v="Sales Representative"/>
    <x v="2"/>
    <x v="1"/>
    <n v="2909"/>
    <x v="0"/>
    <x v="1"/>
    <n v="15"/>
    <n v="4"/>
    <n v="1"/>
    <n v="5"/>
    <n v="3"/>
    <n v="4"/>
    <n v="3"/>
    <n v="2"/>
    <n v="1"/>
  </r>
  <r>
    <n v="29"/>
    <x v="2"/>
    <x v="0"/>
    <s v="Frequently"/>
    <x v="0"/>
    <n v="13"/>
    <s v="Technical Degree"/>
    <x v="0"/>
    <n v="2"/>
    <x v="0"/>
    <n v="3"/>
    <s v="Sales Executive"/>
    <x v="1"/>
    <x v="0"/>
    <n v="5765"/>
    <x v="0"/>
    <x v="1"/>
    <n v="11"/>
    <n v="1"/>
    <n v="0"/>
    <n v="7"/>
    <n v="4"/>
    <n v="1"/>
    <n v="5"/>
    <n v="3"/>
    <n v="0"/>
  </r>
  <r>
    <n v="34"/>
    <x v="1"/>
    <x v="0"/>
    <s v="Rarely"/>
    <x v="0"/>
    <n v="24"/>
    <s v="Medical"/>
    <x v="0"/>
    <n v="2"/>
    <x v="0"/>
    <n v="2"/>
    <s v="Sales Executive"/>
    <x v="1"/>
    <x v="0"/>
    <n v="4599"/>
    <x v="0"/>
    <x v="0"/>
    <n v="23"/>
    <n v="3"/>
    <n v="0"/>
    <n v="16"/>
    <n v="2"/>
    <n v="4"/>
    <n v="15"/>
    <n v="9"/>
    <n v="10"/>
  </r>
  <r>
    <n v="35"/>
    <x v="1"/>
    <x v="1"/>
    <s v="Rarely"/>
    <x v="0"/>
    <n v="7"/>
    <s v="Life Sciences"/>
    <x v="1"/>
    <n v="1"/>
    <x v="1"/>
    <n v="3"/>
    <s v="Sales Representative"/>
    <x v="2"/>
    <x v="1"/>
    <n v="2404"/>
    <x v="0"/>
    <x v="1"/>
    <n v="13"/>
    <n v="1"/>
    <n v="1"/>
    <n v="1"/>
    <n v="3"/>
    <n v="3"/>
    <n v="1"/>
    <n v="0"/>
    <n v="0"/>
  </r>
  <r>
    <n v="24"/>
    <x v="2"/>
    <x v="0"/>
    <s v="Frequently"/>
    <x v="1"/>
    <n v="9"/>
    <s v="Medical"/>
    <x v="1"/>
    <n v="1"/>
    <x v="1"/>
    <n v="3"/>
    <s v="Laboratory Technician"/>
    <x v="3"/>
    <x v="0"/>
    <n v="3172"/>
    <x v="0"/>
    <x v="0"/>
    <n v="11"/>
    <n v="3"/>
    <n v="0"/>
    <n v="4"/>
    <n v="2"/>
    <n v="2"/>
    <n v="0"/>
    <n v="0"/>
    <n v="0"/>
  </r>
  <r>
    <n v="24"/>
    <x v="2"/>
    <x v="1"/>
    <s v="Non-Travel"/>
    <x v="0"/>
    <n v="13"/>
    <s v="Life Sciences"/>
    <x v="0"/>
    <n v="1"/>
    <x v="1"/>
    <n v="3"/>
    <s v="Sales Representative"/>
    <x v="1"/>
    <x v="1"/>
    <n v="2033"/>
    <x v="0"/>
    <x v="1"/>
    <n v="13"/>
    <n v="3"/>
    <n v="1"/>
    <n v="1"/>
    <n v="2"/>
    <n v="3"/>
    <n v="1"/>
    <n v="0"/>
    <n v="0"/>
  </r>
  <r>
    <n v="44"/>
    <x v="0"/>
    <x v="1"/>
    <s v="Frequently"/>
    <x v="1"/>
    <n v="2"/>
    <s v="Medical"/>
    <x v="1"/>
    <n v="3"/>
    <x v="2"/>
    <n v="3"/>
    <s v="Manufacturing Director"/>
    <x v="2"/>
    <x v="0"/>
    <n v="10209"/>
    <x v="2"/>
    <x v="0"/>
    <n v="18"/>
    <n v="2"/>
    <n v="0"/>
    <n v="16"/>
    <n v="2"/>
    <n v="2"/>
    <n v="2"/>
    <n v="2"/>
    <n v="2"/>
  </r>
  <r>
    <n v="29"/>
    <x v="2"/>
    <x v="1"/>
    <s v="Rarely"/>
    <x v="0"/>
    <n v="19"/>
    <s v="Life Sciences"/>
    <x v="1"/>
    <n v="2"/>
    <x v="0"/>
    <n v="2"/>
    <s v="Sales Executive"/>
    <x v="2"/>
    <x v="2"/>
    <n v="8620"/>
    <x v="0"/>
    <x v="1"/>
    <n v="14"/>
    <n v="3"/>
    <n v="2"/>
    <n v="10"/>
    <n v="3"/>
    <n v="3"/>
    <n v="10"/>
    <n v="7"/>
    <n v="0"/>
  </r>
  <r>
    <n v="30"/>
    <x v="2"/>
    <x v="1"/>
    <s v="Rarely"/>
    <x v="2"/>
    <n v="1"/>
    <s v="Life Sciences"/>
    <x v="1"/>
    <n v="1"/>
    <x v="1"/>
    <n v="3"/>
    <s v="HR"/>
    <x v="2"/>
    <x v="2"/>
    <n v="2064"/>
    <x v="0"/>
    <x v="1"/>
    <n v="21"/>
    <n v="1"/>
    <n v="1"/>
    <n v="6"/>
    <n v="3"/>
    <n v="4"/>
    <n v="5"/>
    <n v="3"/>
    <n v="1"/>
  </r>
  <r>
    <n v="55"/>
    <x v="3"/>
    <x v="1"/>
    <s v="Rarely"/>
    <x v="1"/>
    <n v="4"/>
    <s v="Life Sciences"/>
    <x v="1"/>
    <n v="2"/>
    <x v="0"/>
    <n v="3"/>
    <s v="Healthcare Representative"/>
    <x v="2"/>
    <x v="1"/>
    <n v="4035"/>
    <x v="0"/>
    <x v="0"/>
    <n v="16"/>
    <n v="2"/>
    <n v="0"/>
    <n v="4"/>
    <n v="2"/>
    <n v="3"/>
    <n v="3"/>
    <n v="2"/>
    <n v="1"/>
  </r>
  <r>
    <n v="33"/>
    <x v="1"/>
    <x v="1"/>
    <s v="Rarely"/>
    <x v="1"/>
    <n v="4"/>
    <s v="Medical"/>
    <x v="0"/>
    <n v="1"/>
    <x v="1"/>
    <n v="2"/>
    <s v="Laboratory Technician"/>
    <x v="1"/>
    <x v="1"/>
    <n v="3838"/>
    <x v="0"/>
    <x v="1"/>
    <n v="11"/>
    <n v="4"/>
    <n v="0"/>
    <n v="8"/>
    <n v="5"/>
    <n v="3"/>
    <n v="5"/>
    <n v="4"/>
    <n v="0"/>
  </r>
  <r>
    <n v="47"/>
    <x v="0"/>
    <x v="1"/>
    <s v="Rarely"/>
    <x v="0"/>
    <n v="14"/>
    <s v="Medical"/>
    <x v="0"/>
    <n v="2"/>
    <x v="0"/>
    <n v="3"/>
    <s v="Sales Executive"/>
    <x v="2"/>
    <x v="1"/>
    <n v="4591"/>
    <x v="0"/>
    <x v="0"/>
    <n v="17"/>
    <n v="3"/>
    <n v="1"/>
    <n v="11"/>
    <n v="4"/>
    <n v="2"/>
    <n v="5"/>
    <n v="4"/>
    <n v="1"/>
  </r>
  <r>
    <n v="28"/>
    <x v="2"/>
    <x v="0"/>
    <s v="Frequently"/>
    <x v="1"/>
    <n v="2"/>
    <s v="Medical"/>
    <x v="1"/>
    <n v="1"/>
    <x v="1"/>
    <n v="2"/>
    <s v="Laboratory Technician"/>
    <x v="3"/>
    <x v="0"/>
    <n v="2561"/>
    <x v="0"/>
    <x v="1"/>
    <n v="11"/>
    <n v="3"/>
    <n v="0"/>
    <n v="8"/>
    <n v="2"/>
    <n v="2"/>
    <n v="0"/>
    <n v="0"/>
    <n v="0"/>
  </r>
  <r>
    <n v="28"/>
    <x v="2"/>
    <x v="1"/>
    <s v="Rarely"/>
    <x v="1"/>
    <n v="1"/>
    <s v="Life Sciences"/>
    <x v="1"/>
    <n v="1"/>
    <x v="1"/>
    <n v="2"/>
    <s v="Research Scientist"/>
    <x v="2"/>
    <x v="2"/>
    <n v="1563"/>
    <x v="0"/>
    <x v="1"/>
    <n v="14"/>
    <n v="4"/>
    <n v="1"/>
    <n v="1"/>
    <n v="2"/>
    <n v="1"/>
    <n v="1"/>
    <n v="0"/>
    <n v="0"/>
  </r>
  <r>
    <n v="28"/>
    <x v="2"/>
    <x v="1"/>
    <s v="Frequently"/>
    <x v="0"/>
    <n v="7"/>
    <s v="Life Sciences"/>
    <x v="1"/>
    <n v="2"/>
    <x v="0"/>
    <n v="3"/>
    <s v="Sales Executive"/>
    <x v="3"/>
    <x v="0"/>
    <n v="4898"/>
    <x v="0"/>
    <x v="1"/>
    <n v="14"/>
    <n v="4"/>
    <n v="0"/>
    <n v="5"/>
    <n v="5"/>
    <n v="3"/>
    <n v="4"/>
    <n v="2"/>
    <n v="1"/>
  </r>
  <r>
    <n v="49"/>
    <x v="0"/>
    <x v="1"/>
    <s v="Rarely"/>
    <x v="1"/>
    <n v="3"/>
    <s v="Medical"/>
    <x v="0"/>
    <n v="2"/>
    <x v="0"/>
    <n v="2"/>
    <s v="Laboratory Technician"/>
    <x v="3"/>
    <x v="1"/>
    <n v="4789"/>
    <x v="0"/>
    <x v="1"/>
    <n v="25"/>
    <n v="1"/>
    <n v="1"/>
    <n v="10"/>
    <n v="3"/>
    <n v="3"/>
    <n v="3"/>
    <n v="2"/>
    <n v="1"/>
  </r>
  <r>
    <n v="29"/>
    <x v="2"/>
    <x v="1"/>
    <s v="Frequently"/>
    <x v="1"/>
    <n v="2"/>
    <s v="Life Sciences"/>
    <x v="0"/>
    <n v="1"/>
    <x v="1"/>
    <n v="3"/>
    <s v="Laboratory Technician"/>
    <x v="1"/>
    <x v="1"/>
    <n v="3180"/>
    <x v="0"/>
    <x v="1"/>
    <n v="13"/>
    <n v="3"/>
    <n v="3"/>
    <n v="4"/>
    <n v="3"/>
    <n v="3"/>
    <n v="3"/>
    <n v="2"/>
    <n v="0"/>
  </r>
  <r>
    <n v="28"/>
    <x v="2"/>
    <x v="1"/>
    <s v="Rarely"/>
    <x v="1"/>
    <n v="29"/>
    <s v="Life Sciences"/>
    <x v="1"/>
    <n v="2"/>
    <x v="0"/>
    <n v="1"/>
    <s v="Manufacturing Director"/>
    <x v="1"/>
    <x v="1"/>
    <n v="6549"/>
    <x v="0"/>
    <x v="1"/>
    <n v="14"/>
    <n v="2"/>
    <n v="2"/>
    <n v="8"/>
    <n v="2"/>
    <n v="2"/>
    <n v="8"/>
    <n v="6"/>
    <n v="1"/>
  </r>
  <r>
    <n v="33"/>
    <x v="1"/>
    <x v="1"/>
    <s v="Rarely"/>
    <x v="1"/>
    <n v="8"/>
    <s v="Life Sciences"/>
    <x v="1"/>
    <n v="2"/>
    <x v="0"/>
    <n v="3"/>
    <s v="Healthcare Representative"/>
    <x v="2"/>
    <x v="0"/>
    <n v="6388"/>
    <x v="0"/>
    <x v="0"/>
    <n v="17"/>
    <n v="1"/>
    <n v="0"/>
    <n v="14"/>
    <n v="6"/>
    <n v="3"/>
    <n v="0"/>
    <n v="0"/>
    <n v="0"/>
  </r>
  <r>
    <n v="32"/>
    <x v="1"/>
    <x v="1"/>
    <s v="Rarely"/>
    <x v="1"/>
    <n v="10"/>
    <s v="Medical"/>
    <x v="1"/>
    <n v="3"/>
    <x v="2"/>
    <n v="3"/>
    <s v="Manager"/>
    <x v="0"/>
    <x v="0"/>
    <n v="11244"/>
    <x v="2"/>
    <x v="1"/>
    <n v="25"/>
    <n v="2"/>
    <n v="0"/>
    <n v="10"/>
    <n v="5"/>
    <n v="4"/>
    <n v="5"/>
    <n v="2"/>
    <n v="0"/>
  </r>
  <r>
    <n v="54"/>
    <x v="3"/>
    <x v="1"/>
    <s v="Frequently"/>
    <x v="1"/>
    <n v="11"/>
    <s v="Medical"/>
    <x v="0"/>
    <n v="4"/>
    <x v="3"/>
    <n v="3"/>
    <s v="Manager"/>
    <x v="0"/>
    <x v="2"/>
    <n v="16032"/>
    <x v="1"/>
    <x v="1"/>
    <n v="20"/>
    <n v="1"/>
    <n v="1"/>
    <n v="26"/>
    <n v="2"/>
    <n v="3"/>
    <n v="14"/>
    <n v="9"/>
    <n v="1"/>
  </r>
  <r>
    <n v="29"/>
    <x v="2"/>
    <x v="0"/>
    <s v="Rarely"/>
    <x v="1"/>
    <n v="1"/>
    <s v="Technical Degree"/>
    <x v="1"/>
    <n v="1"/>
    <x v="1"/>
    <n v="2"/>
    <s v="Research Scientist"/>
    <x v="3"/>
    <x v="0"/>
    <n v="2362"/>
    <x v="0"/>
    <x v="1"/>
    <n v="13"/>
    <n v="3"/>
    <n v="0"/>
    <n v="11"/>
    <n v="2"/>
    <n v="1"/>
    <n v="9"/>
    <n v="7"/>
    <n v="0"/>
  </r>
  <r>
    <n v="44"/>
    <x v="0"/>
    <x v="1"/>
    <s v="Rarely"/>
    <x v="1"/>
    <n v="28"/>
    <s v="Life Sciences"/>
    <x v="1"/>
    <n v="4"/>
    <x v="3"/>
    <n v="3"/>
    <s v="Research Director"/>
    <x v="3"/>
    <x v="1"/>
    <n v="16328"/>
    <x v="1"/>
    <x v="1"/>
    <n v="13"/>
    <n v="3"/>
    <n v="1"/>
    <n v="24"/>
    <n v="1"/>
    <n v="4"/>
    <n v="20"/>
    <n v="6"/>
    <n v="14"/>
  </r>
  <r>
    <n v="39"/>
    <x v="1"/>
    <x v="1"/>
    <s v="Rarely"/>
    <x v="1"/>
    <n v="6"/>
    <s v="Life Sciences"/>
    <x v="0"/>
    <n v="3"/>
    <x v="2"/>
    <n v="3"/>
    <s v="Manufacturing Director"/>
    <x v="1"/>
    <x v="0"/>
    <n v="8376"/>
    <x v="0"/>
    <x v="1"/>
    <n v="18"/>
    <n v="4"/>
    <n v="0"/>
    <n v="9"/>
    <n v="3"/>
    <n v="3"/>
    <n v="2"/>
    <n v="0"/>
    <n v="2"/>
  </r>
  <r>
    <n v="46"/>
    <x v="0"/>
    <x v="1"/>
    <s v="Rarely"/>
    <x v="0"/>
    <n v="3"/>
    <s v="Life Sciences"/>
    <x v="0"/>
    <n v="4"/>
    <x v="3"/>
    <n v="3"/>
    <s v="Manager"/>
    <x v="1"/>
    <x v="1"/>
    <n v="16606"/>
    <x v="1"/>
    <x v="1"/>
    <n v="12"/>
    <n v="4"/>
    <n v="1"/>
    <n v="23"/>
    <n v="2"/>
    <n v="4"/>
    <n v="13"/>
    <n v="12"/>
    <n v="5"/>
  </r>
  <r>
    <n v="35"/>
    <x v="1"/>
    <x v="1"/>
    <s v="Rarely"/>
    <x v="1"/>
    <n v="16"/>
    <s v="Life Sciences"/>
    <x v="0"/>
    <n v="3"/>
    <x v="2"/>
    <n v="2"/>
    <s v="Healthcare Representative"/>
    <x v="1"/>
    <x v="0"/>
    <n v="8606"/>
    <x v="0"/>
    <x v="1"/>
    <n v="19"/>
    <n v="4"/>
    <n v="0"/>
    <n v="11"/>
    <n v="3"/>
    <n v="1"/>
    <n v="11"/>
    <n v="8"/>
    <n v="3"/>
  </r>
  <r>
    <n v="23"/>
    <x v="2"/>
    <x v="1"/>
    <s v="Rarely"/>
    <x v="1"/>
    <n v="20"/>
    <s v="Life Sciences"/>
    <x v="1"/>
    <n v="2"/>
    <x v="0"/>
    <n v="3"/>
    <s v="Laboratory Technician"/>
    <x v="2"/>
    <x v="0"/>
    <n v="2272"/>
    <x v="0"/>
    <x v="1"/>
    <n v="14"/>
    <n v="2"/>
    <n v="0"/>
    <n v="5"/>
    <n v="2"/>
    <n v="3"/>
    <n v="4"/>
    <n v="3"/>
    <n v="1"/>
  </r>
  <r>
    <n v="40"/>
    <x v="1"/>
    <x v="0"/>
    <s v="Rarely"/>
    <x v="1"/>
    <n v="9"/>
    <s v="Life Sciences"/>
    <x v="1"/>
    <n v="1"/>
    <x v="1"/>
    <n v="3"/>
    <s v="Laboratory Technician"/>
    <x v="3"/>
    <x v="0"/>
    <n v="2018"/>
    <x v="0"/>
    <x v="1"/>
    <n v="14"/>
    <n v="2"/>
    <n v="0"/>
    <n v="15"/>
    <n v="3"/>
    <n v="1"/>
    <n v="5"/>
    <n v="4"/>
    <n v="1"/>
  </r>
  <r>
    <n v="34"/>
    <x v="1"/>
    <x v="1"/>
    <s v="Rarely"/>
    <x v="0"/>
    <n v="1"/>
    <s v="Technical Degree"/>
    <x v="1"/>
    <n v="3"/>
    <x v="2"/>
    <n v="2"/>
    <s v="Sales Executive"/>
    <x v="2"/>
    <x v="1"/>
    <n v="7083"/>
    <x v="0"/>
    <x v="0"/>
    <n v="14"/>
    <n v="4"/>
    <n v="0"/>
    <n v="10"/>
    <n v="3"/>
    <n v="3"/>
    <n v="10"/>
    <n v="9"/>
    <n v="8"/>
  </r>
  <r>
    <n v="31"/>
    <x v="1"/>
    <x v="0"/>
    <s v="Frequently"/>
    <x v="1"/>
    <n v="3"/>
    <s v="Life Sciences"/>
    <x v="0"/>
    <n v="1"/>
    <x v="1"/>
    <n v="3"/>
    <s v="Research Scientist"/>
    <x v="2"/>
    <x v="0"/>
    <n v="4084"/>
    <x v="0"/>
    <x v="1"/>
    <n v="12"/>
    <n v="1"/>
    <n v="0"/>
    <n v="7"/>
    <n v="2"/>
    <n v="1"/>
    <n v="7"/>
    <n v="2"/>
    <n v="7"/>
  </r>
  <r>
    <n v="50"/>
    <x v="0"/>
    <x v="1"/>
    <s v="Frequently"/>
    <x v="1"/>
    <n v="22"/>
    <s v="Medical"/>
    <x v="1"/>
    <n v="4"/>
    <x v="3"/>
    <n v="1"/>
    <s v="Research Director"/>
    <x v="0"/>
    <x v="0"/>
    <n v="14411"/>
    <x v="2"/>
    <x v="0"/>
    <n v="13"/>
    <n v="4"/>
    <n v="0"/>
    <n v="32"/>
    <n v="2"/>
    <n v="3"/>
    <n v="32"/>
    <n v="6"/>
    <n v="13"/>
  </r>
  <r>
    <n v="34"/>
    <x v="1"/>
    <x v="1"/>
    <s v="Rarely"/>
    <x v="0"/>
    <n v="7"/>
    <s v="Technical Degree"/>
    <x v="1"/>
    <n v="1"/>
    <x v="1"/>
    <n v="3"/>
    <s v="Sales Representative"/>
    <x v="2"/>
    <x v="1"/>
    <n v="2308"/>
    <x v="0"/>
    <x v="0"/>
    <n v="25"/>
    <n v="2"/>
    <n v="1"/>
    <n v="12"/>
    <n v="4"/>
    <n v="3"/>
    <n v="11"/>
    <n v="10"/>
    <n v="5"/>
  </r>
  <r>
    <n v="42"/>
    <x v="0"/>
    <x v="1"/>
    <s v="Rarely"/>
    <x v="1"/>
    <n v="2"/>
    <s v="Medical"/>
    <x v="1"/>
    <n v="1"/>
    <x v="1"/>
    <n v="2"/>
    <s v="Laboratory Technician"/>
    <x v="1"/>
    <x v="1"/>
    <n v="4841"/>
    <x v="0"/>
    <x v="1"/>
    <n v="14"/>
    <n v="2"/>
    <n v="1"/>
    <n v="4"/>
    <n v="3"/>
    <n v="3"/>
    <n v="1"/>
    <n v="0"/>
    <n v="0"/>
  </r>
  <r>
    <n v="37"/>
    <x v="1"/>
    <x v="1"/>
    <s v="Rarely"/>
    <x v="1"/>
    <n v="13"/>
    <s v="Medical"/>
    <x v="1"/>
    <n v="2"/>
    <x v="0"/>
    <n v="3"/>
    <s v="Research Scientist"/>
    <x v="0"/>
    <x v="1"/>
    <n v="4285"/>
    <x v="0"/>
    <x v="1"/>
    <n v="17"/>
    <n v="1"/>
    <n v="0"/>
    <n v="10"/>
    <n v="2"/>
    <n v="3"/>
    <n v="10"/>
    <n v="8"/>
    <n v="3"/>
  </r>
  <r>
    <n v="29"/>
    <x v="2"/>
    <x v="1"/>
    <s v="Rarely"/>
    <x v="1"/>
    <n v="8"/>
    <s v="Other"/>
    <x v="0"/>
    <n v="2"/>
    <x v="0"/>
    <n v="1"/>
    <s v="Healthcare Representative"/>
    <x v="3"/>
    <x v="1"/>
    <n v="9715"/>
    <x v="0"/>
    <x v="1"/>
    <n v="13"/>
    <n v="3"/>
    <n v="1"/>
    <n v="9"/>
    <n v="3"/>
    <n v="3"/>
    <n v="7"/>
    <n v="7"/>
    <n v="0"/>
  </r>
  <r>
    <n v="33"/>
    <x v="1"/>
    <x v="1"/>
    <s v="Rarely"/>
    <x v="1"/>
    <n v="25"/>
    <s v="Life Sciences"/>
    <x v="1"/>
    <n v="2"/>
    <x v="0"/>
    <n v="2"/>
    <s v="Manufacturing Director"/>
    <x v="1"/>
    <x v="0"/>
    <n v="4320"/>
    <x v="0"/>
    <x v="1"/>
    <n v="13"/>
    <n v="4"/>
    <n v="0"/>
    <n v="5"/>
    <n v="2"/>
    <n v="3"/>
    <n v="5"/>
    <n v="3"/>
    <n v="0"/>
  </r>
  <r>
    <n v="45"/>
    <x v="0"/>
    <x v="1"/>
    <s v="Rarely"/>
    <x v="1"/>
    <n v="28"/>
    <s v="Technical Degree"/>
    <x v="1"/>
    <n v="1"/>
    <x v="1"/>
    <n v="3"/>
    <s v="Research Scientist"/>
    <x v="0"/>
    <x v="1"/>
    <n v="2132"/>
    <x v="0"/>
    <x v="1"/>
    <n v="20"/>
    <n v="4"/>
    <n v="1"/>
    <n v="8"/>
    <n v="3"/>
    <n v="3"/>
    <n v="5"/>
    <n v="4"/>
    <n v="0"/>
  </r>
  <r>
    <n v="42"/>
    <x v="0"/>
    <x v="1"/>
    <s v="Frequently"/>
    <x v="1"/>
    <n v="2"/>
    <s v="Life Sciences"/>
    <x v="1"/>
    <n v="3"/>
    <x v="2"/>
    <n v="3"/>
    <s v="Healthcare Representative"/>
    <x v="0"/>
    <x v="1"/>
    <n v="10124"/>
    <x v="2"/>
    <x v="0"/>
    <n v="14"/>
    <n v="3"/>
    <n v="1"/>
    <n v="24"/>
    <n v="3"/>
    <n v="1"/>
    <n v="20"/>
    <n v="8"/>
    <n v="13"/>
  </r>
  <r>
    <n v="40"/>
    <x v="1"/>
    <x v="1"/>
    <s v="Rarely"/>
    <x v="0"/>
    <n v="9"/>
    <s v="Medical"/>
    <x v="1"/>
    <n v="2"/>
    <x v="0"/>
    <n v="3"/>
    <s v="Sales Executive"/>
    <x v="3"/>
    <x v="1"/>
    <n v="5473"/>
    <x v="0"/>
    <x v="1"/>
    <n v="12"/>
    <n v="4"/>
    <n v="0"/>
    <n v="9"/>
    <n v="5"/>
    <n v="4"/>
    <n v="8"/>
    <n v="4"/>
    <n v="7"/>
  </r>
  <r>
    <n v="33"/>
    <x v="1"/>
    <x v="1"/>
    <s v="Rarely"/>
    <x v="1"/>
    <n v="28"/>
    <s v="Life Sciences"/>
    <x v="1"/>
    <n v="2"/>
    <x v="0"/>
    <n v="3"/>
    <s v="Laboratory Technician"/>
    <x v="2"/>
    <x v="1"/>
    <n v="5207"/>
    <x v="0"/>
    <x v="0"/>
    <n v="12"/>
    <n v="2"/>
    <n v="1"/>
    <n v="15"/>
    <n v="3"/>
    <n v="3"/>
    <n v="15"/>
    <n v="14"/>
    <n v="5"/>
  </r>
  <r>
    <n v="40"/>
    <x v="1"/>
    <x v="1"/>
    <s v="Rarely"/>
    <x v="2"/>
    <n v="6"/>
    <s v="Medical"/>
    <x v="1"/>
    <n v="4"/>
    <x v="3"/>
    <n v="3"/>
    <s v="Manager"/>
    <x v="0"/>
    <x v="0"/>
    <n v="16437"/>
    <x v="1"/>
    <x v="0"/>
    <n v="21"/>
    <n v="4"/>
    <n v="0"/>
    <n v="21"/>
    <n v="2"/>
    <n v="3"/>
    <n v="21"/>
    <n v="7"/>
    <n v="7"/>
  </r>
  <r>
    <n v="24"/>
    <x v="2"/>
    <x v="1"/>
    <s v="Rarely"/>
    <x v="1"/>
    <n v="21"/>
    <s v="Technical Degree"/>
    <x v="1"/>
    <n v="1"/>
    <x v="1"/>
    <n v="2"/>
    <s v="Laboratory Technician"/>
    <x v="3"/>
    <x v="2"/>
    <n v="2296"/>
    <x v="0"/>
    <x v="1"/>
    <n v="14"/>
    <n v="2"/>
    <n v="3"/>
    <n v="2"/>
    <n v="3"/>
    <n v="3"/>
    <n v="1"/>
    <n v="1"/>
    <n v="0"/>
  </r>
  <r>
    <n v="40"/>
    <x v="1"/>
    <x v="1"/>
    <s v="Non-Travel"/>
    <x v="1"/>
    <n v="8"/>
    <s v="Life Sciences"/>
    <x v="1"/>
    <n v="2"/>
    <x v="0"/>
    <n v="3"/>
    <s v="Healthcare Representative"/>
    <x v="0"/>
    <x v="2"/>
    <n v="4069"/>
    <x v="0"/>
    <x v="0"/>
    <n v="18"/>
    <n v="3"/>
    <n v="0"/>
    <n v="8"/>
    <n v="2"/>
    <n v="3"/>
    <n v="2"/>
    <n v="2"/>
    <n v="2"/>
  </r>
  <r>
    <n v="45"/>
    <x v="0"/>
    <x v="1"/>
    <s v="Rarely"/>
    <x v="1"/>
    <n v="1"/>
    <s v="Technical Degree"/>
    <x v="1"/>
    <n v="3"/>
    <x v="2"/>
    <n v="3"/>
    <s v="Healthcare Representative"/>
    <x v="1"/>
    <x v="2"/>
    <n v="7441"/>
    <x v="0"/>
    <x v="1"/>
    <n v="12"/>
    <n v="1"/>
    <n v="3"/>
    <n v="10"/>
    <n v="4"/>
    <n v="3"/>
    <n v="10"/>
    <n v="8"/>
    <n v="7"/>
  </r>
  <r>
    <n v="35"/>
    <x v="1"/>
    <x v="1"/>
    <s v="Rarely"/>
    <x v="0"/>
    <n v="28"/>
    <s v="Life Sciences"/>
    <x v="0"/>
    <n v="1"/>
    <x v="1"/>
    <n v="2"/>
    <s v="Sales Representative"/>
    <x v="2"/>
    <x v="1"/>
    <n v="2430"/>
    <x v="0"/>
    <x v="1"/>
    <n v="23"/>
    <n v="1"/>
    <n v="2"/>
    <n v="6"/>
    <n v="5"/>
    <n v="3"/>
    <n v="5"/>
    <n v="3"/>
    <n v="4"/>
  </r>
  <r>
    <n v="32"/>
    <x v="1"/>
    <x v="1"/>
    <s v="Rarely"/>
    <x v="1"/>
    <n v="5"/>
    <s v="Life Sciences"/>
    <x v="0"/>
    <n v="2"/>
    <x v="0"/>
    <n v="2"/>
    <s v="Research Scientist"/>
    <x v="1"/>
    <x v="1"/>
    <n v="5878"/>
    <x v="0"/>
    <x v="1"/>
    <n v="12"/>
    <n v="1"/>
    <n v="1"/>
    <n v="12"/>
    <n v="2"/>
    <n v="3"/>
    <n v="7"/>
    <n v="1"/>
    <n v="2"/>
  </r>
  <r>
    <n v="36"/>
    <x v="1"/>
    <x v="1"/>
    <s v="Rarely"/>
    <x v="0"/>
    <n v="2"/>
    <s v="Life Sciences"/>
    <x v="1"/>
    <n v="1"/>
    <x v="1"/>
    <n v="3"/>
    <s v="Sales Representative"/>
    <x v="0"/>
    <x v="0"/>
    <n v="2644"/>
    <x v="0"/>
    <x v="0"/>
    <n v="21"/>
    <n v="4"/>
    <n v="0"/>
    <n v="7"/>
    <n v="3"/>
    <n v="2"/>
    <n v="3"/>
    <n v="2"/>
    <n v="1"/>
  </r>
  <r>
    <n v="48"/>
    <x v="0"/>
    <x v="1"/>
    <s v="Rarely"/>
    <x v="0"/>
    <n v="16"/>
    <s v="Life Sciences"/>
    <x v="0"/>
    <n v="2"/>
    <x v="0"/>
    <n v="3"/>
    <s v="Sales Executive"/>
    <x v="2"/>
    <x v="2"/>
    <n v="6439"/>
    <x v="0"/>
    <x v="1"/>
    <n v="14"/>
    <n v="3"/>
    <n v="1"/>
    <n v="18"/>
    <n v="2"/>
    <n v="3"/>
    <n v="8"/>
    <n v="7"/>
    <n v="7"/>
  </r>
  <r>
    <n v="29"/>
    <x v="2"/>
    <x v="1"/>
    <s v="Rarely"/>
    <x v="1"/>
    <n v="9"/>
    <s v="Life Sciences"/>
    <x v="1"/>
    <n v="1"/>
    <x v="1"/>
    <n v="4"/>
    <s v="Research Scientist"/>
    <x v="2"/>
    <x v="1"/>
    <n v="2451"/>
    <x v="0"/>
    <x v="1"/>
    <n v="18"/>
    <n v="1"/>
    <n v="2"/>
    <n v="5"/>
    <n v="2"/>
    <n v="2"/>
    <n v="1"/>
    <n v="0"/>
    <n v="0"/>
  </r>
  <r>
    <n v="33"/>
    <x v="1"/>
    <x v="1"/>
    <s v="Rarely"/>
    <x v="0"/>
    <n v="8"/>
    <s v="Life Sciences"/>
    <x v="1"/>
    <n v="2"/>
    <x v="0"/>
    <n v="3"/>
    <s v="Sales Executive"/>
    <x v="3"/>
    <x v="1"/>
    <n v="6392"/>
    <x v="0"/>
    <x v="1"/>
    <n v="13"/>
    <n v="4"/>
    <n v="1"/>
    <n v="8"/>
    <n v="6"/>
    <n v="1"/>
    <n v="2"/>
    <n v="2"/>
    <n v="2"/>
  </r>
  <r>
    <n v="30"/>
    <x v="2"/>
    <x v="0"/>
    <s v="Rarely"/>
    <x v="0"/>
    <n v="1"/>
    <s v="Life Sciences"/>
    <x v="1"/>
    <n v="2"/>
    <x v="0"/>
    <n v="2"/>
    <s v="Sales Executive"/>
    <x v="3"/>
    <x v="1"/>
    <n v="9714"/>
    <x v="0"/>
    <x v="1"/>
    <n v="11"/>
    <n v="4"/>
    <n v="1"/>
    <n v="10"/>
    <n v="4"/>
    <n v="3"/>
    <n v="10"/>
    <n v="8"/>
    <n v="6"/>
  </r>
  <r>
    <n v="38"/>
    <x v="1"/>
    <x v="1"/>
    <s v="Frequently"/>
    <x v="2"/>
    <n v="10"/>
    <s v="HR"/>
    <x v="1"/>
    <n v="2"/>
    <x v="0"/>
    <n v="3"/>
    <s v="HR"/>
    <x v="2"/>
    <x v="1"/>
    <n v="6077"/>
    <x v="0"/>
    <x v="1"/>
    <n v="11"/>
    <n v="3"/>
    <n v="0"/>
    <n v="10"/>
    <n v="2"/>
    <n v="3"/>
    <n v="6"/>
    <n v="3"/>
    <n v="1"/>
  </r>
  <r>
    <n v="35"/>
    <x v="1"/>
    <x v="1"/>
    <s v="Rarely"/>
    <x v="1"/>
    <n v="1"/>
    <s v="Medical"/>
    <x v="1"/>
    <n v="1"/>
    <x v="1"/>
    <n v="2"/>
    <s v="Laboratory Technician"/>
    <x v="3"/>
    <x v="0"/>
    <n v="2450"/>
    <x v="0"/>
    <x v="1"/>
    <n v="19"/>
    <n v="2"/>
    <n v="0"/>
    <n v="3"/>
    <n v="3"/>
    <n v="3"/>
    <n v="3"/>
    <n v="0"/>
    <n v="1"/>
  </r>
  <r>
    <n v="30"/>
    <x v="2"/>
    <x v="1"/>
    <s v="Rarely"/>
    <x v="0"/>
    <n v="29"/>
    <s v="Technical Degree"/>
    <x v="1"/>
    <n v="3"/>
    <x v="2"/>
    <n v="3"/>
    <s v="Sales Executive"/>
    <x v="1"/>
    <x v="1"/>
    <n v="9250"/>
    <x v="0"/>
    <x v="1"/>
    <n v="12"/>
    <n v="2"/>
    <n v="1"/>
    <n v="9"/>
    <n v="3"/>
    <n v="3"/>
    <n v="4"/>
    <n v="2"/>
    <n v="1"/>
  </r>
  <r>
    <n v="35"/>
    <x v="1"/>
    <x v="0"/>
    <s v="Rarely"/>
    <x v="1"/>
    <n v="2"/>
    <s v="Life Sciences"/>
    <x v="0"/>
    <n v="1"/>
    <x v="1"/>
    <n v="3"/>
    <s v="Laboratory Technician"/>
    <x v="3"/>
    <x v="2"/>
    <n v="2074"/>
    <x v="0"/>
    <x v="0"/>
    <n v="12"/>
    <n v="4"/>
    <n v="1"/>
    <n v="1"/>
    <n v="2"/>
    <n v="3"/>
    <n v="1"/>
    <n v="0"/>
    <n v="0"/>
  </r>
  <r>
    <n v="53"/>
    <x v="3"/>
    <x v="0"/>
    <s v="Rarely"/>
    <x v="1"/>
    <n v="2"/>
    <s v="Technical Degree"/>
    <x v="0"/>
    <n v="3"/>
    <x v="2"/>
    <n v="2"/>
    <s v="Manufacturing Director"/>
    <x v="0"/>
    <x v="1"/>
    <n v="10169"/>
    <x v="2"/>
    <x v="1"/>
    <n v="16"/>
    <n v="2"/>
    <n v="1"/>
    <n v="34"/>
    <n v="4"/>
    <n v="3"/>
    <n v="33"/>
    <n v="7"/>
    <n v="1"/>
  </r>
  <r>
    <n v="38"/>
    <x v="1"/>
    <x v="0"/>
    <s v="Rarely"/>
    <x v="1"/>
    <n v="2"/>
    <s v="Medical"/>
    <x v="1"/>
    <n v="2"/>
    <x v="0"/>
    <n v="3"/>
    <s v="Manufacturing Director"/>
    <x v="1"/>
    <x v="1"/>
    <n v="4855"/>
    <x v="0"/>
    <x v="1"/>
    <n v="11"/>
    <n v="1"/>
    <n v="2"/>
    <n v="7"/>
    <n v="2"/>
    <n v="3"/>
    <n v="5"/>
    <n v="2"/>
    <n v="1"/>
  </r>
  <r>
    <n v="32"/>
    <x v="1"/>
    <x v="1"/>
    <s v="Non-Travel"/>
    <x v="1"/>
    <n v="1"/>
    <s v="Technical Degree"/>
    <x v="1"/>
    <n v="2"/>
    <x v="0"/>
    <n v="3"/>
    <s v="Research Scientist"/>
    <x v="3"/>
    <x v="1"/>
    <n v="4087"/>
    <x v="0"/>
    <x v="1"/>
    <n v="14"/>
    <n v="2"/>
    <n v="1"/>
    <n v="9"/>
    <n v="3"/>
    <n v="2"/>
    <n v="6"/>
    <n v="5"/>
    <n v="1"/>
  </r>
  <r>
    <n v="48"/>
    <x v="0"/>
    <x v="1"/>
    <s v="Rarely"/>
    <x v="1"/>
    <n v="15"/>
    <s v="Other"/>
    <x v="0"/>
    <n v="1"/>
    <x v="1"/>
    <n v="3"/>
    <s v="Research Scientist"/>
    <x v="3"/>
    <x v="1"/>
    <n v="2367"/>
    <x v="0"/>
    <x v="1"/>
    <n v="12"/>
    <n v="4"/>
    <n v="1"/>
    <n v="10"/>
    <n v="3"/>
    <n v="2"/>
    <n v="8"/>
    <n v="2"/>
    <n v="7"/>
  </r>
  <r>
    <n v="34"/>
    <x v="1"/>
    <x v="1"/>
    <s v="Rarely"/>
    <x v="1"/>
    <n v="7"/>
    <s v="Medical"/>
    <x v="1"/>
    <n v="1"/>
    <x v="1"/>
    <n v="3"/>
    <s v="Research Scientist"/>
    <x v="0"/>
    <x v="0"/>
    <n v="2972"/>
    <x v="0"/>
    <x v="1"/>
    <n v="13"/>
    <n v="3"/>
    <n v="0"/>
    <n v="1"/>
    <n v="4"/>
    <n v="1"/>
    <n v="1"/>
    <n v="0"/>
    <n v="0"/>
  </r>
  <r>
    <n v="55"/>
    <x v="3"/>
    <x v="1"/>
    <s v="Rarely"/>
    <x v="0"/>
    <n v="26"/>
    <s v="Marketing"/>
    <x v="1"/>
    <n v="5"/>
    <x v="4"/>
    <n v="2"/>
    <s v="Manager"/>
    <x v="0"/>
    <x v="1"/>
    <n v="19586"/>
    <x v="1"/>
    <x v="1"/>
    <n v="21"/>
    <n v="3"/>
    <n v="1"/>
    <n v="36"/>
    <n v="3"/>
    <n v="3"/>
    <n v="36"/>
    <n v="6"/>
    <n v="2"/>
  </r>
  <r>
    <n v="34"/>
    <x v="1"/>
    <x v="1"/>
    <s v="Rarely"/>
    <x v="1"/>
    <n v="1"/>
    <s v="Life Sciences"/>
    <x v="1"/>
    <n v="2"/>
    <x v="0"/>
    <n v="3"/>
    <s v="Research Scientist"/>
    <x v="0"/>
    <x v="1"/>
    <n v="5484"/>
    <x v="0"/>
    <x v="1"/>
    <n v="17"/>
    <n v="2"/>
    <n v="1"/>
    <n v="9"/>
    <n v="3"/>
    <n v="2"/>
    <n v="2"/>
    <n v="2"/>
    <n v="2"/>
  </r>
  <r>
    <n v="26"/>
    <x v="2"/>
    <x v="1"/>
    <s v="Rarely"/>
    <x v="1"/>
    <n v="3"/>
    <s v="Life Sciences"/>
    <x v="0"/>
    <n v="1"/>
    <x v="1"/>
    <n v="3"/>
    <s v="Research Scientist"/>
    <x v="0"/>
    <x v="1"/>
    <n v="2061"/>
    <x v="0"/>
    <x v="1"/>
    <n v="21"/>
    <n v="1"/>
    <n v="0"/>
    <n v="1"/>
    <n v="5"/>
    <n v="3"/>
    <n v="1"/>
    <n v="0"/>
    <n v="0"/>
  </r>
  <r>
    <n v="38"/>
    <x v="1"/>
    <x v="1"/>
    <s v="Rarely"/>
    <x v="0"/>
    <n v="14"/>
    <s v="Life Sciences"/>
    <x v="1"/>
    <n v="2"/>
    <x v="0"/>
    <n v="3"/>
    <s v="Sales Executive"/>
    <x v="1"/>
    <x v="1"/>
    <n v="9924"/>
    <x v="0"/>
    <x v="1"/>
    <n v="11"/>
    <n v="4"/>
    <n v="1"/>
    <n v="10"/>
    <n v="3"/>
    <n v="3"/>
    <n v="9"/>
    <n v="8"/>
    <n v="7"/>
  </r>
  <r>
    <n v="38"/>
    <x v="1"/>
    <x v="1"/>
    <s v="Rarely"/>
    <x v="0"/>
    <n v="16"/>
    <s v="Life Sciences"/>
    <x v="0"/>
    <n v="2"/>
    <x v="0"/>
    <n v="3"/>
    <s v="Sales Executive"/>
    <x v="1"/>
    <x v="0"/>
    <n v="4198"/>
    <x v="0"/>
    <x v="1"/>
    <n v="12"/>
    <n v="2"/>
    <n v="0"/>
    <n v="8"/>
    <n v="5"/>
    <n v="4"/>
    <n v="3"/>
    <n v="2"/>
    <n v="1"/>
  </r>
  <r>
    <n v="36"/>
    <x v="1"/>
    <x v="1"/>
    <s v="Rarely"/>
    <x v="0"/>
    <n v="1"/>
    <s v="Life Sciences"/>
    <x v="0"/>
    <n v="2"/>
    <x v="0"/>
    <n v="3"/>
    <s v="Sales Executive"/>
    <x v="2"/>
    <x v="0"/>
    <n v="6815"/>
    <x v="0"/>
    <x v="1"/>
    <n v="13"/>
    <n v="1"/>
    <n v="0"/>
    <n v="15"/>
    <n v="5"/>
    <n v="3"/>
    <n v="1"/>
    <n v="0"/>
    <n v="0"/>
  </r>
  <r>
    <n v="29"/>
    <x v="2"/>
    <x v="1"/>
    <s v="Rarely"/>
    <x v="1"/>
    <n v="3"/>
    <s v="Medical"/>
    <x v="1"/>
    <n v="1"/>
    <x v="1"/>
    <n v="3"/>
    <s v="Laboratory Technician"/>
    <x v="3"/>
    <x v="0"/>
    <n v="4723"/>
    <x v="0"/>
    <x v="0"/>
    <n v="18"/>
    <n v="4"/>
    <n v="0"/>
    <n v="10"/>
    <n v="3"/>
    <n v="3"/>
    <n v="10"/>
    <n v="9"/>
    <n v="1"/>
  </r>
  <r>
    <n v="35"/>
    <x v="1"/>
    <x v="1"/>
    <s v="Rarely"/>
    <x v="1"/>
    <n v="10"/>
    <s v="Medical"/>
    <x v="0"/>
    <n v="2"/>
    <x v="0"/>
    <n v="3"/>
    <s v="Healthcare Representative"/>
    <x v="2"/>
    <x v="0"/>
    <n v="6142"/>
    <x v="0"/>
    <x v="0"/>
    <n v="16"/>
    <n v="3"/>
    <n v="0"/>
    <n v="10"/>
    <n v="4"/>
    <n v="3"/>
    <n v="5"/>
    <n v="2"/>
    <n v="0"/>
  </r>
  <r>
    <n v="39"/>
    <x v="1"/>
    <x v="1"/>
    <s v="Rarely"/>
    <x v="0"/>
    <n v="6"/>
    <s v="Medical"/>
    <x v="1"/>
    <n v="3"/>
    <x v="2"/>
    <n v="4"/>
    <s v="Sales Executive"/>
    <x v="2"/>
    <x v="1"/>
    <n v="8237"/>
    <x v="0"/>
    <x v="1"/>
    <n v="11"/>
    <n v="1"/>
    <n v="1"/>
    <n v="11"/>
    <n v="3"/>
    <n v="3"/>
    <n v="7"/>
    <n v="6"/>
    <n v="7"/>
  </r>
  <r>
    <n v="29"/>
    <x v="2"/>
    <x v="1"/>
    <s v="Frequently"/>
    <x v="1"/>
    <n v="2"/>
    <s v="Life Sciences"/>
    <x v="1"/>
    <n v="2"/>
    <x v="0"/>
    <n v="3"/>
    <s v="Healthcare Representative"/>
    <x v="0"/>
    <x v="2"/>
    <n v="8853"/>
    <x v="0"/>
    <x v="1"/>
    <n v="19"/>
    <n v="4"/>
    <n v="1"/>
    <n v="6"/>
    <n v="0"/>
    <n v="4"/>
    <n v="6"/>
    <n v="4"/>
    <n v="1"/>
  </r>
  <r>
    <n v="50"/>
    <x v="0"/>
    <x v="1"/>
    <s v="Rarely"/>
    <x v="0"/>
    <n v="9"/>
    <s v="Marketing"/>
    <x v="1"/>
    <n v="5"/>
    <x v="4"/>
    <n v="3"/>
    <s v="Manager"/>
    <x v="2"/>
    <x v="1"/>
    <n v="19331"/>
    <x v="1"/>
    <x v="0"/>
    <n v="16"/>
    <n v="3"/>
    <n v="1"/>
    <n v="27"/>
    <n v="2"/>
    <n v="3"/>
    <n v="1"/>
    <n v="0"/>
    <n v="0"/>
  </r>
  <r>
    <n v="23"/>
    <x v="2"/>
    <x v="1"/>
    <s v="Rarely"/>
    <x v="1"/>
    <n v="10"/>
    <s v="Technical Degree"/>
    <x v="1"/>
    <n v="1"/>
    <x v="1"/>
    <n v="4"/>
    <s v="Research Scientist"/>
    <x v="2"/>
    <x v="1"/>
    <n v="2073"/>
    <x v="0"/>
    <x v="1"/>
    <n v="16"/>
    <n v="4"/>
    <n v="1"/>
    <n v="4"/>
    <n v="2"/>
    <n v="3"/>
    <n v="2"/>
    <n v="2"/>
    <n v="2"/>
  </r>
  <r>
    <n v="36"/>
    <x v="1"/>
    <x v="1"/>
    <s v="Frequently"/>
    <x v="1"/>
    <n v="6"/>
    <s v="Life Sciences"/>
    <x v="1"/>
    <n v="2"/>
    <x v="0"/>
    <n v="4"/>
    <s v="Laboratory Technician"/>
    <x v="3"/>
    <x v="1"/>
    <n v="5562"/>
    <x v="0"/>
    <x v="0"/>
    <n v="13"/>
    <n v="4"/>
    <n v="1"/>
    <n v="9"/>
    <n v="3"/>
    <n v="3"/>
    <n v="3"/>
    <n v="2"/>
    <n v="0"/>
  </r>
  <r>
    <n v="42"/>
    <x v="0"/>
    <x v="1"/>
    <s v="Rarely"/>
    <x v="1"/>
    <n v="9"/>
    <s v="Other"/>
    <x v="1"/>
    <n v="5"/>
    <x v="4"/>
    <n v="2"/>
    <s v="Manager"/>
    <x v="0"/>
    <x v="0"/>
    <n v="19613"/>
    <x v="1"/>
    <x v="1"/>
    <n v="22"/>
    <n v="4"/>
    <n v="0"/>
    <n v="24"/>
    <n v="2"/>
    <n v="3"/>
    <n v="1"/>
    <n v="0"/>
    <n v="0"/>
  </r>
  <r>
    <n v="35"/>
    <x v="1"/>
    <x v="1"/>
    <s v="Rarely"/>
    <x v="1"/>
    <n v="28"/>
    <s v="Life Sciences"/>
    <x v="1"/>
    <n v="2"/>
    <x v="0"/>
    <n v="4"/>
    <s v="Laboratory Technician"/>
    <x v="2"/>
    <x v="1"/>
    <n v="3407"/>
    <x v="0"/>
    <x v="1"/>
    <n v="17"/>
    <n v="4"/>
    <n v="2"/>
    <n v="10"/>
    <n v="3"/>
    <n v="2"/>
    <n v="10"/>
    <n v="9"/>
    <n v="6"/>
  </r>
  <r>
    <n v="34"/>
    <x v="1"/>
    <x v="1"/>
    <s v="Frequently"/>
    <x v="1"/>
    <n v="10"/>
    <s v="Technical Degree"/>
    <x v="1"/>
    <n v="2"/>
    <x v="0"/>
    <n v="2"/>
    <s v="Healthcare Representative"/>
    <x v="2"/>
    <x v="1"/>
    <n v="5063"/>
    <x v="0"/>
    <x v="1"/>
    <n v="14"/>
    <n v="2"/>
    <n v="1"/>
    <n v="8"/>
    <n v="3"/>
    <n v="2"/>
    <n v="8"/>
    <n v="2"/>
    <n v="7"/>
  </r>
  <r>
    <n v="40"/>
    <x v="1"/>
    <x v="1"/>
    <s v="Rarely"/>
    <x v="0"/>
    <n v="14"/>
    <s v="Life Sciences"/>
    <x v="0"/>
    <n v="2"/>
    <x v="0"/>
    <n v="3"/>
    <s v="Sales Executive"/>
    <x v="3"/>
    <x v="1"/>
    <n v="4639"/>
    <x v="0"/>
    <x v="1"/>
    <n v="15"/>
    <n v="3"/>
    <n v="1"/>
    <n v="5"/>
    <n v="2"/>
    <n v="3"/>
    <n v="5"/>
    <n v="4"/>
    <n v="1"/>
  </r>
  <r>
    <n v="43"/>
    <x v="0"/>
    <x v="1"/>
    <s v="Rarely"/>
    <x v="1"/>
    <n v="27"/>
    <s v="Technical Degree"/>
    <x v="1"/>
    <n v="1"/>
    <x v="1"/>
    <n v="4"/>
    <s v="Laboratory Technician"/>
    <x v="1"/>
    <x v="2"/>
    <n v="4876"/>
    <x v="0"/>
    <x v="1"/>
    <n v="12"/>
    <n v="3"/>
    <n v="1"/>
    <n v="8"/>
    <n v="0"/>
    <n v="3"/>
    <n v="6"/>
    <n v="4"/>
    <n v="0"/>
  </r>
  <r>
    <n v="35"/>
    <x v="1"/>
    <x v="1"/>
    <s v="Rarely"/>
    <x v="1"/>
    <n v="7"/>
    <s v="Life Sciences"/>
    <x v="1"/>
    <n v="1"/>
    <x v="1"/>
    <n v="2"/>
    <s v="Laboratory Technician"/>
    <x v="0"/>
    <x v="1"/>
    <n v="2690"/>
    <x v="0"/>
    <x v="1"/>
    <n v="18"/>
    <n v="4"/>
    <n v="1"/>
    <n v="1"/>
    <n v="5"/>
    <n v="2"/>
    <n v="1"/>
    <n v="0"/>
    <n v="0"/>
  </r>
  <r>
    <n v="46"/>
    <x v="0"/>
    <x v="1"/>
    <s v="Rarely"/>
    <x v="0"/>
    <n v="1"/>
    <s v="Life Sciences"/>
    <x v="1"/>
    <n v="4"/>
    <x v="3"/>
    <n v="4"/>
    <s v="Manager"/>
    <x v="3"/>
    <x v="0"/>
    <n v="17567"/>
    <x v="1"/>
    <x v="1"/>
    <n v="15"/>
    <n v="2"/>
    <n v="0"/>
    <n v="27"/>
    <n v="5"/>
    <n v="1"/>
    <n v="26"/>
    <n v="0"/>
    <n v="0"/>
  </r>
  <r>
    <n v="28"/>
    <x v="2"/>
    <x v="0"/>
    <s v="Rarely"/>
    <x v="1"/>
    <n v="24"/>
    <s v="Medical"/>
    <x v="1"/>
    <n v="1"/>
    <x v="1"/>
    <n v="3"/>
    <s v="Laboratory Technician"/>
    <x v="1"/>
    <x v="1"/>
    <n v="2408"/>
    <x v="0"/>
    <x v="0"/>
    <n v="17"/>
    <n v="3"/>
    <n v="3"/>
    <n v="1"/>
    <n v="3"/>
    <n v="3"/>
    <n v="1"/>
    <n v="1"/>
    <n v="0"/>
  </r>
  <r>
    <n v="22"/>
    <x v="2"/>
    <x v="1"/>
    <s v="Non-Travel"/>
    <x v="1"/>
    <n v="26"/>
    <s v="Other"/>
    <x v="0"/>
    <n v="1"/>
    <x v="1"/>
    <n v="2"/>
    <s v="Research Scientist"/>
    <x v="2"/>
    <x v="1"/>
    <n v="2814"/>
    <x v="0"/>
    <x v="0"/>
    <n v="14"/>
    <n v="2"/>
    <n v="0"/>
    <n v="4"/>
    <n v="2"/>
    <n v="2"/>
    <n v="4"/>
    <n v="2"/>
    <n v="1"/>
  </r>
  <r>
    <n v="50"/>
    <x v="0"/>
    <x v="1"/>
    <s v="Frequently"/>
    <x v="1"/>
    <n v="20"/>
    <s v="Medical"/>
    <x v="1"/>
    <n v="4"/>
    <x v="3"/>
    <n v="3"/>
    <s v="Healthcare Representative"/>
    <x v="2"/>
    <x v="1"/>
    <n v="11245"/>
    <x v="2"/>
    <x v="0"/>
    <n v="15"/>
    <n v="3"/>
    <n v="1"/>
    <n v="32"/>
    <n v="3"/>
    <n v="3"/>
    <n v="30"/>
    <n v="8"/>
    <n v="12"/>
  </r>
  <r>
    <n v="32"/>
    <x v="1"/>
    <x v="1"/>
    <s v="Rarely"/>
    <x v="1"/>
    <n v="5"/>
    <s v="Other"/>
    <x v="0"/>
    <n v="1"/>
    <x v="1"/>
    <n v="4"/>
    <s v="Research Scientist"/>
    <x v="0"/>
    <x v="1"/>
    <n v="3312"/>
    <x v="0"/>
    <x v="1"/>
    <n v="17"/>
    <n v="4"/>
    <n v="2"/>
    <n v="6"/>
    <n v="3"/>
    <n v="3"/>
    <n v="3"/>
    <n v="2"/>
    <n v="0"/>
  </r>
  <r>
    <n v="44"/>
    <x v="0"/>
    <x v="1"/>
    <s v="Rarely"/>
    <x v="1"/>
    <n v="7"/>
    <s v="Medical"/>
    <x v="0"/>
    <n v="5"/>
    <x v="4"/>
    <n v="3"/>
    <s v="Research Director"/>
    <x v="0"/>
    <x v="2"/>
    <n v="19049"/>
    <x v="1"/>
    <x v="0"/>
    <n v="14"/>
    <n v="4"/>
    <n v="1"/>
    <n v="23"/>
    <n v="4"/>
    <n v="2"/>
    <n v="22"/>
    <n v="7"/>
    <n v="1"/>
  </r>
  <r>
    <n v="30"/>
    <x v="2"/>
    <x v="1"/>
    <s v="Rarely"/>
    <x v="1"/>
    <n v="7"/>
    <s v="Medical"/>
    <x v="1"/>
    <n v="1"/>
    <x v="1"/>
    <n v="2"/>
    <s v="Research Scientist"/>
    <x v="1"/>
    <x v="1"/>
    <n v="2141"/>
    <x v="0"/>
    <x v="1"/>
    <n v="12"/>
    <n v="2"/>
    <n v="1"/>
    <n v="6"/>
    <n v="3"/>
    <n v="2"/>
    <n v="6"/>
    <n v="4"/>
    <n v="1"/>
  </r>
  <r>
    <n v="45"/>
    <x v="0"/>
    <x v="1"/>
    <s v="Rarely"/>
    <x v="1"/>
    <n v="5"/>
    <s v="Medical"/>
    <x v="0"/>
    <n v="2"/>
    <x v="0"/>
    <n v="1"/>
    <s v="Laboratory Technician"/>
    <x v="3"/>
    <x v="0"/>
    <n v="5769"/>
    <x v="0"/>
    <x v="0"/>
    <n v="14"/>
    <n v="1"/>
    <n v="0"/>
    <n v="10"/>
    <n v="3"/>
    <n v="3"/>
    <n v="10"/>
    <n v="7"/>
    <n v="1"/>
  </r>
  <r>
    <n v="45"/>
    <x v="0"/>
    <x v="1"/>
    <s v="Non-Travel"/>
    <x v="0"/>
    <n v="26"/>
    <s v="Marketing"/>
    <x v="1"/>
    <n v="2"/>
    <x v="0"/>
    <n v="2"/>
    <s v="Sales Executive"/>
    <x v="3"/>
    <x v="1"/>
    <n v="4385"/>
    <x v="0"/>
    <x v="1"/>
    <n v="15"/>
    <n v="1"/>
    <n v="1"/>
    <n v="10"/>
    <n v="2"/>
    <n v="3"/>
    <n v="10"/>
    <n v="7"/>
    <n v="4"/>
  </r>
  <r>
    <n v="31"/>
    <x v="1"/>
    <x v="1"/>
    <s v="Frequently"/>
    <x v="0"/>
    <n v="2"/>
    <s v="Other"/>
    <x v="1"/>
    <n v="2"/>
    <x v="0"/>
    <n v="3"/>
    <s v="Sales Executive"/>
    <x v="3"/>
    <x v="0"/>
    <n v="5332"/>
    <x v="0"/>
    <x v="1"/>
    <n v="13"/>
    <n v="4"/>
    <n v="0"/>
    <n v="10"/>
    <n v="3"/>
    <n v="3"/>
    <n v="5"/>
    <n v="2"/>
    <n v="0"/>
  </r>
  <r>
    <n v="36"/>
    <x v="1"/>
    <x v="1"/>
    <s v="Rarely"/>
    <x v="1"/>
    <n v="12"/>
    <s v="Life Sciences"/>
    <x v="0"/>
    <n v="2"/>
    <x v="0"/>
    <n v="3"/>
    <s v="Manufacturing Director"/>
    <x v="2"/>
    <x v="1"/>
    <n v="4663"/>
    <x v="0"/>
    <x v="0"/>
    <n v="12"/>
    <n v="2"/>
    <n v="2"/>
    <n v="7"/>
    <n v="2"/>
    <n v="3"/>
    <n v="3"/>
    <n v="2"/>
    <n v="1"/>
  </r>
  <r>
    <n v="34"/>
    <x v="1"/>
    <x v="1"/>
    <s v="Frequently"/>
    <x v="1"/>
    <n v="10"/>
    <s v="Life Sciences"/>
    <x v="1"/>
    <n v="2"/>
    <x v="0"/>
    <n v="4"/>
    <s v="Manufacturing Director"/>
    <x v="0"/>
    <x v="2"/>
    <n v="4724"/>
    <x v="0"/>
    <x v="1"/>
    <n v="13"/>
    <n v="1"/>
    <n v="1"/>
    <n v="9"/>
    <n v="3"/>
    <n v="3"/>
    <n v="9"/>
    <n v="7"/>
    <n v="7"/>
  </r>
  <r>
    <n v="49"/>
    <x v="0"/>
    <x v="1"/>
    <s v="Rarely"/>
    <x v="1"/>
    <n v="25"/>
    <s v="Life Sciences"/>
    <x v="0"/>
    <n v="1"/>
    <x v="1"/>
    <n v="3"/>
    <s v="Laboratory Technician"/>
    <x v="3"/>
    <x v="1"/>
    <n v="3211"/>
    <x v="0"/>
    <x v="1"/>
    <n v="14"/>
    <n v="4"/>
    <n v="1"/>
    <n v="10"/>
    <n v="3"/>
    <n v="2"/>
    <n v="9"/>
    <n v="6"/>
    <n v="1"/>
  </r>
  <r>
    <n v="39"/>
    <x v="1"/>
    <x v="1"/>
    <s v="Rarely"/>
    <x v="1"/>
    <n v="10"/>
    <s v="Medical"/>
    <x v="1"/>
    <n v="2"/>
    <x v="0"/>
    <n v="3"/>
    <s v="Manufacturing Director"/>
    <x v="3"/>
    <x v="1"/>
    <n v="5377"/>
    <x v="0"/>
    <x v="1"/>
    <n v="13"/>
    <n v="4"/>
    <n v="3"/>
    <n v="10"/>
    <n v="3"/>
    <n v="3"/>
    <n v="7"/>
    <n v="7"/>
    <n v="7"/>
  </r>
  <r>
    <n v="27"/>
    <x v="2"/>
    <x v="1"/>
    <s v="Rarely"/>
    <x v="1"/>
    <n v="19"/>
    <s v="Other"/>
    <x v="1"/>
    <n v="1"/>
    <x v="1"/>
    <n v="2"/>
    <s v="Laboratory Technician"/>
    <x v="3"/>
    <x v="2"/>
    <n v="4066"/>
    <x v="0"/>
    <x v="1"/>
    <n v="11"/>
    <n v="1"/>
    <n v="2"/>
    <n v="7"/>
    <n v="3"/>
    <n v="3"/>
    <n v="7"/>
    <n v="7"/>
    <n v="0"/>
  </r>
  <r>
    <n v="35"/>
    <x v="1"/>
    <x v="1"/>
    <s v="Rarely"/>
    <x v="1"/>
    <n v="18"/>
    <s v="Life Sciences"/>
    <x v="1"/>
    <n v="2"/>
    <x v="0"/>
    <n v="4"/>
    <s v="Research Scientist"/>
    <x v="3"/>
    <x v="1"/>
    <n v="5208"/>
    <x v="0"/>
    <x v="1"/>
    <n v="11"/>
    <n v="4"/>
    <n v="0"/>
    <n v="16"/>
    <n v="2"/>
    <n v="3"/>
    <n v="16"/>
    <n v="15"/>
    <n v="1"/>
  </r>
  <r>
    <n v="28"/>
    <x v="2"/>
    <x v="1"/>
    <s v="Rarely"/>
    <x v="1"/>
    <n v="27"/>
    <s v="Medical"/>
    <x v="0"/>
    <n v="2"/>
    <x v="0"/>
    <n v="1"/>
    <s v="Manufacturing Director"/>
    <x v="3"/>
    <x v="2"/>
    <n v="4877"/>
    <x v="0"/>
    <x v="1"/>
    <n v="21"/>
    <n v="2"/>
    <n v="1"/>
    <n v="6"/>
    <n v="5"/>
    <n v="2"/>
    <n v="5"/>
    <n v="3"/>
    <n v="0"/>
  </r>
  <r>
    <n v="21"/>
    <x v="2"/>
    <x v="1"/>
    <s v="Rarely"/>
    <x v="1"/>
    <n v="5"/>
    <s v="Medical"/>
    <x v="1"/>
    <n v="1"/>
    <x v="1"/>
    <n v="3"/>
    <s v="Research Scientist"/>
    <x v="0"/>
    <x v="0"/>
    <n v="3117"/>
    <x v="0"/>
    <x v="1"/>
    <n v="18"/>
    <n v="3"/>
    <n v="0"/>
    <n v="3"/>
    <n v="2"/>
    <n v="3"/>
    <n v="2"/>
    <n v="2"/>
    <n v="2"/>
  </r>
  <r>
    <n v="18"/>
    <x v="2"/>
    <x v="0"/>
    <s v="Frequently"/>
    <x v="0"/>
    <n v="3"/>
    <s v="Medical"/>
    <x v="0"/>
    <n v="1"/>
    <x v="1"/>
    <n v="3"/>
    <s v="Sales Representative"/>
    <x v="0"/>
    <x v="0"/>
    <n v="1569"/>
    <x v="0"/>
    <x v="0"/>
    <n v="12"/>
    <n v="3"/>
    <n v="0"/>
    <n v="0"/>
    <n v="2"/>
    <n v="4"/>
    <n v="0"/>
    <n v="0"/>
    <n v="0"/>
  </r>
  <r>
    <n v="47"/>
    <x v="0"/>
    <x v="1"/>
    <s v="Rarely"/>
    <x v="2"/>
    <n v="26"/>
    <s v="Life Sciences"/>
    <x v="0"/>
    <n v="5"/>
    <x v="4"/>
    <n v="3"/>
    <s v="Manager"/>
    <x v="2"/>
    <x v="1"/>
    <n v="19658"/>
    <x v="1"/>
    <x v="1"/>
    <n v="11"/>
    <n v="3"/>
    <n v="1"/>
    <n v="27"/>
    <n v="2"/>
    <n v="3"/>
    <n v="5"/>
    <n v="2"/>
    <n v="1"/>
  </r>
  <r>
    <n v="39"/>
    <x v="1"/>
    <x v="1"/>
    <s v="Rarely"/>
    <x v="1"/>
    <n v="3"/>
    <s v="Medical"/>
    <x v="1"/>
    <n v="2"/>
    <x v="0"/>
    <n v="2"/>
    <s v="Laboratory Technician"/>
    <x v="2"/>
    <x v="2"/>
    <n v="3069"/>
    <x v="0"/>
    <x v="1"/>
    <n v="15"/>
    <n v="4"/>
    <n v="1"/>
    <n v="11"/>
    <n v="3"/>
    <n v="3"/>
    <n v="10"/>
    <n v="8"/>
    <n v="0"/>
  </r>
  <r>
    <n v="40"/>
    <x v="1"/>
    <x v="1"/>
    <s v="Rarely"/>
    <x v="1"/>
    <n v="15"/>
    <s v="Life Sciences"/>
    <x v="0"/>
    <n v="3"/>
    <x v="2"/>
    <n v="2"/>
    <s v="Manufacturing Director"/>
    <x v="2"/>
    <x v="1"/>
    <n v="10435"/>
    <x v="2"/>
    <x v="1"/>
    <n v="13"/>
    <n v="4"/>
    <n v="2"/>
    <n v="18"/>
    <n v="2"/>
    <n v="3"/>
    <n v="18"/>
    <n v="15"/>
    <n v="14"/>
  </r>
  <r>
    <n v="35"/>
    <x v="1"/>
    <x v="1"/>
    <s v="Non-Travel"/>
    <x v="1"/>
    <n v="8"/>
    <s v="Life Sciences"/>
    <x v="0"/>
    <n v="2"/>
    <x v="0"/>
    <n v="3"/>
    <s v="Healthcare Representative"/>
    <x v="2"/>
    <x v="1"/>
    <n v="4148"/>
    <x v="0"/>
    <x v="1"/>
    <n v="12"/>
    <n v="4"/>
    <n v="1"/>
    <n v="15"/>
    <n v="5"/>
    <n v="3"/>
    <n v="14"/>
    <n v="11"/>
    <n v="2"/>
  </r>
  <r>
    <n v="37"/>
    <x v="1"/>
    <x v="1"/>
    <s v="Rarely"/>
    <x v="1"/>
    <n v="19"/>
    <s v="Life Sciences"/>
    <x v="1"/>
    <n v="2"/>
    <x v="0"/>
    <n v="3"/>
    <s v="Manufacturing Director"/>
    <x v="2"/>
    <x v="1"/>
    <n v="5768"/>
    <x v="0"/>
    <x v="1"/>
    <n v="17"/>
    <n v="1"/>
    <n v="3"/>
    <n v="9"/>
    <n v="2"/>
    <n v="2"/>
    <n v="4"/>
    <n v="3"/>
    <n v="0"/>
  </r>
  <r>
    <n v="39"/>
    <x v="1"/>
    <x v="1"/>
    <s v="Frequently"/>
    <x v="1"/>
    <n v="4"/>
    <s v="Medical"/>
    <x v="0"/>
    <n v="2"/>
    <x v="0"/>
    <n v="3"/>
    <s v="Manufacturing Director"/>
    <x v="2"/>
    <x v="0"/>
    <n v="5042"/>
    <x v="0"/>
    <x v="1"/>
    <n v="13"/>
    <n v="4"/>
    <n v="0"/>
    <n v="10"/>
    <n v="2"/>
    <n v="1"/>
    <n v="9"/>
    <n v="2"/>
    <n v="3"/>
  </r>
  <r>
    <n v="45"/>
    <x v="0"/>
    <x v="1"/>
    <s v="Rarely"/>
    <x v="1"/>
    <n v="2"/>
    <s v="Other"/>
    <x v="0"/>
    <n v="2"/>
    <x v="0"/>
    <n v="2"/>
    <s v="Manufacturing Director"/>
    <x v="0"/>
    <x v="2"/>
    <n v="5770"/>
    <x v="0"/>
    <x v="1"/>
    <n v="19"/>
    <n v="1"/>
    <n v="2"/>
    <n v="10"/>
    <n v="3"/>
    <n v="3"/>
    <n v="10"/>
    <n v="7"/>
    <n v="3"/>
  </r>
  <r>
    <n v="38"/>
    <x v="1"/>
    <x v="1"/>
    <s v="Rarely"/>
    <x v="1"/>
    <n v="2"/>
    <s v="Medical"/>
    <x v="0"/>
    <n v="3"/>
    <x v="2"/>
    <n v="2"/>
    <s v="Manufacturing Director"/>
    <x v="2"/>
    <x v="1"/>
    <n v="7756"/>
    <x v="0"/>
    <x v="0"/>
    <n v="19"/>
    <n v="4"/>
    <n v="1"/>
    <n v="10"/>
    <n v="6"/>
    <n v="4"/>
    <n v="5"/>
    <n v="4"/>
    <n v="0"/>
  </r>
  <r>
    <n v="35"/>
    <x v="1"/>
    <x v="0"/>
    <s v="Rarely"/>
    <x v="0"/>
    <n v="10"/>
    <s v="Medical"/>
    <x v="1"/>
    <n v="3"/>
    <x v="2"/>
    <n v="2"/>
    <s v="Sales Executive"/>
    <x v="3"/>
    <x v="1"/>
    <n v="10306"/>
    <x v="2"/>
    <x v="1"/>
    <n v="17"/>
    <n v="3"/>
    <n v="0"/>
    <n v="15"/>
    <n v="3"/>
    <n v="3"/>
    <n v="13"/>
    <n v="12"/>
    <n v="6"/>
  </r>
  <r>
    <n v="37"/>
    <x v="1"/>
    <x v="1"/>
    <s v="Rarely"/>
    <x v="1"/>
    <n v="10"/>
    <s v="Medical"/>
    <x v="0"/>
    <n v="1"/>
    <x v="1"/>
    <n v="3"/>
    <s v="Research Scientist"/>
    <x v="1"/>
    <x v="1"/>
    <n v="3936"/>
    <x v="0"/>
    <x v="1"/>
    <n v="11"/>
    <n v="1"/>
    <n v="1"/>
    <n v="8"/>
    <n v="2"/>
    <n v="1"/>
    <n v="8"/>
    <n v="4"/>
    <n v="7"/>
  </r>
  <r>
    <n v="40"/>
    <x v="1"/>
    <x v="1"/>
    <s v="Rarely"/>
    <x v="1"/>
    <n v="16"/>
    <s v="Life Sciences"/>
    <x v="0"/>
    <n v="3"/>
    <x v="2"/>
    <n v="3"/>
    <s v="Manufacturing Director"/>
    <x v="0"/>
    <x v="0"/>
    <n v="7945"/>
    <x v="0"/>
    <x v="0"/>
    <n v="15"/>
    <n v="4"/>
    <n v="0"/>
    <n v="18"/>
    <n v="2"/>
    <n v="2"/>
    <n v="4"/>
    <n v="2"/>
    <n v="3"/>
  </r>
  <r>
    <n v="44"/>
    <x v="0"/>
    <x v="1"/>
    <s v="Frequently"/>
    <x v="2"/>
    <n v="1"/>
    <s v="HR"/>
    <x v="1"/>
    <n v="2"/>
    <x v="0"/>
    <n v="3"/>
    <s v="HR"/>
    <x v="0"/>
    <x v="1"/>
    <n v="5743"/>
    <x v="0"/>
    <x v="0"/>
    <n v="11"/>
    <n v="3"/>
    <n v="0"/>
    <n v="14"/>
    <n v="3"/>
    <n v="3"/>
    <n v="10"/>
    <n v="7"/>
    <n v="0"/>
  </r>
  <r>
    <n v="48"/>
    <x v="0"/>
    <x v="1"/>
    <s v="Frequently"/>
    <x v="1"/>
    <n v="4"/>
    <s v="Medical"/>
    <x v="1"/>
    <n v="4"/>
    <x v="3"/>
    <n v="2"/>
    <s v="Manager"/>
    <x v="0"/>
    <x v="1"/>
    <n v="15202"/>
    <x v="1"/>
    <x v="1"/>
    <n v="25"/>
    <n v="2"/>
    <n v="1"/>
    <n v="23"/>
    <n v="3"/>
    <n v="3"/>
    <n v="2"/>
    <n v="2"/>
    <n v="2"/>
  </r>
  <r>
    <n v="35"/>
    <x v="1"/>
    <x v="0"/>
    <s v="Rarely"/>
    <x v="0"/>
    <n v="15"/>
    <s v="Medical"/>
    <x v="1"/>
    <n v="2"/>
    <x v="0"/>
    <n v="1"/>
    <s v="Sales Executive"/>
    <x v="0"/>
    <x v="2"/>
    <n v="5440"/>
    <x v="0"/>
    <x v="0"/>
    <n v="14"/>
    <n v="4"/>
    <n v="2"/>
    <n v="7"/>
    <n v="2"/>
    <n v="2"/>
    <n v="2"/>
    <n v="2"/>
    <n v="2"/>
  </r>
  <r>
    <n v="24"/>
    <x v="2"/>
    <x v="1"/>
    <s v="Frequently"/>
    <x v="1"/>
    <n v="2"/>
    <s v="Technical Degree"/>
    <x v="0"/>
    <n v="1"/>
    <x v="1"/>
    <n v="3"/>
    <s v="Research Scientist"/>
    <x v="0"/>
    <x v="0"/>
    <n v="3760"/>
    <x v="0"/>
    <x v="0"/>
    <n v="13"/>
    <n v="3"/>
    <n v="0"/>
    <n v="6"/>
    <n v="2"/>
    <n v="3"/>
    <n v="6"/>
    <n v="3"/>
    <n v="1"/>
  </r>
  <r>
    <n v="27"/>
    <x v="2"/>
    <x v="1"/>
    <s v="Rarely"/>
    <x v="1"/>
    <n v="8"/>
    <s v="Medical"/>
    <x v="0"/>
    <n v="1"/>
    <x v="1"/>
    <n v="4"/>
    <s v="Research Scientist"/>
    <x v="2"/>
    <x v="1"/>
    <n v="3517"/>
    <x v="0"/>
    <x v="1"/>
    <n v="17"/>
    <n v="1"/>
    <n v="0"/>
    <n v="5"/>
    <n v="0"/>
    <n v="3"/>
    <n v="3"/>
    <n v="2"/>
    <n v="0"/>
  </r>
  <r>
    <n v="27"/>
    <x v="2"/>
    <x v="1"/>
    <s v="Frequently"/>
    <x v="1"/>
    <n v="2"/>
    <s v="Medical"/>
    <x v="1"/>
    <n v="1"/>
    <x v="1"/>
    <n v="3"/>
    <s v="Research Scientist"/>
    <x v="0"/>
    <x v="0"/>
    <n v="2580"/>
    <x v="0"/>
    <x v="1"/>
    <n v="13"/>
    <n v="3"/>
    <n v="0"/>
    <n v="6"/>
    <n v="0"/>
    <n v="2"/>
    <n v="4"/>
    <n v="2"/>
    <n v="1"/>
  </r>
  <r>
    <n v="40"/>
    <x v="1"/>
    <x v="0"/>
    <s v="Rarely"/>
    <x v="1"/>
    <n v="7"/>
    <s v="Life Sciences"/>
    <x v="1"/>
    <n v="1"/>
    <x v="1"/>
    <n v="3"/>
    <s v="Laboratory Technician"/>
    <x v="3"/>
    <x v="0"/>
    <n v="2166"/>
    <x v="0"/>
    <x v="0"/>
    <n v="14"/>
    <n v="2"/>
    <n v="0"/>
    <n v="10"/>
    <n v="3"/>
    <n v="1"/>
    <n v="4"/>
    <n v="2"/>
    <n v="0"/>
  </r>
  <r>
    <n v="29"/>
    <x v="2"/>
    <x v="1"/>
    <s v="Rarely"/>
    <x v="0"/>
    <n v="10"/>
    <s v="Medical"/>
    <x v="1"/>
    <n v="2"/>
    <x v="0"/>
    <n v="2"/>
    <s v="Sales Executive"/>
    <x v="2"/>
    <x v="0"/>
    <n v="5869"/>
    <x v="0"/>
    <x v="1"/>
    <n v="11"/>
    <n v="3"/>
    <n v="0"/>
    <n v="8"/>
    <n v="2"/>
    <n v="3"/>
    <n v="5"/>
    <n v="2"/>
    <n v="1"/>
  </r>
  <r>
    <n v="36"/>
    <x v="1"/>
    <x v="1"/>
    <s v="Rarely"/>
    <x v="1"/>
    <n v="5"/>
    <s v="Life Sciences"/>
    <x v="0"/>
    <n v="3"/>
    <x v="2"/>
    <n v="3"/>
    <s v="Healthcare Representative"/>
    <x v="3"/>
    <x v="1"/>
    <n v="8008"/>
    <x v="0"/>
    <x v="1"/>
    <n v="12"/>
    <n v="3"/>
    <n v="2"/>
    <n v="9"/>
    <n v="6"/>
    <n v="3"/>
    <n v="3"/>
    <n v="2"/>
    <n v="0"/>
  </r>
  <r>
    <n v="25"/>
    <x v="2"/>
    <x v="1"/>
    <s v="Frequently"/>
    <x v="1"/>
    <n v="2"/>
    <s v="Life Sciences"/>
    <x v="1"/>
    <n v="2"/>
    <x v="0"/>
    <n v="4"/>
    <s v="Manufacturing Director"/>
    <x v="2"/>
    <x v="2"/>
    <n v="5206"/>
    <x v="0"/>
    <x v="1"/>
    <n v="17"/>
    <n v="3"/>
    <n v="2"/>
    <n v="7"/>
    <n v="6"/>
    <n v="3"/>
    <n v="7"/>
    <n v="7"/>
    <n v="0"/>
  </r>
  <r>
    <n v="39"/>
    <x v="1"/>
    <x v="1"/>
    <s v="Rarely"/>
    <x v="1"/>
    <n v="12"/>
    <s v="Medical"/>
    <x v="1"/>
    <n v="2"/>
    <x v="0"/>
    <n v="3"/>
    <s v="Manufacturing Director"/>
    <x v="1"/>
    <x v="1"/>
    <n v="5295"/>
    <x v="0"/>
    <x v="1"/>
    <n v="21"/>
    <n v="3"/>
    <n v="0"/>
    <n v="7"/>
    <n v="3"/>
    <n v="3"/>
    <n v="5"/>
    <n v="4"/>
    <n v="1"/>
  </r>
  <r>
    <n v="49"/>
    <x v="0"/>
    <x v="1"/>
    <s v="Rarely"/>
    <x v="1"/>
    <n v="22"/>
    <s v="Other"/>
    <x v="0"/>
    <n v="4"/>
    <x v="3"/>
    <n v="3"/>
    <s v="Research Director"/>
    <x v="1"/>
    <x v="1"/>
    <n v="16413"/>
    <x v="1"/>
    <x v="1"/>
    <n v="16"/>
    <n v="2"/>
    <n v="2"/>
    <n v="27"/>
    <n v="2"/>
    <n v="3"/>
    <n v="4"/>
    <n v="2"/>
    <n v="1"/>
  </r>
  <r>
    <n v="50"/>
    <x v="0"/>
    <x v="1"/>
    <s v="Rarely"/>
    <x v="1"/>
    <n v="17"/>
    <s v="Life Sciences"/>
    <x v="0"/>
    <n v="3"/>
    <x v="2"/>
    <n v="2"/>
    <s v="Research Director"/>
    <x v="3"/>
    <x v="2"/>
    <n v="13269"/>
    <x v="2"/>
    <x v="1"/>
    <n v="15"/>
    <n v="3"/>
    <n v="3"/>
    <n v="19"/>
    <n v="3"/>
    <n v="3"/>
    <n v="14"/>
    <n v="11"/>
    <n v="1"/>
  </r>
  <r>
    <n v="20"/>
    <x v="2"/>
    <x v="1"/>
    <s v="Rarely"/>
    <x v="0"/>
    <n v="2"/>
    <s v="Medical"/>
    <x v="0"/>
    <n v="1"/>
    <x v="1"/>
    <n v="3"/>
    <s v="Sales Representative"/>
    <x v="2"/>
    <x v="0"/>
    <n v="2783"/>
    <x v="0"/>
    <x v="1"/>
    <n v="19"/>
    <n v="1"/>
    <n v="0"/>
    <n v="2"/>
    <n v="3"/>
    <n v="3"/>
    <n v="2"/>
    <n v="2"/>
    <n v="2"/>
  </r>
  <r>
    <n v="34"/>
    <x v="1"/>
    <x v="1"/>
    <s v="Rarely"/>
    <x v="1"/>
    <n v="3"/>
    <s v="Life Sciences"/>
    <x v="0"/>
    <n v="2"/>
    <x v="0"/>
    <n v="3"/>
    <s v="Research Scientist"/>
    <x v="1"/>
    <x v="2"/>
    <n v="5433"/>
    <x v="0"/>
    <x v="1"/>
    <n v="12"/>
    <n v="3"/>
    <n v="1"/>
    <n v="11"/>
    <n v="2"/>
    <n v="3"/>
    <n v="11"/>
    <n v="8"/>
    <n v="7"/>
  </r>
  <r>
    <n v="36"/>
    <x v="1"/>
    <x v="1"/>
    <s v="Rarely"/>
    <x v="1"/>
    <n v="7"/>
    <s v="Life Sciences"/>
    <x v="1"/>
    <n v="1"/>
    <x v="1"/>
    <n v="3"/>
    <s v="Laboratory Technician"/>
    <x v="1"/>
    <x v="0"/>
    <n v="2013"/>
    <x v="0"/>
    <x v="1"/>
    <n v="11"/>
    <n v="3"/>
    <n v="0"/>
    <n v="15"/>
    <n v="4"/>
    <n v="3"/>
    <n v="4"/>
    <n v="3"/>
    <n v="1"/>
  </r>
  <r>
    <n v="49"/>
    <x v="0"/>
    <x v="1"/>
    <s v="Rarely"/>
    <x v="1"/>
    <n v="6"/>
    <s v="Life Sciences"/>
    <x v="0"/>
    <n v="4"/>
    <x v="3"/>
    <n v="2"/>
    <s v="Healthcare Representative"/>
    <x v="2"/>
    <x v="1"/>
    <n v="13966"/>
    <x v="2"/>
    <x v="0"/>
    <n v="19"/>
    <n v="2"/>
    <n v="1"/>
    <n v="30"/>
    <n v="3"/>
    <n v="3"/>
    <n v="15"/>
    <n v="11"/>
    <n v="2"/>
  </r>
  <r>
    <n v="36"/>
    <x v="1"/>
    <x v="1"/>
    <s v="Non-Travel"/>
    <x v="1"/>
    <n v="1"/>
    <s v="Medical"/>
    <x v="0"/>
    <n v="2"/>
    <x v="0"/>
    <n v="2"/>
    <s v="Manufacturing Director"/>
    <x v="2"/>
    <x v="1"/>
    <n v="4374"/>
    <x v="0"/>
    <x v="1"/>
    <n v="15"/>
    <n v="3"/>
    <n v="0"/>
    <n v="4"/>
    <n v="6"/>
    <n v="3"/>
    <n v="3"/>
    <n v="2"/>
    <n v="1"/>
  </r>
  <r>
    <n v="36"/>
    <x v="1"/>
    <x v="1"/>
    <s v="Rarely"/>
    <x v="1"/>
    <n v="3"/>
    <s v="Life Sciences"/>
    <x v="1"/>
    <n v="2"/>
    <x v="0"/>
    <n v="4"/>
    <s v="Healthcare Representative"/>
    <x v="3"/>
    <x v="2"/>
    <n v="6842"/>
    <x v="0"/>
    <x v="1"/>
    <n v="20"/>
    <n v="1"/>
    <n v="1"/>
    <n v="13"/>
    <n v="3"/>
    <n v="3"/>
    <n v="5"/>
    <n v="4"/>
    <n v="0"/>
  </r>
  <r>
    <n v="54"/>
    <x v="3"/>
    <x v="1"/>
    <s v="Rarely"/>
    <x v="1"/>
    <n v="22"/>
    <s v="Medical"/>
    <x v="0"/>
    <n v="4"/>
    <x v="3"/>
    <n v="3"/>
    <s v="Manager"/>
    <x v="2"/>
    <x v="1"/>
    <n v="17426"/>
    <x v="1"/>
    <x v="1"/>
    <n v="25"/>
    <n v="3"/>
    <n v="1"/>
    <n v="36"/>
    <n v="6"/>
    <n v="3"/>
    <n v="10"/>
    <n v="8"/>
    <n v="4"/>
  </r>
  <r>
    <n v="43"/>
    <x v="0"/>
    <x v="1"/>
    <s v="Rarely"/>
    <x v="1"/>
    <n v="15"/>
    <s v="Life Sciences"/>
    <x v="1"/>
    <n v="4"/>
    <x v="3"/>
    <n v="2"/>
    <s v="Research Director"/>
    <x v="2"/>
    <x v="1"/>
    <n v="17603"/>
    <x v="1"/>
    <x v="1"/>
    <n v="24"/>
    <n v="1"/>
    <n v="1"/>
    <n v="14"/>
    <n v="3"/>
    <n v="3"/>
    <n v="14"/>
    <n v="10"/>
    <n v="6"/>
  </r>
  <r>
    <n v="35"/>
    <x v="1"/>
    <x v="0"/>
    <s v="Frequently"/>
    <x v="0"/>
    <n v="12"/>
    <s v="Other"/>
    <x v="1"/>
    <n v="2"/>
    <x v="0"/>
    <n v="3"/>
    <s v="Sales Executive"/>
    <x v="0"/>
    <x v="0"/>
    <n v="4581"/>
    <x v="0"/>
    <x v="0"/>
    <n v="24"/>
    <n v="1"/>
    <n v="0"/>
    <n v="13"/>
    <n v="2"/>
    <n v="4"/>
    <n v="11"/>
    <n v="9"/>
    <n v="6"/>
  </r>
  <r>
    <n v="38"/>
    <x v="1"/>
    <x v="1"/>
    <s v="Frequently"/>
    <x v="1"/>
    <n v="1"/>
    <s v="Life Sciences"/>
    <x v="1"/>
    <n v="2"/>
    <x v="0"/>
    <n v="3"/>
    <s v="Research Scientist"/>
    <x v="0"/>
    <x v="1"/>
    <n v="4735"/>
    <x v="0"/>
    <x v="1"/>
    <n v="15"/>
    <n v="4"/>
    <n v="2"/>
    <n v="19"/>
    <n v="4"/>
    <n v="4"/>
    <n v="13"/>
    <n v="11"/>
    <n v="2"/>
  </r>
  <r>
    <n v="29"/>
    <x v="2"/>
    <x v="1"/>
    <s v="Rarely"/>
    <x v="0"/>
    <n v="5"/>
    <s v="Medical"/>
    <x v="1"/>
    <n v="2"/>
    <x v="0"/>
    <n v="2"/>
    <s v="Sales Executive"/>
    <x v="1"/>
    <x v="2"/>
    <n v="4187"/>
    <x v="0"/>
    <x v="0"/>
    <n v="13"/>
    <n v="2"/>
    <n v="1"/>
    <n v="10"/>
    <n v="3"/>
    <n v="2"/>
    <n v="10"/>
    <n v="0"/>
    <n v="0"/>
  </r>
  <r>
    <n v="33"/>
    <x v="1"/>
    <x v="1"/>
    <s v="Rarely"/>
    <x v="0"/>
    <n v="2"/>
    <s v="Medical"/>
    <x v="1"/>
    <n v="2"/>
    <x v="0"/>
    <n v="3"/>
    <s v="Sales Executive"/>
    <x v="0"/>
    <x v="2"/>
    <n v="5505"/>
    <x v="0"/>
    <x v="1"/>
    <n v="14"/>
    <n v="3"/>
    <n v="2"/>
    <n v="6"/>
    <n v="5"/>
    <n v="3"/>
    <n v="6"/>
    <n v="2"/>
    <n v="0"/>
  </r>
  <r>
    <n v="32"/>
    <x v="1"/>
    <x v="1"/>
    <s v="Rarely"/>
    <x v="1"/>
    <n v="2"/>
    <s v="Medical"/>
    <x v="1"/>
    <n v="2"/>
    <x v="0"/>
    <n v="3"/>
    <s v="Research Scientist"/>
    <x v="1"/>
    <x v="2"/>
    <n v="5470"/>
    <x v="0"/>
    <x v="1"/>
    <n v="13"/>
    <n v="3"/>
    <n v="2"/>
    <n v="10"/>
    <n v="4"/>
    <n v="2"/>
    <n v="9"/>
    <n v="5"/>
    <n v="1"/>
  </r>
  <r>
    <n v="31"/>
    <x v="1"/>
    <x v="1"/>
    <s v="Rarely"/>
    <x v="0"/>
    <n v="5"/>
    <s v="Life Sciences"/>
    <x v="0"/>
    <n v="2"/>
    <x v="0"/>
    <n v="3"/>
    <s v="Sales Executive"/>
    <x v="0"/>
    <x v="1"/>
    <n v="5476"/>
    <x v="0"/>
    <x v="1"/>
    <n v="11"/>
    <n v="1"/>
    <n v="2"/>
    <n v="10"/>
    <n v="2"/>
    <n v="3"/>
    <n v="10"/>
    <n v="0"/>
    <n v="0"/>
  </r>
  <r>
    <n v="49"/>
    <x v="0"/>
    <x v="1"/>
    <s v="Rarely"/>
    <x v="1"/>
    <n v="16"/>
    <s v="Medical"/>
    <x v="0"/>
    <n v="1"/>
    <x v="1"/>
    <n v="3"/>
    <s v="Laboratory Technician"/>
    <x v="3"/>
    <x v="2"/>
    <n v="2587"/>
    <x v="0"/>
    <x v="0"/>
    <n v="16"/>
    <n v="2"/>
    <n v="1"/>
    <n v="17"/>
    <n v="2"/>
    <n v="2"/>
    <n v="2"/>
    <n v="2"/>
    <n v="2"/>
  </r>
  <r>
    <n v="38"/>
    <x v="1"/>
    <x v="1"/>
    <s v="Frequently"/>
    <x v="1"/>
    <n v="2"/>
    <s v="Medical"/>
    <x v="0"/>
    <n v="1"/>
    <x v="1"/>
    <n v="2"/>
    <s v="Laboratory Technician"/>
    <x v="1"/>
    <x v="0"/>
    <n v="2440"/>
    <x v="0"/>
    <x v="1"/>
    <n v="22"/>
    <n v="2"/>
    <n v="0"/>
    <n v="4"/>
    <n v="3"/>
    <n v="3"/>
    <n v="4"/>
    <n v="3"/>
    <n v="3"/>
  </r>
  <r>
    <n v="47"/>
    <x v="0"/>
    <x v="1"/>
    <s v="Rarely"/>
    <x v="0"/>
    <n v="2"/>
    <s v="Life Sciences"/>
    <x v="0"/>
    <n v="4"/>
    <x v="3"/>
    <n v="4"/>
    <s v="Manager"/>
    <x v="1"/>
    <x v="2"/>
    <n v="15972"/>
    <x v="1"/>
    <x v="1"/>
    <n v="14"/>
    <n v="3"/>
    <n v="3"/>
    <n v="29"/>
    <n v="2"/>
    <n v="3"/>
    <n v="3"/>
    <n v="2"/>
    <n v="1"/>
  </r>
  <r>
    <n v="49"/>
    <x v="0"/>
    <x v="1"/>
    <s v="Rarely"/>
    <x v="1"/>
    <n v="1"/>
    <s v="Life Sciences"/>
    <x v="1"/>
    <n v="4"/>
    <x v="3"/>
    <n v="3"/>
    <s v="Manager"/>
    <x v="2"/>
    <x v="0"/>
    <n v="15379"/>
    <x v="1"/>
    <x v="1"/>
    <n v="14"/>
    <n v="1"/>
    <n v="0"/>
    <n v="23"/>
    <n v="2"/>
    <n v="3"/>
    <n v="8"/>
    <n v="7"/>
    <n v="0"/>
  </r>
  <r>
    <n v="41"/>
    <x v="0"/>
    <x v="1"/>
    <s v="Rarely"/>
    <x v="0"/>
    <n v="23"/>
    <s v="Life Sciences"/>
    <x v="1"/>
    <n v="3"/>
    <x v="2"/>
    <n v="3"/>
    <s v="Sales Executive"/>
    <x v="2"/>
    <x v="0"/>
    <n v="7082"/>
    <x v="0"/>
    <x v="0"/>
    <n v="16"/>
    <n v="4"/>
    <n v="0"/>
    <n v="21"/>
    <n v="2"/>
    <n v="3"/>
    <n v="2"/>
    <n v="0"/>
    <n v="0"/>
  </r>
  <r>
    <n v="20"/>
    <x v="2"/>
    <x v="1"/>
    <s v="Rarely"/>
    <x v="0"/>
    <n v="9"/>
    <s v="Life Sciences"/>
    <x v="1"/>
    <n v="1"/>
    <x v="1"/>
    <n v="3"/>
    <s v="Sales Representative"/>
    <x v="3"/>
    <x v="0"/>
    <n v="2728"/>
    <x v="0"/>
    <x v="1"/>
    <n v="11"/>
    <n v="1"/>
    <n v="0"/>
    <n v="2"/>
    <n v="3"/>
    <n v="3"/>
    <n v="2"/>
    <n v="2"/>
    <n v="0"/>
  </r>
  <r>
    <n v="33"/>
    <x v="1"/>
    <x v="1"/>
    <s v="Non-Travel"/>
    <x v="0"/>
    <n v="16"/>
    <s v="Life Sciences"/>
    <x v="0"/>
    <n v="2"/>
    <x v="0"/>
    <n v="3"/>
    <s v="Sales Executive"/>
    <x v="0"/>
    <x v="2"/>
    <n v="5368"/>
    <x v="0"/>
    <x v="0"/>
    <n v="25"/>
    <n v="3"/>
    <n v="1"/>
    <n v="7"/>
    <n v="2"/>
    <n v="3"/>
    <n v="6"/>
    <n v="5"/>
    <n v="1"/>
  </r>
  <r>
    <n v="36"/>
    <x v="1"/>
    <x v="1"/>
    <s v="Rarely"/>
    <x v="1"/>
    <n v="26"/>
    <s v="Life Sciences"/>
    <x v="1"/>
    <n v="2"/>
    <x v="0"/>
    <n v="3"/>
    <s v="Healthcare Representative"/>
    <x v="2"/>
    <x v="1"/>
    <n v="5347"/>
    <x v="0"/>
    <x v="1"/>
    <n v="14"/>
    <n v="2"/>
    <n v="2"/>
    <n v="10"/>
    <n v="2"/>
    <n v="2"/>
    <n v="3"/>
    <n v="2"/>
    <n v="0"/>
  </r>
  <r>
    <n v="44"/>
    <x v="0"/>
    <x v="1"/>
    <s v="Rarely"/>
    <x v="2"/>
    <n v="1"/>
    <s v="Life Sciences"/>
    <x v="0"/>
    <n v="1"/>
    <x v="1"/>
    <n v="3"/>
    <s v="HR"/>
    <x v="0"/>
    <x v="2"/>
    <n v="3195"/>
    <x v="0"/>
    <x v="0"/>
    <n v="18"/>
    <n v="1"/>
    <n v="3"/>
    <n v="8"/>
    <n v="2"/>
    <n v="3"/>
    <n v="2"/>
    <n v="2"/>
    <n v="2"/>
  </r>
  <r>
    <n v="23"/>
    <x v="2"/>
    <x v="0"/>
    <s v="Rarely"/>
    <x v="1"/>
    <n v="8"/>
    <s v="Medical"/>
    <x v="1"/>
    <n v="1"/>
    <x v="1"/>
    <n v="2"/>
    <s v="Laboratory Technician"/>
    <x v="2"/>
    <x v="0"/>
    <n v="3989"/>
    <x v="0"/>
    <x v="0"/>
    <n v="11"/>
    <n v="1"/>
    <n v="0"/>
    <n v="5"/>
    <n v="2"/>
    <n v="3"/>
    <n v="5"/>
    <n v="4"/>
    <n v="1"/>
  </r>
  <r>
    <n v="38"/>
    <x v="1"/>
    <x v="1"/>
    <s v="Rarely"/>
    <x v="1"/>
    <n v="4"/>
    <s v="Medical"/>
    <x v="0"/>
    <n v="1"/>
    <x v="1"/>
    <n v="3"/>
    <s v="Laboratory Technician"/>
    <x v="2"/>
    <x v="1"/>
    <n v="3306"/>
    <x v="0"/>
    <x v="1"/>
    <n v="19"/>
    <n v="4"/>
    <n v="1"/>
    <n v="7"/>
    <n v="5"/>
    <n v="2"/>
    <n v="0"/>
    <n v="0"/>
    <n v="0"/>
  </r>
  <r>
    <n v="53"/>
    <x v="3"/>
    <x v="1"/>
    <s v="Rarely"/>
    <x v="1"/>
    <n v="24"/>
    <s v="Medical"/>
    <x v="1"/>
    <n v="3"/>
    <x v="2"/>
    <n v="4"/>
    <s v="Healthcare Representative"/>
    <x v="0"/>
    <x v="1"/>
    <n v="7005"/>
    <x v="0"/>
    <x v="1"/>
    <n v="15"/>
    <n v="3"/>
    <n v="0"/>
    <n v="11"/>
    <n v="2"/>
    <n v="3"/>
    <n v="4"/>
    <n v="3"/>
    <n v="1"/>
  </r>
  <r>
    <n v="48"/>
    <x v="0"/>
    <x v="0"/>
    <s v="Frequently"/>
    <x v="0"/>
    <n v="7"/>
    <s v="Medical"/>
    <x v="0"/>
    <n v="1"/>
    <x v="1"/>
    <n v="3"/>
    <s v="Sales Representative"/>
    <x v="2"/>
    <x v="1"/>
    <n v="2655"/>
    <x v="0"/>
    <x v="0"/>
    <n v="11"/>
    <n v="3"/>
    <n v="2"/>
    <n v="19"/>
    <n v="3"/>
    <n v="3"/>
    <n v="9"/>
    <n v="7"/>
    <n v="7"/>
  </r>
  <r>
    <n v="32"/>
    <x v="1"/>
    <x v="0"/>
    <s v="Rarely"/>
    <x v="1"/>
    <n v="2"/>
    <s v="Life Sciences"/>
    <x v="1"/>
    <n v="1"/>
    <x v="1"/>
    <n v="3"/>
    <s v="Laboratory Technician"/>
    <x v="1"/>
    <x v="0"/>
    <n v="1393"/>
    <x v="0"/>
    <x v="1"/>
    <n v="12"/>
    <n v="1"/>
    <n v="0"/>
    <n v="1"/>
    <n v="2"/>
    <n v="3"/>
    <n v="1"/>
    <n v="0"/>
    <n v="0"/>
  </r>
  <r>
    <n v="26"/>
    <x v="2"/>
    <x v="1"/>
    <s v="Non-Travel"/>
    <x v="1"/>
    <n v="7"/>
    <s v="Medical"/>
    <x v="1"/>
    <n v="1"/>
    <x v="1"/>
    <n v="3"/>
    <s v="Laboratory Technician"/>
    <x v="0"/>
    <x v="0"/>
    <n v="2570"/>
    <x v="0"/>
    <x v="1"/>
    <n v="20"/>
    <n v="3"/>
    <n v="0"/>
    <n v="7"/>
    <n v="5"/>
    <n v="3"/>
    <n v="7"/>
    <n v="7"/>
    <n v="5"/>
  </r>
  <r>
    <n v="55"/>
    <x v="3"/>
    <x v="1"/>
    <s v="Rarely"/>
    <x v="1"/>
    <n v="22"/>
    <s v="Technical Degree"/>
    <x v="1"/>
    <n v="1"/>
    <x v="1"/>
    <n v="2"/>
    <s v="Research Scientist"/>
    <x v="1"/>
    <x v="2"/>
    <n v="3537"/>
    <x v="0"/>
    <x v="1"/>
    <n v="12"/>
    <n v="4"/>
    <n v="1"/>
    <n v="8"/>
    <n v="1"/>
    <n v="3"/>
    <n v="4"/>
    <n v="2"/>
    <n v="1"/>
  </r>
  <r>
    <n v="34"/>
    <x v="1"/>
    <x v="1"/>
    <s v="Rarely"/>
    <x v="1"/>
    <n v="5"/>
    <s v="Medical"/>
    <x v="1"/>
    <n v="2"/>
    <x v="0"/>
    <n v="2"/>
    <s v="Laboratory Technician"/>
    <x v="0"/>
    <x v="1"/>
    <n v="3986"/>
    <x v="0"/>
    <x v="1"/>
    <n v="14"/>
    <n v="3"/>
    <n v="1"/>
    <n v="15"/>
    <n v="3"/>
    <n v="4"/>
    <n v="15"/>
    <n v="10"/>
    <n v="4"/>
  </r>
  <r>
    <n v="60"/>
    <x v="3"/>
    <x v="1"/>
    <s v="Rarely"/>
    <x v="1"/>
    <n v="1"/>
    <s v="Medical"/>
    <x v="1"/>
    <n v="3"/>
    <x v="2"/>
    <n v="1"/>
    <s v="Healthcare Representative"/>
    <x v="0"/>
    <x v="2"/>
    <n v="10883"/>
    <x v="2"/>
    <x v="1"/>
    <n v="20"/>
    <n v="3"/>
    <n v="1"/>
    <n v="19"/>
    <n v="2"/>
    <n v="4"/>
    <n v="1"/>
    <n v="0"/>
    <n v="0"/>
  </r>
  <r>
    <n v="33"/>
    <x v="1"/>
    <x v="1"/>
    <s v="Rarely"/>
    <x v="1"/>
    <n v="21"/>
    <s v="Medical"/>
    <x v="1"/>
    <n v="1"/>
    <x v="1"/>
    <n v="4"/>
    <s v="Laboratory Technician"/>
    <x v="1"/>
    <x v="1"/>
    <n v="2028"/>
    <x v="0"/>
    <x v="1"/>
    <n v="18"/>
    <n v="4"/>
    <n v="3"/>
    <n v="14"/>
    <n v="6"/>
    <n v="3"/>
    <n v="14"/>
    <n v="11"/>
    <n v="2"/>
  </r>
  <r>
    <n v="37"/>
    <x v="1"/>
    <x v="1"/>
    <s v="Frequently"/>
    <x v="0"/>
    <n v="1"/>
    <s v="Medical"/>
    <x v="1"/>
    <n v="2"/>
    <x v="0"/>
    <n v="1"/>
    <s v="Sales Executive"/>
    <x v="0"/>
    <x v="2"/>
    <n v="9525"/>
    <x v="0"/>
    <x v="1"/>
    <n v="14"/>
    <n v="3"/>
    <n v="2"/>
    <n v="6"/>
    <n v="2"/>
    <n v="2"/>
    <n v="6"/>
    <n v="3"/>
    <n v="1"/>
  </r>
  <r>
    <n v="34"/>
    <x v="1"/>
    <x v="1"/>
    <s v="Rarely"/>
    <x v="1"/>
    <n v="19"/>
    <s v="Life Sciences"/>
    <x v="0"/>
    <n v="1"/>
    <x v="1"/>
    <n v="2"/>
    <s v="Research Scientist"/>
    <x v="0"/>
    <x v="1"/>
    <n v="2929"/>
    <x v="0"/>
    <x v="1"/>
    <n v="12"/>
    <n v="2"/>
    <n v="0"/>
    <n v="10"/>
    <n v="3"/>
    <n v="3"/>
    <n v="10"/>
    <n v="9"/>
    <n v="8"/>
  </r>
  <r>
    <n v="23"/>
    <x v="2"/>
    <x v="0"/>
    <s v="Rarely"/>
    <x v="0"/>
    <n v="7"/>
    <s v="Life Sciences"/>
    <x v="1"/>
    <n v="1"/>
    <x v="1"/>
    <n v="3"/>
    <s v="Sales Representative"/>
    <x v="0"/>
    <x v="2"/>
    <n v="2275"/>
    <x v="0"/>
    <x v="0"/>
    <n v="21"/>
    <n v="2"/>
    <n v="1"/>
    <n v="3"/>
    <n v="2"/>
    <n v="3"/>
    <n v="3"/>
    <n v="2"/>
    <n v="0"/>
  </r>
  <r>
    <n v="44"/>
    <x v="0"/>
    <x v="1"/>
    <s v="Rarely"/>
    <x v="1"/>
    <n v="2"/>
    <s v="Life Sciences"/>
    <x v="0"/>
    <n v="3"/>
    <x v="2"/>
    <n v="4"/>
    <s v="Healthcare Representative"/>
    <x v="0"/>
    <x v="1"/>
    <n v="7879"/>
    <x v="0"/>
    <x v="0"/>
    <n v="19"/>
    <n v="2"/>
    <n v="1"/>
    <n v="9"/>
    <n v="2"/>
    <n v="3"/>
    <n v="8"/>
    <n v="7"/>
    <n v="6"/>
  </r>
  <r>
    <n v="35"/>
    <x v="1"/>
    <x v="1"/>
    <s v="Frequently"/>
    <x v="1"/>
    <n v="2"/>
    <s v="Medical"/>
    <x v="1"/>
    <n v="1"/>
    <x v="1"/>
    <n v="2"/>
    <s v="Research Scientist"/>
    <x v="0"/>
    <x v="0"/>
    <n v="4930"/>
    <x v="0"/>
    <x v="0"/>
    <n v="14"/>
    <n v="3"/>
    <n v="0"/>
    <n v="6"/>
    <n v="2"/>
    <n v="4"/>
    <n v="5"/>
    <n v="4"/>
    <n v="1"/>
  </r>
  <r>
    <n v="43"/>
    <x v="0"/>
    <x v="1"/>
    <s v="Rarely"/>
    <x v="0"/>
    <n v="2"/>
    <s v="Medical"/>
    <x v="1"/>
    <n v="2"/>
    <x v="0"/>
    <n v="3"/>
    <s v="Sales Executive"/>
    <x v="0"/>
    <x v="1"/>
    <n v="7847"/>
    <x v="0"/>
    <x v="0"/>
    <n v="17"/>
    <n v="1"/>
    <n v="1"/>
    <n v="10"/>
    <n v="3"/>
    <n v="3"/>
    <n v="10"/>
    <n v="9"/>
    <n v="8"/>
  </r>
  <r>
    <n v="24"/>
    <x v="2"/>
    <x v="1"/>
    <s v="Rarely"/>
    <x v="1"/>
    <n v="9"/>
    <s v="Medical"/>
    <x v="1"/>
    <n v="1"/>
    <x v="1"/>
    <n v="4"/>
    <s v="Research Scientist"/>
    <x v="2"/>
    <x v="1"/>
    <n v="4401"/>
    <x v="0"/>
    <x v="1"/>
    <n v="16"/>
    <n v="4"/>
    <n v="1"/>
    <n v="5"/>
    <n v="1"/>
    <n v="3"/>
    <n v="5"/>
    <n v="3"/>
    <n v="0"/>
  </r>
  <r>
    <n v="41"/>
    <x v="0"/>
    <x v="1"/>
    <s v="Rarely"/>
    <x v="0"/>
    <n v="6"/>
    <s v="Marketing"/>
    <x v="1"/>
    <n v="3"/>
    <x v="2"/>
    <n v="3"/>
    <s v="Sales Executive"/>
    <x v="2"/>
    <x v="0"/>
    <n v="9241"/>
    <x v="0"/>
    <x v="1"/>
    <n v="12"/>
    <n v="2"/>
    <n v="0"/>
    <n v="10"/>
    <n v="3"/>
    <n v="3"/>
    <n v="10"/>
    <n v="8"/>
    <n v="8"/>
  </r>
  <r>
    <n v="29"/>
    <x v="2"/>
    <x v="1"/>
    <s v="Rarely"/>
    <x v="1"/>
    <n v="9"/>
    <s v="Medical"/>
    <x v="0"/>
    <n v="1"/>
    <x v="1"/>
    <n v="3"/>
    <s v="Laboratory Technician"/>
    <x v="2"/>
    <x v="1"/>
    <n v="2974"/>
    <x v="0"/>
    <x v="1"/>
    <n v="17"/>
    <n v="3"/>
    <n v="1"/>
    <n v="9"/>
    <n v="2"/>
    <n v="3"/>
    <n v="5"/>
    <n v="3"/>
    <n v="1"/>
  </r>
  <r>
    <n v="36"/>
    <x v="1"/>
    <x v="1"/>
    <s v="Rarely"/>
    <x v="0"/>
    <n v="2"/>
    <s v="Life Sciences"/>
    <x v="0"/>
    <n v="2"/>
    <x v="0"/>
    <n v="3"/>
    <s v="Sales Representative"/>
    <x v="0"/>
    <x v="0"/>
    <n v="4502"/>
    <x v="0"/>
    <x v="1"/>
    <n v="15"/>
    <n v="3"/>
    <n v="0"/>
    <n v="17"/>
    <n v="2"/>
    <n v="2"/>
    <n v="13"/>
    <n v="7"/>
    <n v="6"/>
  </r>
  <r>
    <n v="45"/>
    <x v="0"/>
    <x v="1"/>
    <s v="Non-Travel"/>
    <x v="1"/>
    <n v="1"/>
    <s v="Life Sciences"/>
    <x v="1"/>
    <n v="3"/>
    <x v="2"/>
    <n v="2"/>
    <s v="Healthcare Representative"/>
    <x v="2"/>
    <x v="1"/>
    <n v="10748"/>
    <x v="2"/>
    <x v="1"/>
    <n v="23"/>
    <n v="4"/>
    <n v="1"/>
    <n v="25"/>
    <n v="3"/>
    <n v="2"/>
    <n v="23"/>
    <n v="15"/>
    <n v="14"/>
  </r>
  <r>
    <n v="24"/>
    <x v="2"/>
    <x v="0"/>
    <s v="Rarely"/>
    <x v="2"/>
    <n v="22"/>
    <s v="HR"/>
    <x v="1"/>
    <n v="1"/>
    <x v="1"/>
    <n v="1"/>
    <s v="HR"/>
    <x v="2"/>
    <x v="1"/>
    <n v="1555"/>
    <x v="0"/>
    <x v="1"/>
    <n v="11"/>
    <n v="3"/>
    <n v="1"/>
    <n v="1"/>
    <n v="2"/>
    <n v="3"/>
    <n v="1"/>
    <n v="0"/>
    <n v="0"/>
  </r>
  <r>
    <n v="47"/>
    <x v="0"/>
    <x v="0"/>
    <s v="Frequently"/>
    <x v="0"/>
    <n v="9"/>
    <s v="Life Sciences"/>
    <x v="1"/>
    <n v="4"/>
    <x v="3"/>
    <n v="1"/>
    <s v="Sales Executive"/>
    <x v="2"/>
    <x v="1"/>
    <n v="12936"/>
    <x v="2"/>
    <x v="1"/>
    <n v="11"/>
    <n v="3"/>
    <n v="0"/>
    <n v="25"/>
    <n v="3"/>
    <n v="1"/>
    <n v="23"/>
    <n v="5"/>
    <n v="14"/>
  </r>
  <r>
    <n v="26"/>
    <x v="2"/>
    <x v="1"/>
    <s v="Rarely"/>
    <x v="1"/>
    <n v="17"/>
    <s v="Medical"/>
    <x v="1"/>
    <n v="1"/>
    <x v="1"/>
    <n v="1"/>
    <s v="Laboratory Technician"/>
    <x v="2"/>
    <x v="1"/>
    <n v="2305"/>
    <x v="0"/>
    <x v="1"/>
    <n v="15"/>
    <n v="3"/>
    <n v="3"/>
    <n v="3"/>
    <n v="3"/>
    <n v="4"/>
    <n v="3"/>
    <n v="2"/>
    <n v="0"/>
  </r>
  <r>
    <n v="45"/>
    <x v="0"/>
    <x v="1"/>
    <s v="Rarely"/>
    <x v="1"/>
    <n v="28"/>
    <s v="Technical Degree"/>
    <x v="0"/>
    <n v="4"/>
    <x v="3"/>
    <n v="2"/>
    <s v="Research Director"/>
    <x v="1"/>
    <x v="0"/>
    <n v="16704"/>
    <x v="1"/>
    <x v="1"/>
    <n v="11"/>
    <n v="3"/>
    <n v="0"/>
    <n v="21"/>
    <n v="2"/>
    <n v="3"/>
    <n v="21"/>
    <n v="6"/>
    <n v="8"/>
  </r>
  <r>
    <n v="32"/>
    <x v="1"/>
    <x v="1"/>
    <s v="Frequently"/>
    <x v="1"/>
    <n v="10"/>
    <s v="Life Sciences"/>
    <x v="1"/>
    <n v="1"/>
    <x v="1"/>
    <n v="3"/>
    <s v="Research Scientist"/>
    <x v="2"/>
    <x v="1"/>
    <n v="3433"/>
    <x v="0"/>
    <x v="1"/>
    <n v="13"/>
    <n v="1"/>
    <n v="1"/>
    <n v="10"/>
    <n v="3"/>
    <n v="2"/>
    <n v="5"/>
    <n v="2"/>
    <n v="1"/>
  </r>
  <r>
    <n v="31"/>
    <x v="1"/>
    <x v="1"/>
    <s v="Rarely"/>
    <x v="1"/>
    <n v="2"/>
    <s v="Life Sciences"/>
    <x v="1"/>
    <n v="1"/>
    <x v="1"/>
    <n v="3"/>
    <s v="Laboratory Technician"/>
    <x v="2"/>
    <x v="1"/>
    <n v="3477"/>
    <x v="0"/>
    <x v="1"/>
    <n v="14"/>
    <n v="4"/>
    <n v="1"/>
    <n v="6"/>
    <n v="2"/>
    <n v="4"/>
    <n v="5"/>
    <n v="2"/>
    <n v="0"/>
  </r>
  <r>
    <n v="41"/>
    <x v="0"/>
    <x v="1"/>
    <s v="Non-Travel"/>
    <x v="2"/>
    <n v="4"/>
    <s v="HR"/>
    <x v="1"/>
    <n v="2"/>
    <x v="0"/>
    <n v="1"/>
    <s v="HR"/>
    <x v="1"/>
    <x v="1"/>
    <n v="6430"/>
    <x v="0"/>
    <x v="1"/>
    <n v="19"/>
    <n v="2"/>
    <n v="1"/>
    <n v="10"/>
    <n v="4"/>
    <n v="3"/>
    <n v="3"/>
    <n v="2"/>
    <n v="1"/>
  </r>
  <r>
    <n v="40"/>
    <x v="1"/>
    <x v="1"/>
    <s v="Rarely"/>
    <x v="1"/>
    <n v="8"/>
    <s v="Life Sciences"/>
    <x v="0"/>
    <n v="2"/>
    <x v="0"/>
    <n v="3"/>
    <s v="Manufacturing Director"/>
    <x v="3"/>
    <x v="1"/>
    <n v="6516"/>
    <x v="0"/>
    <x v="0"/>
    <n v="16"/>
    <n v="2"/>
    <n v="1"/>
    <n v="18"/>
    <n v="3"/>
    <n v="3"/>
    <n v="1"/>
    <n v="0"/>
    <n v="0"/>
  </r>
  <r>
    <n v="24"/>
    <x v="2"/>
    <x v="1"/>
    <s v="Rarely"/>
    <x v="1"/>
    <n v="29"/>
    <s v="Medical"/>
    <x v="1"/>
    <n v="1"/>
    <x v="1"/>
    <n v="3"/>
    <s v="Laboratory Technician"/>
    <x v="3"/>
    <x v="2"/>
    <n v="3907"/>
    <x v="0"/>
    <x v="1"/>
    <n v="13"/>
    <n v="2"/>
    <n v="3"/>
    <n v="6"/>
    <n v="2"/>
    <n v="4"/>
    <n v="6"/>
    <n v="2"/>
    <n v="1"/>
  </r>
  <r>
    <n v="46"/>
    <x v="0"/>
    <x v="1"/>
    <s v="Rarely"/>
    <x v="1"/>
    <n v="13"/>
    <s v="Life Sciences"/>
    <x v="1"/>
    <n v="2"/>
    <x v="0"/>
    <n v="3"/>
    <s v="Healthcare Representative"/>
    <x v="1"/>
    <x v="0"/>
    <n v="5562"/>
    <x v="0"/>
    <x v="1"/>
    <n v="14"/>
    <n v="4"/>
    <n v="0"/>
    <n v="19"/>
    <n v="3"/>
    <n v="3"/>
    <n v="10"/>
    <n v="7"/>
    <n v="0"/>
  </r>
  <r>
    <n v="35"/>
    <x v="1"/>
    <x v="1"/>
    <s v="Rarely"/>
    <x v="1"/>
    <n v="27"/>
    <s v="Life Sciences"/>
    <x v="1"/>
    <n v="2"/>
    <x v="0"/>
    <n v="3"/>
    <s v="Manufacturing Director"/>
    <x v="2"/>
    <x v="1"/>
    <n v="6883"/>
    <x v="0"/>
    <x v="1"/>
    <n v="16"/>
    <n v="2"/>
    <n v="1"/>
    <n v="17"/>
    <n v="3"/>
    <n v="3"/>
    <n v="7"/>
    <n v="7"/>
    <n v="0"/>
  </r>
  <r>
    <n v="30"/>
    <x v="2"/>
    <x v="1"/>
    <s v="Rarely"/>
    <x v="1"/>
    <n v="16"/>
    <s v="Life Sciences"/>
    <x v="1"/>
    <n v="1"/>
    <x v="1"/>
    <n v="3"/>
    <s v="Research Scientist"/>
    <x v="0"/>
    <x v="1"/>
    <n v="2862"/>
    <x v="0"/>
    <x v="1"/>
    <n v="12"/>
    <n v="2"/>
    <n v="1"/>
    <n v="10"/>
    <n v="2"/>
    <n v="2"/>
    <n v="10"/>
    <n v="0"/>
    <n v="0"/>
  </r>
  <r>
    <n v="47"/>
    <x v="0"/>
    <x v="1"/>
    <s v="Non-Travel"/>
    <x v="0"/>
    <n v="2"/>
    <s v="Marketing"/>
    <x v="1"/>
    <n v="2"/>
    <x v="0"/>
    <n v="3"/>
    <s v="Sales Executive"/>
    <x v="1"/>
    <x v="1"/>
    <n v="4978"/>
    <x v="0"/>
    <x v="1"/>
    <n v="11"/>
    <n v="4"/>
    <n v="1"/>
    <n v="4"/>
    <n v="3"/>
    <n v="1"/>
    <n v="1"/>
    <n v="0"/>
    <n v="0"/>
  </r>
  <r>
    <n v="46"/>
    <x v="0"/>
    <x v="1"/>
    <s v="Rarely"/>
    <x v="0"/>
    <n v="2"/>
    <s v="Life Sciences"/>
    <x v="1"/>
    <n v="3"/>
    <x v="2"/>
    <n v="3"/>
    <s v="Sales Executive"/>
    <x v="0"/>
    <x v="2"/>
    <n v="10368"/>
    <x v="2"/>
    <x v="0"/>
    <n v="12"/>
    <n v="2"/>
    <n v="1"/>
    <n v="13"/>
    <n v="5"/>
    <n v="2"/>
    <n v="10"/>
    <n v="6"/>
    <n v="0"/>
  </r>
  <r>
    <n v="36"/>
    <x v="1"/>
    <x v="0"/>
    <s v="Rarely"/>
    <x v="0"/>
    <n v="13"/>
    <s v="Marketing"/>
    <x v="1"/>
    <n v="2"/>
    <x v="0"/>
    <n v="2"/>
    <s v="Sales Executive"/>
    <x v="3"/>
    <x v="2"/>
    <n v="6134"/>
    <x v="0"/>
    <x v="0"/>
    <n v="13"/>
    <n v="2"/>
    <n v="3"/>
    <n v="16"/>
    <n v="3"/>
    <n v="3"/>
    <n v="2"/>
    <n v="2"/>
    <n v="2"/>
  </r>
  <r>
    <n v="32"/>
    <x v="1"/>
    <x v="0"/>
    <s v="Rarely"/>
    <x v="0"/>
    <n v="1"/>
    <s v="Life Sciences"/>
    <x v="1"/>
    <n v="2"/>
    <x v="0"/>
    <n v="1"/>
    <s v="Sales Executive"/>
    <x v="1"/>
    <x v="0"/>
    <n v="6735"/>
    <x v="0"/>
    <x v="1"/>
    <n v="15"/>
    <n v="2"/>
    <n v="0"/>
    <n v="10"/>
    <n v="2"/>
    <n v="3"/>
    <n v="0"/>
    <n v="0"/>
    <n v="0"/>
  </r>
  <r>
    <n v="23"/>
    <x v="2"/>
    <x v="1"/>
    <s v="Rarely"/>
    <x v="1"/>
    <n v="4"/>
    <s v="Medical"/>
    <x v="0"/>
    <n v="1"/>
    <x v="1"/>
    <n v="3"/>
    <s v="Laboratory Technician"/>
    <x v="1"/>
    <x v="0"/>
    <n v="3295"/>
    <x v="0"/>
    <x v="1"/>
    <n v="13"/>
    <n v="3"/>
    <n v="0"/>
    <n v="3"/>
    <n v="3"/>
    <n v="1"/>
    <n v="3"/>
    <n v="2"/>
    <n v="1"/>
  </r>
  <r>
    <n v="31"/>
    <x v="1"/>
    <x v="1"/>
    <s v="Frequently"/>
    <x v="1"/>
    <n v="24"/>
    <s v="Technical Degree"/>
    <x v="0"/>
    <n v="2"/>
    <x v="0"/>
    <n v="3"/>
    <s v="Manufacturing Director"/>
    <x v="0"/>
    <x v="0"/>
    <n v="5238"/>
    <x v="0"/>
    <x v="1"/>
    <n v="20"/>
    <n v="4"/>
    <n v="0"/>
    <n v="9"/>
    <n v="3"/>
    <n v="2"/>
    <n v="5"/>
    <n v="4"/>
    <n v="1"/>
  </r>
  <r>
    <n v="39"/>
    <x v="1"/>
    <x v="1"/>
    <s v="Non-Travel"/>
    <x v="1"/>
    <n v="1"/>
    <s v="Life Sciences"/>
    <x v="1"/>
    <n v="2"/>
    <x v="0"/>
    <n v="3"/>
    <s v="Laboratory Technician"/>
    <x v="0"/>
    <x v="1"/>
    <n v="6472"/>
    <x v="0"/>
    <x v="0"/>
    <n v="15"/>
    <n v="4"/>
    <n v="1"/>
    <n v="9"/>
    <n v="2"/>
    <n v="3"/>
    <n v="9"/>
    <n v="8"/>
    <n v="5"/>
  </r>
  <r>
    <n v="32"/>
    <x v="1"/>
    <x v="1"/>
    <s v="Rarely"/>
    <x v="0"/>
    <n v="19"/>
    <s v="Life Sciences"/>
    <x v="1"/>
    <n v="3"/>
    <x v="2"/>
    <n v="1"/>
    <s v="Sales Executive"/>
    <x v="2"/>
    <x v="1"/>
    <n v="9610"/>
    <x v="0"/>
    <x v="1"/>
    <n v="13"/>
    <n v="3"/>
    <n v="1"/>
    <n v="10"/>
    <n v="2"/>
    <n v="1"/>
    <n v="4"/>
    <n v="3"/>
    <n v="0"/>
  </r>
  <r>
    <n v="40"/>
    <x v="1"/>
    <x v="1"/>
    <s v="Rarely"/>
    <x v="0"/>
    <n v="7"/>
    <s v="Medical"/>
    <x v="1"/>
    <n v="5"/>
    <x v="4"/>
    <n v="3"/>
    <s v="Manager"/>
    <x v="1"/>
    <x v="0"/>
    <n v="19833"/>
    <x v="1"/>
    <x v="1"/>
    <n v="14"/>
    <n v="2"/>
    <n v="0"/>
    <n v="21"/>
    <n v="3"/>
    <n v="2"/>
    <n v="21"/>
    <n v="8"/>
    <n v="12"/>
  </r>
  <r>
    <n v="45"/>
    <x v="0"/>
    <x v="1"/>
    <s v="Rarely"/>
    <x v="2"/>
    <n v="4"/>
    <s v="Life Sciences"/>
    <x v="0"/>
    <n v="3"/>
    <x v="2"/>
    <n v="1"/>
    <s v="HR"/>
    <x v="2"/>
    <x v="1"/>
    <n v="9756"/>
    <x v="0"/>
    <x v="1"/>
    <n v="21"/>
    <n v="3"/>
    <n v="2"/>
    <n v="9"/>
    <n v="2"/>
    <n v="4"/>
    <n v="5"/>
    <n v="0"/>
    <n v="0"/>
  </r>
  <r>
    <n v="30"/>
    <x v="2"/>
    <x v="1"/>
    <s v="Frequently"/>
    <x v="1"/>
    <n v="2"/>
    <s v="Technical Degree"/>
    <x v="0"/>
    <n v="1"/>
    <x v="1"/>
    <n v="2"/>
    <s v="Research Scientist"/>
    <x v="3"/>
    <x v="0"/>
    <n v="4968"/>
    <x v="0"/>
    <x v="1"/>
    <n v="16"/>
    <n v="4"/>
    <n v="0"/>
    <n v="10"/>
    <n v="2"/>
    <n v="3"/>
    <n v="9"/>
    <n v="7"/>
    <n v="0"/>
  </r>
  <r>
    <n v="24"/>
    <x v="2"/>
    <x v="1"/>
    <s v="Frequently"/>
    <x v="2"/>
    <n v="10"/>
    <s v="Medical"/>
    <x v="1"/>
    <n v="1"/>
    <x v="1"/>
    <n v="3"/>
    <s v="HR"/>
    <x v="0"/>
    <x v="1"/>
    <n v="2145"/>
    <x v="0"/>
    <x v="1"/>
    <n v="14"/>
    <n v="4"/>
    <n v="1"/>
    <n v="3"/>
    <n v="2"/>
    <n v="3"/>
    <n v="2"/>
    <n v="2"/>
    <n v="2"/>
  </r>
  <r>
    <n v="30"/>
    <x v="2"/>
    <x v="0"/>
    <s v="Frequently"/>
    <x v="2"/>
    <n v="8"/>
    <s v="HR"/>
    <x v="0"/>
    <n v="1"/>
    <x v="1"/>
    <n v="2"/>
    <s v="HR"/>
    <x v="0"/>
    <x v="2"/>
    <n v="2180"/>
    <x v="0"/>
    <x v="1"/>
    <n v="11"/>
    <n v="3"/>
    <n v="1"/>
    <n v="6"/>
    <n v="0"/>
    <n v="2"/>
    <n v="4"/>
    <n v="2"/>
    <n v="1"/>
  </r>
  <r>
    <n v="31"/>
    <x v="1"/>
    <x v="1"/>
    <s v="Rarely"/>
    <x v="0"/>
    <n v="5"/>
    <s v="Technical Degree"/>
    <x v="1"/>
    <n v="2"/>
    <x v="0"/>
    <n v="3"/>
    <s v="Sales Executive"/>
    <x v="2"/>
    <x v="1"/>
    <n v="8346"/>
    <x v="0"/>
    <x v="1"/>
    <n v="19"/>
    <n v="3"/>
    <n v="1"/>
    <n v="6"/>
    <n v="3"/>
    <n v="3"/>
    <n v="5"/>
    <n v="2"/>
    <n v="0"/>
  </r>
  <r>
    <n v="27"/>
    <x v="2"/>
    <x v="1"/>
    <s v="Rarely"/>
    <x v="1"/>
    <n v="8"/>
    <s v="Medical"/>
    <x v="0"/>
    <n v="1"/>
    <x v="1"/>
    <n v="3"/>
    <s v="Research Scientist"/>
    <x v="0"/>
    <x v="0"/>
    <n v="3445"/>
    <x v="0"/>
    <x v="1"/>
    <n v="11"/>
    <n v="3"/>
    <n v="0"/>
    <n v="6"/>
    <n v="5"/>
    <n v="2"/>
    <n v="6"/>
    <n v="2"/>
    <n v="1"/>
  </r>
  <r>
    <n v="29"/>
    <x v="2"/>
    <x v="0"/>
    <s v="Rarely"/>
    <x v="0"/>
    <n v="9"/>
    <s v="Marketing"/>
    <x v="0"/>
    <n v="1"/>
    <x v="1"/>
    <n v="1"/>
    <s v="Sales Representative"/>
    <x v="1"/>
    <x v="0"/>
    <n v="2760"/>
    <x v="0"/>
    <x v="1"/>
    <n v="13"/>
    <n v="3"/>
    <n v="0"/>
    <n v="2"/>
    <n v="3"/>
    <n v="3"/>
    <n v="2"/>
    <n v="2"/>
    <n v="2"/>
  </r>
  <r>
    <n v="29"/>
    <x v="2"/>
    <x v="1"/>
    <s v="Frequently"/>
    <x v="1"/>
    <n v="1"/>
    <s v="Life Sciences"/>
    <x v="1"/>
    <n v="2"/>
    <x v="0"/>
    <n v="4"/>
    <s v="Healthcare Representative"/>
    <x v="2"/>
    <x v="0"/>
    <n v="6294"/>
    <x v="0"/>
    <x v="0"/>
    <n v="12"/>
    <n v="4"/>
    <n v="0"/>
    <n v="10"/>
    <n v="5"/>
    <n v="4"/>
    <n v="3"/>
    <n v="2"/>
    <n v="0"/>
  </r>
  <r>
    <n v="30"/>
    <x v="2"/>
    <x v="1"/>
    <s v="Rarely"/>
    <x v="0"/>
    <n v="15"/>
    <s v="Marketing"/>
    <x v="1"/>
    <n v="3"/>
    <x v="2"/>
    <n v="2"/>
    <s v="Sales Executive"/>
    <x v="3"/>
    <x v="2"/>
    <n v="7140"/>
    <x v="0"/>
    <x v="1"/>
    <n v="11"/>
    <n v="1"/>
    <n v="1"/>
    <n v="12"/>
    <n v="2"/>
    <n v="3"/>
    <n v="7"/>
    <n v="7"/>
    <n v="1"/>
  </r>
  <r>
    <n v="34"/>
    <x v="1"/>
    <x v="1"/>
    <s v="Rarely"/>
    <x v="1"/>
    <n v="2"/>
    <s v="Medical"/>
    <x v="1"/>
    <n v="1"/>
    <x v="1"/>
    <n v="4"/>
    <s v="Research Scientist"/>
    <x v="0"/>
    <x v="1"/>
    <n v="2932"/>
    <x v="0"/>
    <x v="0"/>
    <n v="14"/>
    <n v="1"/>
    <n v="3"/>
    <n v="6"/>
    <n v="3"/>
    <n v="3"/>
    <n v="5"/>
    <n v="0"/>
    <n v="1"/>
  </r>
  <r>
    <n v="33"/>
    <x v="1"/>
    <x v="1"/>
    <s v="Non-Travel"/>
    <x v="0"/>
    <n v="2"/>
    <s v="Marketing"/>
    <x v="0"/>
    <n v="2"/>
    <x v="0"/>
    <n v="3"/>
    <s v="Sales Executive"/>
    <x v="1"/>
    <x v="0"/>
    <n v="5147"/>
    <x v="0"/>
    <x v="1"/>
    <n v="15"/>
    <n v="4"/>
    <n v="0"/>
    <n v="13"/>
    <n v="2"/>
    <n v="2"/>
    <n v="11"/>
    <n v="7"/>
    <n v="1"/>
  </r>
  <r>
    <n v="49"/>
    <x v="0"/>
    <x v="1"/>
    <s v="Rarely"/>
    <x v="0"/>
    <n v="11"/>
    <s v="Marketing"/>
    <x v="0"/>
    <n v="2"/>
    <x v="0"/>
    <n v="3"/>
    <s v="Sales Executive"/>
    <x v="0"/>
    <x v="0"/>
    <n v="4507"/>
    <x v="0"/>
    <x v="1"/>
    <n v="12"/>
    <n v="3"/>
    <n v="0"/>
    <n v="8"/>
    <n v="1"/>
    <n v="4"/>
    <n v="5"/>
    <n v="1"/>
    <n v="0"/>
  </r>
  <r>
    <n v="33"/>
    <x v="1"/>
    <x v="0"/>
    <s v="Rarely"/>
    <x v="0"/>
    <n v="16"/>
    <s v="Life Sciences"/>
    <x v="0"/>
    <n v="3"/>
    <x v="2"/>
    <n v="3"/>
    <s v="Sales Executive"/>
    <x v="3"/>
    <x v="0"/>
    <n v="8564"/>
    <x v="0"/>
    <x v="0"/>
    <n v="20"/>
    <n v="3"/>
    <n v="0"/>
    <n v="11"/>
    <n v="2"/>
    <n v="2"/>
    <n v="0"/>
    <n v="0"/>
    <n v="0"/>
  </r>
  <r>
    <n v="38"/>
    <x v="1"/>
    <x v="1"/>
    <s v="Frequently"/>
    <x v="1"/>
    <n v="2"/>
    <s v="Medical"/>
    <x v="0"/>
    <n v="1"/>
    <x v="1"/>
    <n v="2"/>
    <s v="Laboratory Technician"/>
    <x v="1"/>
    <x v="1"/>
    <n v="2468"/>
    <x v="0"/>
    <x v="1"/>
    <n v="14"/>
    <n v="2"/>
    <n v="1"/>
    <n v="9"/>
    <n v="4"/>
    <n v="2"/>
    <n v="6"/>
    <n v="1"/>
    <n v="0"/>
  </r>
  <r>
    <n v="31"/>
    <x v="1"/>
    <x v="0"/>
    <s v="Rarely"/>
    <x v="0"/>
    <n v="16"/>
    <s v="Marketing"/>
    <x v="1"/>
    <n v="3"/>
    <x v="2"/>
    <n v="3"/>
    <s v="Sales Executive"/>
    <x v="2"/>
    <x v="1"/>
    <n v="8161"/>
    <x v="0"/>
    <x v="1"/>
    <n v="13"/>
    <n v="1"/>
    <n v="3"/>
    <n v="10"/>
    <n v="2"/>
    <n v="3"/>
    <n v="1"/>
    <n v="0"/>
    <n v="0"/>
  </r>
  <r>
    <n v="29"/>
    <x v="2"/>
    <x v="1"/>
    <s v="Rarely"/>
    <x v="1"/>
    <n v="4"/>
    <s v="Technical Degree"/>
    <x v="0"/>
    <n v="1"/>
    <x v="1"/>
    <n v="2"/>
    <s v="Research Scientist"/>
    <x v="3"/>
    <x v="2"/>
    <n v="2109"/>
    <x v="0"/>
    <x v="1"/>
    <n v="13"/>
    <n v="3"/>
    <n v="1"/>
    <n v="1"/>
    <n v="2"/>
    <n v="3"/>
    <n v="1"/>
    <n v="0"/>
    <n v="0"/>
  </r>
  <r>
    <n v="30"/>
    <x v="2"/>
    <x v="1"/>
    <s v="Rarely"/>
    <x v="1"/>
    <n v="16"/>
    <s v="Life Sciences"/>
    <x v="1"/>
    <n v="2"/>
    <x v="0"/>
    <n v="4"/>
    <s v="Healthcare Representative"/>
    <x v="2"/>
    <x v="1"/>
    <n v="5294"/>
    <x v="0"/>
    <x v="1"/>
    <n v="16"/>
    <n v="3"/>
    <n v="1"/>
    <n v="10"/>
    <n v="3"/>
    <n v="3"/>
    <n v="7"/>
    <n v="0"/>
    <n v="1"/>
  </r>
  <r>
    <n v="32"/>
    <x v="1"/>
    <x v="1"/>
    <s v="Non-Travel"/>
    <x v="1"/>
    <n v="5"/>
    <s v="Technical Degree"/>
    <x v="1"/>
    <n v="1"/>
    <x v="1"/>
    <n v="3"/>
    <s v="Research Scientist"/>
    <x v="1"/>
    <x v="0"/>
    <n v="2718"/>
    <x v="0"/>
    <x v="1"/>
    <n v="14"/>
    <n v="2"/>
    <n v="0"/>
    <n v="12"/>
    <n v="3"/>
    <n v="3"/>
    <n v="7"/>
    <n v="7"/>
    <n v="0"/>
  </r>
  <r>
    <n v="38"/>
    <x v="1"/>
    <x v="1"/>
    <s v="Rarely"/>
    <x v="1"/>
    <n v="18"/>
    <s v="Medical"/>
    <x v="1"/>
    <n v="2"/>
    <x v="0"/>
    <n v="1"/>
    <s v="Healthcare Representative"/>
    <x v="0"/>
    <x v="1"/>
    <n v="5811"/>
    <x v="0"/>
    <x v="0"/>
    <n v="16"/>
    <n v="3"/>
    <n v="1"/>
    <n v="15"/>
    <n v="2"/>
    <n v="3"/>
    <n v="1"/>
    <n v="0"/>
    <n v="1"/>
  </r>
  <r>
    <n v="43"/>
    <x v="0"/>
    <x v="0"/>
    <s v="Frequently"/>
    <x v="1"/>
    <n v="17"/>
    <s v="Technical Degree"/>
    <x v="1"/>
    <n v="1"/>
    <x v="1"/>
    <n v="2"/>
    <s v="Research Scientist"/>
    <x v="2"/>
    <x v="1"/>
    <n v="2437"/>
    <x v="0"/>
    <x v="0"/>
    <n v="16"/>
    <n v="4"/>
    <n v="1"/>
    <n v="6"/>
    <n v="4"/>
    <n v="3"/>
    <n v="1"/>
    <n v="0"/>
    <n v="0"/>
  </r>
  <r>
    <n v="42"/>
    <x v="0"/>
    <x v="1"/>
    <s v="Rarely"/>
    <x v="1"/>
    <n v="12"/>
    <s v="Medical"/>
    <x v="1"/>
    <n v="1"/>
    <x v="1"/>
    <n v="3"/>
    <s v="Laboratory Technician"/>
    <x v="1"/>
    <x v="2"/>
    <n v="2766"/>
    <x v="0"/>
    <x v="1"/>
    <n v="22"/>
    <n v="2"/>
    <n v="3"/>
    <n v="7"/>
    <n v="6"/>
    <n v="2"/>
    <n v="5"/>
    <n v="3"/>
    <n v="0"/>
  </r>
  <r>
    <n v="55"/>
    <x v="3"/>
    <x v="1"/>
    <s v="Rarely"/>
    <x v="1"/>
    <n v="2"/>
    <s v="Medical"/>
    <x v="1"/>
    <n v="5"/>
    <x v="4"/>
    <n v="2"/>
    <s v="Research Director"/>
    <x v="3"/>
    <x v="1"/>
    <n v="19038"/>
    <x v="1"/>
    <x v="1"/>
    <n v="12"/>
    <n v="2"/>
    <n v="3"/>
    <n v="34"/>
    <n v="2"/>
    <n v="3"/>
    <n v="1"/>
    <n v="0"/>
    <n v="0"/>
  </r>
  <r>
    <n v="33"/>
    <x v="1"/>
    <x v="1"/>
    <s v="Non-Travel"/>
    <x v="1"/>
    <n v="4"/>
    <s v="Technical Degree"/>
    <x v="1"/>
    <n v="2"/>
    <x v="0"/>
    <n v="3"/>
    <s v="Research Scientist"/>
    <x v="1"/>
    <x v="2"/>
    <n v="3055"/>
    <x v="0"/>
    <x v="1"/>
    <n v="15"/>
    <n v="4"/>
    <n v="2"/>
    <n v="11"/>
    <n v="2"/>
    <n v="2"/>
    <n v="9"/>
    <n v="8"/>
    <n v="1"/>
  </r>
  <r>
    <n v="41"/>
    <x v="0"/>
    <x v="1"/>
    <s v="Rarely"/>
    <x v="1"/>
    <n v="9"/>
    <s v="Life Sciences"/>
    <x v="1"/>
    <n v="1"/>
    <x v="1"/>
    <n v="3"/>
    <s v="Laboratory Technician"/>
    <x v="3"/>
    <x v="2"/>
    <n v="2289"/>
    <x v="0"/>
    <x v="1"/>
    <n v="20"/>
    <n v="2"/>
    <n v="2"/>
    <n v="5"/>
    <n v="2"/>
    <n v="3"/>
    <n v="5"/>
    <n v="3"/>
    <n v="0"/>
  </r>
  <r>
    <n v="34"/>
    <x v="1"/>
    <x v="1"/>
    <s v="Non-Travel"/>
    <x v="0"/>
    <n v="10"/>
    <s v="Life Sciences"/>
    <x v="1"/>
    <n v="2"/>
    <x v="0"/>
    <n v="3"/>
    <s v="Sales Executive"/>
    <x v="2"/>
    <x v="2"/>
    <n v="4001"/>
    <x v="0"/>
    <x v="0"/>
    <n v="14"/>
    <n v="3"/>
    <n v="1"/>
    <n v="15"/>
    <n v="3"/>
    <n v="3"/>
    <n v="15"/>
    <n v="14"/>
    <n v="0"/>
  </r>
  <r>
    <n v="53"/>
    <x v="3"/>
    <x v="1"/>
    <s v="Non-Travel"/>
    <x v="1"/>
    <n v="1"/>
    <s v="Medical"/>
    <x v="0"/>
    <n v="4"/>
    <x v="3"/>
    <n v="2"/>
    <s v="Manufacturing Director"/>
    <x v="2"/>
    <x v="1"/>
    <n v="12965"/>
    <x v="2"/>
    <x v="0"/>
    <n v="20"/>
    <n v="4"/>
    <n v="3"/>
    <n v="27"/>
    <n v="2"/>
    <n v="2"/>
    <n v="3"/>
    <n v="2"/>
    <n v="0"/>
  </r>
  <r>
    <n v="43"/>
    <x v="0"/>
    <x v="1"/>
    <s v="Rarely"/>
    <x v="2"/>
    <n v="2"/>
    <s v="Life Sciences"/>
    <x v="1"/>
    <n v="1"/>
    <x v="1"/>
    <n v="3"/>
    <s v="HR"/>
    <x v="0"/>
    <x v="0"/>
    <n v="3539"/>
    <x v="0"/>
    <x v="1"/>
    <n v="13"/>
    <n v="2"/>
    <n v="0"/>
    <n v="10"/>
    <n v="5"/>
    <n v="3"/>
    <n v="9"/>
    <n v="7"/>
    <n v="1"/>
  </r>
  <r>
    <n v="34"/>
    <x v="1"/>
    <x v="1"/>
    <s v="Rarely"/>
    <x v="0"/>
    <n v="3"/>
    <s v="Life Sciences"/>
    <x v="0"/>
    <n v="2"/>
    <x v="0"/>
    <n v="1"/>
    <s v="Sales Executive"/>
    <x v="0"/>
    <x v="0"/>
    <n v="6029"/>
    <x v="0"/>
    <x v="1"/>
    <n v="12"/>
    <n v="1"/>
    <n v="0"/>
    <n v="6"/>
    <n v="3"/>
    <n v="3"/>
    <n v="2"/>
    <n v="2"/>
    <n v="2"/>
  </r>
  <r>
    <n v="21"/>
    <x v="2"/>
    <x v="0"/>
    <s v="Rarely"/>
    <x v="0"/>
    <n v="7"/>
    <s v="Marketing"/>
    <x v="1"/>
    <n v="1"/>
    <x v="1"/>
    <n v="3"/>
    <s v="Sales Representative"/>
    <x v="1"/>
    <x v="0"/>
    <n v="2679"/>
    <x v="0"/>
    <x v="1"/>
    <n v="13"/>
    <n v="2"/>
    <n v="0"/>
    <n v="1"/>
    <n v="3"/>
    <n v="3"/>
    <n v="1"/>
    <n v="0"/>
    <n v="1"/>
  </r>
  <r>
    <n v="38"/>
    <x v="1"/>
    <x v="1"/>
    <s v="Rarely"/>
    <x v="1"/>
    <n v="6"/>
    <s v="Other"/>
    <x v="0"/>
    <n v="1"/>
    <x v="1"/>
    <n v="2"/>
    <s v="Laboratory Technician"/>
    <x v="2"/>
    <x v="1"/>
    <n v="3702"/>
    <x v="0"/>
    <x v="1"/>
    <n v="11"/>
    <n v="2"/>
    <n v="1"/>
    <n v="5"/>
    <n v="3"/>
    <n v="3"/>
    <n v="5"/>
    <n v="4"/>
    <n v="0"/>
  </r>
  <r>
    <n v="22"/>
    <x v="2"/>
    <x v="0"/>
    <s v="Rarely"/>
    <x v="1"/>
    <n v="8"/>
    <s v="Medical"/>
    <x v="0"/>
    <n v="1"/>
    <x v="1"/>
    <n v="3"/>
    <s v="Laboratory Technician"/>
    <x v="3"/>
    <x v="1"/>
    <n v="2398"/>
    <x v="0"/>
    <x v="0"/>
    <n v="17"/>
    <n v="3"/>
    <n v="0"/>
    <n v="1"/>
    <n v="6"/>
    <n v="3"/>
    <n v="1"/>
    <n v="0"/>
    <n v="0"/>
  </r>
  <r>
    <n v="31"/>
    <x v="1"/>
    <x v="1"/>
    <s v="Rarely"/>
    <x v="0"/>
    <n v="29"/>
    <s v="Marketing"/>
    <x v="0"/>
    <n v="2"/>
    <x v="0"/>
    <n v="2"/>
    <s v="Sales Executive"/>
    <x v="0"/>
    <x v="1"/>
    <n v="5468"/>
    <x v="0"/>
    <x v="1"/>
    <n v="14"/>
    <n v="1"/>
    <n v="2"/>
    <n v="13"/>
    <n v="3"/>
    <n v="3"/>
    <n v="12"/>
    <n v="7"/>
    <n v="5"/>
  </r>
  <r>
    <n v="51"/>
    <x v="3"/>
    <x v="1"/>
    <s v="Rarely"/>
    <x v="1"/>
    <n v="3"/>
    <s v="Technical Degree"/>
    <x v="0"/>
    <n v="3"/>
    <x v="2"/>
    <n v="3"/>
    <s v="Manager"/>
    <x v="2"/>
    <x v="1"/>
    <n v="13116"/>
    <x v="2"/>
    <x v="1"/>
    <n v="11"/>
    <n v="4"/>
    <n v="0"/>
    <n v="15"/>
    <n v="2"/>
    <n v="3"/>
    <n v="2"/>
    <n v="2"/>
    <n v="2"/>
  </r>
  <r>
    <n v="37"/>
    <x v="1"/>
    <x v="1"/>
    <s v="Rarely"/>
    <x v="0"/>
    <n v="9"/>
    <s v="Marketing"/>
    <x v="1"/>
    <n v="2"/>
    <x v="0"/>
    <n v="2"/>
    <s v="Sales Executive"/>
    <x v="1"/>
    <x v="1"/>
    <n v="4189"/>
    <x v="0"/>
    <x v="1"/>
    <n v="14"/>
    <n v="1"/>
    <n v="2"/>
    <n v="5"/>
    <n v="2"/>
    <n v="3"/>
    <n v="5"/>
    <n v="2"/>
    <n v="0"/>
  </r>
  <r>
    <n v="46"/>
    <x v="0"/>
    <x v="1"/>
    <s v="Rarely"/>
    <x v="1"/>
    <n v="2"/>
    <s v="Medical"/>
    <x v="1"/>
    <n v="5"/>
    <x v="4"/>
    <n v="3"/>
    <s v="Research Director"/>
    <x v="0"/>
    <x v="2"/>
    <n v="19328"/>
    <x v="1"/>
    <x v="0"/>
    <n v="17"/>
    <n v="3"/>
    <n v="1"/>
    <n v="24"/>
    <n v="3"/>
    <n v="3"/>
    <n v="2"/>
    <n v="1"/>
    <n v="2"/>
  </r>
  <r>
    <n v="36"/>
    <x v="1"/>
    <x v="1"/>
    <s v="Rarely"/>
    <x v="1"/>
    <n v="10"/>
    <s v="Life Sciences"/>
    <x v="1"/>
    <n v="3"/>
    <x v="2"/>
    <n v="3"/>
    <s v="Healthcare Representative"/>
    <x v="3"/>
    <x v="1"/>
    <n v="8321"/>
    <x v="0"/>
    <x v="0"/>
    <n v="13"/>
    <n v="4"/>
    <n v="1"/>
    <n v="15"/>
    <n v="1"/>
    <n v="3"/>
    <n v="12"/>
    <n v="8"/>
    <n v="5"/>
  </r>
  <r>
    <n v="44"/>
    <x v="0"/>
    <x v="0"/>
    <s v="Frequently"/>
    <x v="1"/>
    <n v="1"/>
    <s v="Medical"/>
    <x v="1"/>
    <n v="1"/>
    <x v="1"/>
    <n v="3"/>
    <s v="Research Scientist"/>
    <x v="1"/>
    <x v="2"/>
    <n v="2342"/>
    <x v="0"/>
    <x v="0"/>
    <n v="12"/>
    <n v="3"/>
    <n v="3"/>
    <n v="6"/>
    <n v="2"/>
    <n v="2"/>
    <n v="5"/>
    <n v="3"/>
    <n v="2"/>
  </r>
  <r>
    <n v="37"/>
    <x v="1"/>
    <x v="1"/>
    <s v="Rarely"/>
    <x v="2"/>
    <n v="8"/>
    <s v="Other"/>
    <x v="1"/>
    <n v="2"/>
    <x v="0"/>
    <n v="3"/>
    <s v="HR"/>
    <x v="1"/>
    <x v="2"/>
    <n v="4071"/>
    <x v="0"/>
    <x v="1"/>
    <n v="13"/>
    <n v="3"/>
    <n v="0"/>
    <n v="19"/>
    <n v="4"/>
    <n v="2"/>
    <n v="10"/>
    <n v="0"/>
    <n v="4"/>
  </r>
  <r>
    <n v="35"/>
    <x v="1"/>
    <x v="0"/>
    <s v="Rarely"/>
    <x v="0"/>
    <n v="27"/>
    <s v="Life Sciences"/>
    <x v="1"/>
    <n v="2"/>
    <x v="0"/>
    <n v="3"/>
    <s v="Sales Executive"/>
    <x v="0"/>
    <x v="0"/>
    <n v="5813"/>
    <x v="0"/>
    <x v="0"/>
    <n v="18"/>
    <n v="4"/>
    <n v="0"/>
    <n v="10"/>
    <n v="2"/>
    <n v="3"/>
    <n v="10"/>
    <n v="7"/>
    <n v="7"/>
  </r>
  <r>
    <n v="33"/>
    <x v="1"/>
    <x v="1"/>
    <s v="Rarely"/>
    <x v="1"/>
    <n v="8"/>
    <s v="Life Sciences"/>
    <x v="1"/>
    <n v="1"/>
    <x v="1"/>
    <n v="4"/>
    <s v="Research Scientist"/>
    <x v="3"/>
    <x v="1"/>
    <n v="3143"/>
    <x v="0"/>
    <x v="1"/>
    <n v="19"/>
    <n v="2"/>
    <n v="1"/>
    <n v="14"/>
    <n v="1"/>
    <n v="3"/>
    <n v="10"/>
    <n v="8"/>
    <n v="7"/>
  </r>
  <r>
    <n v="28"/>
    <x v="2"/>
    <x v="1"/>
    <s v="Rarely"/>
    <x v="1"/>
    <n v="1"/>
    <s v="Life Sciences"/>
    <x v="1"/>
    <n v="1"/>
    <x v="1"/>
    <n v="3"/>
    <s v="Research Scientist"/>
    <x v="0"/>
    <x v="1"/>
    <n v="2044"/>
    <x v="0"/>
    <x v="1"/>
    <n v="11"/>
    <n v="3"/>
    <n v="1"/>
    <n v="5"/>
    <n v="6"/>
    <n v="4"/>
    <n v="5"/>
    <n v="3"/>
    <n v="0"/>
  </r>
  <r>
    <n v="39"/>
    <x v="1"/>
    <x v="1"/>
    <s v="Rarely"/>
    <x v="1"/>
    <n v="10"/>
    <s v="Medical"/>
    <x v="1"/>
    <n v="3"/>
    <x v="2"/>
    <n v="3"/>
    <s v="Research Director"/>
    <x v="2"/>
    <x v="0"/>
    <n v="13464"/>
    <x v="2"/>
    <x v="1"/>
    <n v="21"/>
    <n v="3"/>
    <n v="0"/>
    <n v="9"/>
    <n v="3"/>
    <n v="3"/>
    <n v="4"/>
    <n v="3"/>
    <n v="2"/>
  </r>
  <r>
    <n v="46"/>
    <x v="0"/>
    <x v="1"/>
    <s v="Non-Travel"/>
    <x v="0"/>
    <n v="26"/>
    <s v="Life Sciences"/>
    <x v="1"/>
    <n v="2"/>
    <x v="0"/>
    <n v="2"/>
    <s v="Sales Executive"/>
    <x v="1"/>
    <x v="0"/>
    <n v="7991"/>
    <x v="0"/>
    <x v="1"/>
    <n v="15"/>
    <n v="3"/>
    <n v="0"/>
    <n v="6"/>
    <n v="3"/>
    <n v="3"/>
    <n v="2"/>
    <n v="2"/>
    <n v="2"/>
  </r>
  <r>
    <n v="40"/>
    <x v="1"/>
    <x v="1"/>
    <s v="Rarely"/>
    <x v="1"/>
    <n v="2"/>
    <s v="Life Sciences"/>
    <x v="0"/>
    <n v="1"/>
    <x v="1"/>
    <n v="3"/>
    <s v="Laboratory Technician"/>
    <x v="3"/>
    <x v="1"/>
    <n v="3377"/>
    <x v="0"/>
    <x v="1"/>
    <n v="17"/>
    <n v="4"/>
    <n v="1"/>
    <n v="7"/>
    <n v="5"/>
    <n v="2"/>
    <n v="4"/>
    <n v="3"/>
    <n v="0"/>
  </r>
  <r>
    <n v="42"/>
    <x v="0"/>
    <x v="1"/>
    <s v="Rarely"/>
    <x v="1"/>
    <n v="13"/>
    <s v="Medical"/>
    <x v="1"/>
    <n v="2"/>
    <x v="0"/>
    <n v="4"/>
    <s v="Healthcare Representative"/>
    <x v="3"/>
    <x v="1"/>
    <n v="5538"/>
    <x v="0"/>
    <x v="1"/>
    <n v="18"/>
    <n v="3"/>
    <n v="2"/>
    <n v="10"/>
    <n v="2"/>
    <n v="2"/>
    <n v="0"/>
    <n v="0"/>
    <n v="0"/>
  </r>
  <r>
    <n v="35"/>
    <x v="1"/>
    <x v="1"/>
    <s v="Non-Travel"/>
    <x v="1"/>
    <n v="2"/>
    <s v="Medical"/>
    <x v="1"/>
    <n v="2"/>
    <x v="0"/>
    <n v="3"/>
    <s v="Manufacturing Director"/>
    <x v="0"/>
    <x v="2"/>
    <n v="5762"/>
    <x v="0"/>
    <x v="1"/>
    <n v="14"/>
    <n v="3"/>
    <n v="1"/>
    <n v="15"/>
    <n v="6"/>
    <n v="3"/>
    <n v="7"/>
    <n v="7"/>
    <n v="1"/>
  </r>
  <r>
    <n v="38"/>
    <x v="1"/>
    <x v="1"/>
    <s v="Non-Travel"/>
    <x v="2"/>
    <n v="2"/>
    <s v="HR"/>
    <x v="1"/>
    <n v="1"/>
    <x v="1"/>
    <n v="3"/>
    <s v="HR"/>
    <x v="1"/>
    <x v="2"/>
    <n v="2592"/>
    <x v="0"/>
    <x v="1"/>
    <n v="13"/>
    <n v="4"/>
    <n v="3"/>
    <n v="13"/>
    <n v="3"/>
    <n v="3"/>
    <n v="11"/>
    <n v="10"/>
    <n v="3"/>
  </r>
  <r>
    <n v="34"/>
    <x v="1"/>
    <x v="0"/>
    <s v="Frequently"/>
    <x v="1"/>
    <n v="9"/>
    <s v="Life Sciences"/>
    <x v="1"/>
    <n v="2"/>
    <x v="0"/>
    <n v="3"/>
    <s v="Laboratory Technician"/>
    <x v="3"/>
    <x v="1"/>
    <n v="5346"/>
    <x v="0"/>
    <x v="1"/>
    <n v="17"/>
    <n v="3"/>
    <n v="1"/>
    <n v="11"/>
    <n v="3"/>
    <n v="2"/>
    <n v="7"/>
    <n v="1"/>
    <n v="0"/>
  </r>
  <r>
    <n v="37"/>
    <x v="1"/>
    <x v="0"/>
    <s v="Rarely"/>
    <x v="1"/>
    <n v="10"/>
    <s v="Medical"/>
    <x v="1"/>
    <n v="2"/>
    <x v="0"/>
    <n v="3"/>
    <s v="Manufacturing Director"/>
    <x v="3"/>
    <x v="0"/>
    <n v="4213"/>
    <x v="0"/>
    <x v="1"/>
    <n v="15"/>
    <n v="2"/>
    <n v="0"/>
    <n v="10"/>
    <n v="4"/>
    <n v="1"/>
    <n v="10"/>
    <n v="3"/>
    <n v="0"/>
  </r>
  <r>
    <n v="39"/>
    <x v="1"/>
    <x v="1"/>
    <s v="Frequently"/>
    <x v="0"/>
    <n v="20"/>
    <s v="Life Sciences"/>
    <x v="1"/>
    <n v="2"/>
    <x v="0"/>
    <n v="3"/>
    <s v="Sales Executive"/>
    <x v="0"/>
    <x v="2"/>
    <n v="4127"/>
    <x v="0"/>
    <x v="1"/>
    <n v="18"/>
    <n v="4"/>
    <n v="1"/>
    <n v="7"/>
    <n v="6"/>
    <n v="3"/>
    <n v="2"/>
    <n v="1"/>
    <n v="2"/>
  </r>
  <r>
    <n v="43"/>
    <x v="0"/>
    <x v="1"/>
    <s v="Non-Travel"/>
    <x v="1"/>
    <n v="9"/>
    <s v="Life Sciences"/>
    <x v="1"/>
    <n v="1"/>
    <x v="1"/>
    <n v="3"/>
    <s v="Research Scientist"/>
    <x v="2"/>
    <x v="0"/>
    <n v="2438"/>
    <x v="0"/>
    <x v="1"/>
    <n v="13"/>
    <n v="3"/>
    <n v="0"/>
    <n v="7"/>
    <n v="2"/>
    <n v="2"/>
    <n v="3"/>
    <n v="2"/>
    <n v="1"/>
  </r>
  <r>
    <n v="41"/>
    <x v="0"/>
    <x v="1"/>
    <s v="Rarely"/>
    <x v="1"/>
    <n v="5"/>
    <s v="Life Sciences"/>
    <x v="1"/>
    <n v="2"/>
    <x v="0"/>
    <n v="4"/>
    <s v="Healthcare Representative"/>
    <x v="1"/>
    <x v="0"/>
    <n v="6870"/>
    <x v="0"/>
    <x v="1"/>
    <n v="12"/>
    <n v="1"/>
    <n v="0"/>
    <n v="11"/>
    <n v="3"/>
    <n v="1"/>
    <n v="3"/>
    <n v="2"/>
    <n v="1"/>
  </r>
  <r>
    <n v="41"/>
    <x v="0"/>
    <x v="1"/>
    <s v="Rarely"/>
    <x v="0"/>
    <n v="4"/>
    <s v="Marketing"/>
    <x v="0"/>
    <n v="3"/>
    <x v="2"/>
    <n v="3"/>
    <s v="Sales Executive"/>
    <x v="2"/>
    <x v="2"/>
    <n v="10447"/>
    <x v="2"/>
    <x v="0"/>
    <n v="13"/>
    <n v="4"/>
    <n v="1"/>
    <n v="23"/>
    <n v="3"/>
    <n v="4"/>
    <n v="22"/>
    <n v="14"/>
    <n v="13"/>
  </r>
  <r>
    <n v="30"/>
    <x v="2"/>
    <x v="1"/>
    <s v="Rarely"/>
    <x v="1"/>
    <n v="10"/>
    <s v="Medical"/>
    <x v="0"/>
    <n v="3"/>
    <x v="2"/>
    <n v="3"/>
    <s v="Manufacturing Director"/>
    <x v="2"/>
    <x v="0"/>
    <n v="9667"/>
    <x v="0"/>
    <x v="1"/>
    <n v="14"/>
    <n v="2"/>
    <n v="0"/>
    <n v="9"/>
    <n v="3"/>
    <n v="3"/>
    <n v="7"/>
    <n v="7"/>
    <n v="0"/>
  </r>
  <r>
    <n v="26"/>
    <x v="2"/>
    <x v="0"/>
    <s v="Rarely"/>
    <x v="2"/>
    <n v="20"/>
    <s v="Medical"/>
    <x v="0"/>
    <n v="1"/>
    <x v="1"/>
    <n v="3"/>
    <s v="HR"/>
    <x v="1"/>
    <x v="1"/>
    <n v="2148"/>
    <x v="0"/>
    <x v="0"/>
    <n v="11"/>
    <n v="3"/>
    <n v="0"/>
    <n v="6"/>
    <n v="3"/>
    <n v="3"/>
    <n v="5"/>
    <n v="1"/>
    <n v="1"/>
  </r>
  <r>
    <n v="46"/>
    <x v="0"/>
    <x v="0"/>
    <s v="Rarely"/>
    <x v="1"/>
    <n v="21"/>
    <s v="Medical"/>
    <x v="0"/>
    <n v="2"/>
    <x v="0"/>
    <n v="3"/>
    <s v="Healthcare Representative"/>
    <x v="1"/>
    <x v="1"/>
    <n v="8926"/>
    <x v="0"/>
    <x v="1"/>
    <n v="22"/>
    <n v="4"/>
    <n v="1"/>
    <n v="13"/>
    <n v="2"/>
    <n v="4"/>
    <n v="9"/>
    <n v="7"/>
    <n v="3"/>
  </r>
  <r>
    <n v="40"/>
    <x v="1"/>
    <x v="1"/>
    <s v="Rarely"/>
    <x v="1"/>
    <n v="1"/>
    <s v="Life Sciences"/>
    <x v="0"/>
    <n v="2"/>
    <x v="0"/>
    <n v="3"/>
    <s v="Healthcare Representative"/>
    <x v="0"/>
    <x v="2"/>
    <n v="6513"/>
    <x v="0"/>
    <x v="1"/>
    <n v="17"/>
    <n v="4"/>
    <n v="1"/>
    <n v="12"/>
    <n v="3"/>
    <n v="3"/>
    <n v="5"/>
    <n v="3"/>
    <n v="0"/>
  </r>
  <r>
    <n v="34"/>
    <x v="1"/>
    <x v="1"/>
    <s v="Rarely"/>
    <x v="0"/>
    <n v="8"/>
    <s v="Technical Degree"/>
    <x v="1"/>
    <n v="2"/>
    <x v="0"/>
    <n v="4"/>
    <s v="Sales Executive"/>
    <x v="2"/>
    <x v="1"/>
    <n v="6799"/>
    <x v="0"/>
    <x v="1"/>
    <n v="21"/>
    <n v="3"/>
    <n v="2"/>
    <n v="10"/>
    <n v="5"/>
    <n v="3"/>
    <n v="10"/>
    <n v="8"/>
    <n v="4"/>
  </r>
  <r>
    <n v="58"/>
    <x v="3"/>
    <x v="1"/>
    <s v="Non-Travel"/>
    <x v="0"/>
    <n v="2"/>
    <s v="Medical"/>
    <x v="1"/>
    <n v="4"/>
    <x v="3"/>
    <n v="3"/>
    <s v="Manager"/>
    <x v="1"/>
    <x v="2"/>
    <n v="16291"/>
    <x v="1"/>
    <x v="1"/>
    <n v="22"/>
    <n v="4"/>
    <n v="1"/>
    <n v="37"/>
    <n v="0"/>
    <n v="2"/>
    <n v="16"/>
    <n v="9"/>
    <n v="14"/>
  </r>
  <r>
    <n v="35"/>
    <x v="1"/>
    <x v="1"/>
    <s v="Rarely"/>
    <x v="1"/>
    <n v="23"/>
    <s v="Medical"/>
    <x v="1"/>
    <n v="1"/>
    <x v="1"/>
    <n v="1"/>
    <s v="Laboratory Technician"/>
    <x v="2"/>
    <x v="1"/>
    <n v="2705"/>
    <x v="0"/>
    <x v="1"/>
    <n v="16"/>
    <n v="2"/>
    <n v="1"/>
    <n v="6"/>
    <n v="2"/>
    <n v="4"/>
    <n v="5"/>
    <n v="4"/>
    <n v="0"/>
  </r>
  <r>
    <n v="47"/>
    <x v="0"/>
    <x v="1"/>
    <s v="Rarely"/>
    <x v="1"/>
    <n v="4"/>
    <s v="Life Sciences"/>
    <x v="0"/>
    <n v="3"/>
    <x v="2"/>
    <n v="2"/>
    <s v="Manufacturing Director"/>
    <x v="1"/>
    <x v="2"/>
    <n v="10333"/>
    <x v="2"/>
    <x v="0"/>
    <n v="12"/>
    <n v="3"/>
    <n v="1"/>
    <n v="28"/>
    <n v="4"/>
    <n v="3"/>
    <n v="22"/>
    <n v="11"/>
    <n v="14"/>
  </r>
  <r>
    <n v="40"/>
    <x v="1"/>
    <x v="1"/>
    <s v="Rarely"/>
    <x v="1"/>
    <n v="12"/>
    <s v="Life Sciences"/>
    <x v="0"/>
    <n v="2"/>
    <x v="0"/>
    <n v="3"/>
    <s v="Healthcare Representative"/>
    <x v="3"/>
    <x v="2"/>
    <n v="4448"/>
    <x v="0"/>
    <x v="1"/>
    <n v="12"/>
    <n v="2"/>
    <n v="1"/>
    <n v="15"/>
    <n v="3"/>
    <n v="3"/>
    <n v="7"/>
    <n v="4"/>
    <n v="7"/>
  </r>
  <r>
    <n v="54"/>
    <x v="3"/>
    <x v="1"/>
    <s v="Rarely"/>
    <x v="1"/>
    <n v="7"/>
    <s v="Medical"/>
    <x v="0"/>
    <n v="2"/>
    <x v="0"/>
    <n v="3"/>
    <s v="Research Scientist"/>
    <x v="0"/>
    <x v="1"/>
    <n v="6854"/>
    <x v="0"/>
    <x v="1"/>
    <n v="15"/>
    <n v="2"/>
    <n v="1"/>
    <n v="14"/>
    <n v="2"/>
    <n v="2"/>
    <n v="7"/>
    <n v="1"/>
    <n v="1"/>
  </r>
  <r>
    <n v="31"/>
    <x v="1"/>
    <x v="1"/>
    <s v="Frequently"/>
    <x v="0"/>
    <n v="7"/>
    <s v="Marketing"/>
    <x v="0"/>
    <n v="3"/>
    <x v="2"/>
    <n v="3"/>
    <s v="Sales Executive"/>
    <x v="3"/>
    <x v="1"/>
    <n v="9637"/>
    <x v="0"/>
    <x v="1"/>
    <n v="14"/>
    <n v="4"/>
    <n v="2"/>
    <n v="9"/>
    <n v="3"/>
    <n v="3"/>
    <n v="3"/>
    <n v="2"/>
    <n v="2"/>
  </r>
  <r>
    <n v="28"/>
    <x v="2"/>
    <x v="1"/>
    <s v="Rarely"/>
    <x v="1"/>
    <n v="1"/>
    <s v="Medical"/>
    <x v="0"/>
    <n v="1"/>
    <x v="1"/>
    <n v="3"/>
    <s v="Research Scientist"/>
    <x v="3"/>
    <x v="1"/>
    <n v="3591"/>
    <x v="0"/>
    <x v="1"/>
    <n v="25"/>
    <n v="3"/>
    <n v="1"/>
    <n v="3"/>
    <n v="3"/>
    <n v="3"/>
    <n v="3"/>
    <n v="2"/>
    <n v="1"/>
  </r>
  <r>
    <n v="38"/>
    <x v="1"/>
    <x v="1"/>
    <s v="Rarely"/>
    <x v="0"/>
    <n v="2"/>
    <s v="Marketing"/>
    <x v="0"/>
    <n v="2"/>
    <x v="0"/>
    <n v="1"/>
    <s v="Sales Representative"/>
    <x v="0"/>
    <x v="1"/>
    <n v="5405"/>
    <x v="0"/>
    <x v="0"/>
    <n v="20"/>
    <n v="1"/>
    <n v="2"/>
    <n v="20"/>
    <n v="4"/>
    <n v="2"/>
    <n v="4"/>
    <n v="2"/>
    <n v="0"/>
  </r>
  <r>
    <n v="26"/>
    <x v="2"/>
    <x v="1"/>
    <s v="Rarely"/>
    <x v="0"/>
    <n v="10"/>
    <s v="Medical"/>
    <x v="1"/>
    <n v="2"/>
    <x v="0"/>
    <n v="3"/>
    <s v="Sales Executive"/>
    <x v="0"/>
    <x v="0"/>
    <n v="4684"/>
    <x v="0"/>
    <x v="1"/>
    <n v="13"/>
    <n v="1"/>
    <n v="0"/>
    <n v="5"/>
    <n v="4"/>
    <n v="3"/>
    <n v="5"/>
    <n v="3"/>
    <n v="1"/>
  </r>
  <r>
    <n v="58"/>
    <x v="3"/>
    <x v="1"/>
    <s v="Frequently"/>
    <x v="1"/>
    <n v="15"/>
    <s v="Life Sciences"/>
    <x v="1"/>
    <n v="4"/>
    <x v="3"/>
    <n v="3"/>
    <s v="Research Director"/>
    <x v="2"/>
    <x v="1"/>
    <n v="15787"/>
    <x v="1"/>
    <x v="0"/>
    <n v="14"/>
    <n v="2"/>
    <n v="0"/>
    <n v="23"/>
    <n v="3"/>
    <n v="3"/>
    <n v="2"/>
    <n v="2"/>
    <n v="2"/>
  </r>
  <r>
    <n v="18"/>
    <x v="2"/>
    <x v="1"/>
    <s v="Non-Travel"/>
    <x v="1"/>
    <n v="14"/>
    <s v="Medical"/>
    <x v="0"/>
    <n v="1"/>
    <x v="1"/>
    <n v="3"/>
    <s v="Research Scientist"/>
    <x v="2"/>
    <x v="0"/>
    <n v="1514"/>
    <x v="0"/>
    <x v="1"/>
    <n v="16"/>
    <n v="3"/>
    <n v="0"/>
    <n v="0"/>
    <n v="4"/>
    <n v="1"/>
    <n v="0"/>
    <n v="0"/>
    <n v="0"/>
  </r>
  <r>
    <n v="31"/>
    <x v="1"/>
    <x v="0"/>
    <s v="Rarely"/>
    <x v="2"/>
    <n v="18"/>
    <s v="HR"/>
    <x v="1"/>
    <n v="1"/>
    <x v="1"/>
    <n v="4"/>
    <s v="HR"/>
    <x v="3"/>
    <x v="1"/>
    <n v="2956"/>
    <x v="0"/>
    <x v="1"/>
    <n v="17"/>
    <n v="3"/>
    <n v="0"/>
    <n v="2"/>
    <n v="4"/>
    <n v="3"/>
    <n v="1"/>
    <n v="0"/>
    <n v="0"/>
  </r>
  <r>
    <n v="29"/>
    <x v="2"/>
    <x v="0"/>
    <s v="Rarely"/>
    <x v="2"/>
    <n v="13"/>
    <s v="HR"/>
    <x v="1"/>
    <n v="1"/>
    <x v="1"/>
    <n v="2"/>
    <s v="HR"/>
    <x v="3"/>
    <x v="2"/>
    <n v="2335"/>
    <x v="0"/>
    <x v="0"/>
    <n v="15"/>
    <n v="4"/>
    <n v="3"/>
    <n v="4"/>
    <n v="3"/>
    <n v="3"/>
    <n v="2"/>
    <n v="2"/>
    <n v="2"/>
  </r>
  <r>
    <n v="45"/>
    <x v="0"/>
    <x v="1"/>
    <s v="Non-Travel"/>
    <x v="0"/>
    <n v="2"/>
    <s v="Life Sciences"/>
    <x v="0"/>
    <n v="2"/>
    <x v="0"/>
    <n v="3"/>
    <s v="Sales Executive"/>
    <x v="2"/>
    <x v="1"/>
    <n v="5154"/>
    <x v="0"/>
    <x v="1"/>
    <n v="22"/>
    <n v="2"/>
    <n v="2"/>
    <n v="10"/>
    <n v="3"/>
    <n v="4"/>
    <n v="8"/>
    <n v="7"/>
    <n v="5"/>
  </r>
  <r>
    <n v="36"/>
    <x v="1"/>
    <x v="1"/>
    <s v="Rarely"/>
    <x v="1"/>
    <n v="2"/>
    <s v="Other"/>
    <x v="0"/>
    <n v="2"/>
    <x v="0"/>
    <n v="3"/>
    <s v="Research Scientist"/>
    <x v="1"/>
    <x v="1"/>
    <n v="6962"/>
    <x v="0"/>
    <x v="0"/>
    <n v="22"/>
    <n v="4"/>
    <n v="1"/>
    <n v="15"/>
    <n v="2"/>
    <n v="3"/>
    <n v="1"/>
    <n v="0"/>
    <n v="0"/>
  </r>
  <r>
    <n v="43"/>
    <x v="0"/>
    <x v="1"/>
    <s v="Frequently"/>
    <x v="0"/>
    <n v="2"/>
    <s v="Life Sciences"/>
    <x v="1"/>
    <n v="2"/>
    <x v="0"/>
    <n v="3"/>
    <s v="Sales Executive"/>
    <x v="0"/>
    <x v="1"/>
    <n v="5675"/>
    <x v="0"/>
    <x v="1"/>
    <n v="20"/>
    <n v="3"/>
    <n v="1"/>
    <n v="7"/>
    <n v="5"/>
    <n v="3"/>
    <n v="7"/>
    <n v="7"/>
    <n v="7"/>
  </r>
  <r>
    <n v="27"/>
    <x v="2"/>
    <x v="1"/>
    <s v="Frequently"/>
    <x v="1"/>
    <n v="5"/>
    <s v="Life Sciences"/>
    <x v="0"/>
    <n v="1"/>
    <x v="1"/>
    <n v="3"/>
    <s v="Laboratory Technician"/>
    <x v="0"/>
    <x v="0"/>
    <n v="2379"/>
    <x v="0"/>
    <x v="0"/>
    <n v="14"/>
    <n v="3"/>
    <n v="0"/>
    <n v="6"/>
    <n v="3"/>
    <n v="2"/>
    <n v="5"/>
    <n v="4"/>
    <n v="0"/>
  </r>
  <r>
    <n v="29"/>
    <x v="2"/>
    <x v="1"/>
    <s v="Frequently"/>
    <x v="1"/>
    <n v="20"/>
    <s v="Medical"/>
    <x v="1"/>
    <n v="1"/>
    <x v="1"/>
    <n v="3"/>
    <s v="Laboratory Technician"/>
    <x v="0"/>
    <x v="1"/>
    <n v="3812"/>
    <x v="0"/>
    <x v="1"/>
    <n v="13"/>
    <n v="2"/>
    <n v="0"/>
    <n v="11"/>
    <n v="3"/>
    <n v="4"/>
    <n v="11"/>
    <n v="8"/>
    <n v="3"/>
  </r>
  <r>
    <n v="32"/>
    <x v="1"/>
    <x v="1"/>
    <s v="Frequently"/>
    <x v="0"/>
    <n v="10"/>
    <s v="Marketing"/>
    <x v="1"/>
    <n v="2"/>
    <x v="0"/>
    <n v="3"/>
    <s v="Sales Executive"/>
    <x v="0"/>
    <x v="0"/>
    <n v="4648"/>
    <x v="0"/>
    <x v="1"/>
    <n v="13"/>
    <n v="3"/>
    <n v="0"/>
    <n v="4"/>
    <n v="2"/>
    <n v="4"/>
    <n v="0"/>
    <n v="0"/>
    <n v="0"/>
  </r>
  <r>
    <n v="42"/>
    <x v="0"/>
    <x v="1"/>
    <s v="Non-Travel"/>
    <x v="1"/>
    <n v="10"/>
    <s v="Technical Degree"/>
    <x v="1"/>
    <n v="1"/>
    <x v="1"/>
    <n v="3"/>
    <s v="Research Scientist"/>
    <x v="2"/>
    <x v="1"/>
    <n v="2936"/>
    <x v="0"/>
    <x v="1"/>
    <n v="22"/>
    <n v="2"/>
    <n v="2"/>
    <n v="10"/>
    <n v="1"/>
    <n v="2"/>
    <n v="6"/>
    <n v="3"/>
    <n v="3"/>
  </r>
  <r>
    <n v="47"/>
    <x v="0"/>
    <x v="1"/>
    <s v="Rarely"/>
    <x v="1"/>
    <n v="9"/>
    <s v="Life Sciences"/>
    <x v="0"/>
    <n v="1"/>
    <x v="1"/>
    <n v="3"/>
    <s v="Laboratory Technician"/>
    <x v="2"/>
    <x v="0"/>
    <n v="2105"/>
    <x v="0"/>
    <x v="1"/>
    <n v="12"/>
    <n v="3"/>
    <n v="0"/>
    <n v="7"/>
    <n v="2"/>
    <n v="3"/>
    <n v="2"/>
    <n v="2"/>
    <n v="2"/>
  </r>
  <r>
    <n v="46"/>
    <x v="0"/>
    <x v="1"/>
    <s v="Rarely"/>
    <x v="1"/>
    <n v="2"/>
    <s v="Life Sciences"/>
    <x v="1"/>
    <n v="3"/>
    <x v="2"/>
    <n v="3"/>
    <s v="Manufacturing Director"/>
    <x v="0"/>
    <x v="2"/>
    <n v="8578"/>
    <x v="0"/>
    <x v="1"/>
    <n v="14"/>
    <n v="3"/>
    <n v="1"/>
    <n v="12"/>
    <n v="4"/>
    <n v="2"/>
    <n v="9"/>
    <n v="8"/>
    <n v="4"/>
  </r>
  <r>
    <n v="28"/>
    <x v="2"/>
    <x v="1"/>
    <s v="Non-Travel"/>
    <x v="2"/>
    <n v="1"/>
    <s v="Life Sciences"/>
    <x v="1"/>
    <n v="1"/>
    <x v="1"/>
    <n v="3"/>
    <s v="HR"/>
    <x v="0"/>
    <x v="2"/>
    <n v="2706"/>
    <x v="0"/>
    <x v="1"/>
    <n v="15"/>
    <n v="2"/>
    <n v="1"/>
    <n v="3"/>
    <n v="2"/>
    <n v="3"/>
    <n v="3"/>
    <n v="2"/>
    <n v="2"/>
  </r>
  <r>
    <n v="29"/>
    <x v="2"/>
    <x v="1"/>
    <s v="Rarely"/>
    <x v="1"/>
    <n v="29"/>
    <s v="Life Sciences"/>
    <x v="1"/>
    <n v="2"/>
    <x v="0"/>
    <n v="1"/>
    <s v="Healthcare Representative"/>
    <x v="2"/>
    <x v="2"/>
    <n v="6384"/>
    <x v="0"/>
    <x v="1"/>
    <n v="17"/>
    <n v="4"/>
    <n v="2"/>
    <n v="11"/>
    <n v="3"/>
    <n v="3"/>
    <n v="7"/>
    <n v="0"/>
    <n v="1"/>
  </r>
  <r>
    <n v="42"/>
    <x v="0"/>
    <x v="1"/>
    <s v="Rarely"/>
    <x v="1"/>
    <n v="8"/>
    <s v="Life Sciences"/>
    <x v="1"/>
    <n v="1"/>
    <x v="1"/>
    <n v="3"/>
    <s v="Laboratory Technician"/>
    <x v="2"/>
    <x v="0"/>
    <n v="3968"/>
    <x v="0"/>
    <x v="1"/>
    <n v="13"/>
    <n v="4"/>
    <n v="0"/>
    <n v="8"/>
    <n v="3"/>
    <n v="3"/>
    <n v="0"/>
    <n v="0"/>
    <n v="0"/>
  </r>
  <r>
    <n v="32"/>
    <x v="1"/>
    <x v="0"/>
    <s v="Rarely"/>
    <x v="0"/>
    <n v="2"/>
    <s v="Marketing"/>
    <x v="1"/>
    <n v="2"/>
    <x v="0"/>
    <n v="2"/>
    <s v="Sales Executive"/>
    <x v="1"/>
    <x v="0"/>
    <n v="9907"/>
    <x v="0"/>
    <x v="0"/>
    <n v="12"/>
    <n v="3"/>
    <n v="0"/>
    <n v="7"/>
    <n v="3"/>
    <n v="2"/>
    <n v="2"/>
    <n v="2"/>
    <n v="2"/>
  </r>
  <r>
    <n v="46"/>
    <x v="0"/>
    <x v="1"/>
    <s v="Rarely"/>
    <x v="0"/>
    <n v="3"/>
    <s v="Technical Degree"/>
    <x v="0"/>
    <n v="4"/>
    <x v="3"/>
    <n v="4"/>
    <s v="Sales Executive"/>
    <x v="3"/>
    <x v="2"/>
    <n v="13225"/>
    <x v="2"/>
    <x v="1"/>
    <n v="12"/>
    <n v="4"/>
    <n v="1"/>
    <n v="25"/>
    <n v="5"/>
    <n v="3"/>
    <n v="19"/>
    <n v="17"/>
    <n v="2"/>
  </r>
  <r>
    <n v="27"/>
    <x v="2"/>
    <x v="1"/>
    <s v="Rarely"/>
    <x v="0"/>
    <n v="23"/>
    <s v="Medical"/>
    <x v="0"/>
    <n v="2"/>
    <x v="0"/>
    <n v="2"/>
    <s v="Sales Representative"/>
    <x v="2"/>
    <x v="1"/>
    <n v="3540"/>
    <x v="0"/>
    <x v="1"/>
    <n v="21"/>
    <n v="4"/>
    <n v="1"/>
    <n v="9"/>
    <n v="5"/>
    <n v="3"/>
    <n v="9"/>
    <n v="8"/>
    <n v="5"/>
  </r>
  <r>
    <n v="29"/>
    <x v="2"/>
    <x v="1"/>
    <s v="Rarely"/>
    <x v="2"/>
    <n v="6"/>
    <s v="Medical"/>
    <x v="1"/>
    <n v="1"/>
    <x v="1"/>
    <n v="2"/>
    <s v="HR"/>
    <x v="1"/>
    <x v="1"/>
    <n v="2804"/>
    <x v="0"/>
    <x v="1"/>
    <n v="11"/>
    <n v="4"/>
    <n v="0"/>
    <n v="1"/>
    <n v="3"/>
    <n v="3"/>
    <n v="1"/>
    <n v="0"/>
    <n v="0"/>
  </r>
  <r>
    <n v="43"/>
    <x v="0"/>
    <x v="1"/>
    <s v="Rarely"/>
    <x v="1"/>
    <n v="6"/>
    <s v="Medical"/>
    <x v="0"/>
    <n v="5"/>
    <x v="4"/>
    <n v="2"/>
    <s v="Manager"/>
    <x v="2"/>
    <x v="1"/>
    <n v="19392"/>
    <x v="1"/>
    <x v="1"/>
    <n v="13"/>
    <n v="4"/>
    <n v="0"/>
    <n v="21"/>
    <n v="2"/>
    <n v="3"/>
    <n v="16"/>
    <n v="12"/>
    <n v="6"/>
  </r>
  <r>
    <n v="48"/>
    <x v="0"/>
    <x v="1"/>
    <s v="Rarely"/>
    <x v="1"/>
    <n v="10"/>
    <s v="Life Sciences"/>
    <x v="1"/>
    <n v="5"/>
    <x v="4"/>
    <n v="2"/>
    <s v="Research Director"/>
    <x v="1"/>
    <x v="1"/>
    <n v="19665"/>
    <x v="1"/>
    <x v="1"/>
    <n v="12"/>
    <n v="4"/>
    <n v="0"/>
    <n v="29"/>
    <n v="3"/>
    <n v="3"/>
    <n v="22"/>
    <n v="10"/>
    <n v="12"/>
  </r>
  <r>
    <n v="29"/>
    <x v="2"/>
    <x v="0"/>
    <s v="Frequently"/>
    <x v="1"/>
    <n v="24"/>
    <s v="Life Sciences"/>
    <x v="1"/>
    <n v="1"/>
    <x v="1"/>
    <n v="2"/>
    <s v="Research Scientist"/>
    <x v="0"/>
    <x v="0"/>
    <n v="2439"/>
    <x v="0"/>
    <x v="0"/>
    <n v="24"/>
    <n v="2"/>
    <n v="0"/>
    <n v="1"/>
    <n v="3"/>
    <n v="2"/>
    <n v="1"/>
    <n v="0"/>
    <n v="1"/>
  </r>
  <r>
    <n v="46"/>
    <x v="0"/>
    <x v="0"/>
    <s v="Rarely"/>
    <x v="0"/>
    <n v="10"/>
    <s v="Life Sciences"/>
    <x v="0"/>
    <n v="3"/>
    <x v="2"/>
    <n v="3"/>
    <s v="Sales Executive"/>
    <x v="1"/>
    <x v="1"/>
    <n v="7314"/>
    <x v="0"/>
    <x v="1"/>
    <n v="21"/>
    <n v="3"/>
    <n v="3"/>
    <n v="14"/>
    <n v="2"/>
    <n v="3"/>
    <n v="8"/>
    <n v="7"/>
    <n v="0"/>
  </r>
  <r>
    <n v="27"/>
    <x v="2"/>
    <x v="1"/>
    <s v="Frequently"/>
    <x v="1"/>
    <n v="15"/>
    <s v="Life Sciences"/>
    <x v="0"/>
    <n v="1"/>
    <x v="1"/>
    <n v="2"/>
    <s v="Research Scientist"/>
    <x v="3"/>
    <x v="1"/>
    <n v="4774"/>
    <x v="0"/>
    <x v="1"/>
    <n v="19"/>
    <n v="4"/>
    <n v="1"/>
    <n v="8"/>
    <n v="2"/>
    <n v="2"/>
    <n v="7"/>
    <n v="6"/>
    <n v="7"/>
  </r>
  <r>
    <n v="39"/>
    <x v="1"/>
    <x v="1"/>
    <s v="Rarely"/>
    <x v="1"/>
    <n v="19"/>
    <s v="Other"/>
    <x v="1"/>
    <n v="2"/>
    <x v="0"/>
    <n v="3"/>
    <s v="Research Scientist"/>
    <x v="0"/>
    <x v="2"/>
    <n v="3902"/>
    <x v="0"/>
    <x v="1"/>
    <n v="14"/>
    <n v="2"/>
    <n v="3"/>
    <n v="7"/>
    <n v="2"/>
    <n v="3"/>
    <n v="2"/>
    <n v="2"/>
    <n v="2"/>
  </r>
  <r>
    <n v="55"/>
    <x v="3"/>
    <x v="1"/>
    <s v="Rarely"/>
    <x v="1"/>
    <n v="2"/>
    <s v="Technical Degree"/>
    <x v="1"/>
    <n v="1"/>
    <x v="1"/>
    <n v="2"/>
    <s v="Research Scientist"/>
    <x v="0"/>
    <x v="1"/>
    <n v="2662"/>
    <x v="0"/>
    <x v="1"/>
    <n v="20"/>
    <n v="2"/>
    <n v="1"/>
    <n v="19"/>
    <n v="2"/>
    <n v="4"/>
    <n v="5"/>
    <n v="2"/>
    <n v="0"/>
  </r>
  <r>
    <n v="28"/>
    <x v="2"/>
    <x v="1"/>
    <s v="Rarely"/>
    <x v="0"/>
    <n v="3"/>
    <s v="Medical"/>
    <x v="0"/>
    <n v="1"/>
    <x v="1"/>
    <n v="3"/>
    <s v="Sales Representative"/>
    <x v="1"/>
    <x v="1"/>
    <n v="2856"/>
    <x v="0"/>
    <x v="1"/>
    <n v="19"/>
    <n v="4"/>
    <n v="1"/>
    <n v="1"/>
    <n v="3"/>
    <n v="3"/>
    <n v="1"/>
    <n v="0"/>
    <n v="0"/>
  </r>
  <r>
    <n v="30"/>
    <x v="2"/>
    <x v="0"/>
    <s v="Rarely"/>
    <x v="0"/>
    <n v="9"/>
    <s v="Medical"/>
    <x v="1"/>
    <n v="1"/>
    <x v="1"/>
    <n v="3"/>
    <s v="Sales Representative"/>
    <x v="0"/>
    <x v="0"/>
    <n v="1081"/>
    <x v="0"/>
    <x v="1"/>
    <n v="13"/>
    <n v="3"/>
    <n v="0"/>
    <n v="1"/>
    <n v="3"/>
    <n v="2"/>
    <n v="1"/>
    <n v="0"/>
    <n v="0"/>
  </r>
  <r>
    <n v="22"/>
    <x v="2"/>
    <x v="0"/>
    <s v="Rarely"/>
    <x v="1"/>
    <n v="7"/>
    <s v="Life Sciences"/>
    <x v="1"/>
    <n v="1"/>
    <x v="1"/>
    <n v="3"/>
    <s v="Research Scientist"/>
    <x v="1"/>
    <x v="0"/>
    <n v="2472"/>
    <x v="0"/>
    <x v="0"/>
    <n v="23"/>
    <n v="1"/>
    <n v="0"/>
    <n v="1"/>
    <n v="2"/>
    <n v="3"/>
    <n v="1"/>
    <n v="0"/>
    <n v="0"/>
  </r>
  <r>
    <n v="36"/>
    <x v="1"/>
    <x v="1"/>
    <s v="Rarely"/>
    <x v="0"/>
    <n v="10"/>
    <s v="Technical Degree"/>
    <x v="0"/>
    <n v="2"/>
    <x v="0"/>
    <n v="2"/>
    <s v="Sales Executive"/>
    <x v="2"/>
    <x v="1"/>
    <n v="5673"/>
    <x v="0"/>
    <x v="0"/>
    <n v="13"/>
    <n v="1"/>
    <n v="1"/>
    <n v="10"/>
    <n v="4"/>
    <n v="3"/>
    <n v="10"/>
    <n v="9"/>
    <n v="1"/>
  </r>
  <r>
    <n v="31"/>
    <x v="1"/>
    <x v="1"/>
    <s v="Rarely"/>
    <x v="1"/>
    <n v="20"/>
    <s v="Life Sciences"/>
    <x v="1"/>
    <n v="2"/>
    <x v="0"/>
    <n v="3"/>
    <s v="Laboratory Technician"/>
    <x v="2"/>
    <x v="2"/>
    <n v="4197"/>
    <x v="0"/>
    <x v="1"/>
    <n v="11"/>
    <n v="1"/>
    <n v="1"/>
    <n v="10"/>
    <n v="2"/>
    <n v="3"/>
    <n v="10"/>
    <n v="8"/>
    <n v="0"/>
  </r>
  <r>
    <n v="34"/>
    <x v="1"/>
    <x v="1"/>
    <s v="Rarely"/>
    <x v="0"/>
    <n v="4"/>
    <s v="Life Sciences"/>
    <x v="1"/>
    <n v="3"/>
    <x v="2"/>
    <n v="3"/>
    <s v="Sales Executive"/>
    <x v="0"/>
    <x v="1"/>
    <n v="9713"/>
    <x v="0"/>
    <x v="0"/>
    <n v="13"/>
    <n v="4"/>
    <n v="3"/>
    <n v="9"/>
    <n v="3"/>
    <n v="3"/>
    <n v="5"/>
    <n v="3"/>
    <n v="1"/>
  </r>
  <r>
    <n v="29"/>
    <x v="2"/>
    <x v="1"/>
    <s v="Rarely"/>
    <x v="1"/>
    <n v="7"/>
    <s v="Life Sciences"/>
    <x v="1"/>
    <n v="1"/>
    <x v="1"/>
    <n v="3"/>
    <s v="Laboratory Technician"/>
    <x v="3"/>
    <x v="0"/>
    <n v="2062"/>
    <x v="0"/>
    <x v="1"/>
    <n v="14"/>
    <n v="2"/>
    <n v="0"/>
    <n v="11"/>
    <n v="2"/>
    <n v="3"/>
    <n v="3"/>
    <n v="2"/>
    <n v="1"/>
  </r>
  <r>
    <n v="37"/>
    <x v="1"/>
    <x v="1"/>
    <s v="Rarely"/>
    <x v="1"/>
    <n v="7"/>
    <s v="Medical"/>
    <x v="1"/>
    <n v="2"/>
    <x v="0"/>
    <n v="3"/>
    <s v="Research Scientist"/>
    <x v="3"/>
    <x v="1"/>
    <n v="4284"/>
    <x v="0"/>
    <x v="0"/>
    <n v="22"/>
    <n v="3"/>
    <n v="1"/>
    <n v="16"/>
    <n v="2"/>
    <n v="3"/>
    <n v="5"/>
    <n v="3"/>
    <n v="0"/>
  </r>
  <r>
    <n v="35"/>
    <x v="1"/>
    <x v="1"/>
    <s v="Rarely"/>
    <x v="1"/>
    <n v="16"/>
    <s v="Other"/>
    <x v="0"/>
    <n v="2"/>
    <x v="0"/>
    <n v="2"/>
    <s v="Manufacturing Director"/>
    <x v="1"/>
    <x v="1"/>
    <n v="4788"/>
    <x v="0"/>
    <x v="0"/>
    <n v="11"/>
    <n v="4"/>
    <n v="0"/>
    <n v="4"/>
    <n v="2"/>
    <n v="3"/>
    <n v="3"/>
    <n v="2"/>
    <n v="0"/>
  </r>
  <r>
    <n v="45"/>
    <x v="0"/>
    <x v="1"/>
    <s v="Rarely"/>
    <x v="1"/>
    <n v="25"/>
    <s v="Life Sciences"/>
    <x v="0"/>
    <n v="2"/>
    <x v="0"/>
    <n v="2"/>
    <s v="Manufacturing Director"/>
    <x v="0"/>
    <x v="1"/>
    <n v="5906"/>
    <x v="0"/>
    <x v="1"/>
    <n v="13"/>
    <n v="4"/>
    <n v="2"/>
    <n v="10"/>
    <n v="2"/>
    <n v="2"/>
    <n v="9"/>
    <n v="8"/>
    <n v="3"/>
  </r>
  <r>
    <n v="36"/>
    <x v="1"/>
    <x v="1"/>
    <s v="Frequently"/>
    <x v="2"/>
    <n v="2"/>
    <s v="HR"/>
    <x v="1"/>
    <n v="2"/>
    <x v="0"/>
    <n v="2"/>
    <s v="HR"/>
    <x v="0"/>
    <x v="0"/>
    <n v="3886"/>
    <x v="0"/>
    <x v="1"/>
    <n v="21"/>
    <n v="4"/>
    <n v="0"/>
    <n v="10"/>
    <n v="2"/>
    <n v="2"/>
    <n v="10"/>
    <n v="1"/>
    <n v="0"/>
  </r>
  <r>
    <n v="40"/>
    <x v="1"/>
    <x v="1"/>
    <s v="Rarely"/>
    <x v="1"/>
    <n v="1"/>
    <s v="Life Sciences"/>
    <x v="1"/>
    <n v="4"/>
    <x v="3"/>
    <n v="3"/>
    <s v="Manager"/>
    <x v="3"/>
    <x v="2"/>
    <n v="16823"/>
    <x v="1"/>
    <x v="1"/>
    <n v="11"/>
    <n v="1"/>
    <n v="1"/>
    <n v="22"/>
    <n v="3"/>
    <n v="3"/>
    <n v="19"/>
    <n v="7"/>
    <n v="11"/>
  </r>
  <r>
    <n v="26"/>
    <x v="2"/>
    <x v="1"/>
    <s v="Rarely"/>
    <x v="1"/>
    <n v="1"/>
    <s v="Life Sciences"/>
    <x v="0"/>
    <n v="1"/>
    <x v="1"/>
    <n v="2"/>
    <s v="Research Scientist"/>
    <x v="2"/>
    <x v="1"/>
    <n v="2933"/>
    <x v="0"/>
    <x v="0"/>
    <n v="13"/>
    <n v="3"/>
    <n v="1"/>
    <n v="1"/>
    <n v="3"/>
    <n v="2"/>
    <n v="1"/>
    <n v="0"/>
    <n v="1"/>
  </r>
  <r>
    <n v="27"/>
    <x v="2"/>
    <x v="1"/>
    <s v="Rarely"/>
    <x v="0"/>
    <n v="2"/>
    <s v="Medical"/>
    <x v="0"/>
    <n v="2"/>
    <x v="0"/>
    <n v="4"/>
    <s v="Sales Executive"/>
    <x v="2"/>
    <x v="0"/>
    <n v="6500"/>
    <x v="0"/>
    <x v="1"/>
    <n v="14"/>
    <n v="2"/>
    <n v="0"/>
    <n v="9"/>
    <n v="5"/>
    <n v="2"/>
    <n v="8"/>
    <n v="7"/>
    <n v="0"/>
  </r>
  <r>
    <n v="48"/>
    <x v="0"/>
    <x v="1"/>
    <s v="Frequently"/>
    <x v="1"/>
    <n v="22"/>
    <s v="Medical"/>
    <x v="0"/>
    <n v="4"/>
    <x v="3"/>
    <n v="3"/>
    <s v="Manager"/>
    <x v="0"/>
    <x v="2"/>
    <n v="17174"/>
    <x v="1"/>
    <x v="1"/>
    <n v="11"/>
    <n v="2"/>
    <n v="1"/>
    <n v="24"/>
    <n v="3"/>
    <n v="3"/>
    <n v="22"/>
    <n v="17"/>
    <n v="4"/>
  </r>
  <r>
    <n v="44"/>
    <x v="0"/>
    <x v="1"/>
    <s v="Rarely"/>
    <x v="1"/>
    <n v="1"/>
    <s v="Life Sciences"/>
    <x v="1"/>
    <n v="2"/>
    <x v="0"/>
    <n v="4"/>
    <s v="Healthcare Representative"/>
    <x v="3"/>
    <x v="1"/>
    <n v="5033"/>
    <x v="0"/>
    <x v="1"/>
    <n v="15"/>
    <n v="4"/>
    <n v="1"/>
    <n v="10"/>
    <n v="5"/>
    <n v="3"/>
    <n v="2"/>
    <n v="0"/>
    <n v="2"/>
  </r>
  <r>
    <n v="34"/>
    <x v="1"/>
    <x v="0"/>
    <s v="Non-Travel"/>
    <x v="1"/>
    <n v="16"/>
    <s v="Technical Degree"/>
    <x v="1"/>
    <n v="1"/>
    <x v="1"/>
    <n v="1"/>
    <s v="Research Scientist"/>
    <x v="3"/>
    <x v="1"/>
    <n v="2307"/>
    <x v="0"/>
    <x v="0"/>
    <n v="23"/>
    <n v="2"/>
    <n v="1"/>
    <n v="5"/>
    <n v="2"/>
    <n v="3"/>
    <n v="5"/>
    <n v="2"/>
    <n v="3"/>
  </r>
  <r>
    <n v="56"/>
    <x v="3"/>
    <x v="0"/>
    <s v="Rarely"/>
    <x v="1"/>
    <n v="24"/>
    <s v="Life Sciences"/>
    <x v="1"/>
    <n v="1"/>
    <x v="1"/>
    <n v="3"/>
    <s v="Laboratory Technician"/>
    <x v="0"/>
    <x v="0"/>
    <n v="2587"/>
    <x v="0"/>
    <x v="1"/>
    <n v="16"/>
    <n v="4"/>
    <n v="0"/>
    <n v="5"/>
    <n v="3"/>
    <n v="3"/>
    <n v="4"/>
    <n v="2"/>
    <n v="1"/>
  </r>
  <r>
    <n v="36"/>
    <x v="1"/>
    <x v="1"/>
    <s v="Rarely"/>
    <x v="0"/>
    <n v="17"/>
    <s v="Marketing"/>
    <x v="1"/>
    <n v="2"/>
    <x v="0"/>
    <n v="2"/>
    <s v="Sales Executive"/>
    <x v="1"/>
    <x v="1"/>
    <n v="5507"/>
    <x v="0"/>
    <x v="1"/>
    <n v="16"/>
    <n v="3"/>
    <n v="2"/>
    <n v="12"/>
    <n v="1"/>
    <n v="1"/>
    <n v="4"/>
    <n v="2"/>
    <n v="1"/>
  </r>
  <r>
    <n v="41"/>
    <x v="0"/>
    <x v="1"/>
    <s v="Rarely"/>
    <x v="0"/>
    <n v="8"/>
    <s v="Marketing"/>
    <x v="0"/>
    <n v="2"/>
    <x v="0"/>
    <n v="3"/>
    <s v="Sales Executive"/>
    <x v="1"/>
    <x v="1"/>
    <n v="4393"/>
    <x v="0"/>
    <x v="1"/>
    <n v="21"/>
    <n v="3"/>
    <n v="1"/>
    <n v="14"/>
    <n v="3"/>
    <n v="3"/>
    <n v="5"/>
    <n v="4"/>
    <n v="1"/>
  </r>
  <r>
    <n v="42"/>
    <x v="0"/>
    <x v="1"/>
    <s v="Rarely"/>
    <x v="1"/>
    <n v="6"/>
    <s v="Medical"/>
    <x v="1"/>
    <n v="3"/>
    <x v="2"/>
    <n v="3"/>
    <s v="Research Director"/>
    <x v="3"/>
    <x v="1"/>
    <n v="13348"/>
    <x v="2"/>
    <x v="1"/>
    <n v="13"/>
    <n v="2"/>
    <n v="1"/>
    <n v="18"/>
    <n v="3"/>
    <n v="4"/>
    <n v="13"/>
    <n v="7"/>
    <n v="5"/>
  </r>
  <r>
    <n v="31"/>
    <x v="1"/>
    <x v="1"/>
    <s v="Rarely"/>
    <x v="0"/>
    <n v="10"/>
    <s v="Medical"/>
    <x v="0"/>
    <n v="2"/>
    <x v="0"/>
    <n v="3"/>
    <s v="Sales Executive"/>
    <x v="0"/>
    <x v="2"/>
    <n v="6583"/>
    <x v="0"/>
    <x v="0"/>
    <n v="11"/>
    <n v="4"/>
    <n v="1"/>
    <n v="8"/>
    <n v="2"/>
    <n v="3"/>
    <n v="5"/>
    <n v="2"/>
    <n v="1"/>
  </r>
  <r>
    <n v="34"/>
    <x v="1"/>
    <x v="1"/>
    <s v="Rarely"/>
    <x v="0"/>
    <n v="3"/>
    <s v="Medical"/>
    <x v="0"/>
    <n v="2"/>
    <x v="0"/>
    <n v="2"/>
    <s v="Sales Executive"/>
    <x v="0"/>
    <x v="1"/>
    <n v="8103"/>
    <x v="0"/>
    <x v="0"/>
    <n v="12"/>
    <n v="3"/>
    <n v="0"/>
    <n v="9"/>
    <n v="3"/>
    <n v="2"/>
    <n v="4"/>
    <n v="2"/>
    <n v="0"/>
  </r>
  <r>
    <n v="31"/>
    <x v="1"/>
    <x v="1"/>
    <s v="Rarely"/>
    <x v="1"/>
    <n v="4"/>
    <s v="Medical"/>
    <x v="0"/>
    <n v="1"/>
    <x v="1"/>
    <n v="4"/>
    <s v="Laboratory Technician"/>
    <x v="2"/>
    <x v="2"/>
    <n v="3978"/>
    <x v="0"/>
    <x v="1"/>
    <n v="12"/>
    <n v="2"/>
    <n v="1"/>
    <n v="4"/>
    <n v="0"/>
    <n v="2"/>
    <n v="2"/>
    <n v="2"/>
    <n v="2"/>
  </r>
  <r>
    <n v="26"/>
    <x v="2"/>
    <x v="1"/>
    <s v="Frequently"/>
    <x v="1"/>
    <n v="6"/>
    <s v="Other"/>
    <x v="1"/>
    <n v="1"/>
    <x v="1"/>
    <n v="4"/>
    <s v="Laboratory Technician"/>
    <x v="0"/>
    <x v="1"/>
    <n v="2544"/>
    <x v="0"/>
    <x v="1"/>
    <n v="18"/>
    <n v="1"/>
    <n v="1"/>
    <n v="8"/>
    <n v="3"/>
    <n v="3"/>
    <n v="7"/>
    <n v="7"/>
    <n v="7"/>
  </r>
  <r>
    <n v="45"/>
    <x v="0"/>
    <x v="1"/>
    <s v="Frequently"/>
    <x v="1"/>
    <n v="1"/>
    <s v="Medical"/>
    <x v="1"/>
    <n v="2"/>
    <x v="0"/>
    <n v="3"/>
    <s v="Healthcare Representative"/>
    <x v="2"/>
    <x v="0"/>
    <n v="5399"/>
    <x v="0"/>
    <x v="1"/>
    <n v="12"/>
    <n v="3"/>
    <n v="0"/>
    <n v="12"/>
    <n v="3"/>
    <n v="3"/>
    <n v="4"/>
    <n v="2"/>
    <n v="0"/>
  </r>
  <r>
    <n v="33"/>
    <x v="1"/>
    <x v="1"/>
    <s v="Rarely"/>
    <x v="0"/>
    <n v="10"/>
    <s v="Marketing"/>
    <x v="1"/>
    <n v="2"/>
    <x v="0"/>
    <n v="3"/>
    <s v="Sales Executive"/>
    <x v="2"/>
    <x v="0"/>
    <n v="5487"/>
    <x v="0"/>
    <x v="1"/>
    <n v="14"/>
    <n v="2"/>
    <n v="0"/>
    <n v="10"/>
    <n v="2"/>
    <n v="2"/>
    <n v="10"/>
    <n v="4"/>
    <n v="0"/>
  </r>
  <r>
    <n v="28"/>
    <x v="2"/>
    <x v="1"/>
    <s v="Frequently"/>
    <x v="0"/>
    <n v="1"/>
    <s v="Life Sciences"/>
    <x v="1"/>
    <n v="2"/>
    <x v="0"/>
    <n v="2"/>
    <s v="Sales Executive"/>
    <x v="0"/>
    <x v="1"/>
    <n v="6834"/>
    <x v="0"/>
    <x v="0"/>
    <n v="12"/>
    <n v="3"/>
    <n v="1"/>
    <n v="7"/>
    <n v="2"/>
    <n v="3"/>
    <n v="7"/>
    <n v="7"/>
    <n v="0"/>
  </r>
  <r>
    <n v="29"/>
    <x v="2"/>
    <x v="0"/>
    <s v="Frequently"/>
    <x v="0"/>
    <n v="24"/>
    <s v="Technical Degree"/>
    <x v="1"/>
    <n v="1"/>
    <x v="1"/>
    <n v="4"/>
    <s v="Sales Representative"/>
    <x v="3"/>
    <x v="0"/>
    <n v="1091"/>
    <x v="0"/>
    <x v="1"/>
    <n v="17"/>
    <n v="4"/>
    <n v="0"/>
    <n v="1"/>
    <n v="3"/>
    <n v="3"/>
    <n v="1"/>
    <n v="0"/>
    <n v="0"/>
  </r>
  <r>
    <n v="39"/>
    <x v="1"/>
    <x v="1"/>
    <s v="Non-Travel"/>
    <x v="0"/>
    <n v="21"/>
    <s v="Life Sciences"/>
    <x v="0"/>
    <n v="2"/>
    <x v="0"/>
    <n v="1"/>
    <s v="Sales Executive"/>
    <x v="2"/>
    <x v="1"/>
    <n v="5736"/>
    <x v="0"/>
    <x v="1"/>
    <n v="19"/>
    <n v="3"/>
    <n v="1"/>
    <n v="10"/>
    <n v="1"/>
    <n v="3"/>
    <n v="3"/>
    <n v="2"/>
    <n v="1"/>
  </r>
  <r>
    <n v="27"/>
    <x v="2"/>
    <x v="1"/>
    <s v="Rarely"/>
    <x v="1"/>
    <n v="2"/>
    <s v="Technical Degree"/>
    <x v="1"/>
    <n v="1"/>
    <x v="1"/>
    <n v="3"/>
    <s v="Research Scientist"/>
    <x v="1"/>
    <x v="1"/>
    <n v="2226"/>
    <x v="0"/>
    <x v="1"/>
    <n v="11"/>
    <n v="3"/>
    <n v="1"/>
    <n v="6"/>
    <n v="3"/>
    <n v="2"/>
    <n v="5"/>
    <n v="3"/>
    <n v="1"/>
  </r>
  <r>
    <n v="34"/>
    <x v="1"/>
    <x v="1"/>
    <s v="Frequently"/>
    <x v="1"/>
    <n v="22"/>
    <s v="Other"/>
    <x v="1"/>
    <n v="2"/>
    <x v="0"/>
    <n v="2"/>
    <s v="Research Scientist"/>
    <x v="0"/>
    <x v="1"/>
    <n v="5747"/>
    <x v="0"/>
    <x v="0"/>
    <n v="15"/>
    <n v="2"/>
    <n v="0"/>
    <n v="16"/>
    <n v="3"/>
    <n v="3"/>
    <n v="15"/>
    <n v="10"/>
    <n v="6"/>
  </r>
  <r>
    <n v="28"/>
    <x v="2"/>
    <x v="0"/>
    <s v="Rarely"/>
    <x v="0"/>
    <n v="13"/>
    <s v="Marketing"/>
    <x v="0"/>
    <n v="2"/>
    <x v="0"/>
    <n v="3"/>
    <s v="Sales Executive"/>
    <x v="2"/>
    <x v="0"/>
    <n v="9854"/>
    <x v="0"/>
    <x v="0"/>
    <n v="11"/>
    <n v="4"/>
    <n v="0"/>
    <n v="6"/>
    <n v="0"/>
    <n v="3"/>
    <n v="2"/>
    <n v="0"/>
    <n v="2"/>
  </r>
  <r>
    <n v="47"/>
    <x v="0"/>
    <x v="1"/>
    <s v="Non-Travel"/>
    <x v="1"/>
    <n v="14"/>
    <s v="Technical Degree"/>
    <x v="1"/>
    <n v="2"/>
    <x v="0"/>
    <n v="3"/>
    <s v="Research Scientist"/>
    <x v="1"/>
    <x v="1"/>
    <n v="5467"/>
    <x v="0"/>
    <x v="1"/>
    <n v="18"/>
    <n v="3"/>
    <n v="1"/>
    <n v="16"/>
    <n v="4"/>
    <n v="4"/>
    <n v="8"/>
    <n v="7"/>
    <n v="1"/>
  </r>
  <r>
    <n v="56"/>
    <x v="3"/>
    <x v="1"/>
    <s v="Rarely"/>
    <x v="0"/>
    <n v="11"/>
    <s v="Marketing"/>
    <x v="0"/>
    <n v="2"/>
    <x v="0"/>
    <n v="2"/>
    <s v="Sales Executive"/>
    <x v="3"/>
    <x v="1"/>
    <n v="5380"/>
    <x v="0"/>
    <x v="1"/>
    <n v="16"/>
    <n v="3"/>
    <n v="1"/>
    <n v="6"/>
    <n v="3"/>
    <n v="3"/>
    <n v="0"/>
    <n v="0"/>
    <n v="0"/>
  </r>
  <r>
    <n v="39"/>
    <x v="1"/>
    <x v="1"/>
    <s v="Rarely"/>
    <x v="1"/>
    <n v="9"/>
    <s v="Medical"/>
    <x v="1"/>
    <n v="2"/>
    <x v="0"/>
    <n v="3"/>
    <s v="Manufacturing Director"/>
    <x v="3"/>
    <x v="1"/>
    <n v="5151"/>
    <x v="0"/>
    <x v="1"/>
    <n v="25"/>
    <n v="4"/>
    <n v="1"/>
    <n v="10"/>
    <n v="3"/>
    <n v="3"/>
    <n v="10"/>
    <n v="0"/>
    <n v="7"/>
  </r>
  <r>
    <n v="38"/>
    <x v="1"/>
    <x v="1"/>
    <s v="Frequently"/>
    <x v="1"/>
    <n v="8"/>
    <s v="Medical"/>
    <x v="0"/>
    <n v="2"/>
    <x v="0"/>
    <n v="2"/>
    <s v="Research Scientist"/>
    <x v="1"/>
    <x v="2"/>
    <n v="2133"/>
    <x v="0"/>
    <x v="0"/>
    <n v="16"/>
    <n v="3"/>
    <n v="1"/>
    <n v="20"/>
    <n v="3"/>
    <n v="3"/>
    <n v="20"/>
    <n v="11"/>
    <n v="0"/>
  </r>
  <r>
    <n v="58"/>
    <x v="3"/>
    <x v="1"/>
    <s v="Rarely"/>
    <x v="0"/>
    <n v="21"/>
    <s v="Life Sciences"/>
    <x v="0"/>
    <n v="4"/>
    <x v="3"/>
    <n v="3"/>
    <s v="Manager"/>
    <x v="0"/>
    <x v="1"/>
    <n v="17875"/>
    <x v="1"/>
    <x v="0"/>
    <n v="13"/>
    <n v="3"/>
    <n v="1"/>
    <n v="29"/>
    <n v="2"/>
    <n v="2"/>
    <n v="1"/>
    <n v="0"/>
    <n v="0"/>
  </r>
  <r>
    <n v="32"/>
    <x v="1"/>
    <x v="0"/>
    <s v="Frequently"/>
    <x v="1"/>
    <n v="5"/>
    <s v="Life Sciences"/>
    <x v="0"/>
    <n v="1"/>
    <x v="1"/>
    <n v="4"/>
    <s v="Research Scientist"/>
    <x v="2"/>
    <x v="0"/>
    <n v="2432"/>
    <x v="0"/>
    <x v="0"/>
    <n v="14"/>
    <n v="1"/>
    <n v="0"/>
    <n v="8"/>
    <n v="2"/>
    <n v="3"/>
    <n v="4"/>
    <n v="1"/>
    <n v="0"/>
  </r>
  <r>
    <n v="38"/>
    <x v="1"/>
    <x v="1"/>
    <s v="Rarely"/>
    <x v="1"/>
    <n v="9"/>
    <s v="Life Sciences"/>
    <x v="1"/>
    <n v="1"/>
    <x v="1"/>
    <n v="3"/>
    <s v="Research Scientist"/>
    <x v="0"/>
    <x v="2"/>
    <n v="4771"/>
    <x v="0"/>
    <x v="1"/>
    <n v="19"/>
    <n v="4"/>
    <n v="2"/>
    <n v="10"/>
    <n v="0"/>
    <n v="4"/>
    <n v="5"/>
    <n v="2"/>
    <n v="0"/>
  </r>
  <r>
    <n v="49"/>
    <x v="0"/>
    <x v="1"/>
    <s v="Frequently"/>
    <x v="1"/>
    <n v="2"/>
    <s v="Life Sciences"/>
    <x v="1"/>
    <n v="5"/>
    <x v="4"/>
    <n v="3"/>
    <s v="Research Director"/>
    <x v="0"/>
    <x v="1"/>
    <n v="19161"/>
    <x v="1"/>
    <x v="1"/>
    <n v="15"/>
    <n v="4"/>
    <n v="0"/>
    <n v="28"/>
    <n v="3"/>
    <n v="3"/>
    <n v="5"/>
    <n v="4"/>
    <n v="4"/>
  </r>
  <r>
    <n v="42"/>
    <x v="0"/>
    <x v="1"/>
    <s v="Rarely"/>
    <x v="0"/>
    <n v="12"/>
    <s v="Marketing"/>
    <x v="1"/>
    <n v="2"/>
    <x v="0"/>
    <n v="3"/>
    <s v="Sales Executive"/>
    <x v="0"/>
    <x v="2"/>
    <n v="5087"/>
    <x v="0"/>
    <x v="0"/>
    <n v="12"/>
    <n v="3"/>
    <n v="2"/>
    <n v="14"/>
    <n v="4"/>
    <n v="3"/>
    <n v="0"/>
    <n v="0"/>
    <n v="0"/>
  </r>
  <r>
    <n v="27"/>
    <x v="2"/>
    <x v="0"/>
    <s v="Frequently"/>
    <x v="2"/>
    <n v="22"/>
    <s v="HR"/>
    <x v="0"/>
    <n v="1"/>
    <x v="1"/>
    <n v="2"/>
    <s v="HR"/>
    <x v="1"/>
    <x v="1"/>
    <n v="2863"/>
    <x v="0"/>
    <x v="1"/>
    <n v="12"/>
    <n v="1"/>
    <n v="0"/>
    <n v="1"/>
    <n v="2"/>
    <n v="3"/>
    <n v="1"/>
    <n v="0"/>
    <n v="0"/>
  </r>
  <r>
    <n v="35"/>
    <x v="1"/>
    <x v="1"/>
    <s v="Rarely"/>
    <x v="0"/>
    <n v="18"/>
    <s v="Medical"/>
    <x v="1"/>
    <n v="2"/>
    <x v="0"/>
    <n v="3"/>
    <s v="Sales Executive"/>
    <x v="3"/>
    <x v="1"/>
    <n v="5561"/>
    <x v="0"/>
    <x v="1"/>
    <n v="16"/>
    <n v="4"/>
    <n v="1"/>
    <n v="6"/>
    <n v="2"/>
    <n v="1"/>
    <n v="5"/>
    <n v="3"/>
    <n v="0"/>
  </r>
  <r>
    <n v="28"/>
    <x v="2"/>
    <x v="1"/>
    <s v="Non-Travel"/>
    <x v="1"/>
    <n v="16"/>
    <s v="Medical"/>
    <x v="1"/>
    <n v="1"/>
    <x v="1"/>
    <n v="3"/>
    <s v="Research Scientist"/>
    <x v="2"/>
    <x v="0"/>
    <n v="2144"/>
    <x v="0"/>
    <x v="1"/>
    <n v="14"/>
    <n v="3"/>
    <n v="0"/>
    <n v="5"/>
    <n v="3"/>
    <n v="2"/>
    <n v="5"/>
    <n v="3"/>
    <n v="1"/>
  </r>
  <r>
    <n v="31"/>
    <x v="1"/>
    <x v="1"/>
    <s v="Non-Travel"/>
    <x v="1"/>
    <n v="3"/>
    <s v="Medical"/>
    <x v="1"/>
    <n v="1"/>
    <x v="1"/>
    <n v="3"/>
    <s v="Research Scientist"/>
    <x v="3"/>
    <x v="2"/>
    <n v="3065"/>
    <x v="0"/>
    <x v="0"/>
    <n v="13"/>
    <n v="4"/>
    <n v="1"/>
    <n v="4"/>
    <n v="3"/>
    <n v="4"/>
    <n v="4"/>
    <n v="2"/>
    <n v="2"/>
  </r>
  <r>
    <n v="36"/>
    <x v="1"/>
    <x v="1"/>
    <s v="Non-Travel"/>
    <x v="1"/>
    <n v="9"/>
    <s v="Life Sciences"/>
    <x v="1"/>
    <n v="1"/>
    <x v="1"/>
    <n v="4"/>
    <s v="Laboratory Technician"/>
    <x v="1"/>
    <x v="1"/>
    <n v="2810"/>
    <x v="0"/>
    <x v="1"/>
    <n v="22"/>
    <n v="2"/>
    <n v="0"/>
    <n v="5"/>
    <n v="3"/>
    <n v="3"/>
    <n v="5"/>
    <n v="4"/>
    <n v="0"/>
  </r>
  <r>
    <n v="34"/>
    <x v="1"/>
    <x v="1"/>
    <s v="Rarely"/>
    <x v="0"/>
    <n v="1"/>
    <s v="Marketing"/>
    <x v="1"/>
    <n v="3"/>
    <x v="2"/>
    <n v="3"/>
    <s v="Sales Executive"/>
    <x v="0"/>
    <x v="0"/>
    <n v="9888"/>
    <x v="0"/>
    <x v="1"/>
    <n v="21"/>
    <n v="1"/>
    <n v="0"/>
    <n v="14"/>
    <n v="3"/>
    <n v="2"/>
    <n v="14"/>
    <n v="8"/>
    <n v="2"/>
  </r>
  <r>
    <n v="34"/>
    <x v="1"/>
    <x v="1"/>
    <s v="Rarely"/>
    <x v="0"/>
    <n v="13"/>
    <s v="Medical"/>
    <x v="1"/>
    <n v="3"/>
    <x v="2"/>
    <n v="3"/>
    <s v="Sales Executive"/>
    <x v="2"/>
    <x v="2"/>
    <n v="8628"/>
    <x v="0"/>
    <x v="1"/>
    <n v="18"/>
    <n v="3"/>
    <n v="1"/>
    <n v="9"/>
    <n v="2"/>
    <n v="2"/>
    <n v="8"/>
    <n v="7"/>
    <n v="1"/>
  </r>
  <r>
    <n v="26"/>
    <x v="2"/>
    <x v="1"/>
    <s v="Rarely"/>
    <x v="1"/>
    <n v="1"/>
    <s v="Medical"/>
    <x v="1"/>
    <n v="1"/>
    <x v="1"/>
    <n v="3"/>
    <s v="Laboratory Technician"/>
    <x v="3"/>
    <x v="0"/>
    <n v="2867"/>
    <x v="0"/>
    <x v="1"/>
    <n v="13"/>
    <n v="4"/>
    <n v="0"/>
    <n v="8"/>
    <n v="6"/>
    <n v="2"/>
    <n v="7"/>
    <n v="7"/>
    <n v="7"/>
  </r>
  <r>
    <n v="29"/>
    <x v="2"/>
    <x v="1"/>
    <s v="Rarely"/>
    <x v="1"/>
    <n v="1"/>
    <s v="Life Sciences"/>
    <x v="1"/>
    <n v="2"/>
    <x v="0"/>
    <n v="3"/>
    <s v="Healthcare Representative"/>
    <x v="3"/>
    <x v="1"/>
    <n v="5373"/>
    <x v="0"/>
    <x v="1"/>
    <n v="12"/>
    <n v="1"/>
    <n v="1"/>
    <n v="6"/>
    <n v="5"/>
    <n v="2"/>
    <n v="5"/>
    <n v="3"/>
    <n v="0"/>
  </r>
  <r>
    <n v="32"/>
    <x v="1"/>
    <x v="1"/>
    <s v="Non-Travel"/>
    <x v="1"/>
    <n v="15"/>
    <s v="Medical"/>
    <x v="0"/>
    <n v="2"/>
    <x v="0"/>
    <n v="3"/>
    <s v="Healthcare Representative"/>
    <x v="0"/>
    <x v="2"/>
    <n v="6667"/>
    <x v="0"/>
    <x v="1"/>
    <n v="18"/>
    <n v="2"/>
    <n v="1"/>
    <n v="9"/>
    <n v="6"/>
    <n v="3"/>
    <n v="5"/>
    <n v="1"/>
    <n v="1"/>
  </r>
  <r>
    <n v="31"/>
    <x v="1"/>
    <x v="1"/>
    <s v="Frequently"/>
    <x v="1"/>
    <n v="1"/>
    <s v="Life Sciences"/>
    <x v="1"/>
    <n v="2"/>
    <x v="0"/>
    <n v="1"/>
    <s v="Research Scientist"/>
    <x v="3"/>
    <x v="1"/>
    <n v="5003"/>
    <x v="0"/>
    <x v="1"/>
    <n v="21"/>
    <n v="2"/>
    <n v="0"/>
    <n v="10"/>
    <n v="6"/>
    <n v="3"/>
    <n v="10"/>
    <n v="8"/>
    <n v="8"/>
  </r>
  <r>
    <n v="28"/>
    <x v="2"/>
    <x v="0"/>
    <s v="Rarely"/>
    <x v="1"/>
    <n v="17"/>
    <s v="Technical Degree"/>
    <x v="1"/>
    <n v="1"/>
    <x v="1"/>
    <n v="2"/>
    <s v="Laboratory Technician"/>
    <x v="0"/>
    <x v="2"/>
    <n v="2367"/>
    <x v="0"/>
    <x v="1"/>
    <n v="12"/>
    <n v="1"/>
    <n v="1"/>
    <n v="6"/>
    <n v="2"/>
    <n v="2"/>
    <n v="4"/>
    <n v="1"/>
    <n v="0"/>
  </r>
  <r>
    <n v="38"/>
    <x v="1"/>
    <x v="1"/>
    <s v="Rarely"/>
    <x v="0"/>
    <n v="1"/>
    <s v="Life Sciences"/>
    <x v="1"/>
    <n v="1"/>
    <x v="1"/>
    <n v="2"/>
    <s v="Sales Representative"/>
    <x v="3"/>
    <x v="0"/>
    <n v="2858"/>
    <x v="0"/>
    <x v="1"/>
    <n v="14"/>
    <n v="1"/>
    <n v="0"/>
    <n v="20"/>
    <n v="3"/>
    <n v="2"/>
    <n v="1"/>
    <n v="0"/>
    <n v="0"/>
  </r>
  <r>
    <n v="35"/>
    <x v="1"/>
    <x v="1"/>
    <s v="Rarely"/>
    <x v="0"/>
    <n v="7"/>
    <s v="Life Sciences"/>
    <x v="0"/>
    <n v="2"/>
    <x v="0"/>
    <n v="3"/>
    <s v="Sales Executive"/>
    <x v="0"/>
    <x v="1"/>
    <n v="5204"/>
    <x v="0"/>
    <x v="0"/>
    <n v="11"/>
    <n v="4"/>
    <n v="0"/>
    <n v="10"/>
    <n v="2"/>
    <n v="3"/>
    <n v="10"/>
    <n v="8"/>
    <n v="0"/>
  </r>
  <r>
    <n v="27"/>
    <x v="2"/>
    <x v="1"/>
    <s v="Rarely"/>
    <x v="0"/>
    <n v="9"/>
    <s v="Marketing"/>
    <x v="1"/>
    <n v="2"/>
    <x v="0"/>
    <n v="3"/>
    <s v="Sales Executive"/>
    <x v="0"/>
    <x v="0"/>
    <n v="4105"/>
    <x v="0"/>
    <x v="1"/>
    <n v="14"/>
    <n v="1"/>
    <n v="0"/>
    <n v="7"/>
    <n v="5"/>
    <n v="3"/>
    <n v="7"/>
    <n v="7"/>
    <n v="0"/>
  </r>
  <r>
    <n v="32"/>
    <x v="1"/>
    <x v="1"/>
    <s v="Rarely"/>
    <x v="1"/>
    <n v="5"/>
    <s v="Life Sciences"/>
    <x v="1"/>
    <n v="2"/>
    <x v="0"/>
    <n v="2"/>
    <s v="Manufacturing Director"/>
    <x v="0"/>
    <x v="0"/>
    <n v="9679"/>
    <x v="0"/>
    <x v="1"/>
    <n v="24"/>
    <n v="2"/>
    <n v="0"/>
    <n v="8"/>
    <n v="1"/>
    <n v="3"/>
    <n v="1"/>
    <n v="0"/>
    <n v="0"/>
  </r>
  <r>
    <n v="31"/>
    <x v="1"/>
    <x v="0"/>
    <s v="Frequently"/>
    <x v="0"/>
    <n v="26"/>
    <s v="Marketing"/>
    <x v="1"/>
    <n v="2"/>
    <x v="0"/>
    <n v="3"/>
    <s v="Sales Executive"/>
    <x v="0"/>
    <x v="1"/>
    <n v="5617"/>
    <x v="0"/>
    <x v="0"/>
    <n v="11"/>
    <n v="3"/>
    <n v="0"/>
    <n v="10"/>
    <n v="4"/>
    <n v="3"/>
    <n v="10"/>
    <n v="7"/>
    <n v="0"/>
  </r>
  <r>
    <n v="53"/>
    <x v="3"/>
    <x v="0"/>
    <s v="Rarely"/>
    <x v="0"/>
    <n v="24"/>
    <s v="Life Sciences"/>
    <x v="1"/>
    <n v="3"/>
    <x v="2"/>
    <n v="3"/>
    <s v="Sales Executive"/>
    <x v="3"/>
    <x v="0"/>
    <n v="10448"/>
    <x v="2"/>
    <x v="0"/>
    <n v="13"/>
    <n v="2"/>
    <n v="0"/>
    <n v="15"/>
    <n v="2"/>
    <n v="2"/>
    <n v="2"/>
    <n v="2"/>
    <n v="2"/>
  </r>
  <r>
    <n v="54"/>
    <x v="3"/>
    <x v="1"/>
    <s v="Rarely"/>
    <x v="1"/>
    <n v="9"/>
    <s v="Life Sciences"/>
    <x v="0"/>
    <n v="2"/>
    <x v="0"/>
    <n v="3"/>
    <s v="Research Scientist"/>
    <x v="2"/>
    <x v="1"/>
    <n v="2897"/>
    <x v="0"/>
    <x v="1"/>
    <n v="11"/>
    <n v="3"/>
    <n v="2"/>
    <n v="9"/>
    <n v="6"/>
    <n v="2"/>
    <n v="4"/>
    <n v="3"/>
    <n v="2"/>
  </r>
  <r>
    <n v="33"/>
    <x v="1"/>
    <x v="1"/>
    <s v="Frequently"/>
    <x v="1"/>
    <n v="7"/>
    <s v="Life Sciences"/>
    <x v="1"/>
    <n v="2"/>
    <x v="0"/>
    <n v="3"/>
    <s v="Healthcare Representative"/>
    <x v="2"/>
    <x v="2"/>
    <n v="5968"/>
    <x v="0"/>
    <x v="1"/>
    <n v="20"/>
    <n v="3"/>
    <n v="3"/>
    <n v="9"/>
    <n v="2"/>
    <n v="3"/>
    <n v="9"/>
    <n v="7"/>
    <n v="2"/>
  </r>
  <r>
    <n v="43"/>
    <x v="0"/>
    <x v="1"/>
    <s v="Rarely"/>
    <x v="1"/>
    <n v="11"/>
    <s v="Life Sciences"/>
    <x v="1"/>
    <n v="3"/>
    <x v="2"/>
    <n v="3"/>
    <s v="Healthcare Representative"/>
    <x v="2"/>
    <x v="1"/>
    <n v="7510"/>
    <x v="0"/>
    <x v="1"/>
    <n v="17"/>
    <n v="2"/>
    <n v="1"/>
    <n v="10"/>
    <n v="1"/>
    <n v="3"/>
    <n v="10"/>
    <n v="9"/>
    <n v="0"/>
  </r>
  <r>
    <n v="38"/>
    <x v="1"/>
    <x v="1"/>
    <s v="Frequently"/>
    <x v="2"/>
    <n v="1"/>
    <s v="Other"/>
    <x v="1"/>
    <n v="1"/>
    <x v="1"/>
    <n v="3"/>
    <s v="HR"/>
    <x v="1"/>
    <x v="1"/>
    <n v="2991"/>
    <x v="0"/>
    <x v="0"/>
    <n v="11"/>
    <n v="2"/>
    <n v="1"/>
    <n v="7"/>
    <n v="2"/>
    <n v="3"/>
    <n v="6"/>
    <n v="2"/>
    <n v="1"/>
  </r>
  <r>
    <n v="55"/>
    <x v="3"/>
    <x v="1"/>
    <s v="Rarely"/>
    <x v="2"/>
    <n v="26"/>
    <s v="HR"/>
    <x v="1"/>
    <n v="5"/>
    <x v="4"/>
    <n v="4"/>
    <s v="Manager"/>
    <x v="1"/>
    <x v="1"/>
    <n v="19636"/>
    <x v="1"/>
    <x v="0"/>
    <n v="18"/>
    <n v="1"/>
    <n v="1"/>
    <n v="35"/>
    <n v="0"/>
    <n v="3"/>
    <n v="10"/>
    <n v="9"/>
    <n v="1"/>
  </r>
  <r>
    <n v="31"/>
    <x v="1"/>
    <x v="1"/>
    <s v="Rarely"/>
    <x v="1"/>
    <n v="2"/>
    <s v="Medical"/>
    <x v="0"/>
    <n v="1"/>
    <x v="1"/>
    <n v="1"/>
    <s v="Laboratory Technician"/>
    <x v="0"/>
    <x v="2"/>
    <n v="1129"/>
    <x v="0"/>
    <x v="0"/>
    <n v="11"/>
    <n v="3"/>
    <n v="3"/>
    <n v="1"/>
    <n v="4"/>
    <n v="3"/>
    <n v="1"/>
    <n v="0"/>
    <n v="0"/>
  </r>
  <r>
    <n v="39"/>
    <x v="1"/>
    <x v="1"/>
    <s v="Rarely"/>
    <x v="0"/>
    <n v="15"/>
    <s v="Marketing"/>
    <x v="1"/>
    <n v="4"/>
    <x v="3"/>
    <n v="3"/>
    <s v="Sales Executive"/>
    <x v="3"/>
    <x v="0"/>
    <n v="13341"/>
    <x v="2"/>
    <x v="1"/>
    <n v="12"/>
    <n v="1"/>
    <n v="0"/>
    <n v="21"/>
    <n v="3"/>
    <n v="3"/>
    <n v="20"/>
    <n v="8"/>
    <n v="11"/>
  </r>
  <r>
    <n v="42"/>
    <x v="0"/>
    <x v="1"/>
    <s v="Non-Travel"/>
    <x v="1"/>
    <n v="23"/>
    <s v="Life Sciences"/>
    <x v="1"/>
    <n v="2"/>
    <x v="0"/>
    <n v="2"/>
    <s v="Research Scientist"/>
    <x v="2"/>
    <x v="0"/>
    <n v="4332"/>
    <x v="0"/>
    <x v="1"/>
    <n v="12"/>
    <n v="4"/>
    <n v="0"/>
    <n v="20"/>
    <n v="2"/>
    <n v="3"/>
    <n v="20"/>
    <n v="9"/>
    <n v="3"/>
  </r>
  <r>
    <n v="31"/>
    <x v="1"/>
    <x v="1"/>
    <s v="Non-Travel"/>
    <x v="1"/>
    <n v="10"/>
    <s v="Medical"/>
    <x v="0"/>
    <n v="3"/>
    <x v="2"/>
    <n v="3"/>
    <s v="Research Director"/>
    <x v="2"/>
    <x v="1"/>
    <n v="11031"/>
    <x v="2"/>
    <x v="1"/>
    <n v="20"/>
    <n v="3"/>
    <n v="1"/>
    <n v="13"/>
    <n v="2"/>
    <n v="4"/>
    <n v="11"/>
    <n v="7"/>
    <n v="4"/>
  </r>
  <r>
    <n v="54"/>
    <x v="3"/>
    <x v="1"/>
    <s v="Rarely"/>
    <x v="1"/>
    <n v="10"/>
    <s v="Medical"/>
    <x v="0"/>
    <n v="2"/>
    <x v="0"/>
    <n v="3"/>
    <s v="Manufacturing Director"/>
    <x v="3"/>
    <x v="0"/>
    <n v="4440"/>
    <x v="0"/>
    <x v="0"/>
    <n v="19"/>
    <n v="4"/>
    <n v="0"/>
    <n v="9"/>
    <n v="3"/>
    <n v="3"/>
    <n v="5"/>
    <n v="2"/>
    <n v="1"/>
  </r>
  <r>
    <n v="24"/>
    <x v="2"/>
    <x v="1"/>
    <s v="Rarely"/>
    <x v="1"/>
    <n v="1"/>
    <s v="Life Sciences"/>
    <x v="1"/>
    <n v="2"/>
    <x v="0"/>
    <n v="2"/>
    <s v="Healthcare Representative"/>
    <x v="2"/>
    <x v="0"/>
    <n v="4617"/>
    <x v="0"/>
    <x v="1"/>
    <n v="12"/>
    <n v="2"/>
    <n v="0"/>
    <n v="4"/>
    <n v="2"/>
    <n v="2"/>
    <n v="4"/>
    <n v="3"/>
    <n v="1"/>
  </r>
  <r>
    <n v="23"/>
    <x v="2"/>
    <x v="1"/>
    <s v="Rarely"/>
    <x v="1"/>
    <n v="12"/>
    <s v="Other"/>
    <x v="1"/>
    <n v="1"/>
    <x v="1"/>
    <n v="3"/>
    <s v="Laboratory Technician"/>
    <x v="0"/>
    <x v="0"/>
    <n v="2647"/>
    <x v="0"/>
    <x v="1"/>
    <n v="13"/>
    <n v="3"/>
    <n v="0"/>
    <n v="5"/>
    <n v="6"/>
    <n v="4"/>
    <n v="5"/>
    <n v="2"/>
    <n v="1"/>
  </r>
  <r>
    <n v="40"/>
    <x v="1"/>
    <x v="1"/>
    <s v="Frequently"/>
    <x v="1"/>
    <n v="11"/>
    <s v="Technical Degree"/>
    <x v="0"/>
    <n v="2"/>
    <x v="0"/>
    <n v="3"/>
    <s v="Laboratory Technician"/>
    <x v="2"/>
    <x v="1"/>
    <n v="6323"/>
    <x v="0"/>
    <x v="1"/>
    <n v="11"/>
    <n v="1"/>
    <n v="1"/>
    <n v="10"/>
    <n v="2"/>
    <n v="4"/>
    <n v="10"/>
    <n v="9"/>
    <n v="9"/>
  </r>
  <r>
    <n v="40"/>
    <x v="1"/>
    <x v="1"/>
    <s v="Rarely"/>
    <x v="0"/>
    <n v="2"/>
    <s v="Marketing"/>
    <x v="0"/>
    <n v="2"/>
    <x v="0"/>
    <n v="3"/>
    <s v="Sales Executive"/>
    <x v="1"/>
    <x v="1"/>
    <n v="5677"/>
    <x v="0"/>
    <x v="1"/>
    <n v="14"/>
    <n v="3"/>
    <n v="1"/>
    <n v="15"/>
    <n v="4"/>
    <n v="3"/>
    <n v="11"/>
    <n v="8"/>
    <n v="5"/>
  </r>
  <r>
    <n v="25"/>
    <x v="2"/>
    <x v="1"/>
    <s v="Rarely"/>
    <x v="2"/>
    <n v="2"/>
    <s v="HR"/>
    <x v="0"/>
    <n v="1"/>
    <x v="1"/>
    <n v="3"/>
    <s v="HR"/>
    <x v="1"/>
    <x v="1"/>
    <n v="2187"/>
    <x v="0"/>
    <x v="1"/>
    <n v="14"/>
    <n v="3"/>
    <n v="0"/>
    <n v="6"/>
    <n v="3"/>
    <n v="3"/>
    <n v="2"/>
    <n v="0"/>
    <n v="1"/>
  </r>
  <r>
    <n v="30"/>
    <x v="2"/>
    <x v="1"/>
    <s v="Rarely"/>
    <x v="1"/>
    <n v="1"/>
    <s v="Medical"/>
    <x v="1"/>
    <n v="1"/>
    <x v="1"/>
    <n v="3"/>
    <s v="Laboratory Technician"/>
    <x v="1"/>
    <x v="1"/>
    <n v="3748"/>
    <x v="0"/>
    <x v="1"/>
    <n v="13"/>
    <n v="3"/>
    <n v="0"/>
    <n v="12"/>
    <n v="6"/>
    <n v="2"/>
    <n v="12"/>
    <n v="8"/>
    <n v="1"/>
  </r>
  <r>
    <n v="25"/>
    <x v="2"/>
    <x v="1"/>
    <s v="Rarely"/>
    <x v="1"/>
    <n v="2"/>
    <s v="Other"/>
    <x v="1"/>
    <n v="1"/>
    <x v="1"/>
    <n v="3"/>
    <s v="Laboratory Technician"/>
    <x v="2"/>
    <x v="2"/>
    <n v="3977"/>
    <x v="0"/>
    <x v="0"/>
    <n v="19"/>
    <n v="3"/>
    <n v="1"/>
    <n v="7"/>
    <n v="2"/>
    <n v="2"/>
    <n v="2"/>
    <n v="2"/>
    <n v="0"/>
  </r>
  <r>
    <n v="47"/>
    <x v="0"/>
    <x v="1"/>
    <s v="Rarely"/>
    <x v="1"/>
    <n v="25"/>
    <s v="Medical"/>
    <x v="1"/>
    <n v="3"/>
    <x v="2"/>
    <n v="3"/>
    <s v="Healthcare Representative"/>
    <x v="2"/>
    <x v="0"/>
    <n v="8633"/>
    <x v="0"/>
    <x v="1"/>
    <n v="23"/>
    <n v="2"/>
    <n v="0"/>
    <n v="25"/>
    <n v="3"/>
    <n v="3"/>
    <n v="17"/>
    <n v="14"/>
    <n v="12"/>
  </r>
  <r>
    <n v="33"/>
    <x v="1"/>
    <x v="1"/>
    <s v="Non-Travel"/>
    <x v="1"/>
    <n v="1"/>
    <s v="Medical"/>
    <x v="1"/>
    <n v="1"/>
    <x v="1"/>
    <n v="2"/>
    <s v="Laboratory Technician"/>
    <x v="2"/>
    <x v="2"/>
    <n v="2008"/>
    <x v="0"/>
    <x v="1"/>
    <n v="12"/>
    <n v="3"/>
    <n v="3"/>
    <n v="1"/>
    <n v="2"/>
    <n v="2"/>
    <n v="1"/>
    <n v="1"/>
    <n v="0"/>
  </r>
  <r>
    <n v="38"/>
    <x v="1"/>
    <x v="1"/>
    <s v="Rarely"/>
    <x v="0"/>
    <n v="1"/>
    <s v="Life Sciences"/>
    <x v="1"/>
    <n v="2"/>
    <x v="0"/>
    <n v="3"/>
    <s v="Sales Executive"/>
    <x v="1"/>
    <x v="1"/>
    <n v="4440"/>
    <x v="0"/>
    <x v="1"/>
    <n v="15"/>
    <n v="1"/>
    <n v="2"/>
    <n v="16"/>
    <n v="3"/>
    <n v="3"/>
    <n v="15"/>
    <n v="13"/>
    <n v="5"/>
  </r>
  <r>
    <n v="31"/>
    <x v="1"/>
    <x v="1"/>
    <s v="Rarely"/>
    <x v="0"/>
    <n v="2"/>
    <s v="Life Sciences"/>
    <x v="1"/>
    <n v="1"/>
    <x v="1"/>
    <n v="3"/>
    <s v="Sales Representative"/>
    <x v="2"/>
    <x v="1"/>
    <n v="3067"/>
    <x v="0"/>
    <x v="1"/>
    <n v="19"/>
    <n v="3"/>
    <n v="1"/>
    <n v="3"/>
    <n v="1"/>
    <n v="3"/>
    <n v="2"/>
    <n v="2"/>
    <n v="1"/>
  </r>
  <r>
    <n v="38"/>
    <x v="1"/>
    <x v="1"/>
    <s v="Frequently"/>
    <x v="1"/>
    <n v="6"/>
    <s v="Life Sciences"/>
    <x v="1"/>
    <n v="2"/>
    <x v="0"/>
    <n v="2"/>
    <s v="Manufacturing Director"/>
    <x v="2"/>
    <x v="1"/>
    <n v="5321"/>
    <x v="0"/>
    <x v="1"/>
    <n v="11"/>
    <n v="4"/>
    <n v="1"/>
    <n v="10"/>
    <n v="1"/>
    <n v="3"/>
    <n v="8"/>
    <n v="3"/>
    <n v="7"/>
  </r>
  <r>
    <n v="42"/>
    <x v="0"/>
    <x v="1"/>
    <s v="Rarely"/>
    <x v="1"/>
    <n v="18"/>
    <s v="Life Sciences"/>
    <x v="1"/>
    <n v="2"/>
    <x v="0"/>
    <n v="3"/>
    <s v="Research Scientist"/>
    <x v="3"/>
    <x v="2"/>
    <n v="5410"/>
    <x v="0"/>
    <x v="0"/>
    <n v="17"/>
    <n v="3"/>
    <n v="1"/>
    <n v="9"/>
    <n v="3"/>
    <n v="2"/>
    <n v="4"/>
    <n v="3"/>
    <n v="1"/>
  </r>
  <r>
    <n v="41"/>
    <x v="0"/>
    <x v="1"/>
    <s v="Rarely"/>
    <x v="1"/>
    <n v="1"/>
    <s v="Life Sciences"/>
    <x v="1"/>
    <n v="1"/>
    <x v="1"/>
    <n v="3"/>
    <s v="Research Scientist"/>
    <x v="0"/>
    <x v="1"/>
    <n v="2782"/>
    <x v="0"/>
    <x v="1"/>
    <n v="22"/>
    <n v="1"/>
    <n v="1"/>
    <n v="12"/>
    <n v="3"/>
    <n v="3"/>
    <n v="5"/>
    <n v="3"/>
    <n v="1"/>
  </r>
  <r>
    <n v="47"/>
    <x v="0"/>
    <x v="1"/>
    <s v="Non-Travel"/>
    <x v="1"/>
    <n v="1"/>
    <s v="Medical"/>
    <x v="0"/>
    <n v="3"/>
    <x v="2"/>
    <n v="3"/>
    <s v="Research Director"/>
    <x v="1"/>
    <x v="1"/>
    <n v="11957"/>
    <x v="2"/>
    <x v="1"/>
    <n v="18"/>
    <n v="1"/>
    <n v="2"/>
    <n v="14"/>
    <n v="3"/>
    <n v="1"/>
    <n v="13"/>
    <n v="8"/>
    <n v="5"/>
  </r>
  <r>
    <n v="35"/>
    <x v="1"/>
    <x v="1"/>
    <s v="Rarely"/>
    <x v="1"/>
    <n v="11"/>
    <s v="Medical"/>
    <x v="1"/>
    <n v="1"/>
    <x v="1"/>
    <n v="3"/>
    <s v="Laboratory Technician"/>
    <x v="2"/>
    <x v="1"/>
    <n v="2660"/>
    <x v="0"/>
    <x v="0"/>
    <n v="11"/>
    <n v="3"/>
    <n v="1"/>
    <n v="5"/>
    <n v="3"/>
    <n v="3"/>
    <n v="2"/>
    <n v="2"/>
    <n v="2"/>
  </r>
  <r>
    <n v="22"/>
    <x v="2"/>
    <x v="1"/>
    <s v="Rarely"/>
    <x v="1"/>
    <n v="1"/>
    <s v="Life Sciences"/>
    <x v="1"/>
    <n v="1"/>
    <x v="1"/>
    <n v="3"/>
    <s v="Research Scientist"/>
    <x v="2"/>
    <x v="0"/>
    <n v="3375"/>
    <x v="0"/>
    <x v="1"/>
    <n v="12"/>
    <n v="4"/>
    <n v="0"/>
    <n v="4"/>
    <n v="2"/>
    <n v="4"/>
    <n v="3"/>
    <n v="2"/>
    <n v="1"/>
  </r>
  <r>
    <n v="35"/>
    <x v="1"/>
    <x v="1"/>
    <s v="Rarely"/>
    <x v="1"/>
    <n v="9"/>
    <s v="Medical"/>
    <x v="1"/>
    <n v="2"/>
    <x v="0"/>
    <n v="3"/>
    <s v="Research Scientist"/>
    <x v="2"/>
    <x v="0"/>
    <n v="5098"/>
    <x v="0"/>
    <x v="1"/>
    <n v="19"/>
    <n v="2"/>
    <n v="0"/>
    <n v="10"/>
    <n v="5"/>
    <n v="3"/>
    <n v="10"/>
    <n v="7"/>
    <n v="0"/>
  </r>
  <r>
    <n v="33"/>
    <x v="1"/>
    <x v="1"/>
    <s v="Rarely"/>
    <x v="1"/>
    <n v="15"/>
    <s v="Medical"/>
    <x v="0"/>
    <n v="2"/>
    <x v="0"/>
    <n v="3"/>
    <s v="Healthcare Representative"/>
    <x v="0"/>
    <x v="1"/>
    <n v="4878"/>
    <x v="0"/>
    <x v="0"/>
    <n v="13"/>
    <n v="1"/>
    <n v="1"/>
    <n v="10"/>
    <n v="6"/>
    <n v="3"/>
    <n v="9"/>
    <n v="7"/>
    <n v="8"/>
  </r>
  <r>
    <n v="32"/>
    <x v="1"/>
    <x v="1"/>
    <s v="Rarely"/>
    <x v="1"/>
    <n v="29"/>
    <s v="Life Sciences"/>
    <x v="0"/>
    <n v="1"/>
    <x v="1"/>
    <n v="2"/>
    <s v="Laboratory Technician"/>
    <x v="1"/>
    <x v="0"/>
    <n v="2837"/>
    <x v="0"/>
    <x v="1"/>
    <n v="13"/>
    <n v="3"/>
    <n v="0"/>
    <n v="6"/>
    <n v="3"/>
    <n v="3"/>
    <n v="6"/>
    <n v="2"/>
    <n v="4"/>
  </r>
  <r>
    <n v="40"/>
    <x v="1"/>
    <x v="1"/>
    <s v="Rarely"/>
    <x v="1"/>
    <n v="1"/>
    <s v="Life Sciences"/>
    <x v="1"/>
    <n v="1"/>
    <x v="1"/>
    <n v="3"/>
    <s v="Laboratory Technician"/>
    <x v="0"/>
    <x v="1"/>
    <n v="2406"/>
    <x v="0"/>
    <x v="1"/>
    <n v="19"/>
    <n v="3"/>
    <n v="2"/>
    <n v="8"/>
    <n v="3"/>
    <n v="2"/>
    <n v="1"/>
    <n v="0"/>
    <n v="0"/>
  </r>
  <r>
    <n v="32"/>
    <x v="1"/>
    <x v="1"/>
    <s v="Rarely"/>
    <x v="0"/>
    <n v="1"/>
    <s v="Medical"/>
    <x v="1"/>
    <n v="1"/>
    <x v="1"/>
    <n v="2"/>
    <s v="Sales Representative"/>
    <x v="1"/>
    <x v="1"/>
    <n v="2269"/>
    <x v="0"/>
    <x v="1"/>
    <n v="14"/>
    <n v="2"/>
    <n v="1"/>
    <n v="3"/>
    <n v="2"/>
    <n v="3"/>
    <n v="2"/>
    <n v="2"/>
    <n v="2"/>
  </r>
  <r>
    <n v="39"/>
    <x v="1"/>
    <x v="1"/>
    <s v="Rarely"/>
    <x v="1"/>
    <n v="24"/>
    <s v="Life Sciences"/>
    <x v="1"/>
    <n v="2"/>
    <x v="0"/>
    <n v="3"/>
    <s v="Research Scientist"/>
    <x v="0"/>
    <x v="0"/>
    <n v="4108"/>
    <x v="0"/>
    <x v="1"/>
    <n v="13"/>
    <n v="1"/>
    <n v="0"/>
    <n v="18"/>
    <n v="2"/>
    <n v="3"/>
    <n v="7"/>
    <n v="7"/>
    <n v="1"/>
  </r>
  <r>
    <n v="38"/>
    <x v="1"/>
    <x v="1"/>
    <s v="Rarely"/>
    <x v="1"/>
    <n v="10"/>
    <s v="Medical"/>
    <x v="0"/>
    <n v="3"/>
    <x v="2"/>
    <n v="1"/>
    <s v="Research Director"/>
    <x v="2"/>
    <x v="1"/>
    <n v="13206"/>
    <x v="2"/>
    <x v="1"/>
    <n v="12"/>
    <n v="1"/>
    <n v="1"/>
    <n v="20"/>
    <n v="3"/>
    <n v="3"/>
    <n v="18"/>
    <n v="16"/>
    <n v="1"/>
  </r>
  <r>
    <n v="32"/>
    <x v="1"/>
    <x v="1"/>
    <s v="Rarely"/>
    <x v="0"/>
    <n v="1"/>
    <s v="Marketing"/>
    <x v="0"/>
    <n v="3"/>
    <x v="2"/>
    <n v="3"/>
    <s v="Sales Executive"/>
    <x v="0"/>
    <x v="1"/>
    <n v="10422"/>
    <x v="2"/>
    <x v="1"/>
    <n v="19"/>
    <n v="3"/>
    <n v="2"/>
    <n v="14"/>
    <n v="3"/>
    <n v="3"/>
    <n v="14"/>
    <n v="10"/>
    <n v="5"/>
  </r>
  <r>
    <n v="37"/>
    <x v="1"/>
    <x v="1"/>
    <s v="Rarely"/>
    <x v="1"/>
    <n v="10"/>
    <s v="Life Sciences"/>
    <x v="0"/>
    <n v="3"/>
    <x v="2"/>
    <n v="4"/>
    <s v="Research Director"/>
    <x v="0"/>
    <x v="1"/>
    <n v="13744"/>
    <x v="2"/>
    <x v="0"/>
    <n v="25"/>
    <n v="1"/>
    <n v="1"/>
    <n v="16"/>
    <n v="2"/>
    <n v="3"/>
    <n v="16"/>
    <n v="11"/>
    <n v="6"/>
  </r>
  <r>
    <n v="25"/>
    <x v="2"/>
    <x v="1"/>
    <s v="Rarely"/>
    <x v="0"/>
    <n v="8"/>
    <s v="Other"/>
    <x v="0"/>
    <n v="2"/>
    <x v="0"/>
    <n v="3"/>
    <s v="Sales Executive"/>
    <x v="2"/>
    <x v="2"/>
    <n v="4907"/>
    <x v="0"/>
    <x v="0"/>
    <n v="22"/>
    <n v="2"/>
    <n v="1"/>
    <n v="6"/>
    <n v="3"/>
    <n v="2"/>
    <n v="5"/>
    <n v="3"/>
    <n v="0"/>
  </r>
  <r>
    <n v="52"/>
    <x v="3"/>
    <x v="1"/>
    <s v="Non-Travel"/>
    <x v="0"/>
    <n v="29"/>
    <s v="Life Sciences"/>
    <x v="1"/>
    <n v="1"/>
    <x v="1"/>
    <n v="3"/>
    <s v="Sales Representative"/>
    <x v="0"/>
    <x v="2"/>
    <n v="3482"/>
    <x v="0"/>
    <x v="1"/>
    <n v="15"/>
    <n v="2"/>
    <n v="2"/>
    <n v="16"/>
    <n v="3"/>
    <n v="2"/>
    <n v="9"/>
    <n v="8"/>
    <n v="0"/>
  </r>
  <r>
    <n v="44"/>
    <x v="0"/>
    <x v="1"/>
    <s v="Rarely"/>
    <x v="1"/>
    <n v="1"/>
    <s v="Medical"/>
    <x v="1"/>
    <n v="1"/>
    <x v="1"/>
    <n v="3"/>
    <s v="Research Scientist"/>
    <x v="0"/>
    <x v="0"/>
    <n v="2436"/>
    <x v="0"/>
    <x v="0"/>
    <n v="12"/>
    <n v="3"/>
    <n v="0"/>
    <n v="6"/>
    <n v="2"/>
    <n v="3"/>
    <n v="4"/>
    <n v="3"/>
    <n v="1"/>
  </r>
  <r>
    <n v="21"/>
    <x v="2"/>
    <x v="1"/>
    <s v="Rarely"/>
    <x v="0"/>
    <n v="5"/>
    <s v="Medical"/>
    <x v="1"/>
    <n v="1"/>
    <x v="1"/>
    <n v="3"/>
    <s v="Sales Representative"/>
    <x v="3"/>
    <x v="0"/>
    <n v="2380"/>
    <x v="0"/>
    <x v="0"/>
    <n v="11"/>
    <n v="4"/>
    <n v="0"/>
    <n v="2"/>
    <n v="6"/>
    <n v="3"/>
    <n v="2"/>
    <n v="2"/>
    <n v="1"/>
  </r>
  <r>
    <n v="39"/>
    <x v="1"/>
    <x v="1"/>
    <s v="Non-Travel"/>
    <x v="1"/>
    <n v="9"/>
    <s v="Life Sciences"/>
    <x v="1"/>
    <n v="5"/>
    <x v="4"/>
    <n v="3"/>
    <s v="Manager"/>
    <x v="0"/>
    <x v="0"/>
    <n v="19431"/>
    <x v="1"/>
    <x v="1"/>
    <n v="13"/>
    <n v="3"/>
    <n v="0"/>
    <n v="21"/>
    <n v="3"/>
    <n v="2"/>
    <n v="6"/>
    <n v="0"/>
    <n v="1"/>
  </r>
  <r>
    <n v="23"/>
    <x v="2"/>
    <x v="0"/>
    <s v="Frequently"/>
    <x v="0"/>
    <n v="9"/>
    <s v="Marketing"/>
    <x v="1"/>
    <n v="1"/>
    <x v="1"/>
    <n v="3"/>
    <s v="Sales Representative"/>
    <x v="3"/>
    <x v="1"/>
    <n v="1790"/>
    <x v="0"/>
    <x v="1"/>
    <n v="19"/>
    <n v="1"/>
    <n v="1"/>
    <n v="1"/>
    <n v="3"/>
    <n v="2"/>
    <n v="1"/>
    <n v="0"/>
    <n v="1"/>
  </r>
  <r>
    <n v="36"/>
    <x v="1"/>
    <x v="1"/>
    <s v="Rarely"/>
    <x v="0"/>
    <n v="3"/>
    <s v="Medical"/>
    <x v="0"/>
    <n v="3"/>
    <x v="2"/>
    <n v="2"/>
    <s v="Sales Executive"/>
    <x v="0"/>
    <x v="1"/>
    <n v="7644"/>
    <x v="0"/>
    <x v="1"/>
    <n v="19"/>
    <n v="3"/>
    <n v="2"/>
    <n v="10"/>
    <n v="2"/>
    <n v="3"/>
    <n v="9"/>
    <n v="7"/>
    <n v="3"/>
  </r>
  <r>
    <n v="36"/>
    <x v="1"/>
    <x v="1"/>
    <s v="Frequently"/>
    <x v="1"/>
    <n v="4"/>
    <s v="Life Sciences"/>
    <x v="0"/>
    <n v="2"/>
    <x v="0"/>
    <n v="3"/>
    <s v="Manufacturing Director"/>
    <x v="1"/>
    <x v="2"/>
    <n v="5131"/>
    <x v="0"/>
    <x v="1"/>
    <n v="13"/>
    <n v="2"/>
    <n v="3"/>
    <n v="18"/>
    <n v="3"/>
    <n v="3"/>
    <n v="4"/>
    <n v="2"/>
    <n v="0"/>
  </r>
  <r>
    <n v="56"/>
    <x v="3"/>
    <x v="1"/>
    <s v="Non-Travel"/>
    <x v="1"/>
    <n v="1"/>
    <s v="Life Sciences"/>
    <x v="1"/>
    <n v="2"/>
    <x v="0"/>
    <n v="3"/>
    <s v="Healthcare Representative"/>
    <x v="2"/>
    <x v="2"/>
    <n v="6306"/>
    <x v="0"/>
    <x v="1"/>
    <n v="21"/>
    <n v="1"/>
    <n v="1"/>
    <n v="13"/>
    <n v="2"/>
    <n v="2"/>
    <n v="13"/>
    <n v="12"/>
    <n v="1"/>
  </r>
  <r>
    <n v="29"/>
    <x v="2"/>
    <x v="0"/>
    <s v="Rarely"/>
    <x v="1"/>
    <n v="1"/>
    <s v="Medical"/>
    <x v="1"/>
    <n v="1"/>
    <x v="1"/>
    <n v="3"/>
    <s v="Research Scientist"/>
    <x v="0"/>
    <x v="1"/>
    <n v="4787"/>
    <x v="0"/>
    <x v="0"/>
    <n v="14"/>
    <n v="2"/>
    <n v="3"/>
    <n v="4"/>
    <n v="3"/>
    <n v="4"/>
    <n v="2"/>
    <n v="2"/>
    <n v="2"/>
  </r>
  <r>
    <n v="42"/>
    <x v="0"/>
    <x v="1"/>
    <s v="Rarely"/>
    <x v="1"/>
    <n v="2"/>
    <s v="Life Sciences"/>
    <x v="1"/>
    <n v="5"/>
    <x v="4"/>
    <n v="3"/>
    <s v="Manager"/>
    <x v="2"/>
    <x v="1"/>
    <n v="18880"/>
    <x v="1"/>
    <x v="1"/>
    <n v="11"/>
    <n v="1"/>
    <n v="0"/>
    <n v="24"/>
    <n v="2"/>
    <n v="2"/>
    <n v="22"/>
    <n v="6"/>
    <n v="4"/>
  </r>
  <r>
    <n v="56"/>
    <x v="3"/>
    <x v="0"/>
    <s v="Rarely"/>
    <x v="1"/>
    <n v="7"/>
    <s v="Technical Degree"/>
    <x v="1"/>
    <n v="1"/>
    <x v="1"/>
    <n v="3"/>
    <s v="Laboratory Technician"/>
    <x v="2"/>
    <x v="1"/>
    <n v="2339"/>
    <x v="0"/>
    <x v="1"/>
    <n v="11"/>
    <n v="4"/>
    <n v="1"/>
    <n v="14"/>
    <n v="4"/>
    <n v="1"/>
    <n v="10"/>
    <n v="9"/>
    <n v="9"/>
  </r>
  <r>
    <n v="41"/>
    <x v="0"/>
    <x v="1"/>
    <s v="Rarely"/>
    <x v="1"/>
    <n v="28"/>
    <s v="Life Sciences"/>
    <x v="0"/>
    <n v="4"/>
    <x v="3"/>
    <n v="2"/>
    <s v="Manufacturing Director"/>
    <x v="1"/>
    <x v="1"/>
    <n v="13570"/>
    <x v="2"/>
    <x v="1"/>
    <n v="23"/>
    <n v="3"/>
    <n v="1"/>
    <n v="21"/>
    <n v="3"/>
    <n v="3"/>
    <n v="20"/>
    <n v="7"/>
    <n v="0"/>
  </r>
  <r>
    <n v="34"/>
    <x v="1"/>
    <x v="1"/>
    <s v="Rarely"/>
    <x v="0"/>
    <n v="28"/>
    <s v="Marketing"/>
    <x v="0"/>
    <n v="2"/>
    <x v="0"/>
    <n v="2"/>
    <s v="Sales Executive"/>
    <x v="2"/>
    <x v="1"/>
    <n v="6712"/>
    <x v="0"/>
    <x v="1"/>
    <n v="21"/>
    <n v="4"/>
    <n v="2"/>
    <n v="8"/>
    <n v="2"/>
    <n v="3"/>
    <n v="8"/>
    <n v="7"/>
    <n v="1"/>
  </r>
  <r>
    <n v="36"/>
    <x v="1"/>
    <x v="1"/>
    <s v="Non-Travel"/>
    <x v="0"/>
    <n v="15"/>
    <s v="Marketing"/>
    <x v="1"/>
    <n v="2"/>
    <x v="0"/>
    <n v="1"/>
    <s v="Sales Executive"/>
    <x v="0"/>
    <x v="2"/>
    <n v="5406"/>
    <x v="0"/>
    <x v="1"/>
    <n v="24"/>
    <n v="1"/>
    <n v="1"/>
    <n v="15"/>
    <n v="4"/>
    <n v="2"/>
    <n v="15"/>
    <n v="12"/>
    <n v="11"/>
  </r>
  <r>
    <n v="41"/>
    <x v="0"/>
    <x v="1"/>
    <s v="Rarely"/>
    <x v="0"/>
    <n v="3"/>
    <s v="Life Sciences"/>
    <x v="1"/>
    <n v="2"/>
    <x v="0"/>
    <n v="2"/>
    <s v="Sales Executive"/>
    <x v="1"/>
    <x v="2"/>
    <n v="8938"/>
    <x v="0"/>
    <x v="1"/>
    <n v="11"/>
    <n v="3"/>
    <n v="1"/>
    <n v="14"/>
    <n v="5"/>
    <n v="3"/>
    <n v="5"/>
    <n v="4"/>
    <n v="0"/>
  </r>
  <r>
    <n v="32"/>
    <x v="1"/>
    <x v="1"/>
    <s v="Rarely"/>
    <x v="1"/>
    <n v="2"/>
    <s v="Technical Degree"/>
    <x v="1"/>
    <n v="1"/>
    <x v="1"/>
    <n v="3"/>
    <s v="Research Scientist"/>
    <x v="3"/>
    <x v="0"/>
    <n v="2439"/>
    <x v="0"/>
    <x v="1"/>
    <n v="14"/>
    <n v="4"/>
    <n v="0"/>
    <n v="4"/>
    <n v="4"/>
    <n v="3"/>
    <n v="4"/>
    <n v="2"/>
    <n v="1"/>
  </r>
  <r>
    <n v="35"/>
    <x v="1"/>
    <x v="1"/>
    <s v="Rarely"/>
    <x v="2"/>
    <n v="26"/>
    <s v="Life Sciences"/>
    <x v="0"/>
    <n v="3"/>
    <x v="2"/>
    <n v="3"/>
    <s v="HR"/>
    <x v="0"/>
    <x v="0"/>
    <n v="8837"/>
    <x v="0"/>
    <x v="0"/>
    <n v="16"/>
    <n v="3"/>
    <n v="0"/>
    <n v="9"/>
    <n v="2"/>
    <n v="3"/>
    <n v="9"/>
    <n v="0"/>
    <n v="1"/>
  </r>
  <r>
    <n v="38"/>
    <x v="1"/>
    <x v="1"/>
    <s v="Rarely"/>
    <x v="0"/>
    <n v="10"/>
    <s v="Life Sciences"/>
    <x v="0"/>
    <n v="2"/>
    <x v="0"/>
    <n v="3"/>
    <s v="Sales Executive"/>
    <x v="0"/>
    <x v="1"/>
    <n v="5343"/>
    <x v="0"/>
    <x v="1"/>
    <n v="11"/>
    <n v="3"/>
    <n v="1"/>
    <n v="10"/>
    <n v="1"/>
    <n v="3"/>
    <n v="10"/>
    <n v="7"/>
    <n v="1"/>
  </r>
  <r>
    <n v="50"/>
    <x v="0"/>
    <x v="0"/>
    <s v="Frequently"/>
    <x v="0"/>
    <n v="1"/>
    <s v="Life Sciences"/>
    <x v="1"/>
    <n v="2"/>
    <x v="0"/>
    <n v="3"/>
    <s v="Sales Executive"/>
    <x v="2"/>
    <x v="2"/>
    <n v="6728"/>
    <x v="0"/>
    <x v="1"/>
    <n v="12"/>
    <n v="4"/>
    <n v="2"/>
    <n v="12"/>
    <n v="3"/>
    <n v="3"/>
    <n v="6"/>
    <n v="3"/>
    <n v="0"/>
  </r>
  <r>
    <n v="36"/>
    <x v="1"/>
    <x v="1"/>
    <s v="Rarely"/>
    <x v="0"/>
    <n v="11"/>
    <s v="Marketing"/>
    <x v="0"/>
    <n v="2"/>
    <x v="0"/>
    <n v="2"/>
    <s v="Sales Executive"/>
    <x v="0"/>
    <x v="1"/>
    <n v="6652"/>
    <x v="0"/>
    <x v="1"/>
    <n v="13"/>
    <n v="1"/>
    <n v="1"/>
    <n v="8"/>
    <n v="2"/>
    <n v="2"/>
    <n v="6"/>
    <n v="3"/>
    <n v="0"/>
  </r>
  <r>
    <n v="45"/>
    <x v="0"/>
    <x v="1"/>
    <s v="Rarely"/>
    <x v="0"/>
    <n v="20"/>
    <s v="Life Sciences"/>
    <x v="0"/>
    <n v="2"/>
    <x v="0"/>
    <n v="3"/>
    <s v="Sales Executive"/>
    <x v="2"/>
    <x v="0"/>
    <n v="4850"/>
    <x v="0"/>
    <x v="1"/>
    <n v="15"/>
    <n v="3"/>
    <n v="0"/>
    <n v="8"/>
    <n v="3"/>
    <n v="3"/>
    <n v="5"/>
    <n v="3"/>
    <n v="0"/>
  </r>
  <r>
    <n v="40"/>
    <x v="1"/>
    <x v="1"/>
    <s v="Rarely"/>
    <x v="1"/>
    <n v="2"/>
    <s v="Life Sciences"/>
    <x v="1"/>
    <n v="1"/>
    <x v="1"/>
    <n v="2"/>
    <s v="Research Scientist"/>
    <x v="2"/>
    <x v="0"/>
    <n v="2809"/>
    <x v="0"/>
    <x v="1"/>
    <n v="14"/>
    <n v="4"/>
    <n v="0"/>
    <n v="8"/>
    <n v="2"/>
    <n v="3"/>
    <n v="2"/>
    <n v="2"/>
    <n v="2"/>
  </r>
  <r>
    <n v="35"/>
    <x v="1"/>
    <x v="1"/>
    <s v="Frequently"/>
    <x v="1"/>
    <n v="18"/>
    <s v="Life Sciences"/>
    <x v="1"/>
    <n v="2"/>
    <x v="0"/>
    <n v="3"/>
    <s v="Healthcare Representative"/>
    <x v="2"/>
    <x v="1"/>
    <n v="5689"/>
    <x v="0"/>
    <x v="0"/>
    <n v="14"/>
    <n v="4"/>
    <n v="2"/>
    <n v="10"/>
    <n v="2"/>
    <n v="4"/>
    <n v="10"/>
    <n v="2"/>
    <n v="0"/>
  </r>
  <r>
    <n v="40"/>
    <x v="1"/>
    <x v="1"/>
    <s v="Rarely"/>
    <x v="1"/>
    <n v="2"/>
    <s v="Medical"/>
    <x v="0"/>
    <n v="1"/>
    <x v="1"/>
    <n v="3"/>
    <s v="Research Scientist"/>
    <x v="2"/>
    <x v="1"/>
    <n v="2001"/>
    <x v="0"/>
    <x v="1"/>
    <n v="14"/>
    <n v="2"/>
    <n v="3"/>
    <n v="20"/>
    <n v="2"/>
    <n v="3"/>
    <n v="5"/>
    <n v="3"/>
    <n v="0"/>
  </r>
  <r>
    <n v="35"/>
    <x v="1"/>
    <x v="1"/>
    <s v="Rarely"/>
    <x v="1"/>
    <n v="1"/>
    <s v="Life Sciences"/>
    <x v="0"/>
    <n v="1"/>
    <x v="1"/>
    <n v="1"/>
    <s v="Research Scientist"/>
    <x v="0"/>
    <x v="1"/>
    <n v="2977"/>
    <x v="0"/>
    <x v="1"/>
    <n v="12"/>
    <n v="4"/>
    <n v="1"/>
    <n v="4"/>
    <n v="5"/>
    <n v="3"/>
    <n v="4"/>
    <n v="3"/>
    <n v="1"/>
  </r>
  <r>
    <n v="29"/>
    <x v="2"/>
    <x v="1"/>
    <s v="Rarely"/>
    <x v="1"/>
    <n v="13"/>
    <s v="Other"/>
    <x v="1"/>
    <n v="2"/>
    <x v="0"/>
    <n v="2"/>
    <s v="Laboratory Technician"/>
    <x v="1"/>
    <x v="1"/>
    <n v="4025"/>
    <x v="0"/>
    <x v="0"/>
    <n v="13"/>
    <n v="1"/>
    <n v="1"/>
    <n v="10"/>
    <n v="2"/>
    <n v="3"/>
    <n v="4"/>
    <n v="3"/>
    <n v="0"/>
  </r>
  <r>
    <n v="29"/>
    <x v="2"/>
    <x v="1"/>
    <s v="Rarely"/>
    <x v="1"/>
    <n v="28"/>
    <s v="Medical"/>
    <x v="0"/>
    <n v="1"/>
    <x v="1"/>
    <n v="2"/>
    <s v="Research Scientist"/>
    <x v="3"/>
    <x v="0"/>
    <n v="3785"/>
    <x v="0"/>
    <x v="1"/>
    <n v="14"/>
    <n v="2"/>
    <n v="0"/>
    <n v="5"/>
    <n v="3"/>
    <n v="1"/>
    <n v="5"/>
    <n v="4"/>
    <n v="0"/>
  </r>
  <r>
    <n v="50"/>
    <x v="0"/>
    <x v="0"/>
    <s v="Rarely"/>
    <x v="0"/>
    <n v="28"/>
    <s v="Marketing"/>
    <x v="1"/>
    <n v="3"/>
    <x v="2"/>
    <n v="2"/>
    <s v="Sales Executive"/>
    <x v="3"/>
    <x v="2"/>
    <n v="10854"/>
    <x v="2"/>
    <x v="0"/>
    <n v="13"/>
    <n v="2"/>
    <n v="1"/>
    <n v="20"/>
    <n v="3"/>
    <n v="3"/>
    <n v="3"/>
    <n v="2"/>
    <n v="2"/>
  </r>
  <r>
    <n v="39"/>
    <x v="1"/>
    <x v="1"/>
    <s v="Rarely"/>
    <x v="0"/>
    <n v="24"/>
    <s v="Marketing"/>
    <x v="0"/>
    <n v="4"/>
    <x v="3"/>
    <n v="2"/>
    <s v="Sales Executive"/>
    <x v="0"/>
    <x v="1"/>
    <n v="12031"/>
    <x v="2"/>
    <x v="1"/>
    <n v="11"/>
    <n v="1"/>
    <n v="1"/>
    <n v="21"/>
    <n v="2"/>
    <n v="2"/>
    <n v="20"/>
    <n v="9"/>
    <n v="9"/>
  </r>
  <r>
    <n v="31"/>
    <x v="1"/>
    <x v="1"/>
    <s v="Non-Travel"/>
    <x v="1"/>
    <n v="5"/>
    <s v="Medical"/>
    <x v="1"/>
    <n v="2"/>
    <x v="0"/>
    <n v="3"/>
    <s v="Manufacturing Director"/>
    <x v="3"/>
    <x v="0"/>
    <n v="9936"/>
    <x v="0"/>
    <x v="1"/>
    <n v="19"/>
    <n v="2"/>
    <n v="0"/>
    <n v="10"/>
    <n v="2"/>
    <n v="3"/>
    <n v="9"/>
    <n v="4"/>
    <n v="1"/>
  </r>
  <r>
    <n v="26"/>
    <x v="2"/>
    <x v="1"/>
    <s v="Rarely"/>
    <x v="0"/>
    <n v="5"/>
    <s v="Other"/>
    <x v="0"/>
    <n v="1"/>
    <x v="1"/>
    <n v="2"/>
    <s v="Sales Representative"/>
    <x v="2"/>
    <x v="0"/>
    <n v="2966"/>
    <x v="0"/>
    <x v="1"/>
    <n v="18"/>
    <n v="4"/>
    <n v="0"/>
    <n v="5"/>
    <n v="2"/>
    <n v="3"/>
    <n v="4"/>
    <n v="2"/>
    <n v="0"/>
  </r>
  <r>
    <n v="36"/>
    <x v="1"/>
    <x v="1"/>
    <s v="Frequently"/>
    <x v="1"/>
    <n v="23"/>
    <s v="Medical"/>
    <x v="1"/>
    <n v="2"/>
    <x v="0"/>
    <n v="4"/>
    <s v="Laboratory Technician"/>
    <x v="0"/>
    <x v="1"/>
    <n v="2571"/>
    <x v="0"/>
    <x v="1"/>
    <n v="17"/>
    <n v="3"/>
    <n v="1"/>
    <n v="17"/>
    <n v="3"/>
    <n v="3"/>
    <n v="5"/>
    <n v="2"/>
    <n v="0"/>
  </r>
  <r>
    <n v="39"/>
    <x v="1"/>
    <x v="1"/>
    <s v="Rarely"/>
    <x v="1"/>
    <n v="6"/>
    <s v="Medical"/>
    <x v="1"/>
    <n v="3"/>
    <x v="2"/>
    <n v="2"/>
    <s v="Healthcare Representative"/>
    <x v="3"/>
    <x v="1"/>
    <n v="9991"/>
    <x v="0"/>
    <x v="1"/>
    <n v="15"/>
    <n v="1"/>
    <n v="1"/>
    <n v="9"/>
    <n v="5"/>
    <n v="3"/>
    <n v="7"/>
    <n v="7"/>
    <n v="1"/>
  </r>
  <r>
    <n v="27"/>
    <x v="2"/>
    <x v="1"/>
    <s v="Rarely"/>
    <x v="1"/>
    <n v="4"/>
    <s v="Life Sciences"/>
    <x v="1"/>
    <n v="2"/>
    <x v="0"/>
    <n v="4"/>
    <s v="Manufacturing Director"/>
    <x v="1"/>
    <x v="1"/>
    <n v="6142"/>
    <x v="0"/>
    <x v="0"/>
    <n v="20"/>
    <n v="2"/>
    <n v="1"/>
    <n v="6"/>
    <n v="0"/>
    <n v="3"/>
    <n v="6"/>
    <n v="2"/>
    <n v="0"/>
  </r>
  <r>
    <n v="49"/>
    <x v="0"/>
    <x v="1"/>
    <s v="Frequently"/>
    <x v="0"/>
    <n v="2"/>
    <s v="Medical"/>
    <x v="1"/>
    <n v="2"/>
    <x v="0"/>
    <n v="2"/>
    <s v="Sales Executive"/>
    <x v="1"/>
    <x v="1"/>
    <n v="5390"/>
    <x v="0"/>
    <x v="1"/>
    <n v="14"/>
    <n v="4"/>
    <n v="0"/>
    <n v="17"/>
    <n v="3"/>
    <n v="2"/>
    <n v="9"/>
    <n v="6"/>
    <n v="0"/>
  </r>
  <r>
    <n v="34"/>
    <x v="1"/>
    <x v="1"/>
    <s v="Rarely"/>
    <x v="1"/>
    <n v="8"/>
    <s v="Medical"/>
    <x v="1"/>
    <n v="2"/>
    <x v="0"/>
    <n v="4"/>
    <s v="Laboratory Technician"/>
    <x v="2"/>
    <x v="1"/>
    <n v="4404"/>
    <x v="0"/>
    <x v="1"/>
    <n v="12"/>
    <n v="1"/>
    <n v="0"/>
    <n v="6"/>
    <n v="3"/>
    <n v="4"/>
    <n v="4"/>
    <n v="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3AB80D-C11D-4ADA-B16B-D6B16B2564F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0:B12" firstHeaderRow="1" firstDataRow="1" firstDataCol="1"/>
  <pivotFields count="26">
    <pivotField showAll="0"/>
    <pivotField showAll="0">
      <items count="5">
        <item x="2"/>
        <item x="1"/>
        <item x="0"/>
        <item x="3"/>
        <item t="default"/>
      </items>
    </pivotField>
    <pivotField axis="axisRow" dataField="1" showAll="0">
      <items count="3">
        <item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Count of Attrition" fld="2"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A4DC5F-5DF3-4CB9-86F7-2BF31CC3C6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6">
    <pivotField showAll="0"/>
    <pivotField showAll="0">
      <items count="5">
        <item x="2"/>
        <item x="1"/>
        <item x="0"/>
        <item x="3"/>
        <item t="default"/>
      </items>
    </pivotField>
    <pivotField dataField="1" showAll="0"/>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C735AD-7B38-4E24-A865-5B4467C713E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2:A23" firstHeaderRow="1" firstDataRow="1" firstDataCol="0"/>
  <pivotFields count="26">
    <pivotField showAll="0"/>
    <pivotField showAll="0">
      <items count="5">
        <item x="2"/>
        <item x="1"/>
        <item x="0"/>
        <item x="3"/>
        <item t="default"/>
      </items>
    </pivotField>
    <pivotField showAll="0"/>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dataField="1"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2" subtotal="average" baseField="0" baseItem="0"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9C27B1-D05D-4FF2-A407-A69A92352BE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6:B18" firstHeaderRow="1" firstDataRow="1" firstDataCol="1"/>
  <pivotFields count="26">
    <pivotField showAll="0"/>
    <pivotField showAll="0">
      <items count="5">
        <item x="2"/>
        <item x="1"/>
        <item x="0"/>
        <item x="3"/>
        <item t="default"/>
      </items>
    </pivotField>
    <pivotField axis="axisRow" dataField="1" showAll="0">
      <items count="3">
        <item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2">
    <i>
      <x/>
    </i>
    <i>
      <x v="1"/>
    </i>
  </rowItems>
  <colItems count="1">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DB2F4A-1147-49DB-B253-87D4FC810AE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7" firstHeaderRow="1" firstDataRow="1" firstDataCol="1" rowPageCount="1" colPageCount="1"/>
  <pivotFields count="26">
    <pivotField showAll="0"/>
    <pivotField axis="axisRow" showAll="0">
      <items count="5">
        <item x="2"/>
        <item x="1"/>
        <item x="0"/>
        <item x="3"/>
        <item t="default"/>
      </items>
    </pivotField>
    <pivotField axis="axisPage" dataField="1" multipleItemSelectionAllowed="1" showAll="0">
      <items count="3">
        <item h="1"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
  </rowFields>
  <rowItems count="4">
    <i>
      <x/>
    </i>
    <i>
      <x v="1"/>
    </i>
    <i>
      <x v="2"/>
    </i>
    <i>
      <x v="3"/>
    </i>
  </rowItems>
  <colItems count="1">
    <i/>
  </colItems>
  <pageFields count="1">
    <pageField fld="2"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07E802-2E13-4E41-A213-B9F23C4E831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5" firstHeaderRow="1" firstDataRow="1" firstDataCol="1" rowPageCount="1" colPageCount="1"/>
  <pivotFields count="26">
    <pivotField showAll="0"/>
    <pivotField showAll="0">
      <items count="5">
        <item x="2"/>
        <item x="1"/>
        <item x="0"/>
        <item x="3"/>
        <item t="default"/>
      </items>
    </pivotField>
    <pivotField axis="axisPage" dataField="1" multipleItemSelectionAllowed="1" showAll="0">
      <items count="3">
        <item h="1" x="1"/>
        <item x="0"/>
        <item t="default"/>
      </items>
    </pivotField>
    <pivotField showAll="0"/>
    <pivotField showAll="0">
      <items count="4">
        <item x="2"/>
        <item x="1"/>
        <item x="0"/>
        <item t="default"/>
      </items>
    </pivotField>
    <pivotField showAll="0"/>
    <pivotField showAll="0"/>
    <pivotField axis="axisRow"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7"/>
  </rowFields>
  <rowItems count="2">
    <i>
      <x/>
    </i>
    <i>
      <x v="1"/>
    </i>
  </rowItems>
  <colItems count="1">
    <i/>
  </colItems>
  <pageFields count="1">
    <pageField fld="2" hier="-1"/>
  </pageFields>
  <dataFields count="1">
    <dataField name="Count of Attrition" fld="2"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7" count="1" selected="0">
            <x v="0"/>
          </reference>
        </references>
      </pivotArea>
    </chartFormat>
    <chartFormat chart="4" format="8">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3C327C-0598-45EE-83DE-3143175532B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6" firstHeaderRow="1" firstDataRow="1" firstDataCol="1" rowPageCount="1" colPageCount="1"/>
  <pivotFields count="26">
    <pivotField showAll="0"/>
    <pivotField showAll="0">
      <items count="5">
        <item x="2"/>
        <item x="1"/>
        <item x="0"/>
        <item x="3"/>
        <item t="default"/>
      </items>
    </pivotField>
    <pivotField axis="axisPage" dataField="1" multipleItemSelectionAllowed="1" showAll="0">
      <items count="3">
        <item h="1"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5"/>
  </rowFields>
  <rowItems count="3">
    <i>
      <x v="2"/>
    </i>
    <i>
      <x v="1"/>
    </i>
    <i>
      <x/>
    </i>
  </rowItems>
  <colItems count="1">
    <i/>
  </colItems>
  <pageFields count="1">
    <pageField fld="2" hier="-1"/>
  </pageFields>
  <dataFields count="1">
    <dataField name="Count of Attrition" fld="2" subtotal="count"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C2C10B-57AA-4E83-91E9-7E0B0A8304CF}"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rowPageCount="1" colPageCount="1"/>
  <pivotFields count="26">
    <pivotField showAll="0"/>
    <pivotField showAll="0">
      <items count="5">
        <item x="2"/>
        <item x="1"/>
        <item x="0"/>
        <item x="3"/>
        <item t="default"/>
      </items>
    </pivotField>
    <pivotField axis="axisPage" dataField="1" multipleItemSelectionAllowed="1" showAll="0">
      <items count="3">
        <item h="1" x="1"/>
        <item x="0"/>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4"/>
  </rowFields>
  <rowItems count="3">
    <i>
      <x/>
    </i>
    <i>
      <x v="2"/>
    </i>
    <i>
      <x v="1"/>
    </i>
  </rowItems>
  <colItems count="1">
    <i/>
  </colItems>
  <pageFields count="1">
    <pageField fld="2" hier="-1"/>
  </pageFields>
  <dataFields count="1">
    <dataField name="Count of Attrition" fld="2" subtotal="count" showDataAs="percentOfTotal" baseField="0" baseItem="0" numFmtId="9"/>
  </dataFields>
  <formats count="1">
    <format dxfId="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2"/>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BBE733A-9A6D-4DA3-8B7F-BF9EC2047A64}"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rowPageCount="1" colPageCount="1"/>
  <pivotFields count="26">
    <pivotField showAll="0"/>
    <pivotField showAll="0">
      <items count="5">
        <item x="2"/>
        <item x="1"/>
        <item x="0"/>
        <item x="3"/>
        <item t="default"/>
      </items>
    </pivotField>
    <pivotField axis="axisPage" dataField="1" multipleItemSelectionAllowed="1" showAll="0">
      <items count="3">
        <item h="1"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sortType="ascending">
      <items count="6">
        <item x="1"/>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9"/>
  </rowFields>
  <rowItems count="5">
    <i>
      <x v="1"/>
    </i>
    <i>
      <x v="4"/>
    </i>
    <i>
      <x v="3"/>
    </i>
    <i>
      <x v="2"/>
    </i>
    <i>
      <x/>
    </i>
  </rowItems>
  <colItems count="1">
    <i/>
  </colItems>
  <pageFields count="1">
    <pageField fld="2" hier="-1"/>
  </pageFields>
  <dataFields count="1">
    <dataField name="Count of Attrition" fld="2"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E3AB70-696F-4FEA-8842-D533301E570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rowPageCount="1" colPageCount="1"/>
  <pivotFields count="26">
    <pivotField showAll="0"/>
    <pivotField showAll="0">
      <items count="5">
        <item x="2"/>
        <item x="1"/>
        <item x="0"/>
        <item x="3"/>
        <item t="default"/>
      </items>
    </pivotField>
    <pivotField axis="axisPage" dataField="1" multipleItemSelectionAllowed="1" showAll="0">
      <items count="3">
        <item h="1" x="1"/>
        <item x="0"/>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pivotField showAll="0"/>
    <pivotField showAll="0"/>
    <pivotField showAll="0">
      <items count="5">
        <item x="3"/>
        <item x="1"/>
        <item x="2"/>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3"/>
  </rowFields>
  <rowItems count="3">
    <i>
      <x v="2"/>
    </i>
    <i>
      <x v="1"/>
    </i>
    <i>
      <x/>
    </i>
  </rowItems>
  <colItems count="1">
    <i/>
  </colItems>
  <pageFields count="1">
    <pageField fld="2" hier="-1"/>
  </pageFields>
  <dataFields count="1">
    <dataField name="Count of Attrition" fld="2" subtotal="count"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3A1E527-7123-4BC9-BBA4-7DA0FF50ADB2}" sourceName="Age_Group">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3B6E58A-3A49-4DE0-B6DF-8ED562F067CC}" sourceName="Department">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EA465782-6F42-4298-BE48-122B2BCC0D01}" sourceName="JobSatisfaction">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4">
        <i x="3" s="1"/>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G" xr10:uid="{C1E0569A-5706-482A-B17C-82E625FFC693}" sourceName="MIG">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35E0E2C-7CD6-42CE-8D43-1E6A817899B3}" sourceName="Gender">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475CE995-9722-4760-A741-19671AD60D03}" sourceName="OverTime">
  <pivotTables>
    <pivotTable tabId="6" name="PivotTable1"/>
    <pivotTable tabId="9" name="PivotTable4"/>
    <pivotTable tabId="7" name="PivotTable2"/>
    <pivotTable tabId="8" name="PivotTable3"/>
    <pivotTable tabId="11" name="PivotTable6"/>
    <pivotTable tabId="5" name="PivotTable1"/>
    <pivotTable tabId="5" name="PivotTable2"/>
    <pivotTable tabId="5" name="PivotTable3"/>
    <pivotTable tabId="5" name="PivotTable4"/>
    <pivotTable tabId="12" name="PivotTable7"/>
  </pivotTables>
  <data>
    <tabular pivotCacheId="168151451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xr10:uid="{F43E59B2-49FD-4987-8CBB-5C8631C1B2A1}" cache="Slicer_Age_Group" caption="Age_Group" rowHeight="216000"/>
  <slicer name="Department" xr10:uid="{A55C668F-0B42-45DE-A976-DA87EDBF3F84}" cache="Slicer_Department" caption="Department" rowHeight="216000"/>
  <slicer name="JobSatisfaction" xr10:uid="{178EF738-06E1-41E4-960D-912A016D4EE1}" cache="Slicer_JobSatisfaction" caption="JobSatisfaction" rowHeight="216000"/>
  <slicer name="MIG" xr10:uid="{194AF201-2BA8-4ECD-A4F1-16218FF1978B}" cache="Slicer_MIG" caption="MIG" rowHeight="216000"/>
  <slicer name="Gender" xr10:uid="{8E24C6DA-4F89-4B0D-B3E6-8192243CFA46}" cache="Slicer_Gender" caption="Gender" rowHeight="360000"/>
  <slicer name="OverTime" xr10:uid="{1613048B-C674-40FB-91D2-70803EAF1939}" cache="Slicer_OverTime" caption="OverTime" startItem="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A2E2-B18C-48E2-93C5-2AD16B1F36F6}">
  <dimension ref="A1:T27"/>
  <sheetViews>
    <sheetView showGridLines="0" tabSelected="1" zoomScaleNormal="100" workbookViewId="0">
      <selection activeCell="C6" sqref="C6"/>
    </sheetView>
  </sheetViews>
  <sheetFormatPr defaultRowHeight="14.4" x14ac:dyDescent="0.3"/>
  <sheetData>
    <row r="1" spans="1:20" ht="25.8" x14ac:dyDescent="0.5">
      <c r="A1" s="8" t="s">
        <v>50</v>
      </c>
      <c r="B1" s="8"/>
      <c r="C1" s="8"/>
      <c r="D1" s="8"/>
      <c r="E1" s="8"/>
      <c r="F1" s="8"/>
      <c r="G1" s="8"/>
      <c r="H1" s="8"/>
      <c r="I1" s="8"/>
      <c r="J1" s="8"/>
      <c r="K1" s="8"/>
      <c r="L1" s="8"/>
      <c r="M1" s="8"/>
      <c r="N1" s="8"/>
      <c r="O1" s="8"/>
      <c r="P1" s="8"/>
      <c r="Q1" s="8"/>
      <c r="R1" s="1"/>
      <c r="S1" s="1"/>
      <c r="T1" s="1"/>
    </row>
    <row r="2" spans="1:20" x14ac:dyDescent="0.3">
      <c r="A2" s="7"/>
      <c r="B2" s="7"/>
      <c r="C2" s="7"/>
      <c r="D2" s="7"/>
      <c r="E2" s="7"/>
      <c r="F2" s="7"/>
      <c r="G2" s="7"/>
      <c r="H2" s="7"/>
      <c r="I2" s="7"/>
      <c r="J2" s="7"/>
      <c r="K2" s="7"/>
      <c r="L2" s="7"/>
      <c r="M2" s="7"/>
      <c r="N2" s="7"/>
      <c r="O2" s="7"/>
      <c r="P2" s="7"/>
    </row>
    <row r="3" spans="1:20" x14ac:dyDescent="0.3">
      <c r="A3" s="7"/>
      <c r="B3" s="7"/>
      <c r="C3" s="7"/>
      <c r="D3" s="7"/>
      <c r="E3" s="7"/>
      <c r="F3" s="7"/>
      <c r="G3" s="7"/>
      <c r="H3" s="7"/>
      <c r="I3" s="7"/>
      <c r="J3" s="7"/>
      <c r="K3" s="7"/>
      <c r="L3" s="7"/>
      <c r="M3" s="7"/>
      <c r="N3" s="7"/>
      <c r="O3" s="7"/>
      <c r="P3" s="7"/>
    </row>
    <row r="4" spans="1:20" x14ac:dyDescent="0.3">
      <c r="A4" s="7"/>
      <c r="B4" s="7"/>
      <c r="C4" s="7"/>
      <c r="D4" s="7"/>
      <c r="E4" s="7"/>
      <c r="F4" s="7"/>
      <c r="G4" s="7"/>
      <c r="H4" s="7"/>
      <c r="I4" s="7"/>
      <c r="J4" s="7"/>
      <c r="K4" s="7"/>
      <c r="L4" s="7"/>
      <c r="M4" s="7"/>
      <c r="N4" s="7"/>
      <c r="O4" s="7"/>
      <c r="P4" s="7"/>
    </row>
    <row r="5" spans="1:20" x14ac:dyDescent="0.3">
      <c r="A5" s="7"/>
      <c r="B5" s="7"/>
      <c r="C5" s="7"/>
      <c r="D5" s="7"/>
      <c r="E5" s="7"/>
      <c r="F5" s="7"/>
      <c r="G5" s="7"/>
      <c r="H5" s="7"/>
      <c r="I5" s="7"/>
      <c r="J5" s="7"/>
      <c r="K5" s="7"/>
      <c r="L5" s="7"/>
      <c r="M5" s="7"/>
      <c r="N5" s="7"/>
      <c r="O5" s="7"/>
      <c r="P5" s="7"/>
    </row>
    <row r="6" spans="1:20" x14ac:dyDescent="0.3">
      <c r="A6" s="7"/>
      <c r="B6" s="7"/>
      <c r="C6" s="7"/>
      <c r="D6" s="7"/>
      <c r="E6" s="7"/>
      <c r="F6" s="7"/>
      <c r="G6" s="7"/>
      <c r="H6" s="7"/>
      <c r="I6" s="7"/>
      <c r="J6" s="7"/>
      <c r="K6" s="7"/>
      <c r="L6" s="7"/>
      <c r="M6" s="7"/>
      <c r="N6" s="7"/>
      <c r="O6" s="7"/>
      <c r="P6" s="7"/>
    </row>
    <row r="7" spans="1:20" x14ac:dyDescent="0.3">
      <c r="A7" s="7"/>
      <c r="B7" s="7"/>
      <c r="C7" s="7"/>
      <c r="D7" s="7"/>
      <c r="E7" s="7"/>
      <c r="F7" s="7"/>
      <c r="G7" s="7"/>
      <c r="H7" s="7"/>
      <c r="I7" s="7"/>
      <c r="J7" s="7"/>
      <c r="K7" s="7"/>
      <c r="L7" s="7"/>
      <c r="M7" s="7"/>
      <c r="N7" s="7"/>
      <c r="O7" s="7"/>
      <c r="P7" s="7"/>
    </row>
    <row r="8" spans="1:20" x14ac:dyDescent="0.3">
      <c r="A8" s="7"/>
      <c r="B8" s="7"/>
      <c r="C8" s="7"/>
      <c r="D8" s="7"/>
      <c r="E8" s="7"/>
      <c r="F8" s="7"/>
      <c r="G8" s="7"/>
      <c r="H8" s="7"/>
      <c r="I8" s="7"/>
      <c r="J8" s="7"/>
      <c r="K8" s="7"/>
      <c r="L8" s="7"/>
      <c r="M8" s="7"/>
      <c r="N8" s="7"/>
      <c r="O8" s="7"/>
      <c r="P8" s="7"/>
    </row>
    <row r="9" spans="1:20" x14ac:dyDescent="0.3">
      <c r="A9" s="7"/>
      <c r="B9" s="7"/>
      <c r="C9" s="7"/>
      <c r="D9" s="7"/>
      <c r="E9" s="7"/>
      <c r="F9" s="7"/>
      <c r="G9" s="7"/>
      <c r="H9" s="7"/>
      <c r="I9" s="7"/>
      <c r="J9" s="7"/>
      <c r="K9" s="7"/>
      <c r="L9" s="7"/>
      <c r="M9" s="7"/>
      <c r="N9" s="7"/>
      <c r="O9" s="7"/>
      <c r="P9" s="7"/>
    </row>
    <row r="10" spans="1:20" x14ac:dyDescent="0.3">
      <c r="A10" s="7"/>
      <c r="B10" s="7"/>
      <c r="C10" s="7"/>
      <c r="D10" s="7"/>
      <c r="E10" s="7"/>
      <c r="F10" s="7"/>
      <c r="G10" s="7"/>
      <c r="H10" s="7"/>
      <c r="I10" s="7"/>
      <c r="J10" s="7"/>
      <c r="K10" s="7"/>
      <c r="L10" s="7"/>
      <c r="M10" s="7"/>
      <c r="N10" s="7"/>
      <c r="O10" s="7"/>
      <c r="P10" s="7"/>
    </row>
    <row r="11" spans="1:20" x14ac:dyDescent="0.3">
      <c r="A11" s="7"/>
      <c r="B11" s="7"/>
      <c r="C11" s="7"/>
      <c r="D11" s="7"/>
      <c r="E11" s="7"/>
      <c r="F11" s="7"/>
      <c r="G11" s="7"/>
      <c r="H11" s="7"/>
      <c r="I11" s="7"/>
      <c r="J11" s="7"/>
      <c r="K11" s="7"/>
      <c r="L11" s="7"/>
      <c r="M11" s="7"/>
      <c r="N11" s="7"/>
      <c r="O11" s="7"/>
      <c r="P11" s="7"/>
    </row>
    <row r="12" spans="1:20" x14ac:dyDescent="0.3">
      <c r="A12" s="7"/>
      <c r="B12" s="7"/>
      <c r="C12" s="7"/>
      <c r="D12" s="7"/>
      <c r="E12" s="7"/>
      <c r="F12" s="7"/>
      <c r="G12" s="7"/>
      <c r="H12" s="7"/>
      <c r="I12" s="7"/>
      <c r="J12" s="7"/>
      <c r="K12" s="7"/>
      <c r="L12" s="7"/>
      <c r="M12" s="7"/>
      <c r="N12" s="7"/>
      <c r="O12" s="7"/>
      <c r="P12" s="7"/>
    </row>
    <row r="13" spans="1:20" x14ac:dyDescent="0.3">
      <c r="A13" s="7"/>
      <c r="B13" s="7"/>
      <c r="C13" s="7"/>
      <c r="D13" s="7"/>
      <c r="E13" s="7"/>
      <c r="F13" s="7"/>
      <c r="G13" s="7"/>
      <c r="H13" s="7"/>
      <c r="I13" s="7"/>
      <c r="J13" s="7"/>
      <c r="K13" s="7"/>
      <c r="L13" s="7"/>
      <c r="M13" s="7"/>
      <c r="N13" s="7"/>
      <c r="O13" s="7"/>
      <c r="P13" s="7"/>
    </row>
    <row r="14" spans="1:20" x14ac:dyDescent="0.3">
      <c r="A14" s="7"/>
      <c r="B14" s="7"/>
      <c r="C14" s="7"/>
      <c r="D14" s="7"/>
      <c r="E14" s="7"/>
      <c r="F14" s="7"/>
      <c r="G14" s="7"/>
      <c r="H14" s="7"/>
      <c r="I14" s="7"/>
      <c r="J14" s="7"/>
      <c r="K14" s="7"/>
      <c r="L14" s="7"/>
      <c r="M14" s="7"/>
      <c r="N14" s="7"/>
      <c r="O14" s="7"/>
      <c r="P14" s="7"/>
    </row>
    <row r="15" spans="1:20" x14ac:dyDescent="0.3">
      <c r="A15" s="7"/>
      <c r="B15" s="7"/>
      <c r="C15" s="7"/>
      <c r="D15" s="7"/>
      <c r="E15" s="7"/>
      <c r="F15" s="7"/>
      <c r="G15" s="7"/>
      <c r="H15" s="7"/>
      <c r="I15" s="7"/>
      <c r="J15" s="7"/>
      <c r="K15" s="7"/>
      <c r="L15" s="7"/>
      <c r="M15" s="7"/>
      <c r="N15" s="7"/>
      <c r="O15" s="7"/>
      <c r="P15" s="7"/>
    </row>
    <row r="16" spans="1:20" x14ac:dyDescent="0.3">
      <c r="A16" s="7"/>
      <c r="B16" s="7"/>
      <c r="C16" s="7"/>
      <c r="D16" s="7"/>
      <c r="E16" s="7"/>
      <c r="F16" s="7"/>
      <c r="G16" s="7"/>
      <c r="H16" s="7"/>
      <c r="I16" s="7"/>
      <c r="J16" s="7"/>
      <c r="K16" s="7"/>
      <c r="L16" s="7"/>
      <c r="M16" s="7"/>
      <c r="N16" s="7"/>
      <c r="O16" s="7"/>
      <c r="P16" s="7"/>
    </row>
    <row r="17" spans="1:16" x14ac:dyDescent="0.3">
      <c r="A17" s="7"/>
      <c r="B17" s="7"/>
      <c r="C17" s="7"/>
      <c r="D17" s="7"/>
      <c r="E17" s="7"/>
      <c r="F17" s="7"/>
      <c r="G17" s="7"/>
      <c r="H17" s="7"/>
      <c r="I17" s="7"/>
      <c r="J17" s="7"/>
      <c r="K17" s="7"/>
      <c r="L17" s="7"/>
      <c r="M17" s="7"/>
      <c r="N17" s="7"/>
      <c r="O17" s="7"/>
      <c r="P17" s="7"/>
    </row>
    <row r="18" spans="1:16" x14ac:dyDescent="0.3">
      <c r="A18" s="7"/>
      <c r="B18" s="7"/>
      <c r="C18" s="7"/>
      <c r="D18" s="7"/>
      <c r="E18" s="7"/>
      <c r="F18" s="7"/>
      <c r="G18" s="7"/>
      <c r="H18" s="7"/>
      <c r="I18" s="7"/>
      <c r="J18" s="7"/>
      <c r="K18" s="7"/>
      <c r="L18" s="7"/>
      <c r="M18" s="7"/>
      <c r="N18" s="7"/>
      <c r="O18" s="7"/>
      <c r="P18" s="7"/>
    </row>
    <row r="19" spans="1:16" x14ac:dyDescent="0.3">
      <c r="A19" s="7"/>
      <c r="B19" s="7"/>
      <c r="C19" s="7"/>
      <c r="D19" s="7"/>
      <c r="E19" s="7"/>
      <c r="F19" s="7"/>
      <c r="G19" s="7"/>
      <c r="H19" s="7"/>
      <c r="I19" s="7"/>
      <c r="J19" s="7"/>
      <c r="K19" s="7"/>
      <c r="L19" s="7"/>
      <c r="M19" s="7"/>
      <c r="N19" s="7"/>
      <c r="O19" s="7"/>
      <c r="P19" s="7"/>
    </row>
    <row r="20" spans="1:16" x14ac:dyDescent="0.3">
      <c r="A20" s="7"/>
      <c r="B20" s="7"/>
      <c r="C20" s="7"/>
      <c r="D20" s="7"/>
      <c r="E20" s="7"/>
      <c r="F20" s="7"/>
      <c r="G20" s="7"/>
      <c r="H20" s="7"/>
      <c r="I20" s="7"/>
      <c r="J20" s="7"/>
      <c r="K20" s="7"/>
      <c r="L20" s="7"/>
      <c r="M20" s="7"/>
      <c r="N20" s="7"/>
      <c r="O20" s="7"/>
      <c r="P20" s="7"/>
    </row>
    <row r="21" spans="1:16" x14ac:dyDescent="0.3">
      <c r="A21" s="7"/>
      <c r="B21" s="7"/>
      <c r="C21" s="7"/>
      <c r="D21" s="7"/>
      <c r="E21" s="7"/>
      <c r="F21" s="7"/>
      <c r="G21" s="7"/>
      <c r="H21" s="7"/>
      <c r="I21" s="7"/>
      <c r="J21" s="7"/>
      <c r="K21" s="7"/>
      <c r="L21" s="7"/>
      <c r="M21" s="7"/>
      <c r="N21" s="7"/>
      <c r="O21" s="7"/>
      <c r="P21" s="7"/>
    </row>
    <row r="22" spans="1:16" x14ac:dyDescent="0.3">
      <c r="A22" s="7"/>
      <c r="B22" s="7"/>
      <c r="C22" s="7"/>
      <c r="D22" s="7"/>
      <c r="E22" s="7"/>
      <c r="F22" s="7"/>
      <c r="G22" s="7"/>
      <c r="H22" s="7"/>
      <c r="I22" s="7"/>
      <c r="J22" s="7"/>
      <c r="K22" s="7"/>
      <c r="L22" s="7"/>
      <c r="M22" s="7"/>
      <c r="N22" s="7"/>
      <c r="O22" s="7"/>
      <c r="P22" s="7"/>
    </row>
    <row r="23" spans="1:16" x14ac:dyDescent="0.3">
      <c r="A23" s="7"/>
      <c r="B23" s="7"/>
      <c r="C23" s="7"/>
      <c r="D23" s="7"/>
      <c r="E23" s="7"/>
      <c r="F23" s="7"/>
      <c r="G23" s="7"/>
      <c r="H23" s="7"/>
      <c r="I23" s="7"/>
      <c r="J23" s="7"/>
      <c r="K23" s="7"/>
      <c r="L23" s="7"/>
      <c r="M23" s="7"/>
      <c r="N23" s="7"/>
      <c r="O23" s="7"/>
      <c r="P23" s="7"/>
    </row>
    <row r="24" spans="1:16" x14ac:dyDescent="0.3">
      <c r="A24" s="7"/>
      <c r="B24" s="7"/>
      <c r="C24" s="7"/>
      <c r="D24" s="7"/>
      <c r="E24" s="7"/>
      <c r="F24" s="7"/>
      <c r="G24" s="7"/>
      <c r="H24" s="7"/>
      <c r="I24" s="7"/>
      <c r="J24" s="7"/>
      <c r="K24" s="7"/>
      <c r="L24" s="7"/>
      <c r="M24" s="7"/>
      <c r="N24" s="7"/>
      <c r="O24" s="7"/>
      <c r="P24" s="7"/>
    </row>
    <row r="25" spans="1:16" x14ac:dyDescent="0.3">
      <c r="A25" s="7"/>
      <c r="B25" s="7"/>
      <c r="C25" s="7"/>
      <c r="D25" s="7"/>
      <c r="E25" s="7"/>
      <c r="F25" s="7"/>
      <c r="G25" s="7"/>
      <c r="H25" s="7"/>
      <c r="I25" s="7"/>
      <c r="J25" s="7"/>
      <c r="K25" s="7"/>
      <c r="L25" s="7"/>
      <c r="M25" s="7"/>
      <c r="N25" s="7"/>
      <c r="O25" s="7"/>
      <c r="P25" s="7"/>
    </row>
    <row r="26" spans="1:16" x14ac:dyDescent="0.3">
      <c r="A26" s="7"/>
      <c r="B26" s="7"/>
      <c r="C26" s="7"/>
      <c r="D26" s="7"/>
      <c r="E26" s="7"/>
      <c r="F26" s="7"/>
      <c r="G26" s="7"/>
      <c r="H26" s="7"/>
      <c r="I26" s="7"/>
      <c r="J26" s="7"/>
      <c r="K26" s="7"/>
      <c r="L26" s="7"/>
      <c r="M26" s="7"/>
      <c r="N26" s="7"/>
      <c r="O26" s="7"/>
      <c r="P26" s="7"/>
    </row>
    <row r="27" spans="1:16" x14ac:dyDescent="0.3">
      <c r="A27" s="7"/>
      <c r="B27" s="7"/>
      <c r="C27" s="7"/>
      <c r="D27" s="7"/>
      <c r="E27" s="7"/>
      <c r="F27" s="7"/>
      <c r="G27" s="7"/>
      <c r="H27" s="7"/>
      <c r="I27" s="7"/>
      <c r="J27" s="7"/>
      <c r="K27" s="7"/>
      <c r="L27" s="7"/>
      <c r="M27" s="7"/>
      <c r="N27" s="7"/>
      <c r="O27" s="7"/>
      <c r="P27" s="7"/>
    </row>
  </sheetData>
  <mergeCells count="1">
    <mergeCell ref="A1:Q1"/>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4A7C-F828-4F97-AE85-AE547601A651}">
  <sheetPr filterMode="1"/>
  <dimension ref="A1:Z1471"/>
  <sheetViews>
    <sheetView workbookViewId="0">
      <selection activeCell="I8" sqref="I8"/>
    </sheetView>
  </sheetViews>
  <sheetFormatPr defaultRowHeight="14.4" zeroHeight="1" x14ac:dyDescent="0.3"/>
  <cols>
    <col min="1" max="1" width="4" bestFit="1" customWidth="1"/>
    <col min="2" max="2" width="26.6640625" customWidth="1"/>
    <col min="3" max="3" width="7.77734375" bestFit="1" customWidth="1"/>
    <col min="4" max="4" width="15.6640625" bestFit="1" customWidth="1"/>
    <col min="5" max="5" width="21.88671875" bestFit="1" customWidth="1"/>
    <col min="6" max="6" width="17.33203125" bestFit="1" customWidth="1"/>
    <col min="7" max="7" width="15.6640625" bestFit="1" customWidth="1"/>
    <col min="8" max="8" width="6.88671875" bestFit="1" customWidth="1"/>
    <col min="11" max="11" width="14" bestFit="1" customWidth="1"/>
    <col min="12" max="12" width="22.88671875" bestFit="1" customWidth="1"/>
    <col min="13" max="13" width="13.44140625" bestFit="1" customWidth="1"/>
    <col min="14" max="14" width="11.88671875" bestFit="1" customWidth="1"/>
    <col min="15" max="15" width="14" bestFit="1" customWidth="1"/>
    <col min="16" max="16" width="14" customWidth="1"/>
    <col min="18" max="18" width="15.77734375" bestFit="1" customWidth="1"/>
    <col min="19" max="19" width="20.77734375" bestFit="1" customWidth="1"/>
    <col min="20" max="20" width="15.33203125" bestFit="1" customWidth="1"/>
    <col min="21" max="21" width="16.5546875" bestFit="1" customWidth="1"/>
    <col min="22" max="22" width="19.44140625" bestFit="1" customWidth="1"/>
    <col min="23" max="24" width="15" bestFit="1" customWidth="1"/>
    <col min="25" max="25" width="16.88671875" bestFit="1" customWidth="1"/>
    <col min="26" max="26" width="22" bestFit="1" customWidth="1"/>
  </cols>
  <sheetData>
    <row r="1" spans="1:26" x14ac:dyDescent="0.3">
      <c r="A1" t="s">
        <v>0</v>
      </c>
      <c r="B1" t="s">
        <v>44</v>
      </c>
      <c r="C1" t="s">
        <v>1</v>
      </c>
      <c r="D1" t="s">
        <v>2</v>
      </c>
      <c r="E1" t="s">
        <v>3</v>
      </c>
      <c r="F1" t="s">
        <v>4</v>
      </c>
      <c r="G1" t="s">
        <v>5</v>
      </c>
      <c r="H1" t="s">
        <v>6</v>
      </c>
      <c r="I1" t="s">
        <v>62</v>
      </c>
      <c r="J1" t="s">
        <v>63</v>
      </c>
      <c r="K1" t="s">
        <v>7</v>
      </c>
      <c r="L1" t="s">
        <v>8</v>
      </c>
      <c r="M1" t="s">
        <v>9</v>
      </c>
      <c r="N1" t="s">
        <v>10</v>
      </c>
      <c r="O1" t="s">
        <v>11</v>
      </c>
      <c r="P1" t="s">
        <v>49</v>
      </c>
      <c r="Q1" t="s">
        <v>12</v>
      </c>
      <c r="R1" t="s">
        <v>13</v>
      </c>
      <c r="S1" t="s">
        <v>14</v>
      </c>
      <c r="T1" t="s">
        <v>15</v>
      </c>
      <c r="U1" t="s">
        <v>16</v>
      </c>
      <c r="V1" t="s">
        <v>17</v>
      </c>
      <c r="W1" t="s">
        <v>18</v>
      </c>
      <c r="X1" t="s">
        <v>19</v>
      </c>
      <c r="Y1" t="s">
        <v>20</v>
      </c>
      <c r="Z1" t="s">
        <v>21</v>
      </c>
    </row>
    <row r="2" spans="1:26" x14ac:dyDescent="0.3">
      <c r="A2">
        <v>41</v>
      </c>
      <c r="B2" t="str">
        <f>IF(A2&lt;=30,"Early Career",IF(A2&lt;=40,"Mid Career",IF(A2&lt;=50,"Professionals","Senior Professionals")))</f>
        <v>Professionals</v>
      </c>
      <c r="C2" t="s">
        <v>22</v>
      </c>
      <c r="D2" t="s">
        <v>46</v>
      </c>
      <c r="E2" t="s">
        <v>23</v>
      </c>
      <c r="F2">
        <v>1</v>
      </c>
      <c r="G2" t="s">
        <v>24</v>
      </c>
      <c r="H2" t="s">
        <v>25</v>
      </c>
      <c r="I2">
        <v>2</v>
      </c>
      <c r="J2" t="str" cm="1">
        <f t="array" ref="J2">_xlfn.SWITCH(I2,1,"Entry-Level",2,"Junior-Level",3,"Mid-Level",4,"Senior-Level","Executive-Level")</f>
        <v>Junior-Level</v>
      </c>
      <c r="K2">
        <v>3</v>
      </c>
      <c r="L2" t="s">
        <v>26</v>
      </c>
      <c r="M2">
        <v>4</v>
      </c>
      <c r="N2" t="s">
        <v>27</v>
      </c>
      <c r="O2">
        <v>5993</v>
      </c>
      <c r="P2" t="str">
        <f>IF(O2&lt;=10000,"Below 10k",IF(O2&lt;=15000,"Below 15k","Below 20k"))</f>
        <v>Below 10k</v>
      </c>
      <c r="Q2" t="s">
        <v>22</v>
      </c>
      <c r="R2">
        <v>11</v>
      </c>
      <c r="S2">
        <v>1</v>
      </c>
      <c r="T2">
        <v>0</v>
      </c>
      <c r="U2">
        <v>8</v>
      </c>
      <c r="V2">
        <v>0</v>
      </c>
      <c r="W2">
        <v>1</v>
      </c>
      <c r="X2">
        <v>6</v>
      </c>
      <c r="Y2">
        <v>4</v>
      </c>
      <c r="Z2">
        <v>0</v>
      </c>
    </row>
    <row r="3" spans="1:26" x14ac:dyDescent="0.3">
      <c r="A3">
        <v>49</v>
      </c>
      <c r="B3" t="str">
        <f t="shared" ref="B3:B66" si="0">IF(A3&lt;=30,"Early Career",IF(A3&lt;=40,"Mid Career",IF(A3&lt;=50,"Professionals","Senior Professionals")))</f>
        <v>Professionals</v>
      </c>
      <c r="C3" t="s">
        <v>28</v>
      </c>
      <c r="D3" t="s">
        <v>45</v>
      </c>
      <c r="E3" t="s">
        <v>47</v>
      </c>
      <c r="F3">
        <v>8</v>
      </c>
      <c r="G3" t="s">
        <v>24</v>
      </c>
      <c r="H3" t="s">
        <v>29</v>
      </c>
      <c r="I3">
        <v>2</v>
      </c>
      <c r="J3" t="str" cm="1">
        <f t="array" ref="J3">_xlfn.SWITCH(I3,1,"Entry-Level",2,"Junior-Level",3,"Mid-Level",4,"Senior-Level","Executive-Level")</f>
        <v>Junior-Level</v>
      </c>
      <c r="K3">
        <v>2</v>
      </c>
      <c r="L3" t="s">
        <v>30</v>
      </c>
      <c r="M3">
        <v>2</v>
      </c>
      <c r="N3" t="s">
        <v>31</v>
      </c>
      <c r="O3">
        <v>5130</v>
      </c>
      <c r="P3" t="str">
        <f t="shared" ref="P3:P66" si="1">IF(O3&lt;=10000,"Below 10k",IF(O3&lt;=15000,"Below 15k","Below 20k"))</f>
        <v>Below 10k</v>
      </c>
      <c r="Q3" t="s">
        <v>28</v>
      </c>
      <c r="R3">
        <v>23</v>
      </c>
      <c r="S3">
        <v>4</v>
      </c>
      <c r="T3">
        <v>1</v>
      </c>
      <c r="U3">
        <v>10</v>
      </c>
      <c r="V3">
        <v>3</v>
      </c>
      <c r="W3">
        <v>3</v>
      </c>
      <c r="X3">
        <v>10</v>
      </c>
      <c r="Y3">
        <v>7</v>
      </c>
      <c r="Z3">
        <v>1</v>
      </c>
    </row>
    <row r="4" spans="1:26" x14ac:dyDescent="0.3">
      <c r="A4">
        <v>37</v>
      </c>
      <c r="B4" t="str">
        <f t="shared" si="0"/>
        <v>Mid Career</v>
      </c>
      <c r="C4" t="s">
        <v>22</v>
      </c>
      <c r="D4" t="s">
        <v>46</v>
      </c>
      <c r="E4" t="s">
        <v>47</v>
      </c>
      <c r="F4">
        <v>2</v>
      </c>
      <c r="G4" t="s">
        <v>32</v>
      </c>
      <c r="H4" t="s">
        <v>29</v>
      </c>
      <c r="I4">
        <v>1</v>
      </c>
      <c r="J4" t="str" cm="1">
        <f t="array" ref="J4">_xlfn.SWITCH(I4,1,"Entry-Level",2,"Junior-Level",3,"Mid-Level",4,"Senior-Level","Executive-Level")</f>
        <v>Entry-Level</v>
      </c>
      <c r="K4">
        <v>2</v>
      </c>
      <c r="L4" t="s">
        <v>33</v>
      </c>
      <c r="M4">
        <v>3</v>
      </c>
      <c r="N4" t="s">
        <v>27</v>
      </c>
      <c r="O4">
        <v>2090</v>
      </c>
      <c r="P4" t="str">
        <f t="shared" si="1"/>
        <v>Below 10k</v>
      </c>
      <c r="Q4" t="s">
        <v>22</v>
      </c>
      <c r="R4">
        <v>15</v>
      </c>
      <c r="S4">
        <v>2</v>
      </c>
      <c r="T4">
        <v>0</v>
      </c>
      <c r="U4">
        <v>7</v>
      </c>
      <c r="V4">
        <v>3</v>
      </c>
      <c r="W4">
        <v>3</v>
      </c>
      <c r="X4">
        <v>0</v>
      </c>
      <c r="Y4">
        <v>0</v>
      </c>
      <c r="Z4">
        <v>0</v>
      </c>
    </row>
    <row r="5" spans="1:26" x14ac:dyDescent="0.3">
      <c r="A5">
        <v>33</v>
      </c>
      <c r="B5" t="str">
        <f t="shared" si="0"/>
        <v>Mid Career</v>
      </c>
      <c r="C5" t="s">
        <v>28</v>
      </c>
      <c r="D5" t="s">
        <v>45</v>
      </c>
      <c r="E5" t="s">
        <v>47</v>
      </c>
      <c r="F5">
        <v>3</v>
      </c>
      <c r="G5" t="s">
        <v>24</v>
      </c>
      <c r="H5" t="s">
        <v>25</v>
      </c>
      <c r="I5">
        <v>1</v>
      </c>
      <c r="J5" t="str" cm="1">
        <f t="array" ref="J5">_xlfn.SWITCH(I5,1,"Entry-Level",2,"Junior-Level",3,"Mid-Level",4,"Senior-Level","Executive-Level")</f>
        <v>Entry-Level</v>
      </c>
      <c r="K5">
        <v>3</v>
      </c>
      <c r="L5" t="s">
        <v>30</v>
      </c>
      <c r="M5">
        <v>3</v>
      </c>
      <c r="N5" t="s">
        <v>31</v>
      </c>
      <c r="O5">
        <v>2909</v>
      </c>
      <c r="P5" t="str">
        <f t="shared" si="1"/>
        <v>Below 10k</v>
      </c>
      <c r="Q5" t="s">
        <v>22</v>
      </c>
      <c r="R5">
        <v>11</v>
      </c>
      <c r="S5">
        <v>3</v>
      </c>
      <c r="T5">
        <v>0</v>
      </c>
      <c r="U5">
        <v>8</v>
      </c>
      <c r="V5">
        <v>3</v>
      </c>
      <c r="W5">
        <v>3</v>
      </c>
      <c r="X5">
        <v>8</v>
      </c>
      <c r="Y5">
        <v>7</v>
      </c>
      <c r="Z5">
        <v>3</v>
      </c>
    </row>
    <row r="6" spans="1:26" x14ac:dyDescent="0.3">
      <c r="A6">
        <v>27</v>
      </c>
      <c r="B6" t="str">
        <f t="shared" si="0"/>
        <v>Early Career</v>
      </c>
      <c r="C6" t="s">
        <v>28</v>
      </c>
      <c r="D6" t="s">
        <v>46</v>
      </c>
      <c r="E6" t="s">
        <v>47</v>
      </c>
      <c r="F6">
        <v>2</v>
      </c>
      <c r="G6" t="s">
        <v>34</v>
      </c>
      <c r="H6" t="s">
        <v>29</v>
      </c>
      <c r="I6">
        <v>1</v>
      </c>
      <c r="J6" t="str" cm="1">
        <f t="array" ref="J6">_xlfn.SWITCH(I6,1,"Entry-Level",2,"Junior-Level",3,"Mid-Level",4,"Senior-Level","Executive-Level")</f>
        <v>Entry-Level</v>
      </c>
      <c r="K6">
        <v>3</v>
      </c>
      <c r="L6" t="s">
        <v>33</v>
      </c>
      <c r="M6">
        <v>2</v>
      </c>
      <c r="N6" t="s">
        <v>31</v>
      </c>
      <c r="O6">
        <v>3468</v>
      </c>
      <c r="P6" t="str">
        <f t="shared" si="1"/>
        <v>Below 10k</v>
      </c>
      <c r="Q6" t="s">
        <v>28</v>
      </c>
      <c r="R6">
        <v>12</v>
      </c>
      <c r="S6">
        <v>4</v>
      </c>
      <c r="T6">
        <v>1</v>
      </c>
      <c r="U6">
        <v>6</v>
      </c>
      <c r="V6">
        <v>3</v>
      </c>
      <c r="W6">
        <v>3</v>
      </c>
      <c r="X6">
        <v>2</v>
      </c>
      <c r="Y6">
        <v>2</v>
      </c>
      <c r="Z6">
        <v>2</v>
      </c>
    </row>
    <row r="7" spans="1:26" x14ac:dyDescent="0.3">
      <c r="A7">
        <v>32</v>
      </c>
      <c r="B7" t="str">
        <f t="shared" si="0"/>
        <v>Mid Career</v>
      </c>
      <c r="C7" t="s">
        <v>28</v>
      </c>
      <c r="D7" t="s">
        <v>45</v>
      </c>
      <c r="E7" t="s">
        <v>47</v>
      </c>
      <c r="F7">
        <v>2</v>
      </c>
      <c r="G7" t="s">
        <v>24</v>
      </c>
      <c r="H7" t="s">
        <v>29</v>
      </c>
      <c r="I7">
        <v>1</v>
      </c>
      <c r="J7" t="str" cm="1">
        <f t="array" ref="J7">_xlfn.SWITCH(I7,1,"Entry-Level",2,"Junior-Level",3,"Mid-Level",4,"Senior-Level","Executive-Level")</f>
        <v>Entry-Level</v>
      </c>
      <c r="K7">
        <v>3</v>
      </c>
      <c r="L7" t="s">
        <v>33</v>
      </c>
      <c r="M7">
        <v>4</v>
      </c>
      <c r="N7" t="s">
        <v>27</v>
      </c>
      <c r="O7">
        <v>3068</v>
      </c>
      <c r="P7" t="str">
        <f t="shared" si="1"/>
        <v>Below 10k</v>
      </c>
      <c r="Q7" t="s">
        <v>28</v>
      </c>
      <c r="R7">
        <v>13</v>
      </c>
      <c r="S7">
        <v>3</v>
      </c>
      <c r="T7">
        <v>0</v>
      </c>
      <c r="U7">
        <v>8</v>
      </c>
      <c r="V7">
        <v>2</v>
      </c>
      <c r="W7">
        <v>2</v>
      </c>
      <c r="X7">
        <v>7</v>
      </c>
      <c r="Y7">
        <v>7</v>
      </c>
      <c r="Z7">
        <v>3</v>
      </c>
    </row>
    <row r="8" spans="1:26" x14ac:dyDescent="0.3">
      <c r="A8">
        <v>59</v>
      </c>
      <c r="B8" t="str">
        <f t="shared" si="0"/>
        <v>Senior Professionals</v>
      </c>
      <c r="C8" t="s">
        <v>28</v>
      </c>
      <c r="D8" t="s">
        <v>46</v>
      </c>
      <c r="E8" t="s">
        <v>47</v>
      </c>
      <c r="F8">
        <v>3</v>
      </c>
      <c r="G8" t="s">
        <v>34</v>
      </c>
      <c r="H8" t="s">
        <v>25</v>
      </c>
      <c r="I8">
        <v>1</v>
      </c>
      <c r="J8" t="str" cm="1">
        <f t="array" ref="J8">_xlfn.SWITCH(I8,1,"Entry-Level",2,"Junior-Level",3,"Mid-Level",4,"Senior-Level","Executive-Level")</f>
        <v>Entry-Level</v>
      </c>
      <c r="K8">
        <v>4</v>
      </c>
      <c r="L8" t="s">
        <v>33</v>
      </c>
      <c r="M8">
        <v>1</v>
      </c>
      <c r="N8" t="s">
        <v>31</v>
      </c>
      <c r="O8">
        <v>2670</v>
      </c>
      <c r="P8" t="str">
        <f t="shared" si="1"/>
        <v>Below 10k</v>
      </c>
      <c r="Q8" t="s">
        <v>22</v>
      </c>
      <c r="R8">
        <v>20</v>
      </c>
      <c r="S8">
        <v>1</v>
      </c>
      <c r="T8">
        <v>3</v>
      </c>
      <c r="U8">
        <v>12</v>
      </c>
      <c r="V8">
        <v>3</v>
      </c>
      <c r="W8">
        <v>2</v>
      </c>
      <c r="X8">
        <v>1</v>
      </c>
      <c r="Y8">
        <v>0</v>
      </c>
      <c r="Z8">
        <v>0</v>
      </c>
    </row>
    <row r="9" spans="1:26" x14ac:dyDescent="0.3">
      <c r="A9">
        <v>30</v>
      </c>
      <c r="B9" t="str">
        <f t="shared" si="0"/>
        <v>Early Career</v>
      </c>
      <c r="C9" t="s">
        <v>28</v>
      </c>
      <c r="D9" t="s">
        <v>46</v>
      </c>
      <c r="E9" t="s">
        <v>47</v>
      </c>
      <c r="F9">
        <v>24</v>
      </c>
      <c r="G9" t="s">
        <v>24</v>
      </c>
      <c r="H9" t="s">
        <v>29</v>
      </c>
      <c r="I9">
        <v>1</v>
      </c>
      <c r="J9" t="str" cm="1">
        <f t="array" ref="J9">_xlfn.SWITCH(I9,1,"Entry-Level",2,"Junior-Level",3,"Mid-Level",4,"Senior-Level","Executive-Level")</f>
        <v>Entry-Level</v>
      </c>
      <c r="K9">
        <v>3</v>
      </c>
      <c r="L9" t="s">
        <v>33</v>
      </c>
      <c r="M9">
        <v>3</v>
      </c>
      <c r="N9" t="s">
        <v>35</v>
      </c>
      <c r="O9">
        <v>2693</v>
      </c>
      <c r="P9" t="str">
        <f t="shared" si="1"/>
        <v>Below 10k</v>
      </c>
      <c r="Q9" t="s">
        <v>28</v>
      </c>
      <c r="R9">
        <v>22</v>
      </c>
      <c r="S9">
        <v>2</v>
      </c>
      <c r="T9">
        <v>1</v>
      </c>
      <c r="U9">
        <v>1</v>
      </c>
      <c r="V9">
        <v>2</v>
      </c>
      <c r="W9">
        <v>3</v>
      </c>
      <c r="X9">
        <v>1</v>
      </c>
      <c r="Y9">
        <v>0</v>
      </c>
      <c r="Z9">
        <v>0</v>
      </c>
    </row>
    <row r="10" spans="1:26" x14ac:dyDescent="0.3">
      <c r="A10">
        <v>38</v>
      </c>
      <c r="B10" t="str">
        <f t="shared" si="0"/>
        <v>Mid Career</v>
      </c>
      <c r="C10" t="s">
        <v>28</v>
      </c>
      <c r="D10" t="s">
        <v>45</v>
      </c>
      <c r="E10" t="s">
        <v>47</v>
      </c>
      <c r="F10">
        <v>23</v>
      </c>
      <c r="G10" t="s">
        <v>24</v>
      </c>
      <c r="H10" t="s">
        <v>29</v>
      </c>
      <c r="I10">
        <v>3</v>
      </c>
      <c r="J10" t="str" cm="1">
        <f t="array" ref="J10">_xlfn.SWITCH(I10,1,"Entry-Level",2,"Junior-Level",3,"Mid-Level",4,"Senior-Level","Executive-Level")</f>
        <v>Mid-Level</v>
      </c>
      <c r="K10">
        <v>2</v>
      </c>
      <c r="L10" t="s">
        <v>36</v>
      </c>
      <c r="M10">
        <v>3</v>
      </c>
      <c r="N10" t="s">
        <v>27</v>
      </c>
      <c r="O10">
        <v>9526</v>
      </c>
      <c r="P10" t="str">
        <f t="shared" si="1"/>
        <v>Below 10k</v>
      </c>
      <c r="Q10" t="s">
        <v>28</v>
      </c>
      <c r="R10">
        <v>21</v>
      </c>
      <c r="S10">
        <v>2</v>
      </c>
      <c r="T10">
        <v>0</v>
      </c>
      <c r="U10">
        <v>10</v>
      </c>
      <c r="V10">
        <v>2</v>
      </c>
      <c r="W10">
        <v>3</v>
      </c>
      <c r="X10">
        <v>9</v>
      </c>
      <c r="Y10">
        <v>7</v>
      </c>
      <c r="Z10">
        <v>1</v>
      </c>
    </row>
    <row r="11" spans="1:26" x14ac:dyDescent="0.3">
      <c r="A11">
        <v>36</v>
      </c>
      <c r="B11" t="str">
        <f t="shared" si="0"/>
        <v>Mid Career</v>
      </c>
      <c r="C11" t="s">
        <v>28</v>
      </c>
      <c r="D11" t="s">
        <v>46</v>
      </c>
      <c r="E11" t="s">
        <v>47</v>
      </c>
      <c r="F11">
        <v>27</v>
      </c>
      <c r="G11" t="s">
        <v>34</v>
      </c>
      <c r="H11" t="s">
        <v>29</v>
      </c>
      <c r="I11">
        <v>2</v>
      </c>
      <c r="J11" t="str" cm="1">
        <f t="array" ref="J11">_xlfn.SWITCH(I11,1,"Entry-Level",2,"Junior-Level",3,"Mid-Level",4,"Senior-Level","Executive-Level")</f>
        <v>Junior-Level</v>
      </c>
      <c r="K11">
        <v>3</v>
      </c>
      <c r="L11" t="s">
        <v>37</v>
      </c>
      <c r="M11">
        <v>3</v>
      </c>
      <c r="N11" t="s">
        <v>31</v>
      </c>
      <c r="O11">
        <v>5237</v>
      </c>
      <c r="P11" t="str">
        <f t="shared" si="1"/>
        <v>Below 10k</v>
      </c>
      <c r="Q11" t="s">
        <v>28</v>
      </c>
      <c r="R11">
        <v>13</v>
      </c>
      <c r="S11">
        <v>2</v>
      </c>
      <c r="T11">
        <v>2</v>
      </c>
      <c r="U11">
        <v>17</v>
      </c>
      <c r="V11">
        <v>3</v>
      </c>
      <c r="W11">
        <v>2</v>
      </c>
      <c r="X11">
        <v>7</v>
      </c>
      <c r="Y11">
        <v>7</v>
      </c>
      <c r="Z11">
        <v>7</v>
      </c>
    </row>
    <row r="12" spans="1:26" x14ac:dyDescent="0.3">
      <c r="A12">
        <v>35</v>
      </c>
      <c r="B12" t="str">
        <f t="shared" si="0"/>
        <v>Mid Career</v>
      </c>
      <c r="C12" t="s">
        <v>28</v>
      </c>
      <c r="D12" t="s">
        <v>46</v>
      </c>
      <c r="E12" t="s">
        <v>47</v>
      </c>
      <c r="F12">
        <v>16</v>
      </c>
      <c r="G12" t="s">
        <v>34</v>
      </c>
      <c r="H12" t="s">
        <v>29</v>
      </c>
      <c r="I12">
        <v>1</v>
      </c>
      <c r="J12" t="str" cm="1">
        <f t="array" ref="J12">_xlfn.SWITCH(I12,1,"Entry-Level",2,"Junior-Level",3,"Mid-Level",4,"Senior-Level","Executive-Level")</f>
        <v>Entry-Level</v>
      </c>
      <c r="K12">
        <v>4</v>
      </c>
      <c r="L12" t="s">
        <v>33</v>
      </c>
      <c r="M12">
        <v>2</v>
      </c>
      <c r="N12" t="s">
        <v>31</v>
      </c>
      <c r="O12">
        <v>2426</v>
      </c>
      <c r="P12" t="str">
        <f t="shared" si="1"/>
        <v>Below 10k</v>
      </c>
      <c r="Q12" t="s">
        <v>28</v>
      </c>
      <c r="R12">
        <v>13</v>
      </c>
      <c r="S12">
        <v>3</v>
      </c>
      <c r="T12">
        <v>1</v>
      </c>
      <c r="U12">
        <v>6</v>
      </c>
      <c r="V12">
        <v>5</v>
      </c>
      <c r="W12">
        <v>3</v>
      </c>
      <c r="X12">
        <v>5</v>
      </c>
      <c r="Y12">
        <v>4</v>
      </c>
      <c r="Z12">
        <v>0</v>
      </c>
    </row>
    <row r="13" spans="1:26" x14ac:dyDescent="0.3">
      <c r="A13">
        <v>29</v>
      </c>
      <c r="B13" t="str">
        <f t="shared" si="0"/>
        <v>Early Career</v>
      </c>
      <c r="C13" t="s">
        <v>28</v>
      </c>
      <c r="D13" t="s">
        <v>46</v>
      </c>
      <c r="E13" t="s">
        <v>47</v>
      </c>
      <c r="F13">
        <v>15</v>
      </c>
      <c r="G13" t="s">
        <v>24</v>
      </c>
      <c r="H13" t="s">
        <v>25</v>
      </c>
      <c r="I13">
        <v>2</v>
      </c>
      <c r="J13" t="str" cm="1">
        <f t="array" ref="J13">_xlfn.SWITCH(I13,1,"Entry-Level",2,"Junior-Level",3,"Mid-Level",4,"Senior-Level","Executive-Level")</f>
        <v>Junior-Level</v>
      </c>
      <c r="K13">
        <v>2</v>
      </c>
      <c r="L13" t="s">
        <v>33</v>
      </c>
      <c r="M13">
        <v>3</v>
      </c>
      <c r="N13" t="s">
        <v>27</v>
      </c>
      <c r="O13">
        <v>4193</v>
      </c>
      <c r="P13" t="str">
        <f t="shared" si="1"/>
        <v>Below 10k</v>
      </c>
      <c r="Q13" t="s">
        <v>22</v>
      </c>
      <c r="R13">
        <v>12</v>
      </c>
      <c r="S13">
        <v>4</v>
      </c>
      <c r="T13">
        <v>0</v>
      </c>
      <c r="U13">
        <v>10</v>
      </c>
      <c r="V13">
        <v>3</v>
      </c>
      <c r="W13">
        <v>3</v>
      </c>
      <c r="X13">
        <v>9</v>
      </c>
      <c r="Y13">
        <v>5</v>
      </c>
      <c r="Z13">
        <v>0</v>
      </c>
    </row>
    <row r="14" spans="1:26" x14ac:dyDescent="0.3">
      <c r="A14">
        <v>31</v>
      </c>
      <c r="B14" t="str">
        <f t="shared" si="0"/>
        <v>Mid Career</v>
      </c>
      <c r="C14" t="s">
        <v>28</v>
      </c>
      <c r="D14" t="s">
        <v>46</v>
      </c>
      <c r="E14" t="s">
        <v>47</v>
      </c>
      <c r="F14">
        <v>26</v>
      </c>
      <c r="G14" t="s">
        <v>24</v>
      </c>
      <c r="H14" t="s">
        <v>29</v>
      </c>
      <c r="I14">
        <v>1</v>
      </c>
      <c r="J14" t="str" cm="1">
        <f t="array" ref="J14">_xlfn.SWITCH(I14,1,"Entry-Level",2,"Junior-Level",3,"Mid-Level",4,"Senior-Level","Executive-Level")</f>
        <v>Entry-Level</v>
      </c>
      <c r="K14">
        <v>3</v>
      </c>
      <c r="L14" t="s">
        <v>30</v>
      </c>
      <c r="M14">
        <v>3</v>
      </c>
      <c r="N14" t="s">
        <v>35</v>
      </c>
      <c r="O14">
        <v>2911</v>
      </c>
      <c r="P14" t="str">
        <f t="shared" si="1"/>
        <v>Below 10k</v>
      </c>
      <c r="Q14" t="s">
        <v>28</v>
      </c>
      <c r="R14">
        <v>17</v>
      </c>
      <c r="S14">
        <v>4</v>
      </c>
      <c r="T14">
        <v>1</v>
      </c>
      <c r="U14">
        <v>5</v>
      </c>
      <c r="V14">
        <v>1</v>
      </c>
      <c r="W14">
        <v>2</v>
      </c>
      <c r="X14">
        <v>5</v>
      </c>
      <c r="Y14">
        <v>2</v>
      </c>
      <c r="Z14">
        <v>4</v>
      </c>
    </row>
    <row r="15" spans="1:26" x14ac:dyDescent="0.3">
      <c r="A15">
        <v>34</v>
      </c>
      <c r="B15" t="str">
        <f t="shared" si="0"/>
        <v>Mid Career</v>
      </c>
      <c r="C15" t="s">
        <v>28</v>
      </c>
      <c r="D15" t="s">
        <v>46</v>
      </c>
      <c r="E15" t="s">
        <v>47</v>
      </c>
      <c r="F15">
        <v>19</v>
      </c>
      <c r="G15" t="s">
        <v>34</v>
      </c>
      <c r="H15" t="s">
        <v>29</v>
      </c>
      <c r="I15">
        <v>1</v>
      </c>
      <c r="J15" t="str" cm="1">
        <f t="array" ref="J15">_xlfn.SWITCH(I15,1,"Entry-Level",2,"Junior-Level",3,"Mid-Level",4,"Senior-Level","Executive-Level")</f>
        <v>Entry-Level</v>
      </c>
      <c r="K15">
        <v>3</v>
      </c>
      <c r="L15" t="s">
        <v>33</v>
      </c>
      <c r="M15">
        <v>4</v>
      </c>
      <c r="N15" t="s">
        <v>35</v>
      </c>
      <c r="O15">
        <v>2661</v>
      </c>
      <c r="P15" t="str">
        <f t="shared" si="1"/>
        <v>Below 10k</v>
      </c>
      <c r="Q15" t="s">
        <v>28</v>
      </c>
      <c r="R15">
        <v>11</v>
      </c>
      <c r="S15">
        <v>3</v>
      </c>
      <c r="T15">
        <v>1</v>
      </c>
      <c r="U15">
        <v>3</v>
      </c>
      <c r="V15">
        <v>2</v>
      </c>
      <c r="W15">
        <v>3</v>
      </c>
      <c r="X15">
        <v>2</v>
      </c>
      <c r="Y15">
        <v>2</v>
      </c>
      <c r="Z15">
        <v>1</v>
      </c>
    </row>
    <row r="16" spans="1:26" x14ac:dyDescent="0.3">
      <c r="A16">
        <v>28</v>
      </c>
      <c r="B16" t="str">
        <f t="shared" si="0"/>
        <v>Early Career</v>
      </c>
      <c r="C16" t="s">
        <v>22</v>
      </c>
      <c r="D16" t="s">
        <v>46</v>
      </c>
      <c r="E16" t="s">
        <v>47</v>
      </c>
      <c r="F16">
        <v>24</v>
      </c>
      <c r="G16" t="s">
        <v>24</v>
      </c>
      <c r="H16" t="s">
        <v>29</v>
      </c>
      <c r="I16">
        <v>1</v>
      </c>
      <c r="J16" t="str" cm="1">
        <f t="array" ref="J16">_xlfn.SWITCH(I16,1,"Entry-Level",2,"Junior-Level",3,"Mid-Level",4,"Senior-Level","Executive-Level")</f>
        <v>Entry-Level</v>
      </c>
      <c r="K16">
        <v>2</v>
      </c>
      <c r="L16" t="s">
        <v>33</v>
      </c>
      <c r="M16">
        <v>3</v>
      </c>
      <c r="N16" t="s">
        <v>27</v>
      </c>
      <c r="O16">
        <v>2028</v>
      </c>
      <c r="P16" t="str">
        <f t="shared" si="1"/>
        <v>Below 10k</v>
      </c>
      <c r="Q16" t="s">
        <v>22</v>
      </c>
      <c r="R16">
        <v>14</v>
      </c>
      <c r="S16">
        <v>2</v>
      </c>
      <c r="T16">
        <v>0</v>
      </c>
      <c r="U16">
        <v>6</v>
      </c>
      <c r="V16">
        <v>4</v>
      </c>
      <c r="W16">
        <v>3</v>
      </c>
      <c r="X16">
        <v>4</v>
      </c>
      <c r="Y16">
        <v>2</v>
      </c>
      <c r="Z16">
        <v>0</v>
      </c>
    </row>
    <row r="17" spans="1:26" x14ac:dyDescent="0.3">
      <c r="A17">
        <v>29</v>
      </c>
      <c r="B17" t="str">
        <f t="shared" si="0"/>
        <v>Early Career</v>
      </c>
      <c r="C17" t="s">
        <v>28</v>
      </c>
      <c r="D17" t="s">
        <v>46</v>
      </c>
      <c r="E17" t="s">
        <v>47</v>
      </c>
      <c r="F17">
        <v>21</v>
      </c>
      <c r="G17" t="s">
        <v>24</v>
      </c>
      <c r="H17" t="s">
        <v>25</v>
      </c>
      <c r="I17">
        <v>3</v>
      </c>
      <c r="J17" t="str" cm="1">
        <f t="array" ref="J17">_xlfn.SWITCH(I17,1,"Entry-Level",2,"Junior-Level",3,"Mid-Level",4,"Senior-Level","Executive-Level")</f>
        <v>Mid-Level</v>
      </c>
      <c r="K17">
        <v>4</v>
      </c>
      <c r="L17" t="s">
        <v>36</v>
      </c>
      <c r="M17">
        <v>1</v>
      </c>
      <c r="N17" t="s">
        <v>35</v>
      </c>
      <c r="O17">
        <v>9980</v>
      </c>
      <c r="P17" t="str">
        <f t="shared" si="1"/>
        <v>Below 10k</v>
      </c>
      <c r="Q17" t="s">
        <v>28</v>
      </c>
      <c r="R17">
        <v>11</v>
      </c>
      <c r="S17">
        <v>3</v>
      </c>
      <c r="T17">
        <v>1</v>
      </c>
      <c r="U17">
        <v>10</v>
      </c>
      <c r="V17">
        <v>1</v>
      </c>
      <c r="W17">
        <v>3</v>
      </c>
      <c r="X17">
        <v>10</v>
      </c>
      <c r="Y17">
        <v>9</v>
      </c>
      <c r="Z17">
        <v>8</v>
      </c>
    </row>
    <row r="18" spans="1:26" x14ac:dyDescent="0.3">
      <c r="A18">
        <v>32</v>
      </c>
      <c r="B18" t="str">
        <f t="shared" si="0"/>
        <v>Mid Career</v>
      </c>
      <c r="C18" t="s">
        <v>28</v>
      </c>
      <c r="D18" t="s">
        <v>46</v>
      </c>
      <c r="E18" t="s">
        <v>47</v>
      </c>
      <c r="F18">
        <v>5</v>
      </c>
      <c r="G18" t="s">
        <v>24</v>
      </c>
      <c r="H18" t="s">
        <v>29</v>
      </c>
      <c r="I18">
        <v>1</v>
      </c>
      <c r="J18" t="str" cm="1">
        <f t="array" ref="J18">_xlfn.SWITCH(I18,1,"Entry-Level",2,"Junior-Level",3,"Mid-Level",4,"Senior-Level","Executive-Level")</f>
        <v>Entry-Level</v>
      </c>
      <c r="K18">
        <v>4</v>
      </c>
      <c r="L18" t="s">
        <v>30</v>
      </c>
      <c r="M18">
        <v>2</v>
      </c>
      <c r="N18" t="s">
        <v>35</v>
      </c>
      <c r="O18">
        <v>3298</v>
      </c>
      <c r="P18" t="str">
        <f t="shared" si="1"/>
        <v>Below 10k</v>
      </c>
      <c r="Q18" t="s">
        <v>22</v>
      </c>
      <c r="R18">
        <v>12</v>
      </c>
      <c r="S18">
        <v>4</v>
      </c>
      <c r="T18">
        <v>2</v>
      </c>
      <c r="U18">
        <v>7</v>
      </c>
      <c r="V18">
        <v>5</v>
      </c>
      <c r="W18">
        <v>2</v>
      </c>
      <c r="X18">
        <v>6</v>
      </c>
      <c r="Y18">
        <v>2</v>
      </c>
      <c r="Z18">
        <v>0</v>
      </c>
    </row>
    <row r="19" spans="1:26" x14ac:dyDescent="0.3">
      <c r="A19">
        <v>22</v>
      </c>
      <c r="B19" t="str">
        <f t="shared" si="0"/>
        <v>Early Career</v>
      </c>
      <c r="C19" t="s">
        <v>28</v>
      </c>
      <c r="D19" t="s">
        <v>38</v>
      </c>
      <c r="E19" t="s">
        <v>47</v>
      </c>
      <c r="F19">
        <v>16</v>
      </c>
      <c r="G19" t="s">
        <v>34</v>
      </c>
      <c r="H19" t="s">
        <v>29</v>
      </c>
      <c r="I19">
        <v>1</v>
      </c>
      <c r="J19" t="str" cm="1">
        <f t="array" ref="J19">_xlfn.SWITCH(I19,1,"Entry-Level",2,"Junior-Level",3,"Mid-Level",4,"Senior-Level","Executive-Level")</f>
        <v>Entry-Level</v>
      </c>
      <c r="K19">
        <v>4</v>
      </c>
      <c r="L19" t="s">
        <v>33</v>
      </c>
      <c r="M19">
        <v>4</v>
      </c>
      <c r="N19" t="s">
        <v>35</v>
      </c>
      <c r="O19">
        <v>2935</v>
      </c>
      <c r="P19" t="str">
        <f t="shared" si="1"/>
        <v>Below 10k</v>
      </c>
      <c r="Q19" t="s">
        <v>22</v>
      </c>
      <c r="R19">
        <v>13</v>
      </c>
      <c r="S19">
        <v>2</v>
      </c>
      <c r="T19">
        <v>2</v>
      </c>
      <c r="U19">
        <v>1</v>
      </c>
      <c r="V19">
        <v>2</v>
      </c>
      <c r="W19">
        <v>2</v>
      </c>
      <c r="X19">
        <v>1</v>
      </c>
      <c r="Y19">
        <v>0</v>
      </c>
      <c r="Z19">
        <v>0</v>
      </c>
    </row>
    <row r="20" spans="1:26" x14ac:dyDescent="0.3">
      <c r="A20">
        <v>53</v>
      </c>
      <c r="B20" t="str">
        <f t="shared" si="0"/>
        <v>Senior Professionals</v>
      </c>
      <c r="C20" t="s">
        <v>28</v>
      </c>
      <c r="D20" t="s">
        <v>46</v>
      </c>
      <c r="E20" t="s">
        <v>23</v>
      </c>
      <c r="F20">
        <v>2</v>
      </c>
      <c r="G20" t="s">
        <v>24</v>
      </c>
      <c r="H20" t="s">
        <v>25</v>
      </c>
      <c r="I20">
        <v>4</v>
      </c>
      <c r="J20" t="str" cm="1">
        <f t="array" ref="J20">_xlfn.SWITCH(I20,1,"Entry-Level",2,"Junior-Level",3,"Mid-Level",4,"Senior-Level","Executive-Level")</f>
        <v>Senior-Level</v>
      </c>
      <c r="K20">
        <v>2</v>
      </c>
      <c r="L20" t="s">
        <v>39</v>
      </c>
      <c r="M20">
        <v>4</v>
      </c>
      <c r="N20" t="s">
        <v>31</v>
      </c>
      <c r="O20">
        <v>15427</v>
      </c>
      <c r="P20" t="str">
        <f t="shared" si="1"/>
        <v>Below 20k</v>
      </c>
      <c r="Q20" t="s">
        <v>28</v>
      </c>
      <c r="R20">
        <v>16</v>
      </c>
      <c r="S20">
        <v>3</v>
      </c>
      <c r="T20">
        <v>0</v>
      </c>
      <c r="U20">
        <v>31</v>
      </c>
      <c r="V20">
        <v>3</v>
      </c>
      <c r="W20">
        <v>3</v>
      </c>
      <c r="X20">
        <v>25</v>
      </c>
      <c r="Y20">
        <v>8</v>
      </c>
      <c r="Z20">
        <v>3</v>
      </c>
    </row>
    <row r="21" spans="1:26" x14ac:dyDescent="0.3">
      <c r="A21">
        <v>38</v>
      </c>
      <c r="B21" t="str">
        <f t="shared" si="0"/>
        <v>Mid Career</v>
      </c>
      <c r="C21" t="s">
        <v>28</v>
      </c>
      <c r="D21" t="s">
        <v>46</v>
      </c>
      <c r="E21" t="s">
        <v>47</v>
      </c>
      <c r="F21">
        <v>2</v>
      </c>
      <c r="G21" t="s">
        <v>24</v>
      </c>
      <c r="H21" t="s">
        <v>29</v>
      </c>
      <c r="I21">
        <v>1</v>
      </c>
      <c r="J21" t="str" cm="1">
        <f t="array" ref="J21">_xlfn.SWITCH(I21,1,"Entry-Level",2,"Junior-Level",3,"Mid-Level",4,"Senior-Level","Executive-Level")</f>
        <v>Entry-Level</v>
      </c>
      <c r="K21">
        <v>3</v>
      </c>
      <c r="L21" t="s">
        <v>30</v>
      </c>
      <c r="M21">
        <v>4</v>
      </c>
      <c r="N21" t="s">
        <v>27</v>
      </c>
      <c r="O21">
        <v>3944</v>
      </c>
      <c r="P21" t="str">
        <f t="shared" si="1"/>
        <v>Below 10k</v>
      </c>
      <c r="Q21" t="s">
        <v>22</v>
      </c>
      <c r="R21">
        <v>11</v>
      </c>
      <c r="S21">
        <v>3</v>
      </c>
      <c r="T21">
        <v>0</v>
      </c>
      <c r="U21">
        <v>6</v>
      </c>
      <c r="V21">
        <v>3</v>
      </c>
      <c r="W21">
        <v>3</v>
      </c>
      <c r="X21">
        <v>3</v>
      </c>
      <c r="Y21">
        <v>2</v>
      </c>
      <c r="Z21">
        <v>1</v>
      </c>
    </row>
    <row r="22" spans="1:26" x14ac:dyDescent="0.3">
      <c r="A22">
        <v>24</v>
      </c>
      <c r="B22" t="str">
        <f t="shared" si="0"/>
        <v>Early Career</v>
      </c>
      <c r="C22" t="s">
        <v>28</v>
      </c>
      <c r="D22" t="s">
        <v>38</v>
      </c>
      <c r="E22" t="s">
        <v>47</v>
      </c>
      <c r="F22">
        <v>11</v>
      </c>
      <c r="G22" t="s">
        <v>32</v>
      </c>
      <c r="H22" t="s">
        <v>25</v>
      </c>
      <c r="I22">
        <v>2</v>
      </c>
      <c r="J22" t="str" cm="1">
        <f t="array" ref="J22">_xlfn.SWITCH(I22,1,"Entry-Level",2,"Junior-Level",3,"Mid-Level",4,"Senior-Level","Executive-Level")</f>
        <v>Junior-Level</v>
      </c>
      <c r="K22">
        <v>4</v>
      </c>
      <c r="L22" t="s">
        <v>36</v>
      </c>
      <c r="M22">
        <v>3</v>
      </c>
      <c r="N22" t="s">
        <v>35</v>
      </c>
      <c r="O22">
        <v>4011</v>
      </c>
      <c r="P22" t="str">
        <f t="shared" si="1"/>
        <v>Below 10k</v>
      </c>
      <c r="Q22" t="s">
        <v>28</v>
      </c>
      <c r="R22">
        <v>18</v>
      </c>
      <c r="S22">
        <v>4</v>
      </c>
      <c r="T22">
        <v>1</v>
      </c>
      <c r="U22">
        <v>5</v>
      </c>
      <c r="V22">
        <v>5</v>
      </c>
      <c r="W22">
        <v>2</v>
      </c>
      <c r="X22">
        <v>4</v>
      </c>
      <c r="Y22">
        <v>2</v>
      </c>
      <c r="Z22">
        <v>1</v>
      </c>
    </row>
    <row r="23" spans="1:26" x14ac:dyDescent="0.3">
      <c r="A23">
        <v>36</v>
      </c>
      <c r="B23" t="str">
        <f t="shared" si="0"/>
        <v>Mid Career</v>
      </c>
      <c r="C23" t="s">
        <v>22</v>
      </c>
      <c r="D23" t="s">
        <v>46</v>
      </c>
      <c r="E23" t="s">
        <v>23</v>
      </c>
      <c r="F23">
        <v>9</v>
      </c>
      <c r="G23" t="s">
        <v>24</v>
      </c>
      <c r="H23" t="s">
        <v>29</v>
      </c>
      <c r="I23">
        <v>1</v>
      </c>
      <c r="J23" t="str" cm="1">
        <f t="array" ref="J23">_xlfn.SWITCH(I23,1,"Entry-Level",2,"Junior-Level",3,"Mid-Level",4,"Senior-Level","Executive-Level")</f>
        <v>Entry-Level</v>
      </c>
      <c r="K23">
        <v>2</v>
      </c>
      <c r="L23" t="s">
        <v>40</v>
      </c>
      <c r="M23">
        <v>1</v>
      </c>
      <c r="N23" t="s">
        <v>27</v>
      </c>
      <c r="O23">
        <v>3407</v>
      </c>
      <c r="P23" t="str">
        <f t="shared" si="1"/>
        <v>Below 10k</v>
      </c>
      <c r="Q23" t="s">
        <v>28</v>
      </c>
      <c r="R23">
        <v>23</v>
      </c>
      <c r="S23">
        <v>2</v>
      </c>
      <c r="T23">
        <v>0</v>
      </c>
      <c r="U23">
        <v>10</v>
      </c>
      <c r="V23">
        <v>4</v>
      </c>
      <c r="W23">
        <v>3</v>
      </c>
      <c r="X23">
        <v>5</v>
      </c>
      <c r="Y23">
        <v>3</v>
      </c>
      <c r="Z23">
        <v>0</v>
      </c>
    </row>
    <row r="24" spans="1:26" x14ac:dyDescent="0.3">
      <c r="A24">
        <v>34</v>
      </c>
      <c r="B24" t="str">
        <f t="shared" si="0"/>
        <v>Mid Career</v>
      </c>
      <c r="C24" t="s">
        <v>28</v>
      </c>
      <c r="D24" t="s">
        <v>46</v>
      </c>
      <c r="E24" t="s">
        <v>47</v>
      </c>
      <c r="F24">
        <v>7</v>
      </c>
      <c r="G24" t="s">
        <v>24</v>
      </c>
      <c r="H24" t="s">
        <v>25</v>
      </c>
      <c r="I24">
        <v>3</v>
      </c>
      <c r="J24" t="str" cm="1">
        <f t="array" ref="J24">_xlfn.SWITCH(I24,1,"Entry-Level",2,"Junior-Level",3,"Mid-Level",4,"Senior-Level","Executive-Level")</f>
        <v>Mid-Level</v>
      </c>
      <c r="K24">
        <v>3</v>
      </c>
      <c r="L24" t="s">
        <v>41</v>
      </c>
      <c r="M24">
        <v>2</v>
      </c>
      <c r="N24" t="s">
        <v>27</v>
      </c>
      <c r="O24">
        <v>11994</v>
      </c>
      <c r="P24" t="str">
        <f t="shared" si="1"/>
        <v>Below 15k</v>
      </c>
      <c r="Q24" t="s">
        <v>28</v>
      </c>
      <c r="R24">
        <v>11</v>
      </c>
      <c r="S24">
        <v>3</v>
      </c>
      <c r="T24">
        <v>0</v>
      </c>
      <c r="U24">
        <v>13</v>
      </c>
      <c r="V24">
        <v>4</v>
      </c>
      <c r="W24">
        <v>3</v>
      </c>
      <c r="X24">
        <v>12</v>
      </c>
      <c r="Y24">
        <v>6</v>
      </c>
      <c r="Z24">
        <v>2</v>
      </c>
    </row>
    <row r="25" spans="1:26" x14ac:dyDescent="0.3">
      <c r="A25">
        <v>21</v>
      </c>
      <c r="B25" t="str">
        <f t="shared" si="0"/>
        <v>Early Career</v>
      </c>
      <c r="C25" t="s">
        <v>28</v>
      </c>
      <c r="D25" t="s">
        <v>46</v>
      </c>
      <c r="E25" t="s">
        <v>47</v>
      </c>
      <c r="F25">
        <v>15</v>
      </c>
      <c r="G25" t="s">
        <v>24</v>
      </c>
      <c r="H25" t="s">
        <v>29</v>
      </c>
      <c r="I25">
        <v>1</v>
      </c>
      <c r="J25" t="str" cm="1">
        <f t="array" ref="J25">_xlfn.SWITCH(I25,1,"Entry-Level",2,"Junior-Level",3,"Mid-Level",4,"Senior-Level","Executive-Level")</f>
        <v>Entry-Level</v>
      </c>
      <c r="K25">
        <v>3</v>
      </c>
      <c r="L25" t="s">
        <v>30</v>
      </c>
      <c r="M25">
        <v>4</v>
      </c>
      <c r="N25" t="s">
        <v>27</v>
      </c>
      <c r="O25">
        <v>1232</v>
      </c>
      <c r="P25" t="str">
        <f t="shared" si="1"/>
        <v>Below 10k</v>
      </c>
      <c r="Q25" t="s">
        <v>28</v>
      </c>
      <c r="R25">
        <v>14</v>
      </c>
      <c r="S25">
        <v>4</v>
      </c>
      <c r="T25">
        <v>0</v>
      </c>
      <c r="U25">
        <v>0</v>
      </c>
      <c r="V25">
        <v>6</v>
      </c>
      <c r="W25">
        <v>3</v>
      </c>
      <c r="X25">
        <v>0</v>
      </c>
      <c r="Y25">
        <v>0</v>
      </c>
      <c r="Z25">
        <v>0</v>
      </c>
    </row>
    <row r="26" spans="1:26" x14ac:dyDescent="0.3">
      <c r="A26">
        <v>34</v>
      </c>
      <c r="B26" t="str">
        <f t="shared" si="0"/>
        <v>Mid Career</v>
      </c>
      <c r="C26" t="s">
        <v>22</v>
      </c>
      <c r="D26" t="s">
        <v>46</v>
      </c>
      <c r="E26" t="s">
        <v>47</v>
      </c>
      <c r="F26">
        <v>6</v>
      </c>
      <c r="G26" t="s">
        <v>34</v>
      </c>
      <c r="H26" t="s">
        <v>29</v>
      </c>
      <c r="I26">
        <v>1</v>
      </c>
      <c r="J26" t="str" cm="1">
        <f t="array" ref="J26">_xlfn.SWITCH(I26,1,"Entry-Level",2,"Junior-Level",3,"Mid-Level",4,"Senior-Level","Executive-Level")</f>
        <v>Entry-Level</v>
      </c>
      <c r="K26">
        <v>3</v>
      </c>
      <c r="L26" t="s">
        <v>30</v>
      </c>
      <c r="M26">
        <v>1</v>
      </c>
      <c r="N26" t="s">
        <v>27</v>
      </c>
      <c r="O26">
        <v>2960</v>
      </c>
      <c r="P26" t="str">
        <f t="shared" si="1"/>
        <v>Below 10k</v>
      </c>
      <c r="Q26" t="s">
        <v>28</v>
      </c>
      <c r="R26">
        <v>11</v>
      </c>
      <c r="S26">
        <v>3</v>
      </c>
      <c r="T26">
        <v>0</v>
      </c>
      <c r="U26">
        <v>8</v>
      </c>
      <c r="V26">
        <v>2</v>
      </c>
      <c r="W26">
        <v>3</v>
      </c>
      <c r="X26">
        <v>4</v>
      </c>
      <c r="Y26">
        <v>2</v>
      </c>
      <c r="Z26">
        <v>1</v>
      </c>
    </row>
    <row r="27" spans="1:26" x14ac:dyDescent="0.3">
      <c r="A27">
        <v>53</v>
      </c>
      <c r="B27" t="str">
        <f t="shared" si="0"/>
        <v>Senior Professionals</v>
      </c>
      <c r="C27" t="s">
        <v>28</v>
      </c>
      <c r="D27" t="s">
        <v>46</v>
      </c>
      <c r="E27" t="s">
        <v>47</v>
      </c>
      <c r="F27">
        <v>5</v>
      </c>
      <c r="G27" t="s">
        <v>32</v>
      </c>
      <c r="H27" t="s">
        <v>25</v>
      </c>
      <c r="I27">
        <v>5</v>
      </c>
      <c r="J27" t="str" cm="1">
        <f t="array" ref="J27">_xlfn.SWITCH(I27,1,"Entry-Level",2,"Junior-Level",3,"Mid-Level",4,"Senior-Level","Executive-Level")</f>
        <v>Executive-Level</v>
      </c>
      <c r="K27">
        <v>3</v>
      </c>
      <c r="L27" t="s">
        <v>39</v>
      </c>
      <c r="M27">
        <v>3</v>
      </c>
      <c r="N27" t="s">
        <v>35</v>
      </c>
      <c r="O27">
        <v>19094</v>
      </c>
      <c r="P27" t="str">
        <f t="shared" si="1"/>
        <v>Below 20k</v>
      </c>
      <c r="Q27" t="s">
        <v>28</v>
      </c>
      <c r="R27">
        <v>11</v>
      </c>
      <c r="S27">
        <v>4</v>
      </c>
      <c r="T27">
        <v>1</v>
      </c>
      <c r="U27">
        <v>26</v>
      </c>
      <c r="V27">
        <v>3</v>
      </c>
      <c r="W27">
        <v>2</v>
      </c>
      <c r="X27">
        <v>14</v>
      </c>
      <c r="Y27">
        <v>13</v>
      </c>
      <c r="Z27">
        <v>4</v>
      </c>
    </row>
    <row r="28" spans="1:26" x14ac:dyDescent="0.3">
      <c r="A28">
        <v>32</v>
      </c>
      <c r="B28" t="str">
        <f t="shared" si="0"/>
        <v>Mid Career</v>
      </c>
      <c r="C28" t="s">
        <v>22</v>
      </c>
      <c r="D28" t="s">
        <v>45</v>
      </c>
      <c r="E28" t="s">
        <v>47</v>
      </c>
      <c r="F28">
        <v>16</v>
      </c>
      <c r="G28" t="s">
        <v>24</v>
      </c>
      <c r="H28" t="s">
        <v>25</v>
      </c>
      <c r="I28">
        <v>1</v>
      </c>
      <c r="J28" t="str" cm="1">
        <f t="array" ref="J28">_xlfn.SWITCH(I28,1,"Entry-Level",2,"Junior-Level",3,"Mid-Level",4,"Senior-Level","Executive-Level")</f>
        <v>Entry-Level</v>
      </c>
      <c r="K28">
        <v>1</v>
      </c>
      <c r="L28" t="s">
        <v>30</v>
      </c>
      <c r="M28">
        <v>1</v>
      </c>
      <c r="N28" t="s">
        <v>27</v>
      </c>
      <c r="O28">
        <v>3919</v>
      </c>
      <c r="P28" t="str">
        <f t="shared" si="1"/>
        <v>Below 10k</v>
      </c>
      <c r="Q28" t="s">
        <v>22</v>
      </c>
      <c r="R28">
        <v>22</v>
      </c>
      <c r="S28">
        <v>2</v>
      </c>
      <c r="T28">
        <v>0</v>
      </c>
      <c r="U28">
        <v>10</v>
      </c>
      <c r="V28">
        <v>5</v>
      </c>
      <c r="W28">
        <v>3</v>
      </c>
      <c r="X28">
        <v>10</v>
      </c>
      <c r="Y28">
        <v>2</v>
      </c>
      <c r="Z28">
        <v>6</v>
      </c>
    </row>
    <row r="29" spans="1:26" x14ac:dyDescent="0.3">
      <c r="A29">
        <v>42</v>
      </c>
      <c r="B29" t="str">
        <f t="shared" si="0"/>
        <v>Professionals</v>
      </c>
      <c r="C29" t="s">
        <v>28</v>
      </c>
      <c r="D29" t="s">
        <v>46</v>
      </c>
      <c r="E29" t="s">
        <v>23</v>
      </c>
      <c r="F29">
        <v>8</v>
      </c>
      <c r="G29" t="s">
        <v>42</v>
      </c>
      <c r="H29" t="s">
        <v>29</v>
      </c>
      <c r="I29">
        <v>2</v>
      </c>
      <c r="J29" t="str" cm="1">
        <f t="array" ref="J29">_xlfn.SWITCH(I29,1,"Entry-Level",2,"Junior-Level",3,"Mid-Level",4,"Senior-Level","Executive-Level")</f>
        <v>Junior-Level</v>
      </c>
      <c r="K29">
        <v>3</v>
      </c>
      <c r="L29" t="s">
        <v>26</v>
      </c>
      <c r="M29">
        <v>2</v>
      </c>
      <c r="N29" t="s">
        <v>31</v>
      </c>
      <c r="O29">
        <v>6825</v>
      </c>
      <c r="P29" t="str">
        <f t="shared" si="1"/>
        <v>Below 10k</v>
      </c>
      <c r="Q29" t="s">
        <v>28</v>
      </c>
      <c r="R29">
        <v>11</v>
      </c>
      <c r="S29">
        <v>4</v>
      </c>
      <c r="T29">
        <v>1</v>
      </c>
      <c r="U29">
        <v>10</v>
      </c>
      <c r="V29">
        <v>2</v>
      </c>
      <c r="W29">
        <v>3</v>
      </c>
      <c r="X29">
        <v>9</v>
      </c>
      <c r="Y29">
        <v>7</v>
      </c>
      <c r="Z29">
        <v>4</v>
      </c>
    </row>
    <row r="30" spans="1:26" x14ac:dyDescent="0.3">
      <c r="A30">
        <v>44</v>
      </c>
      <c r="B30" t="str">
        <f t="shared" si="0"/>
        <v>Professionals</v>
      </c>
      <c r="C30" t="s">
        <v>28</v>
      </c>
      <c r="D30" t="s">
        <v>46</v>
      </c>
      <c r="E30" t="s">
        <v>47</v>
      </c>
      <c r="F30">
        <v>7</v>
      </c>
      <c r="G30" t="s">
        <v>34</v>
      </c>
      <c r="H30" t="s">
        <v>25</v>
      </c>
      <c r="I30">
        <v>3</v>
      </c>
      <c r="J30" t="str" cm="1">
        <f t="array" ref="J30">_xlfn.SWITCH(I30,1,"Entry-Level",2,"Junior-Level",3,"Mid-Level",4,"Senior-Level","Executive-Level")</f>
        <v>Mid-Level</v>
      </c>
      <c r="K30">
        <v>2</v>
      </c>
      <c r="L30" t="s">
        <v>37</v>
      </c>
      <c r="M30">
        <v>4</v>
      </c>
      <c r="N30" t="s">
        <v>31</v>
      </c>
      <c r="O30">
        <v>10248</v>
      </c>
      <c r="P30" t="str">
        <f t="shared" si="1"/>
        <v>Below 15k</v>
      </c>
      <c r="Q30" t="s">
        <v>28</v>
      </c>
      <c r="R30">
        <v>14</v>
      </c>
      <c r="S30">
        <v>4</v>
      </c>
      <c r="T30">
        <v>1</v>
      </c>
      <c r="U30">
        <v>24</v>
      </c>
      <c r="V30">
        <v>4</v>
      </c>
      <c r="W30">
        <v>3</v>
      </c>
      <c r="X30">
        <v>22</v>
      </c>
      <c r="Y30">
        <v>6</v>
      </c>
      <c r="Z30">
        <v>5</v>
      </c>
    </row>
    <row r="31" spans="1:26" x14ac:dyDescent="0.3">
      <c r="A31">
        <v>46</v>
      </c>
      <c r="B31" t="str">
        <f t="shared" si="0"/>
        <v>Professionals</v>
      </c>
      <c r="C31" t="s">
        <v>28</v>
      </c>
      <c r="D31" t="s">
        <v>46</v>
      </c>
      <c r="E31" t="s">
        <v>23</v>
      </c>
      <c r="F31">
        <v>2</v>
      </c>
      <c r="G31" t="s">
        <v>42</v>
      </c>
      <c r="H31" t="s">
        <v>25</v>
      </c>
      <c r="I31">
        <v>5</v>
      </c>
      <c r="J31" t="str" cm="1">
        <f t="array" ref="J31">_xlfn.SWITCH(I31,1,"Entry-Level",2,"Junior-Level",3,"Mid-Level",4,"Senior-Level","Executive-Level")</f>
        <v>Executive-Level</v>
      </c>
      <c r="K31">
        <v>3</v>
      </c>
      <c r="L31" t="s">
        <v>39</v>
      </c>
      <c r="M31">
        <v>1</v>
      </c>
      <c r="N31" t="s">
        <v>27</v>
      </c>
      <c r="O31">
        <v>18947</v>
      </c>
      <c r="P31" t="str">
        <f t="shared" si="1"/>
        <v>Below 20k</v>
      </c>
      <c r="Q31" t="s">
        <v>28</v>
      </c>
      <c r="R31">
        <v>12</v>
      </c>
      <c r="S31">
        <v>4</v>
      </c>
      <c r="T31">
        <v>0</v>
      </c>
      <c r="U31">
        <v>22</v>
      </c>
      <c r="V31">
        <v>2</v>
      </c>
      <c r="W31">
        <v>2</v>
      </c>
      <c r="X31">
        <v>2</v>
      </c>
      <c r="Y31">
        <v>2</v>
      </c>
      <c r="Z31">
        <v>2</v>
      </c>
    </row>
    <row r="32" spans="1:26" x14ac:dyDescent="0.3">
      <c r="A32">
        <v>33</v>
      </c>
      <c r="B32" t="str">
        <f t="shared" si="0"/>
        <v>Mid Career</v>
      </c>
      <c r="C32" t="s">
        <v>28</v>
      </c>
      <c r="D32" t="s">
        <v>46</v>
      </c>
      <c r="E32" t="s">
        <v>47</v>
      </c>
      <c r="F32">
        <v>2</v>
      </c>
      <c r="G32" t="s">
        <v>34</v>
      </c>
      <c r="H32" t="s">
        <v>29</v>
      </c>
      <c r="I32">
        <v>1</v>
      </c>
      <c r="J32" t="str" cm="1">
        <f t="array" ref="J32">_xlfn.SWITCH(I32,1,"Entry-Level",2,"Junior-Level",3,"Mid-Level",4,"Senior-Level","Executive-Level")</f>
        <v>Entry-Level</v>
      </c>
      <c r="K32">
        <v>3</v>
      </c>
      <c r="L32" t="s">
        <v>33</v>
      </c>
      <c r="M32">
        <v>4</v>
      </c>
      <c r="N32" t="s">
        <v>27</v>
      </c>
      <c r="O32">
        <v>2496</v>
      </c>
      <c r="P32" t="str">
        <f t="shared" si="1"/>
        <v>Below 10k</v>
      </c>
      <c r="Q32" t="s">
        <v>28</v>
      </c>
      <c r="R32">
        <v>11</v>
      </c>
      <c r="S32">
        <v>4</v>
      </c>
      <c r="T32">
        <v>0</v>
      </c>
      <c r="U32">
        <v>7</v>
      </c>
      <c r="V32">
        <v>3</v>
      </c>
      <c r="W32">
        <v>3</v>
      </c>
      <c r="X32">
        <v>1</v>
      </c>
      <c r="Y32">
        <v>1</v>
      </c>
      <c r="Z32">
        <v>0</v>
      </c>
    </row>
    <row r="33" spans="1:26" x14ac:dyDescent="0.3">
      <c r="A33">
        <v>44</v>
      </c>
      <c r="B33" t="str">
        <f t="shared" si="0"/>
        <v>Professionals</v>
      </c>
      <c r="C33" t="s">
        <v>28</v>
      </c>
      <c r="D33" t="s">
        <v>46</v>
      </c>
      <c r="E33" t="s">
        <v>47</v>
      </c>
      <c r="F33">
        <v>10</v>
      </c>
      <c r="G33" t="s">
        <v>32</v>
      </c>
      <c r="H33" t="s">
        <v>29</v>
      </c>
      <c r="I33">
        <v>2</v>
      </c>
      <c r="J33" t="str" cm="1">
        <f t="array" ref="J33">_xlfn.SWITCH(I33,1,"Entry-Level",2,"Junior-Level",3,"Mid-Level",4,"Senior-Level","Executive-Level")</f>
        <v>Junior-Level</v>
      </c>
      <c r="K33">
        <v>3</v>
      </c>
      <c r="L33" t="s">
        <v>37</v>
      </c>
      <c r="M33">
        <v>4</v>
      </c>
      <c r="N33" t="s">
        <v>31</v>
      </c>
      <c r="O33">
        <v>6465</v>
      </c>
      <c r="P33" t="str">
        <f t="shared" si="1"/>
        <v>Below 10k</v>
      </c>
      <c r="Q33" t="s">
        <v>22</v>
      </c>
      <c r="R33">
        <v>13</v>
      </c>
      <c r="S33">
        <v>4</v>
      </c>
      <c r="T33">
        <v>0</v>
      </c>
      <c r="U33">
        <v>9</v>
      </c>
      <c r="V33">
        <v>5</v>
      </c>
      <c r="W33">
        <v>4</v>
      </c>
      <c r="X33">
        <v>4</v>
      </c>
      <c r="Y33">
        <v>2</v>
      </c>
      <c r="Z33">
        <v>1</v>
      </c>
    </row>
    <row r="34" spans="1:26" x14ac:dyDescent="0.3">
      <c r="A34">
        <v>30</v>
      </c>
      <c r="B34" t="str">
        <f t="shared" si="0"/>
        <v>Early Career</v>
      </c>
      <c r="C34" t="s">
        <v>28</v>
      </c>
      <c r="D34" t="s">
        <v>46</v>
      </c>
      <c r="E34" t="s">
        <v>47</v>
      </c>
      <c r="F34">
        <v>9</v>
      </c>
      <c r="G34" t="s">
        <v>34</v>
      </c>
      <c r="H34" t="s">
        <v>29</v>
      </c>
      <c r="I34">
        <v>1</v>
      </c>
      <c r="J34" t="str" cm="1">
        <f t="array" ref="J34">_xlfn.SWITCH(I34,1,"Entry-Level",2,"Junior-Level",3,"Mid-Level",4,"Senior-Level","Executive-Level")</f>
        <v>Entry-Level</v>
      </c>
      <c r="K34">
        <v>2</v>
      </c>
      <c r="L34" t="s">
        <v>33</v>
      </c>
      <c r="M34">
        <v>3</v>
      </c>
      <c r="N34" t="s">
        <v>27</v>
      </c>
      <c r="O34">
        <v>2206</v>
      </c>
      <c r="P34" t="str">
        <f t="shared" si="1"/>
        <v>Below 10k</v>
      </c>
      <c r="Q34" t="s">
        <v>28</v>
      </c>
      <c r="R34">
        <v>13</v>
      </c>
      <c r="S34">
        <v>1</v>
      </c>
      <c r="T34">
        <v>0</v>
      </c>
      <c r="U34">
        <v>10</v>
      </c>
      <c r="V34">
        <v>5</v>
      </c>
      <c r="W34">
        <v>3</v>
      </c>
      <c r="X34">
        <v>10</v>
      </c>
      <c r="Y34">
        <v>0</v>
      </c>
      <c r="Z34">
        <v>1</v>
      </c>
    </row>
    <row r="35" spans="1:26" x14ac:dyDescent="0.3">
      <c r="A35">
        <v>39</v>
      </c>
      <c r="B35" t="str">
        <f t="shared" si="0"/>
        <v>Mid Career</v>
      </c>
      <c r="C35" t="s">
        <v>22</v>
      </c>
      <c r="D35" t="s">
        <v>46</v>
      </c>
      <c r="E35" t="s">
        <v>23</v>
      </c>
      <c r="F35">
        <v>5</v>
      </c>
      <c r="G35" t="s">
        <v>43</v>
      </c>
      <c r="H35" t="s">
        <v>29</v>
      </c>
      <c r="I35">
        <v>2</v>
      </c>
      <c r="J35" t="str" cm="1">
        <f t="array" ref="J35">_xlfn.SWITCH(I35,1,"Entry-Level",2,"Junior-Level",3,"Mid-Level",4,"Senior-Level","Executive-Level")</f>
        <v>Junior-Level</v>
      </c>
      <c r="K35">
        <v>3</v>
      </c>
      <c r="L35" t="s">
        <v>40</v>
      </c>
      <c r="M35">
        <v>4</v>
      </c>
      <c r="N35" t="s">
        <v>31</v>
      </c>
      <c r="O35">
        <v>2086</v>
      </c>
      <c r="P35" t="str">
        <f t="shared" si="1"/>
        <v>Below 10k</v>
      </c>
      <c r="Q35" t="s">
        <v>28</v>
      </c>
      <c r="R35">
        <v>14</v>
      </c>
      <c r="S35">
        <v>3</v>
      </c>
      <c r="T35">
        <v>1</v>
      </c>
      <c r="U35">
        <v>19</v>
      </c>
      <c r="V35">
        <v>6</v>
      </c>
      <c r="W35">
        <v>4</v>
      </c>
      <c r="X35">
        <v>1</v>
      </c>
      <c r="Y35">
        <v>0</v>
      </c>
      <c r="Z35">
        <v>0</v>
      </c>
    </row>
    <row r="36" spans="1:26" x14ac:dyDescent="0.3">
      <c r="A36">
        <v>24</v>
      </c>
      <c r="B36" t="str">
        <f t="shared" si="0"/>
        <v>Early Career</v>
      </c>
      <c r="C36" t="s">
        <v>22</v>
      </c>
      <c r="D36" t="s">
        <v>46</v>
      </c>
      <c r="E36" t="s">
        <v>47</v>
      </c>
      <c r="F36">
        <v>1</v>
      </c>
      <c r="G36" t="s">
        <v>34</v>
      </c>
      <c r="H36" t="s">
        <v>29</v>
      </c>
      <c r="I36">
        <v>1</v>
      </c>
      <c r="J36" t="str" cm="1">
        <f t="array" ref="J36">_xlfn.SWITCH(I36,1,"Entry-Level",2,"Junior-Level",3,"Mid-Level",4,"Senior-Level","Executive-Level")</f>
        <v>Entry-Level</v>
      </c>
      <c r="K36">
        <v>3</v>
      </c>
      <c r="L36" t="s">
        <v>30</v>
      </c>
      <c r="M36">
        <v>4</v>
      </c>
      <c r="N36" t="s">
        <v>31</v>
      </c>
      <c r="O36">
        <v>2293</v>
      </c>
      <c r="P36" t="str">
        <f t="shared" si="1"/>
        <v>Below 10k</v>
      </c>
      <c r="Q36" t="s">
        <v>22</v>
      </c>
      <c r="R36">
        <v>16</v>
      </c>
      <c r="S36">
        <v>1</v>
      </c>
      <c r="T36">
        <v>1</v>
      </c>
      <c r="U36">
        <v>6</v>
      </c>
      <c r="V36">
        <v>2</v>
      </c>
      <c r="W36">
        <v>2</v>
      </c>
      <c r="X36">
        <v>2</v>
      </c>
      <c r="Y36">
        <v>0</v>
      </c>
      <c r="Z36">
        <v>2</v>
      </c>
    </row>
    <row r="37" spans="1:26" x14ac:dyDescent="0.3">
      <c r="A37">
        <v>43</v>
      </c>
      <c r="B37" t="str">
        <f t="shared" si="0"/>
        <v>Professionals</v>
      </c>
      <c r="C37" t="s">
        <v>28</v>
      </c>
      <c r="D37" t="s">
        <v>46</v>
      </c>
      <c r="E37" t="s">
        <v>47</v>
      </c>
      <c r="F37">
        <v>2</v>
      </c>
      <c r="G37" t="s">
        <v>34</v>
      </c>
      <c r="H37" t="s">
        <v>25</v>
      </c>
      <c r="I37">
        <v>1</v>
      </c>
      <c r="J37" t="str" cm="1">
        <f t="array" ref="J37">_xlfn.SWITCH(I37,1,"Entry-Level",2,"Junior-Level",3,"Mid-Level",4,"Senior-Level","Executive-Level")</f>
        <v>Entry-Level</v>
      </c>
      <c r="K37">
        <v>4</v>
      </c>
      <c r="L37" t="s">
        <v>30</v>
      </c>
      <c r="M37">
        <v>3</v>
      </c>
      <c r="N37" t="s">
        <v>35</v>
      </c>
      <c r="O37">
        <v>2645</v>
      </c>
      <c r="P37" t="str">
        <f t="shared" si="1"/>
        <v>Below 10k</v>
      </c>
      <c r="Q37" t="s">
        <v>28</v>
      </c>
      <c r="R37">
        <v>12</v>
      </c>
      <c r="S37">
        <v>4</v>
      </c>
      <c r="T37">
        <v>2</v>
      </c>
      <c r="U37">
        <v>6</v>
      </c>
      <c r="V37">
        <v>3</v>
      </c>
      <c r="W37">
        <v>2</v>
      </c>
      <c r="X37">
        <v>5</v>
      </c>
      <c r="Y37">
        <v>3</v>
      </c>
      <c r="Z37">
        <v>1</v>
      </c>
    </row>
    <row r="38" spans="1:26" x14ac:dyDescent="0.3">
      <c r="A38">
        <v>50</v>
      </c>
      <c r="B38" t="str">
        <f t="shared" si="0"/>
        <v>Professionals</v>
      </c>
      <c r="C38" t="s">
        <v>22</v>
      </c>
      <c r="D38" t="s">
        <v>46</v>
      </c>
      <c r="E38" t="s">
        <v>23</v>
      </c>
      <c r="F38">
        <v>3</v>
      </c>
      <c r="G38" t="s">
        <v>42</v>
      </c>
      <c r="H38" t="s">
        <v>29</v>
      </c>
      <c r="I38">
        <v>1</v>
      </c>
      <c r="J38" t="str" cm="1">
        <f t="array" ref="J38">_xlfn.SWITCH(I38,1,"Entry-Level",2,"Junior-Level",3,"Mid-Level",4,"Senior-Level","Executive-Level")</f>
        <v>Entry-Level</v>
      </c>
      <c r="K38">
        <v>2</v>
      </c>
      <c r="L38" t="s">
        <v>40</v>
      </c>
      <c r="M38">
        <v>3</v>
      </c>
      <c r="N38" t="s">
        <v>31</v>
      </c>
      <c r="O38">
        <v>2683</v>
      </c>
      <c r="P38" t="str">
        <f t="shared" si="1"/>
        <v>Below 10k</v>
      </c>
      <c r="Q38" t="s">
        <v>22</v>
      </c>
      <c r="R38">
        <v>14</v>
      </c>
      <c r="S38">
        <v>3</v>
      </c>
      <c r="T38">
        <v>0</v>
      </c>
      <c r="U38">
        <v>3</v>
      </c>
      <c r="V38">
        <v>2</v>
      </c>
      <c r="W38">
        <v>3</v>
      </c>
      <c r="X38">
        <v>3</v>
      </c>
      <c r="Y38">
        <v>2</v>
      </c>
      <c r="Z38">
        <v>0</v>
      </c>
    </row>
    <row r="39" spans="1:26" x14ac:dyDescent="0.3">
      <c r="A39">
        <v>35</v>
      </c>
      <c r="B39" t="str">
        <f t="shared" si="0"/>
        <v>Mid Career</v>
      </c>
      <c r="C39" t="s">
        <v>28</v>
      </c>
      <c r="D39" t="s">
        <v>46</v>
      </c>
      <c r="E39" t="s">
        <v>23</v>
      </c>
      <c r="F39">
        <v>2</v>
      </c>
      <c r="G39" t="s">
        <v>42</v>
      </c>
      <c r="H39" t="s">
        <v>25</v>
      </c>
      <c r="I39">
        <v>1</v>
      </c>
      <c r="J39" t="str" cm="1">
        <f t="array" ref="J39">_xlfn.SWITCH(I39,1,"Entry-Level",2,"Junior-Level",3,"Mid-Level",4,"Senior-Level","Executive-Level")</f>
        <v>Entry-Level</v>
      </c>
      <c r="K39">
        <v>3</v>
      </c>
      <c r="L39" t="s">
        <v>40</v>
      </c>
      <c r="M39">
        <v>4</v>
      </c>
      <c r="N39" t="s">
        <v>31</v>
      </c>
      <c r="O39">
        <v>2014</v>
      </c>
      <c r="P39" t="str">
        <f t="shared" si="1"/>
        <v>Below 10k</v>
      </c>
      <c r="Q39" t="s">
        <v>28</v>
      </c>
      <c r="R39">
        <v>13</v>
      </c>
      <c r="S39">
        <v>1</v>
      </c>
      <c r="T39">
        <v>0</v>
      </c>
      <c r="U39">
        <v>2</v>
      </c>
      <c r="V39">
        <v>3</v>
      </c>
      <c r="W39">
        <v>3</v>
      </c>
      <c r="X39">
        <v>2</v>
      </c>
      <c r="Y39">
        <v>2</v>
      </c>
      <c r="Z39">
        <v>2</v>
      </c>
    </row>
    <row r="40" spans="1:26" x14ac:dyDescent="0.3">
      <c r="A40">
        <v>36</v>
      </c>
      <c r="B40" t="str">
        <f t="shared" si="0"/>
        <v>Mid Career</v>
      </c>
      <c r="C40" t="s">
        <v>28</v>
      </c>
      <c r="D40" t="s">
        <v>46</v>
      </c>
      <c r="E40" t="s">
        <v>47</v>
      </c>
      <c r="F40">
        <v>5</v>
      </c>
      <c r="G40" t="s">
        <v>24</v>
      </c>
      <c r="H40" t="s">
        <v>25</v>
      </c>
      <c r="I40">
        <v>1</v>
      </c>
      <c r="J40" t="str" cm="1">
        <f t="array" ref="J40">_xlfn.SWITCH(I40,1,"Entry-Level",2,"Junior-Level",3,"Mid-Level",4,"Senior-Level","Executive-Level")</f>
        <v>Entry-Level</v>
      </c>
      <c r="K40">
        <v>2</v>
      </c>
      <c r="L40" t="s">
        <v>30</v>
      </c>
      <c r="M40">
        <v>1</v>
      </c>
      <c r="N40" t="s">
        <v>31</v>
      </c>
      <c r="O40">
        <v>3419</v>
      </c>
      <c r="P40" t="str">
        <f t="shared" si="1"/>
        <v>Below 10k</v>
      </c>
      <c r="Q40" t="s">
        <v>22</v>
      </c>
      <c r="R40">
        <v>14</v>
      </c>
      <c r="S40">
        <v>4</v>
      </c>
      <c r="T40">
        <v>1</v>
      </c>
      <c r="U40">
        <v>6</v>
      </c>
      <c r="V40">
        <v>3</v>
      </c>
      <c r="W40">
        <v>4</v>
      </c>
      <c r="X40">
        <v>1</v>
      </c>
      <c r="Y40">
        <v>1</v>
      </c>
      <c r="Z40">
        <v>0</v>
      </c>
    </row>
    <row r="41" spans="1:26" x14ac:dyDescent="0.3">
      <c r="A41">
        <v>33</v>
      </c>
      <c r="B41" t="str">
        <f t="shared" si="0"/>
        <v>Mid Career</v>
      </c>
      <c r="C41" t="s">
        <v>28</v>
      </c>
      <c r="D41" t="s">
        <v>45</v>
      </c>
      <c r="E41" t="s">
        <v>23</v>
      </c>
      <c r="F41">
        <v>1</v>
      </c>
      <c r="G41" t="s">
        <v>24</v>
      </c>
      <c r="H41" t="s">
        <v>25</v>
      </c>
      <c r="I41">
        <v>2</v>
      </c>
      <c r="J41" t="str" cm="1">
        <f t="array" ref="J41">_xlfn.SWITCH(I41,1,"Entry-Level",2,"Junior-Level",3,"Mid-Level",4,"Senior-Level","Executive-Level")</f>
        <v>Junior-Level</v>
      </c>
      <c r="K41">
        <v>4</v>
      </c>
      <c r="L41" t="s">
        <v>26</v>
      </c>
      <c r="M41">
        <v>1</v>
      </c>
      <c r="N41" t="s">
        <v>31</v>
      </c>
      <c r="O41">
        <v>5376</v>
      </c>
      <c r="P41" t="str">
        <f t="shared" si="1"/>
        <v>Below 10k</v>
      </c>
      <c r="Q41" t="s">
        <v>28</v>
      </c>
      <c r="R41">
        <v>19</v>
      </c>
      <c r="S41">
        <v>1</v>
      </c>
      <c r="T41">
        <v>2</v>
      </c>
      <c r="U41">
        <v>10</v>
      </c>
      <c r="V41">
        <v>3</v>
      </c>
      <c r="W41">
        <v>3</v>
      </c>
      <c r="X41">
        <v>5</v>
      </c>
      <c r="Y41">
        <v>3</v>
      </c>
      <c r="Z41">
        <v>1</v>
      </c>
    </row>
    <row r="42" spans="1:26" x14ac:dyDescent="0.3">
      <c r="A42">
        <v>35</v>
      </c>
      <c r="B42" t="str">
        <f t="shared" si="0"/>
        <v>Mid Career</v>
      </c>
      <c r="C42" t="s">
        <v>28</v>
      </c>
      <c r="D42" t="s">
        <v>46</v>
      </c>
      <c r="E42" t="s">
        <v>47</v>
      </c>
      <c r="F42">
        <v>4</v>
      </c>
      <c r="G42" t="s">
        <v>32</v>
      </c>
      <c r="H42" t="s">
        <v>29</v>
      </c>
      <c r="I42">
        <v>1</v>
      </c>
      <c r="J42" t="str" cm="1">
        <f t="array" ref="J42">_xlfn.SWITCH(I42,1,"Entry-Level",2,"Junior-Level",3,"Mid-Level",4,"Senior-Level","Executive-Level")</f>
        <v>Entry-Level</v>
      </c>
      <c r="K42">
        <v>3</v>
      </c>
      <c r="L42" t="s">
        <v>33</v>
      </c>
      <c r="M42">
        <v>4</v>
      </c>
      <c r="N42" t="s">
        <v>35</v>
      </c>
      <c r="O42">
        <v>1951</v>
      </c>
      <c r="P42" t="str">
        <f t="shared" si="1"/>
        <v>Below 10k</v>
      </c>
      <c r="Q42" t="s">
        <v>28</v>
      </c>
      <c r="R42">
        <v>12</v>
      </c>
      <c r="S42">
        <v>3</v>
      </c>
      <c r="T42">
        <v>1</v>
      </c>
      <c r="U42">
        <v>1</v>
      </c>
      <c r="V42">
        <v>3</v>
      </c>
      <c r="W42">
        <v>3</v>
      </c>
      <c r="X42">
        <v>1</v>
      </c>
      <c r="Y42">
        <v>0</v>
      </c>
      <c r="Z42">
        <v>0</v>
      </c>
    </row>
    <row r="43" spans="1:26" x14ac:dyDescent="0.3">
      <c r="A43">
        <v>27</v>
      </c>
      <c r="B43" t="str">
        <f t="shared" si="0"/>
        <v>Early Career</v>
      </c>
      <c r="C43" t="s">
        <v>28</v>
      </c>
      <c r="D43" t="s">
        <v>46</v>
      </c>
      <c r="E43" t="s">
        <v>47</v>
      </c>
      <c r="F43">
        <v>2</v>
      </c>
      <c r="G43" t="s">
        <v>24</v>
      </c>
      <c r="H43" t="s">
        <v>25</v>
      </c>
      <c r="I43">
        <v>1</v>
      </c>
      <c r="J43" t="str" cm="1">
        <f t="array" ref="J43">_xlfn.SWITCH(I43,1,"Entry-Level",2,"Junior-Level",3,"Mid-Level",4,"Senior-Level","Executive-Level")</f>
        <v>Entry-Level</v>
      </c>
      <c r="K43">
        <v>3</v>
      </c>
      <c r="L43" t="s">
        <v>33</v>
      </c>
      <c r="M43">
        <v>1</v>
      </c>
      <c r="N43" t="s">
        <v>35</v>
      </c>
      <c r="O43">
        <v>2341</v>
      </c>
      <c r="P43" t="str">
        <f t="shared" si="1"/>
        <v>Below 10k</v>
      </c>
      <c r="Q43" t="s">
        <v>28</v>
      </c>
      <c r="R43">
        <v>13</v>
      </c>
      <c r="S43">
        <v>4</v>
      </c>
      <c r="T43">
        <v>1</v>
      </c>
      <c r="U43">
        <v>1</v>
      </c>
      <c r="V43">
        <v>6</v>
      </c>
      <c r="W43">
        <v>3</v>
      </c>
      <c r="X43">
        <v>1</v>
      </c>
      <c r="Y43">
        <v>0</v>
      </c>
      <c r="Z43">
        <v>0</v>
      </c>
    </row>
    <row r="44" spans="1:26" x14ac:dyDescent="0.3">
      <c r="A44">
        <v>26</v>
      </c>
      <c r="B44" t="str">
        <f t="shared" si="0"/>
        <v>Early Career</v>
      </c>
      <c r="C44" t="s">
        <v>22</v>
      </c>
      <c r="D44" t="s">
        <v>46</v>
      </c>
      <c r="E44" t="s">
        <v>47</v>
      </c>
      <c r="F44">
        <v>25</v>
      </c>
      <c r="G44" t="s">
        <v>24</v>
      </c>
      <c r="H44" t="s">
        <v>29</v>
      </c>
      <c r="I44">
        <v>1</v>
      </c>
      <c r="J44" t="str" cm="1">
        <f t="array" ref="J44">_xlfn.SWITCH(I44,1,"Entry-Level",2,"Junior-Level",3,"Mid-Level",4,"Senior-Level","Executive-Level")</f>
        <v>Entry-Level</v>
      </c>
      <c r="K44">
        <v>1</v>
      </c>
      <c r="L44" t="s">
        <v>33</v>
      </c>
      <c r="M44">
        <v>3</v>
      </c>
      <c r="N44" t="s">
        <v>27</v>
      </c>
      <c r="O44">
        <v>2293</v>
      </c>
      <c r="P44" t="str">
        <f t="shared" si="1"/>
        <v>Below 10k</v>
      </c>
      <c r="Q44" t="s">
        <v>28</v>
      </c>
      <c r="R44">
        <v>12</v>
      </c>
      <c r="S44">
        <v>3</v>
      </c>
      <c r="T44">
        <v>0</v>
      </c>
      <c r="U44">
        <v>1</v>
      </c>
      <c r="V44">
        <v>2</v>
      </c>
      <c r="W44">
        <v>2</v>
      </c>
      <c r="X44">
        <v>1</v>
      </c>
      <c r="Y44">
        <v>0</v>
      </c>
      <c r="Z44">
        <v>0</v>
      </c>
    </row>
    <row r="45" spans="1:26" x14ac:dyDescent="0.3">
      <c r="A45">
        <v>27</v>
      </c>
      <c r="B45" t="str">
        <f t="shared" si="0"/>
        <v>Early Career</v>
      </c>
      <c r="C45" t="s">
        <v>28</v>
      </c>
      <c r="D45" t="s">
        <v>45</v>
      </c>
      <c r="E45" t="s">
        <v>23</v>
      </c>
      <c r="F45">
        <v>8</v>
      </c>
      <c r="G45" t="s">
        <v>24</v>
      </c>
      <c r="H45" t="s">
        <v>29</v>
      </c>
      <c r="I45">
        <v>3</v>
      </c>
      <c r="J45" t="str" cm="1">
        <f t="array" ref="J45">_xlfn.SWITCH(I45,1,"Entry-Level",2,"Junior-Level",3,"Mid-Level",4,"Senior-Level","Executive-Level")</f>
        <v>Mid-Level</v>
      </c>
      <c r="K45">
        <v>3</v>
      </c>
      <c r="L45" t="s">
        <v>26</v>
      </c>
      <c r="M45">
        <v>3</v>
      </c>
      <c r="N45" t="s">
        <v>27</v>
      </c>
      <c r="O45">
        <v>8726</v>
      </c>
      <c r="P45" t="str">
        <f t="shared" si="1"/>
        <v>Below 10k</v>
      </c>
      <c r="Q45" t="s">
        <v>28</v>
      </c>
      <c r="R45">
        <v>15</v>
      </c>
      <c r="S45">
        <v>4</v>
      </c>
      <c r="T45">
        <v>0</v>
      </c>
      <c r="U45">
        <v>9</v>
      </c>
      <c r="V45">
        <v>0</v>
      </c>
      <c r="W45">
        <v>3</v>
      </c>
      <c r="X45">
        <v>9</v>
      </c>
      <c r="Y45">
        <v>8</v>
      </c>
      <c r="Z45">
        <v>1</v>
      </c>
    </row>
    <row r="46" spans="1:26" x14ac:dyDescent="0.3">
      <c r="A46">
        <v>30</v>
      </c>
      <c r="B46" t="str">
        <f t="shared" si="0"/>
        <v>Early Career</v>
      </c>
      <c r="C46" t="s">
        <v>28</v>
      </c>
      <c r="D46" t="s">
        <v>45</v>
      </c>
      <c r="E46" t="s">
        <v>47</v>
      </c>
      <c r="F46">
        <v>1</v>
      </c>
      <c r="G46" t="s">
        <v>34</v>
      </c>
      <c r="H46" t="s">
        <v>25</v>
      </c>
      <c r="I46">
        <v>2</v>
      </c>
      <c r="J46" t="str" cm="1">
        <f t="array" ref="J46">_xlfn.SWITCH(I46,1,"Entry-Level",2,"Junior-Level",3,"Mid-Level",4,"Senior-Level","Executive-Level")</f>
        <v>Junior-Level</v>
      </c>
      <c r="K46">
        <v>3</v>
      </c>
      <c r="L46" t="s">
        <v>33</v>
      </c>
      <c r="M46">
        <v>4</v>
      </c>
      <c r="N46" t="s">
        <v>27</v>
      </c>
      <c r="O46">
        <v>4011</v>
      </c>
      <c r="P46" t="str">
        <f t="shared" si="1"/>
        <v>Below 10k</v>
      </c>
      <c r="Q46" t="s">
        <v>28</v>
      </c>
      <c r="R46">
        <v>23</v>
      </c>
      <c r="S46">
        <v>4</v>
      </c>
      <c r="T46">
        <v>0</v>
      </c>
      <c r="U46">
        <v>12</v>
      </c>
      <c r="V46">
        <v>2</v>
      </c>
      <c r="W46">
        <v>3</v>
      </c>
      <c r="X46">
        <v>12</v>
      </c>
      <c r="Y46">
        <v>8</v>
      </c>
      <c r="Z46">
        <v>3</v>
      </c>
    </row>
    <row r="47" spans="1:26" x14ac:dyDescent="0.3">
      <c r="A47">
        <v>41</v>
      </c>
      <c r="B47" t="str">
        <f t="shared" si="0"/>
        <v>Professionals</v>
      </c>
      <c r="C47" t="s">
        <v>22</v>
      </c>
      <c r="D47" t="s">
        <v>46</v>
      </c>
      <c r="E47" t="s">
        <v>47</v>
      </c>
      <c r="F47">
        <v>12</v>
      </c>
      <c r="G47" t="s">
        <v>43</v>
      </c>
      <c r="H47" t="s">
        <v>25</v>
      </c>
      <c r="I47">
        <v>5</v>
      </c>
      <c r="J47" t="str" cm="1">
        <f t="array" ref="J47">_xlfn.SWITCH(I47,1,"Entry-Level",2,"Junior-Level",3,"Mid-Level",4,"Senior-Level","Executive-Level")</f>
        <v>Executive-Level</v>
      </c>
      <c r="K47">
        <v>3</v>
      </c>
      <c r="L47" t="s">
        <v>41</v>
      </c>
      <c r="M47">
        <v>3</v>
      </c>
      <c r="N47" t="s">
        <v>31</v>
      </c>
      <c r="O47">
        <v>19545</v>
      </c>
      <c r="P47" t="str">
        <f t="shared" si="1"/>
        <v>Below 20k</v>
      </c>
      <c r="Q47" t="s">
        <v>28</v>
      </c>
      <c r="R47">
        <v>12</v>
      </c>
      <c r="S47">
        <v>4</v>
      </c>
      <c r="T47">
        <v>0</v>
      </c>
      <c r="U47">
        <v>23</v>
      </c>
      <c r="V47">
        <v>0</v>
      </c>
      <c r="W47">
        <v>3</v>
      </c>
      <c r="X47">
        <v>22</v>
      </c>
      <c r="Y47">
        <v>15</v>
      </c>
      <c r="Z47">
        <v>15</v>
      </c>
    </row>
    <row r="48" spans="1:26" x14ac:dyDescent="0.3">
      <c r="A48">
        <v>34</v>
      </c>
      <c r="B48" t="str">
        <f t="shared" si="0"/>
        <v>Mid Career</v>
      </c>
      <c r="C48" t="s">
        <v>28</v>
      </c>
      <c r="D48" t="s">
        <v>38</v>
      </c>
      <c r="E48" t="s">
        <v>23</v>
      </c>
      <c r="F48">
        <v>23</v>
      </c>
      <c r="G48" t="s">
        <v>42</v>
      </c>
      <c r="H48" t="s">
        <v>29</v>
      </c>
      <c r="I48">
        <v>2</v>
      </c>
      <c r="J48" t="str" cm="1">
        <f t="array" ref="J48">_xlfn.SWITCH(I48,1,"Entry-Level",2,"Junior-Level",3,"Mid-Level",4,"Senior-Level","Executive-Level")</f>
        <v>Junior-Level</v>
      </c>
      <c r="K48">
        <v>3</v>
      </c>
      <c r="L48" t="s">
        <v>26</v>
      </c>
      <c r="M48">
        <v>3</v>
      </c>
      <c r="N48" t="s">
        <v>27</v>
      </c>
      <c r="O48">
        <v>4568</v>
      </c>
      <c r="P48" t="str">
        <f t="shared" si="1"/>
        <v>Below 10k</v>
      </c>
      <c r="Q48" t="s">
        <v>28</v>
      </c>
      <c r="R48">
        <v>20</v>
      </c>
      <c r="S48">
        <v>3</v>
      </c>
      <c r="T48">
        <v>0</v>
      </c>
      <c r="U48">
        <v>10</v>
      </c>
      <c r="V48">
        <v>2</v>
      </c>
      <c r="W48">
        <v>3</v>
      </c>
      <c r="X48">
        <v>9</v>
      </c>
      <c r="Y48">
        <v>5</v>
      </c>
      <c r="Z48">
        <v>8</v>
      </c>
    </row>
    <row r="49" spans="1:26" x14ac:dyDescent="0.3">
      <c r="A49">
        <v>37</v>
      </c>
      <c r="B49" t="str">
        <f t="shared" si="0"/>
        <v>Mid Career</v>
      </c>
      <c r="C49" t="s">
        <v>28</v>
      </c>
      <c r="D49" t="s">
        <v>46</v>
      </c>
      <c r="E49" t="s">
        <v>47</v>
      </c>
      <c r="F49">
        <v>19</v>
      </c>
      <c r="G49" t="s">
        <v>24</v>
      </c>
      <c r="H49" t="s">
        <v>29</v>
      </c>
      <c r="I49">
        <v>1</v>
      </c>
      <c r="J49" t="str" cm="1">
        <f t="array" ref="J49">_xlfn.SWITCH(I49,1,"Entry-Level",2,"Junior-Level",3,"Mid-Level",4,"Senior-Level","Executive-Level")</f>
        <v>Entry-Level</v>
      </c>
      <c r="K49">
        <v>3</v>
      </c>
      <c r="L49" t="s">
        <v>30</v>
      </c>
      <c r="M49">
        <v>2</v>
      </c>
      <c r="N49" t="s">
        <v>31</v>
      </c>
      <c r="O49">
        <v>3022</v>
      </c>
      <c r="P49" t="str">
        <f t="shared" si="1"/>
        <v>Below 10k</v>
      </c>
      <c r="Q49" t="s">
        <v>28</v>
      </c>
      <c r="R49">
        <v>21</v>
      </c>
      <c r="S49">
        <v>1</v>
      </c>
      <c r="T49">
        <v>0</v>
      </c>
      <c r="U49">
        <v>8</v>
      </c>
      <c r="V49">
        <v>1</v>
      </c>
      <c r="W49">
        <v>3</v>
      </c>
      <c r="X49">
        <v>1</v>
      </c>
      <c r="Y49">
        <v>0</v>
      </c>
      <c r="Z49">
        <v>0</v>
      </c>
    </row>
    <row r="50" spans="1:26" x14ac:dyDescent="0.3">
      <c r="A50">
        <v>46</v>
      </c>
      <c r="B50" t="str">
        <f t="shared" si="0"/>
        <v>Professionals</v>
      </c>
      <c r="C50" t="s">
        <v>28</v>
      </c>
      <c r="D50" t="s">
        <v>45</v>
      </c>
      <c r="E50" t="s">
        <v>23</v>
      </c>
      <c r="F50">
        <v>5</v>
      </c>
      <c r="G50" t="s">
        <v>42</v>
      </c>
      <c r="H50" t="s">
        <v>29</v>
      </c>
      <c r="I50">
        <v>2</v>
      </c>
      <c r="J50" t="str" cm="1">
        <f t="array" ref="J50">_xlfn.SWITCH(I50,1,"Entry-Level",2,"Junior-Level",3,"Mid-Level",4,"Senior-Level","Executive-Level")</f>
        <v>Junior-Level</v>
      </c>
      <c r="K50">
        <v>3</v>
      </c>
      <c r="L50" t="s">
        <v>26</v>
      </c>
      <c r="M50">
        <v>4</v>
      </c>
      <c r="N50" t="s">
        <v>27</v>
      </c>
      <c r="O50">
        <v>5772</v>
      </c>
      <c r="P50" t="str">
        <f t="shared" si="1"/>
        <v>Below 10k</v>
      </c>
      <c r="Q50" t="s">
        <v>22</v>
      </c>
      <c r="R50">
        <v>21</v>
      </c>
      <c r="S50">
        <v>3</v>
      </c>
      <c r="T50">
        <v>0</v>
      </c>
      <c r="U50">
        <v>14</v>
      </c>
      <c r="V50">
        <v>4</v>
      </c>
      <c r="W50">
        <v>3</v>
      </c>
      <c r="X50">
        <v>9</v>
      </c>
      <c r="Y50">
        <v>6</v>
      </c>
      <c r="Z50">
        <v>0</v>
      </c>
    </row>
    <row r="51" spans="1:26" x14ac:dyDescent="0.3">
      <c r="A51">
        <v>35</v>
      </c>
      <c r="B51" t="str">
        <f t="shared" si="0"/>
        <v>Mid Career</v>
      </c>
      <c r="C51" t="s">
        <v>28</v>
      </c>
      <c r="D51" t="s">
        <v>46</v>
      </c>
      <c r="E51" t="s">
        <v>47</v>
      </c>
      <c r="F51">
        <v>8</v>
      </c>
      <c r="G51" t="s">
        <v>24</v>
      </c>
      <c r="H51" t="s">
        <v>29</v>
      </c>
      <c r="I51">
        <v>1</v>
      </c>
      <c r="J51" t="str" cm="1">
        <f t="array" ref="J51">_xlfn.SWITCH(I51,1,"Entry-Level",2,"Junior-Level",3,"Mid-Level",4,"Senior-Level","Executive-Level")</f>
        <v>Entry-Level</v>
      </c>
      <c r="K51">
        <v>4</v>
      </c>
      <c r="L51" t="s">
        <v>33</v>
      </c>
      <c r="M51">
        <v>4</v>
      </c>
      <c r="N51" t="s">
        <v>31</v>
      </c>
      <c r="O51">
        <v>2269</v>
      </c>
      <c r="P51" t="str">
        <f t="shared" si="1"/>
        <v>Below 10k</v>
      </c>
      <c r="Q51" t="s">
        <v>28</v>
      </c>
      <c r="R51">
        <v>19</v>
      </c>
      <c r="S51">
        <v>4</v>
      </c>
      <c r="T51">
        <v>0</v>
      </c>
      <c r="U51">
        <v>1</v>
      </c>
      <c r="V51">
        <v>2</v>
      </c>
      <c r="W51">
        <v>3</v>
      </c>
      <c r="X51">
        <v>1</v>
      </c>
      <c r="Y51">
        <v>0</v>
      </c>
      <c r="Z51">
        <v>0</v>
      </c>
    </row>
    <row r="52" spans="1:26" x14ac:dyDescent="0.3">
      <c r="A52">
        <v>48</v>
      </c>
      <c r="B52" t="str">
        <f t="shared" si="0"/>
        <v>Professionals</v>
      </c>
      <c r="C52" t="s">
        <v>22</v>
      </c>
      <c r="D52" t="s">
        <v>46</v>
      </c>
      <c r="E52" t="s">
        <v>47</v>
      </c>
      <c r="F52">
        <v>1</v>
      </c>
      <c r="G52" t="s">
        <v>24</v>
      </c>
      <c r="H52" t="s">
        <v>29</v>
      </c>
      <c r="I52">
        <v>3</v>
      </c>
      <c r="J52" t="str" cm="1">
        <f t="array" ref="J52">_xlfn.SWITCH(I52,1,"Entry-Level",2,"Junior-Level",3,"Mid-Level",4,"Senior-Level","Executive-Level")</f>
        <v>Mid-Level</v>
      </c>
      <c r="K52">
        <v>2</v>
      </c>
      <c r="L52" t="s">
        <v>33</v>
      </c>
      <c r="M52">
        <v>3</v>
      </c>
      <c r="N52" t="s">
        <v>27</v>
      </c>
      <c r="O52">
        <v>5381</v>
      </c>
      <c r="P52" t="str">
        <f t="shared" si="1"/>
        <v>Below 10k</v>
      </c>
      <c r="Q52" t="s">
        <v>22</v>
      </c>
      <c r="R52">
        <v>13</v>
      </c>
      <c r="S52">
        <v>4</v>
      </c>
      <c r="T52">
        <v>0</v>
      </c>
      <c r="U52">
        <v>23</v>
      </c>
      <c r="V52">
        <v>2</v>
      </c>
      <c r="W52">
        <v>3</v>
      </c>
      <c r="X52">
        <v>1</v>
      </c>
      <c r="Y52">
        <v>0</v>
      </c>
      <c r="Z52">
        <v>0</v>
      </c>
    </row>
    <row r="53" spans="1:26" x14ac:dyDescent="0.3">
      <c r="A53">
        <v>28</v>
      </c>
      <c r="B53" t="str">
        <f t="shared" si="0"/>
        <v>Early Career</v>
      </c>
      <c r="C53" t="s">
        <v>22</v>
      </c>
      <c r="D53" t="s">
        <v>46</v>
      </c>
      <c r="E53" t="s">
        <v>47</v>
      </c>
      <c r="F53">
        <v>5</v>
      </c>
      <c r="G53" t="s">
        <v>43</v>
      </c>
      <c r="H53" t="s">
        <v>29</v>
      </c>
      <c r="I53">
        <v>1</v>
      </c>
      <c r="J53" t="str" cm="1">
        <f t="array" ref="J53">_xlfn.SWITCH(I53,1,"Entry-Level",2,"Junior-Level",3,"Mid-Level",4,"Senior-Level","Executive-Level")</f>
        <v>Entry-Level</v>
      </c>
      <c r="K53">
        <v>3</v>
      </c>
      <c r="L53" t="s">
        <v>33</v>
      </c>
      <c r="M53">
        <v>3</v>
      </c>
      <c r="N53" t="s">
        <v>27</v>
      </c>
      <c r="O53">
        <v>3441</v>
      </c>
      <c r="P53" t="str">
        <f t="shared" si="1"/>
        <v>Below 10k</v>
      </c>
      <c r="Q53" t="s">
        <v>22</v>
      </c>
      <c r="R53">
        <v>13</v>
      </c>
      <c r="S53">
        <v>3</v>
      </c>
      <c r="T53">
        <v>0</v>
      </c>
      <c r="U53">
        <v>2</v>
      </c>
      <c r="V53">
        <v>3</v>
      </c>
      <c r="W53">
        <v>2</v>
      </c>
      <c r="X53">
        <v>2</v>
      </c>
      <c r="Y53">
        <v>2</v>
      </c>
      <c r="Z53">
        <v>2</v>
      </c>
    </row>
    <row r="54" spans="1:26" x14ac:dyDescent="0.3">
      <c r="A54">
        <v>44</v>
      </c>
      <c r="B54" t="str">
        <f t="shared" si="0"/>
        <v>Professionals</v>
      </c>
      <c r="C54" t="s">
        <v>28</v>
      </c>
      <c r="D54" t="s">
        <v>46</v>
      </c>
      <c r="E54" t="s">
        <v>23</v>
      </c>
      <c r="F54">
        <v>1</v>
      </c>
      <c r="G54" t="s">
        <v>42</v>
      </c>
      <c r="H54" t="s">
        <v>25</v>
      </c>
      <c r="I54">
        <v>2</v>
      </c>
      <c r="J54" t="str" cm="1">
        <f t="array" ref="J54">_xlfn.SWITCH(I54,1,"Entry-Level",2,"Junior-Level",3,"Mid-Level",4,"Senior-Level","Executive-Level")</f>
        <v>Junior-Level</v>
      </c>
      <c r="K54">
        <v>3</v>
      </c>
      <c r="L54" t="s">
        <v>26</v>
      </c>
      <c r="M54">
        <v>1</v>
      </c>
      <c r="N54" t="s">
        <v>35</v>
      </c>
      <c r="O54">
        <v>5454</v>
      </c>
      <c r="P54" t="str">
        <f t="shared" si="1"/>
        <v>Below 10k</v>
      </c>
      <c r="Q54" t="s">
        <v>22</v>
      </c>
      <c r="R54">
        <v>21</v>
      </c>
      <c r="S54">
        <v>3</v>
      </c>
      <c r="T54">
        <v>1</v>
      </c>
      <c r="U54">
        <v>9</v>
      </c>
      <c r="V54">
        <v>2</v>
      </c>
      <c r="W54">
        <v>2</v>
      </c>
      <c r="X54">
        <v>4</v>
      </c>
      <c r="Y54">
        <v>3</v>
      </c>
      <c r="Z54">
        <v>1</v>
      </c>
    </row>
    <row r="55" spans="1:26" x14ac:dyDescent="0.3">
      <c r="A55">
        <v>35</v>
      </c>
      <c r="B55" t="str">
        <f t="shared" si="0"/>
        <v>Mid Career</v>
      </c>
      <c r="C55" t="s">
        <v>28</v>
      </c>
      <c r="D55" t="s">
        <v>38</v>
      </c>
      <c r="E55" t="s">
        <v>47</v>
      </c>
      <c r="F55">
        <v>11</v>
      </c>
      <c r="G55" t="s">
        <v>34</v>
      </c>
      <c r="H55" t="s">
        <v>29</v>
      </c>
      <c r="I55">
        <v>3</v>
      </c>
      <c r="J55" t="str" cm="1">
        <f t="array" ref="J55">_xlfn.SWITCH(I55,1,"Entry-Level",2,"Junior-Level",3,"Mid-Level",4,"Senior-Level","Executive-Level")</f>
        <v>Mid-Level</v>
      </c>
      <c r="K55">
        <v>2</v>
      </c>
      <c r="L55" t="s">
        <v>37</v>
      </c>
      <c r="M55">
        <v>1</v>
      </c>
      <c r="N55" t="s">
        <v>31</v>
      </c>
      <c r="O55">
        <v>9884</v>
      </c>
      <c r="P55" t="str">
        <f t="shared" si="1"/>
        <v>Below 10k</v>
      </c>
      <c r="Q55" t="s">
        <v>22</v>
      </c>
      <c r="R55">
        <v>13</v>
      </c>
      <c r="S55">
        <v>3</v>
      </c>
      <c r="T55">
        <v>1</v>
      </c>
      <c r="U55">
        <v>10</v>
      </c>
      <c r="V55">
        <v>3</v>
      </c>
      <c r="W55">
        <v>3</v>
      </c>
      <c r="X55">
        <v>4</v>
      </c>
      <c r="Y55">
        <v>0</v>
      </c>
      <c r="Z55">
        <v>2</v>
      </c>
    </row>
    <row r="56" spans="1:26" x14ac:dyDescent="0.3">
      <c r="A56">
        <v>26</v>
      </c>
      <c r="B56" t="str">
        <f t="shared" si="0"/>
        <v>Early Career</v>
      </c>
      <c r="C56" t="s">
        <v>28</v>
      </c>
      <c r="D56" t="s">
        <v>46</v>
      </c>
      <c r="E56" t="s">
        <v>23</v>
      </c>
      <c r="F56">
        <v>23</v>
      </c>
      <c r="G56" t="s">
        <v>42</v>
      </c>
      <c r="H56" t="s">
        <v>25</v>
      </c>
      <c r="I56">
        <v>2</v>
      </c>
      <c r="J56" t="str" cm="1">
        <f t="array" ref="J56">_xlfn.SWITCH(I56,1,"Entry-Level",2,"Junior-Level",3,"Mid-Level",4,"Senior-Level","Executive-Level")</f>
        <v>Junior-Level</v>
      </c>
      <c r="K56">
        <v>2</v>
      </c>
      <c r="L56" t="s">
        <v>26</v>
      </c>
      <c r="M56">
        <v>4</v>
      </c>
      <c r="N56" t="s">
        <v>31</v>
      </c>
      <c r="O56">
        <v>4157</v>
      </c>
      <c r="P56" t="str">
        <f t="shared" si="1"/>
        <v>Below 10k</v>
      </c>
      <c r="Q56" t="s">
        <v>22</v>
      </c>
      <c r="R56">
        <v>19</v>
      </c>
      <c r="S56">
        <v>3</v>
      </c>
      <c r="T56">
        <v>1</v>
      </c>
      <c r="U56">
        <v>5</v>
      </c>
      <c r="V56">
        <v>2</v>
      </c>
      <c r="W56">
        <v>2</v>
      </c>
      <c r="X56">
        <v>2</v>
      </c>
      <c r="Y56">
        <v>2</v>
      </c>
      <c r="Z56">
        <v>0</v>
      </c>
    </row>
    <row r="57" spans="1:26" x14ac:dyDescent="0.3">
      <c r="A57">
        <v>33</v>
      </c>
      <c r="B57" t="str">
        <f t="shared" si="0"/>
        <v>Mid Career</v>
      </c>
      <c r="C57" t="s">
        <v>28</v>
      </c>
      <c r="D57" t="s">
        <v>45</v>
      </c>
      <c r="E57" t="s">
        <v>47</v>
      </c>
      <c r="F57">
        <v>1</v>
      </c>
      <c r="G57" t="s">
        <v>24</v>
      </c>
      <c r="H57" t="s">
        <v>25</v>
      </c>
      <c r="I57">
        <v>3</v>
      </c>
      <c r="J57" t="str" cm="1">
        <f t="array" ref="J57">_xlfn.SWITCH(I57,1,"Entry-Level",2,"Junior-Level",3,"Mid-Level",4,"Senior-Level","Executive-Level")</f>
        <v>Mid-Level</v>
      </c>
      <c r="K57">
        <v>3</v>
      </c>
      <c r="L57" t="s">
        <v>41</v>
      </c>
      <c r="M57">
        <v>4</v>
      </c>
      <c r="N57" t="s">
        <v>27</v>
      </c>
      <c r="O57">
        <v>13458</v>
      </c>
      <c r="P57" t="str">
        <f t="shared" si="1"/>
        <v>Below 15k</v>
      </c>
      <c r="Q57" t="s">
        <v>22</v>
      </c>
      <c r="R57">
        <v>12</v>
      </c>
      <c r="S57">
        <v>3</v>
      </c>
      <c r="T57">
        <v>0</v>
      </c>
      <c r="U57">
        <v>15</v>
      </c>
      <c r="V57">
        <v>1</v>
      </c>
      <c r="W57">
        <v>3</v>
      </c>
      <c r="X57">
        <v>15</v>
      </c>
      <c r="Y57">
        <v>14</v>
      </c>
      <c r="Z57">
        <v>8</v>
      </c>
    </row>
    <row r="58" spans="1:26" x14ac:dyDescent="0.3">
      <c r="A58">
        <v>35</v>
      </c>
      <c r="B58" t="str">
        <f t="shared" si="0"/>
        <v>Mid Career</v>
      </c>
      <c r="C58" t="s">
        <v>28</v>
      </c>
      <c r="D58" t="s">
        <v>45</v>
      </c>
      <c r="E58" t="s">
        <v>23</v>
      </c>
      <c r="F58">
        <v>18</v>
      </c>
      <c r="G58" t="s">
        <v>24</v>
      </c>
      <c r="H58" t="s">
        <v>29</v>
      </c>
      <c r="I58">
        <v>3</v>
      </c>
      <c r="J58" t="str" cm="1">
        <f t="array" ref="J58">_xlfn.SWITCH(I58,1,"Entry-Level",2,"Junior-Level",3,"Mid-Level",4,"Senior-Level","Executive-Level")</f>
        <v>Mid-Level</v>
      </c>
      <c r="K58">
        <v>3</v>
      </c>
      <c r="L58" t="s">
        <v>26</v>
      </c>
      <c r="M58">
        <v>1</v>
      </c>
      <c r="N58" t="s">
        <v>31</v>
      </c>
      <c r="O58">
        <v>9069</v>
      </c>
      <c r="P58" t="str">
        <f t="shared" si="1"/>
        <v>Below 10k</v>
      </c>
      <c r="Q58" t="s">
        <v>28</v>
      </c>
      <c r="R58">
        <v>22</v>
      </c>
      <c r="S58">
        <v>4</v>
      </c>
      <c r="T58">
        <v>1</v>
      </c>
      <c r="U58">
        <v>9</v>
      </c>
      <c r="V58">
        <v>3</v>
      </c>
      <c r="W58">
        <v>2</v>
      </c>
      <c r="X58">
        <v>9</v>
      </c>
      <c r="Y58">
        <v>8</v>
      </c>
      <c r="Z58">
        <v>1</v>
      </c>
    </row>
    <row r="59" spans="1:26" x14ac:dyDescent="0.3">
      <c r="A59">
        <v>35</v>
      </c>
      <c r="B59" t="str">
        <f t="shared" si="0"/>
        <v>Mid Career</v>
      </c>
      <c r="C59" t="s">
        <v>28</v>
      </c>
      <c r="D59" t="s">
        <v>46</v>
      </c>
      <c r="E59" t="s">
        <v>47</v>
      </c>
      <c r="F59">
        <v>23</v>
      </c>
      <c r="G59" t="s">
        <v>34</v>
      </c>
      <c r="H59" t="s">
        <v>25</v>
      </c>
      <c r="I59">
        <v>1</v>
      </c>
      <c r="J59" t="str" cm="1">
        <f t="array" ref="J59">_xlfn.SWITCH(I59,1,"Entry-Level",2,"Junior-Level",3,"Mid-Level",4,"Senior-Level","Executive-Level")</f>
        <v>Entry-Level</v>
      </c>
      <c r="K59">
        <v>3</v>
      </c>
      <c r="L59" t="s">
        <v>33</v>
      </c>
      <c r="M59">
        <v>1</v>
      </c>
      <c r="N59" t="s">
        <v>31</v>
      </c>
      <c r="O59">
        <v>4014</v>
      </c>
      <c r="P59" t="str">
        <f t="shared" si="1"/>
        <v>Below 10k</v>
      </c>
      <c r="Q59" t="s">
        <v>22</v>
      </c>
      <c r="R59">
        <v>15</v>
      </c>
      <c r="S59">
        <v>3</v>
      </c>
      <c r="T59">
        <v>1</v>
      </c>
      <c r="U59">
        <v>4</v>
      </c>
      <c r="V59">
        <v>3</v>
      </c>
      <c r="W59">
        <v>3</v>
      </c>
      <c r="X59">
        <v>2</v>
      </c>
      <c r="Y59">
        <v>2</v>
      </c>
      <c r="Z59">
        <v>2</v>
      </c>
    </row>
    <row r="60" spans="1:26" x14ac:dyDescent="0.3">
      <c r="A60">
        <v>31</v>
      </c>
      <c r="B60" t="str">
        <f t="shared" si="0"/>
        <v>Mid Career</v>
      </c>
      <c r="C60" t="s">
        <v>28</v>
      </c>
      <c r="D60" t="s">
        <v>46</v>
      </c>
      <c r="E60" t="s">
        <v>47</v>
      </c>
      <c r="F60">
        <v>7</v>
      </c>
      <c r="G60" t="s">
        <v>24</v>
      </c>
      <c r="H60" t="s">
        <v>29</v>
      </c>
      <c r="I60">
        <v>2</v>
      </c>
      <c r="J60" t="str" cm="1">
        <f t="array" ref="J60">_xlfn.SWITCH(I60,1,"Entry-Level",2,"Junior-Level",3,"Mid-Level",4,"Senior-Level","Executive-Level")</f>
        <v>Junior-Level</v>
      </c>
      <c r="K60">
        <v>3</v>
      </c>
      <c r="L60" t="s">
        <v>33</v>
      </c>
      <c r="M60">
        <v>4</v>
      </c>
      <c r="N60" t="s">
        <v>35</v>
      </c>
      <c r="O60">
        <v>5915</v>
      </c>
      <c r="P60" t="str">
        <f t="shared" si="1"/>
        <v>Below 10k</v>
      </c>
      <c r="Q60" t="s">
        <v>28</v>
      </c>
      <c r="R60">
        <v>22</v>
      </c>
      <c r="S60">
        <v>4</v>
      </c>
      <c r="T60">
        <v>1</v>
      </c>
      <c r="U60">
        <v>10</v>
      </c>
      <c r="V60">
        <v>3</v>
      </c>
      <c r="W60">
        <v>2</v>
      </c>
      <c r="X60">
        <v>7</v>
      </c>
      <c r="Y60">
        <v>7</v>
      </c>
      <c r="Z60">
        <v>1</v>
      </c>
    </row>
    <row r="61" spans="1:26" x14ac:dyDescent="0.3">
      <c r="A61">
        <v>37</v>
      </c>
      <c r="B61" t="str">
        <f t="shared" si="0"/>
        <v>Mid Career</v>
      </c>
      <c r="C61" t="s">
        <v>28</v>
      </c>
      <c r="D61" t="s">
        <v>46</v>
      </c>
      <c r="E61" t="s">
        <v>47</v>
      </c>
      <c r="F61">
        <v>1</v>
      </c>
      <c r="G61" t="s">
        <v>24</v>
      </c>
      <c r="H61" t="s">
        <v>29</v>
      </c>
      <c r="I61">
        <v>2</v>
      </c>
      <c r="J61" t="str" cm="1">
        <f t="array" ref="J61">_xlfn.SWITCH(I61,1,"Entry-Level",2,"Junior-Level",3,"Mid-Level",4,"Senior-Level","Executive-Level")</f>
        <v>Junior-Level</v>
      </c>
      <c r="K61">
        <v>2</v>
      </c>
      <c r="L61" t="s">
        <v>36</v>
      </c>
      <c r="M61">
        <v>3</v>
      </c>
      <c r="N61" t="s">
        <v>35</v>
      </c>
      <c r="O61">
        <v>5993</v>
      </c>
      <c r="P61" t="str">
        <f t="shared" si="1"/>
        <v>Below 10k</v>
      </c>
      <c r="Q61" t="s">
        <v>28</v>
      </c>
      <c r="R61">
        <v>18</v>
      </c>
      <c r="S61">
        <v>3</v>
      </c>
      <c r="T61">
        <v>1</v>
      </c>
      <c r="U61">
        <v>7</v>
      </c>
      <c r="V61">
        <v>2</v>
      </c>
      <c r="W61">
        <v>4</v>
      </c>
      <c r="X61">
        <v>7</v>
      </c>
      <c r="Y61">
        <v>5</v>
      </c>
      <c r="Z61">
        <v>0</v>
      </c>
    </row>
    <row r="62" spans="1:26" x14ac:dyDescent="0.3">
      <c r="A62">
        <v>32</v>
      </c>
      <c r="B62" t="str">
        <f t="shared" si="0"/>
        <v>Mid Career</v>
      </c>
      <c r="C62" t="s">
        <v>28</v>
      </c>
      <c r="D62" t="s">
        <v>46</v>
      </c>
      <c r="E62" t="s">
        <v>47</v>
      </c>
      <c r="F62">
        <v>1</v>
      </c>
      <c r="G62" t="s">
        <v>34</v>
      </c>
      <c r="H62" t="s">
        <v>29</v>
      </c>
      <c r="I62">
        <v>2</v>
      </c>
      <c r="J62" t="str" cm="1">
        <f t="array" ref="J62">_xlfn.SWITCH(I62,1,"Entry-Level",2,"Junior-Level",3,"Mid-Level",4,"Senior-Level","Executive-Level")</f>
        <v>Junior-Level</v>
      </c>
      <c r="K62">
        <v>3</v>
      </c>
      <c r="L62" t="s">
        <v>36</v>
      </c>
      <c r="M62">
        <v>4</v>
      </c>
      <c r="N62" t="s">
        <v>31</v>
      </c>
      <c r="O62">
        <v>6162</v>
      </c>
      <c r="P62" t="str">
        <f t="shared" si="1"/>
        <v>Below 10k</v>
      </c>
      <c r="Q62" t="s">
        <v>22</v>
      </c>
      <c r="R62">
        <v>22</v>
      </c>
      <c r="S62">
        <v>2</v>
      </c>
      <c r="T62">
        <v>1</v>
      </c>
      <c r="U62">
        <v>9</v>
      </c>
      <c r="V62">
        <v>3</v>
      </c>
      <c r="W62">
        <v>3</v>
      </c>
      <c r="X62">
        <v>9</v>
      </c>
      <c r="Y62">
        <v>8</v>
      </c>
      <c r="Z62">
        <v>7</v>
      </c>
    </row>
    <row r="63" spans="1:26" x14ac:dyDescent="0.3">
      <c r="A63">
        <v>38</v>
      </c>
      <c r="B63" t="str">
        <f t="shared" si="0"/>
        <v>Mid Career</v>
      </c>
      <c r="C63" t="s">
        <v>28</v>
      </c>
      <c r="D63" t="s">
        <v>45</v>
      </c>
      <c r="E63" t="s">
        <v>47</v>
      </c>
      <c r="F63">
        <v>29</v>
      </c>
      <c r="G63" t="s">
        <v>24</v>
      </c>
      <c r="H63" t="s">
        <v>25</v>
      </c>
      <c r="I63">
        <v>2</v>
      </c>
      <c r="J63" t="str" cm="1">
        <f t="array" ref="J63">_xlfn.SWITCH(I63,1,"Entry-Level",2,"Junior-Level",3,"Mid-Level",4,"Senior-Level","Executive-Level")</f>
        <v>Junior-Level</v>
      </c>
      <c r="K63">
        <v>3</v>
      </c>
      <c r="L63" t="s">
        <v>33</v>
      </c>
      <c r="M63">
        <v>4</v>
      </c>
      <c r="N63" t="s">
        <v>27</v>
      </c>
      <c r="O63">
        <v>2406</v>
      </c>
      <c r="P63" t="str">
        <f t="shared" si="1"/>
        <v>Below 10k</v>
      </c>
      <c r="Q63" t="s">
        <v>28</v>
      </c>
      <c r="R63">
        <v>11</v>
      </c>
      <c r="S63">
        <v>4</v>
      </c>
      <c r="T63">
        <v>0</v>
      </c>
      <c r="U63">
        <v>10</v>
      </c>
      <c r="V63">
        <v>2</v>
      </c>
      <c r="W63">
        <v>3</v>
      </c>
      <c r="X63">
        <v>10</v>
      </c>
      <c r="Y63">
        <v>3</v>
      </c>
      <c r="Z63">
        <v>9</v>
      </c>
    </row>
    <row r="64" spans="1:26" x14ac:dyDescent="0.3">
      <c r="A64">
        <v>50</v>
      </c>
      <c r="B64" t="str">
        <f t="shared" si="0"/>
        <v>Professionals</v>
      </c>
      <c r="C64" t="s">
        <v>28</v>
      </c>
      <c r="D64" t="s">
        <v>46</v>
      </c>
      <c r="E64" t="s">
        <v>47</v>
      </c>
      <c r="F64">
        <v>7</v>
      </c>
      <c r="G64" t="s">
        <v>34</v>
      </c>
      <c r="H64" t="s">
        <v>25</v>
      </c>
      <c r="I64">
        <v>5</v>
      </c>
      <c r="J64" t="str" cm="1">
        <f t="array" ref="J64">_xlfn.SWITCH(I64,1,"Entry-Level",2,"Junior-Level",3,"Mid-Level",4,"Senior-Level","Executive-Level")</f>
        <v>Executive-Level</v>
      </c>
      <c r="K64">
        <v>2</v>
      </c>
      <c r="L64" t="s">
        <v>41</v>
      </c>
      <c r="M64">
        <v>3</v>
      </c>
      <c r="N64" t="s">
        <v>35</v>
      </c>
      <c r="O64">
        <v>18740</v>
      </c>
      <c r="P64" t="str">
        <f t="shared" si="1"/>
        <v>Below 20k</v>
      </c>
      <c r="Q64" t="s">
        <v>22</v>
      </c>
      <c r="R64">
        <v>12</v>
      </c>
      <c r="S64">
        <v>4</v>
      </c>
      <c r="T64">
        <v>1</v>
      </c>
      <c r="U64">
        <v>29</v>
      </c>
      <c r="V64">
        <v>2</v>
      </c>
      <c r="W64">
        <v>2</v>
      </c>
      <c r="X64">
        <v>27</v>
      </c>
      <c r="Y64">
        <v>3</v>
      </c>
      <c r="Z64">
        <v>13</v>
      </c>
    </row>
    <row r="65" spans="1:26" x14ac:dyDescent="0.3">
      <c r="A65">
        <v>59</v>
      </c>
      <c r="B65" t="str">
        <f t="shared" si="0"/>
        <v>Senior Professionals</v>
      </c>
      <c r="C65" t="s">
        <v>28</v>
      </c>
      <c r="D65" t="s">
        <v>46</v>
      </c>
      <c r="E65" t="s">
        <v>23</v>
      </c>
      <c r="F65">
        <v>25</v>
      </c>
      <c r="G65" t="s">
        <v>24</v>
      </c>
      <c r="H65" t="s">
        <v>25</v>
      </c>
      <c r="I65">
        <v>3</v>
      </c>
      <c r="J65" t="str" cm="1">
        <f t="array" ref="J65">_xlfn.SWITCH(I65,1,"Entry-Level",2,"Junior-Level",3,"Mid-Level",4,"Senior-Level","Executive-Level")</f>
        <v>Mid-Level</v>
      </c>
      <c r="K65">
        <v>3</v>
      </c>
      <c r="L65" t="s">
        <v>26</v>
      </c>
      <c r="M65">
        <v>1</v>
      </c>
      <c r="N65" t="s">
        <v>27</v>
      </c>
      <c r="O65">
        <v>7637</v>
      </c>
      <c r="P65" t="str">
        <f t="shared" si="1"/>
        <v>Below 10k</v>
      </c>
      <c r="Q65" t="s">
        <v>28</v>
      </c>
      <c r="R65">
        <v>11</v>
      </c>
      <c r="S65">
        <v>4</v>
      </c>
      <c r="T65">
        <v>0</v>
      </c>
      <c r="U65">
        <v>28</v>
      </c>
      <c r="V65">
        <v>3</v>
      </c>
      <c r="W65">
        <v>2</v>
      </c>
      <c r="X65">
        <v>21</v>
      </c>
      <c r="Y65">
        <v>16</v>
      </c>
      <c r="Z65">
        <v>7</v>
      </c>
    </row>
    <row r="66" spans="1:26" x14ac:dyDescent="0.3">
      <c r="A66">
        <v>36</v>
      </c>
      <c r="B66" t="str">
        <f t="shared" si="0"/>
        <v>Mid Career</v>
      </c>
      <c r="C66" t="s">
        <v>28</v>
      </c>
      <c r="D66" t="s">
        <v>46</v>
      </c>
      <c r="E66" t="s">
        <v>47</v>
      </c>
      <c r="F66">
        <v>8</v>
      </c>
      <c r="G66" t="s">
        <v>43</v>
      </c>
      <c r="H66" t="s">
        <v>25</v>
      </c>
      <c r="I66">
        <v>3</v>
      </c>
      <c r="J66" t="str" cm="1">
        <f t="array" ref="J66">_xlfn.SWITCH(I66,1,"Entry-Level",2,"Junior-Level",3,"Mid-Level",4,"Senior-Level","Executive-Level")</f>
        <v>Mid-Level</v>
      </c>
      <c r="K66">
        <v>3</v>
      </c>
      <c r="L66" t="s">
        <v>37</v>
      </c>
      <c r="M66">
        <v>3</v>
      </c>
      <c r="N66" t="s">
        <v>35</v>
      </c>
      <c r="O66">
        <v>10096</v>
      </c>
      <c r="P66" t="str">
        <f t="shared" si="1"/>
        <v>Below 15k</v>
      </c>
      <c r="Q66" t="s">
        <v>28</v>
      </c>
      <c r="R66">
        <v>13</v>
      </c>
      <c r="S66">
        <v>2</v>
      </c>
      <c r="T66">
        <v>3</v>
      </c>
      <c r="U66">
        <v>17</v>
      </c>
      <c r="V66">
        <v>2</v>
      </c>
      <c r="W66">
        <v>3</v>
      </c>
      <c r="X66">
        <v>17</v>
      </c>
      <c r="Y66">
        <v>14</v>
      </c>
      <c r="Z66">
        <v>12</v>
      </c>
    </row>
    <row r="67" spans="1:26" x14ac:dyDescent="0.3">
      <c r="A67">
        <v>55</v>
      </c>
      <c r="B67" t="str">
        <f t="shared" ref="B67:B130" si="2">IF(A67&lt;=30,"Early Career",IF(A67&lt;=40,"Mid Career",IF(A67&lt;=50,"Professionals","Senior Professionals")))</f>
        <v>Senior Professionals</v>
      </c>
      <c r="C67" t="s">
        <v>28</v>
      </c>
      <c r="D67" t="s">
        <v>46</v>
      </c>
      <c r="E67" t="s">
        <v>47</v>
      </c>
      <c r="F67">
        <v>8</v>
      </c>
      <c r="G67" t="s">
        <v>34</v>
      </c>
      <c r="H67" t="s">
        <v>25</v>
      </c>
      <c r="I67">
        <v>4</v>
      </c>
      <c r="J67" t="str" cm="1">
        <f t="array" ref="J67">_xlfn.SWITCH(I67,1,"Entry-Level",2,"Junior-Level",3,"Mid-Level",4,"Senior-Level","Executive-Level")</f>
        <v>Senior-Level</v>
      </c>
      <c r="K67">
        <v>3</v>
      </c>
      <c r="L67" t="s">
        <v>39</v>
      </c>
      <c r="M67">
        <v>3</v>
      </c>
      <c r="N67" t="s">
        <v>35</v>
      </c>
      <c r="O67">
        <v>14756</v>
      </c>
      <c r="P67" t="str">
        <f t="shared" ref="P67:P130" si="3">IF(O67&lt;=10000,"Below 10k",IF(O67&lt;=15000,"Below 15k","Below 20k"))</f>
        <v>Below 15k</v>
      </c>
      <c r="Q67" t="s">
        <v>22</v>
      </c>
      <c r="R67">
        <v>14</v>
      </c>
      <c r="S67">
        <v>3</v>
      </c>
      <c r="T67">
        <v>3</v>
      </c>
      <c r="U67">
        <v>21</v>
      </c>
      <c r="V67">
        <v>2</v>
      </c>
      <c r="W67">
        <v>3</v>
      </c>
      <c r="X67">
        <v>5</v>
      </c>
      <c r="Y67">
        <v>0</v>
      </c>
      <c r="Z67">
        <v>0</v>
      </c>
    </row>
    <row r="68" spans="1:26" x14ac:dyDescent="0.3">
      <c r="A68">
        <v>36</v>
      </c>
      <c r="B68" t="str">
        <f t="shared" si="2"/>
        <v>Mid Career</v>
      </c>
      <c r="C68" t="s">
        <v>28</v>
      </c>
      <c r="D68" t="s">
        <v>45</v>
      </c>
      <c r="E68" t="s">
        <v>47</v>
      </c>
      <c r="F68">
        <v>11</v>
      </c>
      <c r="G68" t="s">
        <v>24</v>
      </c>
      <c r="H68" t="s">
        <v>29</v>
      </c>
      <c r="I68">
        <v>2</v>
      </c>
      <c r="J68" t="str" cm="1">
        <f t="array" ref="J68">_xlfn.SWITCH(I68,1,"Entry-Level",2,"Junior-Level",3,"Mid-Level",4,"Senior-Level","Executive-Level")</f>
        <v>Junior-Level</v>
      </c>
      <c r="K68">
        <v>2</v>
      </c>
      <c r="L68" t="s">
        <v>36</v>
      </c>
      <c r="M68">
        <v>2</v>
      </c>
      <c r="N68" t="s">
        <v>27</v>
      </c>
      <c r="O68">
        <v>6499</v>
      </c>
      <c r="P68" t="str">
        <f t="shared" si="3"/>
        <v>Below 10k</v>
      </c>
      <c r="Q68" t="s">
        <v>28</v>
      </c>
      <c r="R68">
        <v>13</v>
      </c>
      <c r="S68">
        <v>3</v>
      </c>
      <c r="T68">
        <v>0</v>
      </c>
      <c r="U68">
        <v>6</v>
      </c>
      <c r="V68">
        <v>3</v>
      </c>
      <c r="W68">
        <v>3</v>
      </c>
      <c r="X68">
        <v>6</v>
      </c>
      <c r="Y68">
        <v>5</v>
      </c>
      <c r="Z68">
        <v>0</v>
      </c>
    </row>
    <row r="69" spans="1:26" x14ac:dyDescent="0.3">
      <c r="A69">
        <v>45</v>
      </c>
      <c r="B69" t="str">
        <f t="shared" si="2"/>
        <v>Professionals</v>
      </c>
      <c r="C69" t="s">
        <v>28</v>
      </c>
      <c r="D69" t="s">
        <v>46</v>
      </c>
      <c r="E69" t="s">
        <v>47</v>
      </c>
      <c r="F69">
        <v>7</v>
      </c>
      <c r="G69" t="s">
        <v>24</v>
      </c>
      <c r="H69" t="s">
        <v>29</v>
      </c>
      <c r="I69">
        <v>3</v>
      </c>
      <c r="J69" t="str" cm="1">
        <f t="array" ref="J69">_xlfn.SWITCH(I69,1,"Entry-Level",2,"Junior-Level",3,"Mid-Level",4,"Senior-Level","Executive-Level")</f>
        <v>Mid-Level</v>
      </c>
      <c r="K69">
        <v>3</v>
      </c>
      <c r="L69" t="s">
        <v>30</v>
      </c>
      <c r="M69">
        <v>1</v>
      </c>
      <c r="N69" t="s">
        <v>35</v>
      </c>
      <c r="O69">
        <v>9724</v>
      </c>
      <c r="P69" t="str">
        <f t="shared" si="3"/>
        <v>Below 10k</v>
      </c>
      <c r="Q69" t="s">
        <v>28</v>
      </c>
      <c r="R69">
        <v>17</v>
      </c>
      <c r="S69">
        <v>3</v>
      </c>
      <c r="T69">
        <v>1</v>
      </c>
      <c r="U69">
        <v>25</v>
      </c>
      <c r="V69">
        <v>2</v>
      </c>
      <c r="W69">
        <v>3</v>
      </c>
      <c r="X69">
        <v>1</v>
      </c>
      <c r="Y69">
        <v>0</v>
      </c>
      <c r="Z69">
        <v>0</v>
      </c>
    </row>
    <row r="70" spans="1:26" x14ac:dyDescent="0.3">
      <c r="A70">
        <v>35</v>
      </c>
      <c r="B70" t="str">
        <f t="shared" si="2"/>
        <v>Mid Career</v>
      </c>
      <c r="C70" t="s">
        <v>28</v>
      </c>
      <c r="D70" t="s">
        <v>45</v>
      </c>
      <c r="E70" t="s">
        <v>47</v>
      </c>
      <c r="F70">
        <v>1</v>
      </c>
      <c r="G70" t="s">
        <v>34</v>
      </c>
      <c r="H70" t="s">
        <v>29</v>
      </c>
      <c r="I70">
        <v>1</v>
      </c>
      <c r="J70" t="str" cm="1">
        <f t="array" ref="J70">_xlfn.SWITCH(I70,1,"Entry-Level",2,"Junior-Level",3,"Mid-Level",4,"Senior-Level","Executive-Level")</f>
        <v>Entry-Level</v>
      </c>
      <c r="K70">
        <v>3</v>
      </c>
      <c r="L70" t="s">
        <v>30</v>
      </c>
      <c r="M70">
        <v>1</v>
      </c>
      <c r="N70" t="s">
        <v>31</v>
      </c>
      <c r="O70">
        <v>2194</v>
      </c>
      <c r="P70" t="str">
        <f t="shared" si="3"/>
        <v>Below 10k</v>
      </c>
      <c r="Q70" t="s">
        <v>28</v>
      </c>
      <c r="R70">
        <v>13</v>
      </c>
      <c r="S70">
        <v>4</v>
      </c>
      <c r="T70">
        <v>1</v>
      </c>
      <c r="U70">
        <v>5</v>
      </c>
      <c r="V70">
        <v>2</v>
      </c>
      <c r="W70">
        <v>2</v>
      </c>
      <c r="X70">
        <v>3</v>
      </c>
      <c r="Y70">
        <v>2</v>
      </c>
      <c r="Z70">
        <v>1</v>
      </c>
    </row>
    <row r="71" spans="1:26" x14ac:dyDescent="0.3">
      <c r="A71">
        <v>36</v>
      </c>
      <c r="B71" t="str">
        <f t="shared" si="2"/>
        <v>Mid Career</v>
      </c>
      <c r="C71" t="s">
        <v>22</v>
      </c>
      <c r="D71" t="s">
        <v>46</v>
      </c>
      <c r="E71" t="s">
        <v>47</v>
      </c>
      <c r="F71">
        <v>9</v>
      </c>
      <c r="G71" t="s">
        <v>34</v>
      </c>
      <c r="H71" t="s">
        <v>29</v>
      </c>
      <c r="I71">
        <v>1</v>
      </c>
      <c r="J71" t="str" cm="1">
        <f t="array" ref="J71">_xlfn.SWITCH(I71,1,"Entry-Level",2,"Junior-Level",3,"Mid-Level",4,"Senior-Level","Executive-Level")</f>
        <v>Entry-Level</v>
      </c>
      <c r="K71">
        <v>2</v>
      </c>
      <c r="L71" t="s">
        <v>30</v>
      </c>
      <c r="M71">
        <v>3</v>
      </c>
      <c r="N71" t="s">
        <v>31</v>
      </c>
      <c r="O71">
        <v>3388</v>
      </c>
      <c r="P71" t="str">
        <f t="shared" si="3"/>
        <v>Below 10k</v>
      </c>
      <c r="Q71" t="s">
        <v>22</v>
      </c>
      <c r="R71">
        <v>17</v>
      </c>
      <c r="S71">
        <v>1</v>
      </c>
      <c r="T71">
        <v>1</v>
      </c>
      <c r="U71">
        <v>2</v>
      </c>
      <c r="V71">
        <v>0</v>
      </c>
      <c r="W71">
        <v>2</v>
      </c>
      <c r="X71">
        <v>1</v>
      </c>
      <c r="Y71">
        <v>0</v>
      </c>
      <c r="Z71">
        <v>0</v>
      </c>
    </row>
    <row r="72" spans="1:26" x14ac:dyDescent="0.3">
      <c r="A72">
        <v>59</v>
      </c>
      <c r="B72" t="str">
        <f t="shared" si="2"/>
        <v>Senior Professionals</v>
      </c>
      <c r="C72" t="s">
        <v>28</v>
      </c>
      <c r="D72" t="s">
        <v>45</v>
      </c>
      <c r="E72" t="s">
        <v>23</v>
      </c>
      <c r="F72">
        <v>1</v>
      </c>
      <c r="G72" t="s">
        <v>24</v>
      </c>
      <c r="H72" t="s">
        <v>25</v>
      </c>
      <c r="I72">
        <v>2</v>
      </c>
      <c r="J72" t="str" cm="1">
        <f t="array" ref="J72">_xlfn.SWITCH(I72,1,"Entry-Level",2,"Junior-Level",3,"Mid-Level",4,"Senior-Level","Executive-Level")</f>
        <v>Junior-Level</v>
      </c>
      <c r="K72">
        <v>2</v>
      </c>
      <c r="L72" t="s">
        <v>26</v>
      </c>
      <c r="M72">
        <v>3</v>
      </c>
      <c r="N72" t="s">
        <v>27</v>
      </c>
      <c r="O72">
        <v>5473</v>
      </c>
      <c r="P72" t="str">
        <f t="shared" si="3"/>
        <v>Below 10k</v>
      </c>
      <c r="Q72" t="s">
        <v>28</v>
      </c>
      <c r="R72">
        <v>11</v>
      </c>
      <c r="S72">
        <v>4</v>
      </c>
      <c r="T72">
        <v>0</v>
      </c>
      <c r="U72">
        <v>20</v>
      </c>
      <c r="V72">
        <v>2</v>
      </c>
      <c r="W72">
        <v>2</v>
      </c>
      <c r="X72">
        <v>4</v>
      </c>
      <c r="Y72">
        <v>3</v>
      </c>
      <c r="Z72">
        <v>1</v>
      </c>
    </row>
    <row r="73" spans="1:26" x14ac:dyDescent="0.3">
      <c r="A73">
        <v>29</v>
      </c>
      <c r="B73" t="str">
        <f t="shared" si="2"/>
        <v>Early Career</v>
      </c>
      <c r="C73" t="s">
        <v>28</v>
      </c>
      <c r="D73" t="s">
        <v>46</v>
      </c>
      <c r="E73" t="s">
        <v>47</v>
      </c>
      <c r="F73">
        <v>2</v>
      </c>
      <c r="G73" t="s">
        <v>24</v>
      </c>
      <c r="H73" t="s">
        <v>29</v>
      </c>
      <c r="I73">
        <v>1</v>
      </c>
      <c r="J73" t="str" cm="1">
        <f t="array" ref="J73">_xlfn.SWITCH(I73,1,"Entry-Level",2,"Junior-Level",3,"Mid-Level",4,"Senior-Level","Executive-Level")</f>
        <v>Entry-Level</v>
      </c>
      <c r="K73">
        <v>3</v>
      </c>
      <c r="L73" t="s">
        <v>30</v>
      </c>
      <c r="M73">
        <v>2</v>
      </c>
      <c r="N73" t="s">
        <v>31</v>
      </c>
      <c r="O73">
        <v>2703</v>
      </c>
      <c r="P73" t="str">
        <f t="shared" si="3"/>
        <v>Below 10k</v>
      </c>
      <c r="Q73" t="s">
        <v>28</v>
      </c>
      <c r="R73">
        <v>23</v>
      </c>
      <c r="S73">
        <v>4</v>
      </c>
      <c r="T73">
        <v>1</v>
      </c>
      <c r="U73">
        <v>6</v>
      </c>
      <c r="V73">
        <v>3</v>
      </c>
      <c r="W73">
        <v>3</v>
      </c>
      <c r="X73">
        <v>5</v>
      </c>
      <c r="Y73">
        <v>4</v>
      </c>
      <c r="Z73">
        <v>0</v>
      </c>
    </row>
    <row r="74" spans="1:26" x14ac:dyDescent="0.3">
      <c r="A74">
        <v>31</v>
      </c>
      <c r="B74" t="str">
        <f t="shared" si="2"/>
        <v>Mid Career</v>
      </c>
      <c r="C74" t="s">
        <v>28</v>
      </c>
      <c r="D74" t="s">
        <v>46</v>
      </c>
      <c r="E74" t="s">
        <v>47</v>
      </c>
      <c r="F74">
        <v>1</v>
      </c>
      <c r="G74" t="s">
        <v>34</v>
      </c>
      <c r="H74" t="s">
        <v>29</v>
      </c>
      <c r="I74">
        <v>1</v>
      </c>
      <c r="J74" t="str" cm="1">
        <f t="array" ref="J74">_xlfn.SWITCH(I74,1,"Entry-Level",2,"Junior-Level",3,"Mid-Level",4,"Senior-Level","Executive-Level")</f>
        <v>Entry-Level</v>
      </c>
      <c r="K74">
        <v>3</v>
      </c>
      <c r="L74" t="s">
        <v>30</v>
      </c>
      <c r="M74">
        <v>2</v>
      </c>
      <c r="N74" t="s">
        <v>27</v>
      </c>
      <c r="O74">
        <v>2501</v>
      </c>
      <c r="P74" t="str">
        <f t="shared" si="3"/>
        <v>Below 10k</v>
      </c>
      <c r="Q74" t="s">
        <v>28</v>
      </c>
      <c r="R74">
        <v>17</v>
      </c>
      <c r="S74">
        <v>2</v>
      </c>
      <c r="T74">
        <v>0</v>
      </c>
      <c r="U74">
        <v>1</v>
      </c>
      <c r="V74">
        <v>4</v>
      </c>
      <c r="W74">
        <v>3</v>
      </c>
      <c r="X74">
        <v>1</v>
      </c>
      <c r="Y74">
        <v>1</v>
      </c>
      <c r="Z74">
        <v>1</v>
      </c>
    </row>
    <row r="75" spans="1:26" x14ac:dyDescent="0.3">
      <c r="A75">
        <v>32</v>
      </c>
      <c r="B75" t="str">
        <f t="shared" si="2"/>
        <v>Mid Career</v>
      </c>
      <c r="C75" t="s">
        <v>28</v>
      </c>
      <c r="D75" t="s">
        <v>46</v>
      </c>
      <c r="E75" t="s">
        <v>47</v>
      </c>
      <c r="F75">
        <v>1</v>
      </c>
      <c r="G75" t="s">
        <v>24</v>
      </c>
      <c r="H75" t="s">
        <v>29</v>
      </c>
      <c r="I75">
        <v>2</v>
      </c>
      <c r="J75" t="str" cm="1">
        <f t="array" ref="J75">_xlfn.SWITCH(I75,1,"Entry-Level",2,"Junior-Level",3,"Mid-Level",4,"Senior-Level","Executive-Level")</f>
        <v>Junior-Level</v>
      </c>
      <c r="K75">
        <v>3</v>
      </c>
      <c r="L75" t="s">
        <v>30</v>
      </c>
      <c r="M75">
        <v>2</v>
      </c>
      <c r="N75" t="s">
        <v>31</v>
      </c>
      <c r="O75">
        <v>6220</v>
      </c>
      <c r="P75" t="str">
        <f t="shared" si="3"/>
        <v>Below 10k</v>
      </c>
      <c r="Q75" t="s">
        <v>28</v>
      </c>
      <c r="R75">
        <v>17</v>
      </c>
      <c r="S75">
        <v>2</v>
      </c>
      <c r="T75">
        <v>2</v>
      </c>
      <c r="U75">
        <v>10</v>
      </c>
      <c r="V75">
        <v>3</v>
      </c>
      <c r="W75">
        <v>3</v>
      </c>
      <c r="X75">
        <v>10</v>
      </c>
      <c r="Y75">
        <v>4</v>
      </c>
      <c r="Z75">
        <v>0</v>
      </c>
    </row>
    <row r="76" spans="1:26" x14ac:dyDescent="0.3">
      <c r="A76">
        <v>36</v>
      </c>
      <c r="B76" t="str">
        <f t="shared" si="2"/>
        <v>Mid Career</v>
      </c>
      <c r="C76" t="s">
        <v>28</v>
      </c>
      <c r="D76" t="s">
        <v>46</v>
      </c>
      <c r="E76" t="s">
        <v>47</v>
      </c>
      <c r="F76">
        <v>6</v>
      </c>
      <c r="G76" t="s">
        <v>24</v>
      </c>
      <c r="H76" t="s">
        <v>25</v>
      </c>
      <c r="I76">
        <v>1</v>
      </c>
      <c r="J76" t="str" cm="1">
        <f t="array" ref="J76">_xlfn.SWITCH(I76,1,"Entry-Level",2,"Junior-Level",3,"Mid-Level",4,"Senior-Level","Executive-Level")</f>
        <v>Entry-Level</v>
      </c>
      <c r="K76">
        <v>4</v>
      </c>
      <c r="L76" t="s">
        <v>33</v>
      </c>
      <c r="M76">
        <v>4</v>
      </c>
      <c r="N76" t="s">
        <v>31</v>
      </c>
      <c r="O76">
        <v>3038</v>
      </c>
      <c r="P76" t="str">
        <f t="shared" si="3"/>
        <v>Below 10k</v>
      </c>
      <c r="Q76" t="s">
        <v>28</v>
      </c>
      <c r="R76">
        <v>12</v>
      </c>
      <c r="S76">
        <v>2</v>
      </c>
      <c r="T76">
        <v>0</v>
      </c>
      <c r="U76">
        <v>5</v>
      </c>
      <c r="V76">
        <v>3</v>
      </c>
      <c r="W76">
        <v>3</v>
      </c>
      <c r="X76">
        <v>1</v>
      </c>
      <c r="Y76">
        <v>0</v>
      </c>
      <c r="Z76">
        <v>0</v>
      </c>
    </row>
    <row r="77" spans="1:26" x14ac:dyDescent="0.3">
      <c r="A77">
        <v>31</v>
      </c>
      <c r="B77" t="str">
        <f t="shared" si="2"/>
        <v>Mid Career</v>
      </c>
      <c r="C77" t="s">
        <v>28</v>
      </c>
      <c r="D77" t="s">
        <v>46</v>
      </c>
      <c r="E77" t="s">
        <v>47</v>
      </c>
      <c r="F77">
        <v>8</v>
      </c>
      <c r="G77" t="s">
        <v>24</v>
      </c>
      <c r="H77" t="s">
        <v>25</v>
      </c>
      <c r="I77">
        <v>2</v>
      </c>
      <c r="J77" t="str" cm="1">
        <f t="array" ref="J77">_xlfn.SWITCH(I77,1,"Entry-Level",2,"Junior-Level",3,"Mid-Level",4,"Senior-Level","Executive-Level")</f>
        <v>Junior-Level</v>
      </c>
      <c r="K77">
        <v>3</v>
      </c>
      <c r="L77" t="s">
        <v>36</v>
      </c>
      <c r="M77">
        <v>4</v>
      </c>
      <c r="N77" t="s">
        <v>27</v>
      </c>
      <c r="O77">
        <v>4424</v>
      </c>
      <c r="P77" t="str">
        <f t="shared" si="3"/>
        <v>Below 10k</v>
      </c>
      <c r="Q77" t="s">
        <v>28</v>
      </c>
      <c r="R77">
        <v>23</v>
      </c>
      <c r="S77">
        <v>4</v>
      </c>
      <c r="T77">
        <v>0</v>
      </c>
      <c r="U77">
        <v>11</v>
      </c>
      <c r="V77">
        <v>2</v>
      </c>
      <c r="W77">
        <v>3</v>
      </c>
      <c r="X77">
        <v>11</v>
      </c>
      <c r="Y77">
        <v>7</v>
      </c>
      <c r="Z77">
        <v>1</v>
      </c>
    </row>
    <row r="78" spans="1:26" x14ac:dyDescent="0.3">
      <c r="A78">
        <v>35</v>
      </c>
      <c r="B78" t="str">
        <f t="shared" si="2"/>
        <v>Mid Career</v>
      </c>
      <c r="C78" t="s">
        <v>28</v>
      </c>
      <c r="D78" t="s">
        <v>46</v>
      </c>
      <c r="E78" t="s">
        <v>23</v>
      </c>
      <c r="F78">
        <v>1</v>
      </c>
      <c r="G78" t="s">
        <v>42</v>
      </c>
      <c r="H78" t="s">
        <v>29</v>
      </c>
      <c r="I78">
        <v>2</v>
      </c>
      <c r="J78" t="str" cm="1">
        <f t="array" ref="J78">_xlfn.SWITCH(I78,1,"Entry-Level",2,"Junior-Level",3,"Mid-Level",4,"Senior-Level","Executive-Level")</f>
        <v>Junior-Level</v>
      </c>
      <c r="K78">
        <v>2</v>
      </c>
      <c r="L78" t="s">
        <v>26</v>
      </c>
      <c r="M78">
        <v>1</v>
      </c>
      <c r="N78" t="s">
        <v>27</v>
      </c>
      <c r="O78">
        <v>4312</v>
      </c>
      <c r="P78" t="str">
        <f t="shared" si="3"/>
        <v>Below 10k</v>
      </c>
      <c r="Q78" t="s">
        <v>28</v>
      </c>
      <c r="R78">
        <v>14</v>
      </c>
      <c r="S78">
        <v>2</v>
      </c>
      <c r="T78">
        <v>0</v>
      </c>
      <c r="U78">
        <v>16</v>
      </c>
      <c r="V78">
        <v>2</v>
      </c>
      <c r="W78">
        <v>3</v>
      </c>
      <c r="X78">
        <v>15</v>
      </c>
      <c r="Y78">
        <v>13</v>
      </c>
      <c r="Z78">
        <v>2</v>
      </c>
    </row>
    <row r="79" spans="1:26" x14ac:dyDescent="0.3">
      <c r="A79">
        <v>45</v>
      </c>
      <c r="B79" t="str">
        <f t="shared" si="2"/>
        <v>Professionals</v>
      </c>
      <c r="C79" t="s">
        <v>28</v>
      </c>
      <c r="D79" t="s">
        <v>46</v>
      </c>
      <c r="E79" t="s">
        <v>47</v>
      </c>
      <c r="F79">
        <v>6</v>
      </c>
      <c r="G79" t="s">
        <v>32</v>
      </c>
      <c r="H79" t="s">
        <v>29</v>
      </c>
      <c r="I79">
        <v>3</v>
      </c>
      <c r="J79" t="str" cm="1">
        <f t="array" ref="J79">_xlfn.SWITCH(I79,1,"Entry-Level",2,"Junior-Level",3,"Mid-Level",4,"Senior-Level","Executive-Level")</f>
        <v>Mid-Level</v>
      </c>
      <c r="K79">
        <v>3</v>
      </c>
      <c r="L79" t="s">
        <v>41</v>
      </c>
      <c r="M79">
        <v>1</v>
      </c>
      <c r="N79" t="s">
        <v>31</v>
      </c>
      <c r="O79">
        <v>13245</v>
      </c>
      <c r="P79" t="str">
        <f t="shared" si="3"/>
        <v>Below 15k</v>
      </c>
      <c r="Q79" t="s">
        <v>22</v>
      </c>
      <c r="R79">
        <v>14</v>
      </c>
      <c r="S79">
        <v>2</v>
      </c>
      <c r="T79">
        <v>0</v>
      </c>
      <c r="U79">
        <v>17</v>
      </c>
      <c r="V79">
        <v>3</v>
      </c>
      <c r="W79">
        <v>4</v>
      </c>
      <c r="X79">
        <v>0</v>
      </c>
      <c r="Y79">
        <v>0</v>
      </c>
      <c r="Z79">
        <v>0</v>
      </c>
    </row>
    <row r="80" spans="1:26" x14ac:dyDescent="0.3">
      <c r="A80">
        <v>37</v>
      </c>
      <c r="B80" t="str">
        <f t="shared" si="2"/>
        <v>Mid Career</v>
      </c>
      <c r="C80" t="s">
        <v>28</v>
      </c>
      <c r="D80" t="s">
        <v>46</v>
      </c>
      <c r="E80" t="s">
        <v>47</v>
      </c>
      <c r="F80">
        <v>7</v>
      </c>
      <c r="G80" t="s">
        <v>34</v>
      </c>
      <c r="H80" t="s">
        <v>29</v>
      </c>
      <c r="I80">
        <v>3</v>
      </c>
      <c r="J80" t="str" cm="1">
        <f t="array" ref="J80">_xlfn.SWITCH(I80,1,"Entry-Level",2,"Junior-Level",3,"Mid-Level",4,"Senior-Level","Executive-Level")</f>
        <v>Mid-Level</v>
      </c>
      <c r="K80">
        <v>3</v>
      </c>
      <c r="L80" t="s">
        <v>41</v>
      </c>
      <c r="M80">
        <v>3</v>
      </c>
      <c r="N80" t="s">
        <v>27</v>
      </c>
      <c r="O80">
        <v>13664</v>
      </c>
      <c r="P80" t="str">
        <f t="shared" si="3"/>
        <v>Below 15k</v>
      </c>
      <c r="Q80" t="s">
        <v>28</v>
      </c>
      <c r="R80">
        <v>13</v>
      </c>
      <c r="S80">
        <v>1</v>
      </c>
      <c r="T80">
        <v>0</v>
      </c>
      <c r="U80">
        <v>16</v>
      </c>
      <c r="V80">
        <v>3</v>
      </c>
      <c r="W80">
        <v>4</v>
      </c>
      <c r="X80">
        <v>5</v>
      </c>
      <c r="Y80">
        <v>2</v>
      </c>
      <c r="Z80">
        <v>0</v>
      </c>
    </row>
    <row r="81" spans="1:26" x14ac:dyDescent="0.3">
      <c r="A81">
        <v>46</v>
      </c>
      <c r="B81" t="str">
        <f t="shared" si="2"/>
        <v>Professionals</v>
      </c>
      <c r="C81" t="s">
        <v>28</v>
      </c>
      <c r="D81" t="s">
        <v>46</v>
      </c>
      <c r="E81" t="s">
        <v>48</v>
      </c>
      <c r="F81">
        <v>5</v>
      </c>
      <c r="G81" t="s">
        <v>34</v>
      </c>
      <c r="H81" t="s">
        <v>29</v>
      </c>
      <c r="I81">
        <v>2</v>
      </c>
      <c r="J81" t="str" cm="1">
        <f t="array" ref="J81">_xlfn.SWITCH(I81,1,"Entry-Level",2,"Junior-Level",3,"Mid-Level",4,"Senior-Level","Executive-Level")</f>
        <v>Junior-Level</v>
      </c>
      <c r="K81">
        <v>3</v>
      </c>
      <c r="L81" t="s">
        <v>48</v>
      </c>
      <c r="M81">
        <v>2</v>
      </c>
      <c r="N81" t="s">
        <v>35</v>
      </c>
      <c r="O81">
        <v>5021</v>
      </c>
      <c r="P81" t="str">
        <f t="shared" si="3"/>
        <v>Below 10k</v>
      </c>
      <c r="Q81" t="s">
        <v>22</v>
      </c>
      <c r="R81">
        <v>22</v>
      </c>
      <c r="S81">
        <v>4</v>
      </c>
      <c r="T81">
        <v>1</v>
      </c>
      <c r="U81">
        <v>16</v>
      </c>
      <c r="V81">
        <v>2</v>
      </c>
      <c r="W81">
        <v>3</v>
      </c>
      <c r="X81">
        <v>4</v>
      </c>
      <c r="Y81">
        <v>2</v>
      </c>
      <c r="Z81">
        <v>0</v>
      </c>
    </row>
    <row r="82" spans="1:26" x14ac:dyDescent="0.3">
      <c r="A82">
        <v>30</v>
      </c>
      <c r="B82" t="str">
        <f t="shared" si="2"/>
        <v>Early Career</v>
      </c>
      <c r="C82" t="s">
        <v>28</v>
      </c>
      <c r="D82" t="s">
        <v>46</v>
      </c>
      <c r="E82" t="s">
        <v>47</v>
      </c>
      <c r="F82">
        <v>1</v>
      </c>
      <c r="G82" t="s">
        <v>24</v>
      </c>
      <c r="H82" t="s">
        <v>29</v>
      </c>
      <c r="I82">
        <v>2</v>
      </c>
      <c r="J82" t="str" cm="1">
        <f t="array" ref="J82">_xlfn.SWITCH(I82,1,"Entry-Level",2,"Junior-Level",3,"Mid-Level",4,"Senior-Level","Executive-Level")</f>
        <v>Junior-Level</v>
      </c>
      <c r="K82">
        <v>2</v>
      </c>
      <c r="L82" t="s">
        <v>33</v>
      </c>
      <c r="M82">
        <v>4</v>
      </c>
      <c r="N82" t="s">
        <v>31</v>
      </c>
      <c r="O82">
        <v>5126</v>
      </c>
      <c r="P82" t="str">
        <f t="shared" si="3"/>
        <v>Below 10k</v>
      </c>
      <c r="Q82" t="s">
        <v>22</v>
      </c>
      <c r="R82">
        <v>12</v>
      </c>
      <c r="S82">
        <v>3</v>
      </c>
      <c r="T82">
        <v>2</v>
      </c>
      <c r="U82">
        <v>10</v>
      </c>
      <c r="V82">
        <v>1</v>
      </c>
      <c r="W82">
        <v>2</v>
      </c>
      <c r="X82">
        <v>10</v>
      </c>
      <c r="Y82">
        <v>8</v>
      </c>
      <c r="Z82">
        <v>3</v>
      </c>
    </row>
    <row r="83" spans="1:26" x14ac:dyDescent="0.3">
      <c r="A83">
        <v>35</v>
      </c>
      <c r="B83" t="str">
        <f t="shared" si="2"/>
        <v>Mid Career</v>
      </c>
      <c r="C83" t="s">
        <v>28</v>
      </c>
      <c r="D83" t="s">
        <v>46</v>
      </c>
      <c r="E83" t="s">
        <v>47</v>
      </c>
      <c r="F83">
        <v>1</v>
      </c>
      <c r="G83" t="s">
        <v>34</v>
      </c>
      <c r="H83" t="s">
        <v>29</v>
      </c>
      <c r="I83">
        <v>1</v>
      </c>
      <c r="J83" t="str" cm="1">
        <f t="array" ref="J83">_xlfn.SWITCH(I83,1,"Entry-Level",2,"Junior-Level",3,"Mid-Level",4,"Senior-Level","Executive-Level")</f>
        <v>Entry-Level</v>
      </c>
      <c r="K83">
        <v>2</v>
      </c>
      <c r="L83" t="s">
        <v>30</v>
      </c>
      <c r="M83">
        <v>3</v>
      </c>
      <c r="N83" t="s">
        <v>27</v>
      </c>
      <c r="O83">
        <v>2859</v>
      </c>
      <c r="P83" t="str">
        <f t="shared" si="3"/>
        <v>Below 10k</v>
      </c>
      <c r="Q83" t="s">
        <v>28</v>
      </c>
      <c r="R83">
        <v>18</v>
      </c>
      <c r="S83">
        <v>1</v>
      </c>
      <c r="T83">
        <v>0</v>
      </c>
      <c r="U83">
        <v>6</v>
      </c>
      <c r="V83">
        <v>3</v>
      </c>
      <c r="W83">
        <v>3</v>
      </c>
      <c r="X83">
        <v>6</v>
      </c>
      <c r="Y83">
        <v>4</v>
      </c>
      <c r="Z83">
        <v>0</v>
      </c>
    </row>
    <row r="84" spans="1:26" x14ac:dyDescent="0.3">
      <c r="A84">
        <v>55</v>
      </c>
      <c r="B84" t="str">
        <f t="shared" si="2"/>
        <v>Senior Professionals</v>
      </c>
      <c r="C84" t="s">
        <v>28</v>
      </c>
      <c r="D84" t="s">
        <v>46</v>
      </c>
      <c r="E84" t="s">
        <v>23</v>
      </c>
      <c r="F84">
        <v>1</v>
      </c>
      <c r="G84" t="s">
        <v>24</v>
      </c>
      <c r="H84" t="s">
        <v>29</v>
      </c>
      <c r="I84">
        <v>3</v>
      </c>
      <c r="J84" t="str" cm="1">
        <f t="array" ref="J84">_xlfn.SWITCH(I84,1,"Entry-Level",2,"Junior-Level",3,"Mid-Level",4,"Senior-Level","Executive-Level")</f>
        <v>Mid-Level</v>
      </c>
      <c r="K84">
        <v>3</v>
      </c>
      <c r="L84" t="s">
        <v>26</v>
      </c>
      <c r="M84">
        <v>4</v>
      </c>
      <c r="N84" t="s">
        <v>31</v>
      </c>
      <c r="O84">
        <v>10239</v>
      </c>
      <c r="P84" t="str">
        <f t="shared" si="3"/>
        <v>Below 15k</v>
      </c>
      <c r="Q84" t="s">
        <v>28</v>
      </c>
      <c r="R84">
        <v>14</v>
      </c>
      <c r="S84">
        <v>4</v>
      </c>
      <c r="T84">
        <v>1</v>
      </c>
      <c r="U84">
        <v>24</v>
      </c>
      <c r="V84">
        <v>4</v>
      </c>
      <c r="W84">
        <v>3</v>
      </c>
      <c r="X84">
        <v>1</v>
      </c>
      <c r="Y84">
        <v>0</v>
      </c>
      <c r="Z84">
        <v>1</v>
      </c>
    </row>
    <row r="85" spans="1:26" x14ac:dyDescent="0.3">
      <c r="A85">
        <v>38</v>
      </c>
      <c r="B85" t="str">
        <f t="shared" si="2"/>
        <v>Mid Career</v>
      </c>
      <c r="C85" t="s">
        <v>28</v>
      </c>
      <c r="D85" t="s">
        <v>38</v>
      </c>
      <c r="E85" t="s">
        <v>47</v>
      </c>
      <c r="F85">
        <v>6</v>
      </c>
      <c r="G85" t="s">
        <v>34</v>
      </c>
      <c r="H85" t="s">
        <v>25</v>
      </c>
      <c r="I85">
        <v>2</v>
      </c>
      <c r="J85" t="str" cm="1">
        <f t="array" ref="J85">_xlfn.SWITCH(I85,1,"Entry-Level",2,"Junior-Level",3,"Mid-Level",4,"Senior-Level","Executive-Level")</f>
        <v>Junior-Level</v>
      </c>
      <c r="K85">
        <v>1</v>
      </c>
      <c r="L85" t="s">
        <v>30</v>
      </c>
      <c r="M85">
        <v>4</v>
      </c>
      <c r="N85" t="s">
        <v>35</v>
      </c>
      <c r="O85">
        <v>5329</v>
      </c>
      <c r="P85" t="str">
        <f t="shared" si="3"/>
        <v>Below 10k</v>
      </c>
      <c r="Q85" t="s">
        <v>22</v>
      </c>
      <c r="R85">
        <v>12</v>
      </c>
      <c r="S85">
        <v>4</v>
      </c>
      <c r="T85">
        <v>3</v>
      </c>
      <c r="U85">
        <v>17</v>
      </c>
      <c r="V85">
        <v>3</v>
      </c>
      <c r="W85">
        <v>3</v>
      </c>
      <c r="X85">
        <v>13</v>
      </c>
      <c r="Y85">
        <v>11</v>
      </c>
      <c r="Z85">
        <v>1</v>
      </c>
    </row>
    <row r="86" spans="1:26" x14ac:dyDescent="0.3">
      <c r="A86">
        <v>34</v>
      </c>
      <c r="B86" t="str">
        <f t="shared" si="2"/>
        <v>Mid Career</v>
      </c>
      <c r="C86" t="s">
        <v>28</v>
      </c>
      <c r="D86" t="s">
        <v>46</v>
      </c>
      <c r="E86" t="s">
        <v>47</v>
      </c>
      <c r="F86">
        <v>1</v>
      </c>
      <c r="G86" t="s">
        <v>34</v>
      </c>
      <c r="H86" t="s">
        <v>29</v>
      </c>
      <c r="I86">
        <v>2</v>
      </c>
      <c r="J86" t="str" cm="1">
        <f t="array" ref="J86">_xlfn.SWITCH(I86,1,"Entry-Level",2,"Junior-Level",3,"Mid-Level",4,"Senior-Level","Executive-Level")</f>
        <v>Junior-Level</v>
      </c>
      <c r="K86">
        <v>3</v>
      </c>
      <c r="L86" t="s">
        <v>36</v>
      </c>
      <c r="M86">
        <v>2</v>
      </c>
      <c r="N86" t="s">
        <v>31</v>
      </c>
      <c r="O86">
        <v>4325</v>
      </c>
      <c r="P86" t="str">
        <f t="shared" si="3"/>
        <v>Below 10k</v>
      </c>
      <c r="Q86" t="s">
        <v>28</v>
      </c>
      <c r="R86">
        <v>15</v>
      </c>
      <c r="S86">
        <v>3</v>
      </c>
      <c r="T86">
        <v>0</v>
      </c>
      <c r="U86">
        <v>5</v>
      </c>
      <c r="V86">
        <v>2</v>
      </c>
      <c r="W86">
        <v>3</v>
      </c>
      <c r="X86">
        <v>5</v>
      </c>
      <c r="Y86">
        <v>2</v>
      </c>
      <c r="Z86">
        <v>1</v>
      </c>
    </row>
    <row r="87" spans="1:26" x14ac:dyDescent="0.3">
      <c r="A87">
        <v>56</v>
      </c>
      <c r="B87" t="str">
        <f t="shared" si="2"/>
        <v>Senior Professionals</v>
      </c>
      <c r="C87" t="s">
        <v>28</v>
      </c>
      <c r="D87" t="s">
        <v>46</v>
      </c>
      <c r="E87" t="s">
        <v>47</v>
      </c>
      <c r="F87">
        <v>7</v>
      </c>
      <c r="G87" t="s">
        <v>24</v>
      </c>
      <c r="H87" t="s">
        <v>29</v>
      </c>
      <c r="I87">
        <v>3</v>
      </c>
      <c r="J87" t="str" cm="1">
        <f t="array" ref="J87">_xlfn.SWITCH(I87,1,"Entry-Level",2,"Junior-Level",3,"Mid-Level",4,"Senior-Level","Executive-Level")</f>
        <v>Mid-Level</v>
      </c>
      <c r="K87">
        <v>1</v>
      </c>
      <c r="L87" t="s">
        <v>36</v>
      </c>
      <c r="M87">
        <v>4</v>
      </c>
      <c r="N87" t="s">
        <v>27</v>
      </c>
      <c r="O87">
        <v>7260</v>
      </c>
      <c r="P87" t="str">
        <f t="shared" si="3"/>
        <v>Below 10k</v>
      </c>
      <c r="Q87" t="s">
        <v>28</v>
      </c>
      <c r="R87">
        <v>11</v>
      </c>
      <c r="S87">
        <v>1</v>
      </c>
      <c r="T87">
        <v>0</v>
      </c>
      <c r="U87">
        <v>37</v>
      </c>
      <c r="V87">
        <v>3</v>
      </c>
      <c r="W87">
        <v>2</v>
      </c>
      <c r="X87">
        <v>6</v>
      </c>
      <c r="Y87">
        <v>4</v>
      </c>
      <c r="Z87">
        <v>0</v>
      </c>
    </row>
    <row r="88" spans="1:26" x14ac:dyDescent="0.3">
      <c r="A88">
        <v>23</v>
      </c>
      <c r="B88" t="str">
        <f t="shared" si="2"/>
        <v>Early Career</v>
      </c>
      <c r="C88" t="s">
        <v>28</v>
      </c>
      <c r="D88" t="s">
        <v>46</v>
      </c>
      <c r="E88" t="s">
        <v>23</v>
      </c>
      <c r="F88">
        <v>2</v>
      </c>
      <c r="G88" t="s">
        <v>43</v>
      </c>
      <c r="H88" t="s">
        <v>29</v>
      </c>
      <c r="I88">
        <v>1</v>
      </c>
      <c r="J88" t="str" cm="1">
        <f t="array" ref="J88">_xlfn.SWITCH(I88,1,"Entry-Level",2,"Junior-Level",3,"Mid-Level",4,"Senior-Level","Executive-Level")</f>
        <v>Entry-Level</v>
      </c>
      <c r="K88">
        <v>3</v>
      </c>
      <c r="L88" t="s">
        <v>40</v>
      </c>
      <c r="M88">
        <v>1</v>
      </c>
      <c r="N88" t="s">
        <v>35</v>
      </c>
      <c r="O88">
        <v>2322</v>
      </c>
      <c r="P88" t="str">
        <f t="shared" si="3"/>
        <v>Below 10k</v>
      </c>
      <c r="Q88" t="s">
        <v>28</v>
      </c>
      <c r="R88">
        <v>13</v>
      </c>
      <c r="S88">
        <v>3</v>
      </c>
      <c r="T88">
        <v>1</v>
      </c>
      <c r="U88">
        <v>3</v>
      </c>
      <c r="V88">
        <v>3</v>
      </c>
      <c r="W88">
        <v>3</v>
      </c>
      <c r="X88">
        <v>0</v>
      </c>
      <c r="Y88">
        <v>0</v>
      </c>
      <c r="Z88">
        <v>0</v>
      </c>
    </row>
    <row r="89" spans="1:26" x14ac:dyDescent="0.3">
      <c r="A89">
        <v>51</v>
      </c>
      <c r="B89" t="str">
        <f t="shared" si="2"/>
        <v>Senior Professionals</v>
      </c>
      <c r="C89" t="s">
        <v>28</v>
      </c>
      <c r="D89" t="s">
        <v>46</v>
      </c>
      <c r="E89" t="s">
        <v>47</v>
      </c>
      <c r="F89">
        <v>9</v>
      </c>
      <c r="G89" t="s">
        <v>24</v>
      </c>
      <c r="H89" t="s">
        <v>29</v>
      </c>
      <c r="I89">
        <v>1</v>
      </c>
      <c r="J89" t="str" cm="1">
        <f t="array" ref="J89">_xlfn.SWITCH(I89,1,"Entry-Level",2,"Junior-Level",3,"Mid-Level",4,"Senior-Level","Executive-Level")</f>
        <v>Entry-Level</v>
      </c>
      <c r="K89">
        <v>3</v>
      </c>
      <c r="L89" t="s">
        <v>33</v>
      </c>
      <c r="M89">
        <v>4</v>
      </c>
      <c r="N89" t="s">
        <v>31</v>
      </c>
      <c r="O89">
        <v>2075</v>
      </c>
      <c r="P89" t="str">
        <f t="shared" si="3"/>
        <v>Below 10k</v>
      </c>
      <c r="Q89" t="s">
        <v>28</v>
      </c>
      <c r="R89">
        <v>23</v>
      </c>
      <c r="S89">
        <v>2</v>
      </c>
      <c r="T89">
        <v>2</v>
      </c>
      <c r="U89">
        <v>10</v>
      </c>
      <c r="V89">
        <v>4</v>
      </c>
      <c r="W89">
        <v>3</v>
      </c>
      <c r="X89">
        <v>4</v>
      </c>
      <c r="Y89">
        <v>2</v>
      </c>
      <c r="Z89">
        <v>0</v>
      </c>
    </row>
    <row r="90" spans="1:26" x14ac:dyDescent="0.3">
      <c r="A90">
        <v>30</v>
      </c>
      <c r="B90" t="str">
        <f t="shared" si="2"/>
        <v>Early Career</v>
      </c>
      <c r="C90" t="s">
        <v>28</v>
      </c>
      <c r="D90" t="s">
        <v>46</v>
      </c>
      <c r="E90" t="s">
        <v>47</v>
      </c>
      <c r="F90">
        <v>2</v>
      </c>
      <c r="G90" t="s">
        <v>24</v>
      </c>
      <c r="H90" t="s">
        <v>29</v>
      </c>
      <c r="I90">
        <v>2</v>
      </c>
      <c r="J90" t="str" cm="1">
        <f t="array" ref="J90">_xlfn.SWITCH(I90,1,"Entry-Level",2,"Junior-Level",3,"Mid-Level",4,"Senior-Level","Executive-Level")</f>
        <v>Junior-Level</v>
      </c>
      <c r="K90">
        <v>2</v>
      </c>
      <c r="L90" t="s">
        <v>37</v>
      </c>
      <c r="M90">
        <v>4</v>
      </c>
      <c r="N90" t="s">
        <v>31</v>
      </c>
      <c r="O90">
        <v>4152</v>
      </c>
      <c r="P90" t="str">
        <f t="shared" si="3"/>
        <v>Below 10k</v>
      </c>
      <c r="Q90" t="s">
        <v>28</v>
      </c>
      <c r="R90">
        <v>19</v>
      </c>
      <c r="S90">
        <v>1</v>
      </c>
      <c r="T90">
        <v>3</v>
      </c>
      <c r="U90">
        <v>11</v>
      </c>
      <c r="V90">
        <v>3</v>
      </c>
      <c r="W90">
        <v>3</v>
      </c>
      <c r="X90">
        <v>11</v>
      </c>
      <c r="Y90">
        <v>10</v>
      </c>
      <c r="Z90">
        <v>10</v>
      </c>
    </row>
    <row r="91" spans="1:26" x14ac:dyDescent="0.3">
      <c r="A91">
        <v>46</v>
      </c>
      <c r="B91" t="str">
        <f t="shared" si="2"/>
        <v>Professionals</v>
      </c>
      <c r="C91" t="s">
        <v>22</v>
      </c>
      <c r="D91" t="s">
        <v>46</v>
      </c>
      <c r="E91" t="s">
        <v>23</v>
      </c>
      <c r="F91">
        <v>9</v>
      </c>
      <c r="G91" t="s">
        <v>34</v>
      </c>
      <c r="H91" t="s">
        <v>29</v>
      </c>
      <c r="I91">
        <v>3</v>
      </c>
      <c r="J91" t="str" cm="1">
        <f t="array" ref="J91">_xlfn.SWITCH(I91,1,"Entry-Level",2,"Junior-Level",3,"Mid-Level",4,"Senior-Level","Executive-Level")</f>
        <v>Mid-Level</v>
      </c>
      <c r="K91">
        <v>2</v>
      </c>
      <c r="L91" t="s">
        <v>26</v>
      </c>
      <c r="M91">
        <v>4</v>
      </c>
      <c r="N91" t="s">
        <v>27</v>
      </c>
      <c r="O91">
        <v>9619</v>
      </c>
      <c r="P91" t="str">
        <f t="shared" si="3"/>
        <v>Below 10k</v>
      </c>
      <c r="Q91" t="s">
        <v>28</v>
      </c>
      <c r="R91">
        <v>16</v>
      </c>
      <c r="S91">
        <v>4</v>
      </c>
      <c r="T91">
        <v>0</v>
      </c>
      <c r="U91">
        <v>9</v>
      </c>
      <c r="V91">
        <v>3</v>
      </c>
      <c r="W91">
        <v>3</v>
      </c>
      <c r="X91">
        <v>9</v>
      </c>
      <c r="Y91">
        <v>8</v>
      </c>
      <c r="Z91">
        <v>4</v>
      </c>
    </row>
    <row r="92" spans="1:26" x14ac:dyDescent="0.3">
      <c r="A92">
        <v>40</v>
      </c>
      <c r="B92" t="str">
        <f t="shared" si="2"/>
        <v>Mid Career</v>
      </c>
      <c r="C92" t="s">
        <v>28</v>
      </c>
      <c r="D92" t="s">
        <v>45</v>
      </c>
      <c r="E92" t="s">
        <v>47</v>
      </c>
      <c r="F92">
        <v>1</v>
      </c>
      <c r="G92" t="s">
        <v>24</v>
      </c>
      <c r="H92" t="s">
        <v>29</v>
      </c>
      <c r="I92">
        <v>4</v>
      </c>
      <c r="J92" t="str" cm="1">
        <f t="array" ref="J92">_xlfn.SWITCH(I92,1,"Entry-Level",2,"Junior-Level",3,"Mid-Level",4,"Senior-Level","Executive-Level")</f>
        <v>Senior-Level</v>
      </c>
      <c r="K92">
        <v>2</v>
      </c>
      <c r="L92" t="s">
        <v>37</v>
      </c>
      <c r="M92">
        <v>2</v>
      </c>
      <c r="N92" t="s">
        <v>31</v>
      </c>
      <c r="O92">
        <v>13503</v>
      </c>
      <c r="P92" t="str">
        <f t="shared" si="3"/>
        <v>Below 15k</v>
      </c>
      <c r="Q92" t="s">
        <v>28</v>
      </c>
      <c r="R92">
        <v>22</v>
      </c>
      <c r="S92">
        <v>4</v>
      </c>
      <c r="T92">
        <v>1</v>
      </c>
      <c r="U92">
        <v>22</v>
      </c>
      <c r="V92">
        <v>3</v>
      </c>
      <c r="W92">
        <v>2</v>
      </c>
      <c r="X92">
        <v>22</v>
      </c>
      <c r="Y92">
        <v>3</v>
      </c>
      <c r="Z92">
        <v>11</v>
      </c>
    </row>
    <row r="93" spans="1:26" x14ac:dyDescent="0.3">
      <c r="A93">
        <v>51</v>
      </c>
      <c r="B93" t="str">
        <f t="shared" si="2"/>
        <v>Senior Professionals</v>
      </c>
      <c r="C93" t="s">
        <v>28</v>
      </c>
      <c r="D93" t="s">
        <v>46</v>
      </c>
      <c r="E93" t="s">
        <v>23</v>
      </c>
      <c r="F93">
        <v>21</v>
      </c>
      <c r="G93" t="s">
        <v>42</v>
      </c>
      <c r="H93" t="s">
        <v>29</v>
      </c>
      <c r="I93">
        <v>2</v>
      </c>
      <c r="J93" t="str" cm="1">
        <f t="array" ref="J93">_xlfn.SWITCH(I93,1,"Entry-Level",2,"Junior-Level",3,"Mid-Level",4,"Senior-Level","Executive-Level")</f>
        <v>Junior-Level</v>
      </c>
      <c r="K93">
        <v>3</v>
      </c>
      <c r="L93" t="s">
        <v>26</v>
      </c>
      <c r="M93">
        <v>4</v>
      </c>
      <c r="N93" t="s">
        <v>27</v>
      </c>
      <c r="O93">
        <v>5441</v>
      </c>
      <c r="P93" t="str">
        <f t="shared" si="3"/>
        <v>Below 10k</v>
      </c>
      <c r="Q93" t="s">
        <v>22</v>
      </c>
      <c r="R93">
        <v>22</v>
      </c>
      <c r="S93">
        <v>4</v>
      </c>
      <c r="T93">
        <v>0</v>
      </c>
      <c r="U93">
        <v>11</v>
      </c>
      <c r="V93">
        <v>2</v>
      </c>
      <c r="W93">
        <v>1</v>
      </c>
      <c r="X93">
        <v>10</v>
      </c>
      <c r="Y93">
        <v>7</v>
      </c>
      <c r="Z93">
        <v>1</v>
      </c>
    </row>
    <row r="94" spans="1:26" x14ac:dyDescent="0.3">
      <c r="A94">
        <v>30</v>
      </c>
      <c r="B94" t="str">
        <f t="shared" si="2"/>
        <v>Early Career</v>
      </c>
      <c r="C94" t="s">
        <v>28</v>
      </c>
      <c r="D94" t="s">
        <v>46</v>
      </c>
      <c r="E94" t="s">
        <v>23</v>
      </c>
      <c r="F94">
        <v>4</v>
      </c>
      <c r="G94" t="s">
        <v>34</v>
      </c>
      <c r="H94" t="s">
        <v>25</v>
      </c>
      <c r="I94">
        <v>2</v>
      </c>
      <c r="J94" t="str" cm="1">
        <f t="array" ref="J94">_xlfn.SWITCH(I94,1,"Entry-Level",2,"Junior-Level",3,"Mid-Level",4,"Senior-Level","Executive-Level")</f>
        <v>Junior-Level</v>
      </c>
      <c r="K94">
        <v>2</v>
      </c>
      <c r="L94" t="s">
        <v>26</v>
      </c>
      <c r="M94">
        <v>2</v>
      </c>
      <c r="N94" t="s">
        <v>35</v>
      </c>
      <c r="O94">
        <v>5209</v>
      </c>
      <c r="P94" t="str">
        <f t="shared" si="3"/>
        <v>Below 10k</v>
      </c>
      <c r="Q94" t="s">
        <v>22</v>
      </c>
      <c r="R94">
        <v>12</v>
      </c>
      <c r="S94">
        <v>2</v>
      </c>
      <c r="T94">
        <v>3</v>
      </c>
      <c r="U94">
        <v>11</v>
      </c>
      <c r="V94">
        <v>4</v>
      </c>
      <c r="W94">
        <v>2</v>
      </c>
      <c r="X94">
        <v>11</v>
      </c>
      <c r="Y94">
        <v>8</v>
      </c>
      <c r="Z94">
        <v>2</v>
      </c>
    </row>
    <row r="95" spans="1:26" x14ac:dyDescent="0.3">
      <c r="A95">
        <v>46</v>
      </c>
      <c r="B95" t="str">
        <f t="shared" si="2"/>
        <v>Professionals</v>
      </c>
      <c r="C95" t="s">
        <v>28</v>
      </c>
      <c r="D95" t="s">
        <v>45</v>
      </c>
      <c r="E95" t="s">
        <v>47</v>
      </c>
      <c r="F95">
        <v>1</v>
      </c>
      <c r="G95" t="s">
        <v>34</v>
      </c>
      <c r="H95" t="s">
        <v>29</v>
      </c>
      <c r="I95">
        <v>3</v>
      </c>
      <c r="J95" t="str" cm="1">
        <f t="array" ref="J95">_xlfn.SWITCH(I95,1,"Entry-Level",2,"Junior-Level",3,"Mid-Level",4,"Senior-Level","Executive-Level")</f>
        <v>Mid-Level</v>
      </c>
      <c r="K95">
        <v>2</v>
      </c>
      <c r="L95" t="s">
        <v>37</v>
      </c>
      <c r="M95">
        <v>1</v>
      </c>
      <c r="N95" t="s">
        <v>31</v>
      </c>
      <c r="O95">
        <v>10673</v>
      </c>
      <c r="P95" t="str">
        <f t="shared" si="3"/>
        <v>Below 15k</v>
      </c>
      <c r="Q95" t="s">
        <v>22</v>
      </c>
      <c r="R95">
        <v>13</v>
      </c>
      <c r="S95">
        <v>3</v>
      </c>
      <c r="T95">
        <v>1</v>
      </c>
      <c r="U95">
        <v>21</v>
      </c>
      <c r="V95">
        <v>5</v>
      </c>
      <c r="W95">
        <v>2</v>
      </c>
      <c r="X95">
        <v>10</v>
      </c>
      <c r="Y95">
        <v>9</v>
      </c>
      <c r="Z95">
        <v>9</v>
      </c>
    </row>
    <row r="96" spans="1:26" x14ac:dyDescent="0.3">
      <c r="A96">
        <v>32</v>
      </c>
      <c r="B96" t="str">
        <f t="shared" si="2"/>
        <v>Mid Career</v>
      </c>
      <c r="C96" t="s">
        <v>28</v>
      </c>
      <c r="D96" t="s">
        <v>46</v>
      </c>
      <c r="E96" t="s">
        <v>23</v>
      </c>
      <c r="F96">
        <v>6</v>
      </c>
      <c r="G96" t="s">
        <v>34</v>
      </c>
      <c r="H96" t="s">
        <v>29</v>
      </c>
      <c r="I96">
        <v>2</v>
      </c>
      <c r="J96" t="str" cm="1">
        <f t="array" ref="J96">_xlfn.SWITCH(I96,1,"Entry-Level",2,"Junior-Level",3,"Mid-Level",4,"Senior-Level","Executive-Level")</f>
        <v>Junior-Level</v>
      </c>
      <c r="K96">
        <v>3</v>
      </c>
      <c r="L96" t="s">
        <v>26</v>
      </c>
      <c r="M96">
        <v>3</v>
      </c>
      <c r="N96" t="s">
        <v>27</v>
      </c>
      <c r="O96">
        <v>5010</v>
      </c>
      <c r="P96" t="str">
        <f t="shared" si="3"/>
        <v>Below 10k</v>
      </c>
      <c r="Q96" t="s">
        <v>28</v>
      </c>
      <c r="R96">
        <v>16</v>
      </c>
      <c r="S96">
        <v>1</v>
      </c>
      <c r="T96">
        <v>0</v>
      </c>
      <c r="U96">
        <v>12</v>
      </c>
      <c r="V96">
        <v>0</v>
      </c>
      <c r="W96">
        <v>3</v>
      </c>
      <c r="X96">
        <v>11</v>
      </c>
      <c r="Y96">
        <v>8</v>
      </c>
      <c r="Z96">
        <v>5</v>
      </c>
    </row>
    <row r="97" spans="1:26" x14ac:dyDescent="0.3">
      <c r="A97">
        <v>54</v>
      </c>
      <c r="B97" t="str">
        <f t="shared" si="2"/>
        <v>Senior Professionals</v>
      </c>
      <c r="C97" t="s">
        <v>28</v>
      </c>
      <c r="D97" t="s">
        <v>46</v>
      </c>
      <c r="E97" t="s">
        <v>47</v>
      </c>
      <c r="F97">
        <v>2</v>
      </c>
      <c r="G97" t="s">
        <v>43</v>
      </c>
      <c r="H97" t="s">
        <v>25</v>
      </c>
      <c r="I97">
        <v>3</v>
      </c>
      <c r="J97" t="str" cm="1">
        <f t="array" ref="J97">_xlfn.SWITCH(I97,1,"Entry-Level",2,"Junior-Level",3,"Mid-Level",4,"Senior-Level","Executive-Level")</f>
        <v>Mid-Level</v>
      </c>
      <c r="K97">
        <v>3</v>
      </c>
      <c r="L97" t="s">
        <v>41</v>
      </c>
      <c r="M97">
        <v>3</v>
      </c>
      <c r="N97" t="s">
        <v>31</v>
      </c>
      <c r="O97">
        <v>13549</v>
      </c>
      <c r="P97" t="str">
        <f t="shared" si="3"/>
        <v>Below 15k</v>
      </c>
      <c r="Q97" t="s">
        <v>28</v>
      </c>
      <c r="R97">
        <v>12</v>
      </c>
      <c r="S97">
        <v>1</v>
      </c>
      <c r="T97">
        <v>1</v>
      </c>
      <c r="U97">
        <v>16</v>
      </c>
      <c r="V97">
        <v>5</v>
      </c>
      <c r="W97">
        <v>1</v>
      </c>
      <c r="X97">
        <v>4</v>
      </c>
      <c r="Y97">
        <v>3</v>
      </c>
      <c r="Z97">
        <v>0</v>
      </c>
    </row>
    <row r="98" spans="1:26" x14ac:dyDescent="0.3">
      <c r="A98">
        <v>24</v>
      </c>
      <c r="B98" t="str">
        <f t="shared" si="2"/>
        <v>Early Career</v>
      </c>
      <c r="C98" t="s">
        <v>28</v>
      </c>
      <c r="D98" t="s">
        <v>46</v>
      </c>
      <c r="E98" t="s">
        <v>23</v>
      </c>
      <c r="F98">
        <v>3</v>
      </c>
      <c r="G98" t="s">
        <v>32</v>
      </c>
      <c r="H98" t="s">
        <v>25</v>
      </c>
      <c r="I98">
        <v>2</v>
      </c>
      <c r="J98" t="str" cm="1">
        <f t="array" ref="J98">_xlfn.SWITCH(I98,1,"Entry-Level",2,"Junior-Level",3,"Mid-Level",4,"Senior-Level","Executive-Level")</f>
        <v>Junior-Level</v>
      </c>
      <c r="K98">
        <v>3</v>
      </c>
      <c r="L98" t="s">
        <v>26</v>
      </c>
      <c r="M98">
        <v>3</v>
      </c>
      <c r="N98" t="s">
        <v>31</v>
      </c>
      <c r="O98">
        <v>4999</v>
      </c>
      <c r="P98" t="str">
        <f t="shared" si="3"/>
        <v>Below 10k</v>
      </c>
      <c r="Q98" t="s">
        <v>28</v>
      </c>
      <c r="R98">
        <v>21</v>
      </c>
      <c r="S98">
        <v>1</v>
      </c>
      <c r="T98">
        <v>1</v>
      </c>
      <c r="U98">
        <v>4</v>
      </c>
      <c r="V98">
        <v>2</v>
      </c>
      <c r="W98">
        <v>2</v>
      </c>
      <c r="X98">
        <v>3</v>
      </c>
      <c r="Y98">
        <v>2</v>
      </c>
      <c r="Z98">
        <v>0</v>
      </c>
    </row>
    <row r="99" spans="1:26" x14ac:dyDescent="0.3">
      <c r="A99">
        <v>28</v>
      </c>
      <c r="B99" t="str">
        <f t="shared" si="2"/>
        <v>Early Career</v>
      </c>
      <c r="C99" t="s">
        <v>28</v>
      </c>
      <c r="D99" t="s">
        <v>38</v>
      </c>
      <c r="E99" t="s">
        <v>23</v>
      </c>
      <c r="F99">
        <v>4</v>
      </c>
      <c r="G99" t="s">
        <v>34</v>
      </c>
      <c r="H99" t="s">
        <v>29</v>
      </c>
      <c r="I99">
        <v>2</v>
      </c>
      <c r="J99" t="str" cm="1">
        <f t="array" ref="J99">_xlfn.SWITCH(I99,1,"Entry-Level",2,"Junior-Level",3,"Mid-Level",4,"Senior-Level","Executive-Level")</f>
        <v>Junior-Level</v>
      </c>
      <c r="K99">
        <v>3</v>
      </c>
      <c r="L99" t="s">
        <v>26</v>
      </c>
      <c r="M99">
        <v>3</v>
      </c>
      <c r="N99" t="s">
        <v>31</v>
      </c>
      <c r="O99">
        <v>4221</v>
      </c>
      <c r="P99" t="str">
        <f t="shared" si="3"/>
        <v>Below 10k</v>
      </c>
      <c r="Q99" t="s">
        <v>28</v>
      </c>
      <c r="R99">
        <v>15</v>
      </c>
      <c r="S99">
        <v>2</v>
      </c>
      <c r="T99">
        <v>0</v>
      </c>
      <c r="U99">
        <v>5</v>
      </c>
      <c r="V99">
        <v>3</v>
      </c>
      <c r="W99">
        <v>4</v>
      </c>
      <c r="X99">
        <v>5</v>
      </c>
      <c r="Y99">
        <v>4</v>
      </c>
      <c r="Z99">
        <v>0</v>
      </c>
    </row>
    <row r="100" spans="1:26" x14ac:dyDescent="0.3">
      <c r="A100">
        <v>58</v>
      </c>
      <c r="B100" t="str">
        <f t="shared" si="2"/>
        <v>Senior Professionals</v>
      </c>
      <c r="C100" t="s">
        <v>28</v>
      </c>
      <c r="D100" t="s">
        <v>46</v>
      </c>
      <c r="E100" t="s">
        <v>23</v>
      </c>
      <c r="F100">
        <v>10</v>
      </c>
      <c r="G100" t="s">
        <v>34</v>
      </c>
      <c r="H100" t="s">
        <v>29</v>
      </c>
      <c r="I100">
        <v>4</v>
      </c>
      <c r="J100" t="str" cm="1">
        <f t="array" ref="J100">_xlfn.SWITCH(I100,1,"Entry-Level",2,"Junior-Level",3,"Mid-Level",4,"Senior-Level","Executive-Level")</f>
        <v>Senior-Level</v>
      </c>
      <c r="K100">
        <v>3</v>
      </c>
      <c r="L100" t="s">
        <v>26</v>
      </c>
      <c r="M100">
        <v>3</v>
      </c>
      <c r="N100" t="s">
        <v>27</v>
      </c>
      <c r="O100">
        <v>13872</v>
      </c>
      <c r="P100" t="str">
        <f t="shared" si="3"/>
        <v>Below 15k</v>
      </c>
      <c r="Q100" t="s">
        <v>28</v>
      </c>
      <c r="R100">
        <v>13</v>
      </c>
      <c r="S100">
        <v>3</v>
      </c>
      <c r="T100">
        <v>0</v>
      </c>
      <c r="U100">
        <v>38</v>
      </c>
      <c r="V100">
        <v>1</v>
      </c>
      <c r="W100">
        <v>2</v>
      </c>
      <c r="X100">
        <v>37</v>
      </c>
      <c r="Y100">
        <v>10</v>
      </c>
      <c r="Z100">
        <v>1</v>
      </c>
    </row>
    <row r="101" spans="1:26" x14ac:dyDescent="0.3">
      <c r="A101">
        <v>44</v>
      </c>
      <c r="B101" t="str">
        <f t="shared" si="2"/>
        <v>Professionals</v>
      </c>
      <c r="C101" t="s">
        <v>28</v>
      </c>
      <c r="D101" t="s">
        <v>38</v>
      </c>
      <c r="E101" t="s">
        <v>47</v>
      </c>
      <c r="F101">
        <v>23</v>
      </c>
      <c r="G101" t="s">
        <v>34</v>
      </c>
      <c r="H101" t="s">
        <v>29</v>
      </c>
      <c r="I101">
        <v>2</v>
      </c>
      <c r="J101" t="str" cm="1">
        <f t="array" ref="J101">_xlfn.SWITCH(I101,1,"Entry-Level",2,"Junior-Level",3,"Mid-Level",4,"Senior-Level","Executive-Level")</f>
        <v>Junior-Level</v>
      </c>
      <c r="K101">
        <v>3</v>
      </c>
      <c r="L101" t="s">
        <v>33</v>
      </c>
      <c r="M101">
        <v>2</v>
      </c>
      <c r="N101" t="s">
        <v>31</v>
      </c>
      <c r="O101">
        <v>2042</v>
      </c>
      <c r="P101" t="str">
        <f t="shared" si="3"/>
        <v>Below 10k</v>
      </c>
      <c r="Q101" t="s">
        <v>28</v>
      </c>
      <c r="R101">
        <v>12</v>
      </c>
      <c r="S101">
        <v>3</v>
      </c>
      <c r="T101">
        <v>1</v>
      </c>
      <c r="U101">
        <v>17</v>
      </c>
      <c r="V101">
        <v>3</v>
      </c>
      <c r="W101">
        <v>4</v>
      </c>
      <c r="X101">
        <v>3</v>
      </c>
      <c r="Y101">
        <v>2</v>
      </c>
      <c r="Z101">
        <v>1</v>
      </c>
    </row>
    <row r="102" spans="1:26" x14ac:dyDescent="0.3">
      <c r="A102">
        <v>37</v>
      </c>
      <c r="B102" t="str">
        <f t="shared" si="2"/>
        <v>Mid Career</v>
      </c>
      <c r="C102" t="s">
        <v>22</v>
      </c>
      <c r="D102" t="s">
        <v>46</v>
      </c>
      <c r="E102" t="s">
        <v>48</v>
      </c>
      <c r="F102">
        <v>6</v>
      </c>
      <c r="G102" t="s">
        <v>48</v>
      </c>
      <c r="H102" t="s">
        <v>29</v>
      </c>
      <c r="I102">
        <v>1</v>
      </c>
      <c r="J102" t="str" cm="1">
        <f t="array" ref="J102">_xlfn.SWITCH(I102,1,"Entry-Level",2,"Junior-Level",3,"Mid-Level",4,"Senior-Level","Executive-Level")</f>
        <v>Entry-Level</v>
      </c>
      <c r="K102">
        <v>3</v>
      </c>
      <c r="L102" t="s">
        <v>48</v>
      </c>
      <c r="M102">
        <v>1</v>
      </c>
      <c r="N102" t="s">
        <v>35</v>
      </c>
      <c r="O102">
        <v>2073</v>
      </c>
      <c r="P102" t="str">
        <f t="shared" si="3"/>
        <v>Below 10k</v>
      </c>
      <c r="Q102" t="s">
        <v>22</v>
      </c>
      <c r="R102">
        <v>22</v>
      </c>
      <c r="S102">
        <v>4</v>
      </c>
      <c r="T102">
        <v>0</v>
      </c>
      <c r="U102">
        <v>7</v>
      </c>
      <c r="V102">
        <v>3</v>
      </c>
      <c r="W102">
        <v>3</v>
      </c>
      <c r="X102">
        <v>3</v>
      </c>
      <c r="Y102">
        <v>2</v>
      </c>
      <c r="Z102">
        <v>0</v>
      </c>
    </row>
    <row r="103" spans="1:26" x14ac:dyDescent="0.3">
      <c r="A103">
        <v>32</v>
      </c>
      <c r="B103" t="str">
        <f t="shared" si="2"/>
        <v>Mid Career</v>
      </c>
      <c r="C103" t="s">
        <v>28</v>
      </c>
      <c r="D103" t="s">
        <v>46</v>
      </c>
      <c r="E103" t="s">
        <v>47</v>
      </c>
      <c r="F103">
        <v>1</v>
      </c>
      <c r="G103" t="s">
        <v>24</v>
      </c>
      <c r="H103" t="s">
        <v>29</v>
      </c>
      <c r="I103">
        <v>1</v>
      </c>
      <c r="J103" t="str" cm="1">
        <f t="array" ref="J103">_xlfn.SWITCH(I103,1,"Entry-Level",2,"Junior-Level",3,"Mid-Level",4,"Senior-Level","Executive-Level")</f>
        <v>Entry-Level</v>
      </c>
      <c r="K103">
        <v>3</v>
      </c>
      <c r="L103" t="s">
        <v>30</v>
      </c>
      <c r="M103">
        <v>1</v>
      </c>
      <c r="N103" t="s">
        <v>27</v>
      </c>
      <c r="O103">
        <v>2956</v>
      </c>
      <c r="P103" t="str">
        <f t="shared" si="3"/>
        <v>Below 10k</v>
      </c>
      <c r="Q103" t="s">
        <v>28</v>
      </c>
      <c r="R103">
        <v>13</v>
      </c>
      <c r="S103">
        <v>4</v>
      </c>
      <c r="T103">
        <v>0</v>
      </c>
      <c r="U103">
        <v>1</v>
      </c>
      <c r="V103">
        <v>2</v>
      </c>
      <c r="W103">
        <v>3</v>
      </c>
      <c r="X103">
        <v>1</v>
      </c>
      <c r="Y103">
        <v>0</v>
      </c>
      <c r="Z103">
        <v>0</v>
      </c>
    </row>
    <row r="104" spans="1:26" x14ac:dyDescent="0.3">
      <c r="A104">
        <v>20</v>
      </c>
      <c r="B104" t="str">
        <f t="shared" si="2"/>
        <v>Early Career</v>
      </c>
      <c r="C104" t="s">
        <v>22</v>
      </c>
      <c r="D104" t="s">
        <v>45</v>
      </c>
      <c r="E104" t="s">
        <v>47</v>
      </c>
      <c r="F104">
        <v>6</v>
      </c>
      <c r="G104" t="s">
        <v>24</v>
      </c>
      <c r="H104" t="s">
        <v>25</v>
      </c>
      <c r="I104">
        <v>1</v>
      </c>
      <c r="J104" t="str" cm="1">
        <f t="array" ref="J104">_xlfn.SWITCH(I104,1,"Entry-Level",2,"Junior-Level",3,"Mid-Level",4,"Senior-Level","Executive-Level")</f>
        <v>Entry-Level</v>
      </c>
      <c r="K104">
        <v>2</v>
      </c>
      <c r="L104" t="s">
        <v>33</v>
      </c>
      <c r="M104">
        <v>4</v>
      </c>
      <c r="N104" t="s">
        <v>27</v>
      </c>
      <c r="O104">
        <v>2926</v>
      </c>
      <c r="P104" t="str">
        <f t="shared" si="3"/>
        <v>Below 10k</v>
      </c>
      <c r="Q104" t="s">
        <v>22</v>
      </c>
      <c r="R104">
        <v>18</v>
      </c>
      <c r="S104">
        <v>2</v>
      </c>
      <c r="T104">
        <v>0</v>
      </c>
      <c r="U104">
        <v>1</v>
      </c>
      <c r="V104">
        <v>5</v>
      </c>
      <c r="W104">
        <v>3</v>
      </c>
      <c r="X104">
        <v>1</v>
      </c>
      <c r="Y104">
        <v>0</v>
      </c>
      <c r="Z104">
        <v>1</v>
      </c>
    </row>
    <row r="105" spans="1:26" x14ac:dyDescent="0.3">
      <c r="A105">
        <v>34</v>
      </c>
      <c r="B105" t="str">
        <f t="shared" si="2"/>
        <v>Mid Career</v>
      </c>
      <c r="C105" t="s">
        <v>28</v>
      </c>
      <c r="D105" t="s">
        <v>46</v>
      </c>
      <c r="E105" t="s">
        <v>47</v>
      </c>
      <c r="F105">
        <v>6</v>
      </c>
      <c r="G105" t="s">
        <v>32</v>
      </c>
      <c r="H105" t="s">
        <v>25</v>
      </c>
      <c r="I105">
        <v>2</v>
      </c>
      <c r="J105" t="str" cm="1">
        <f t="array" ref="J105">_xlfn.SWITCH(I105,1,"Entry-Level",2,"Junior-Level",3,"Mid-Level",4,"Senior-Level","Executive-Level")</f>
        <v>Junior-Level</v>
      </c>
      <c r="K105">
        <v>3</v>
      </c>
      <c r="L105" t="s">
        <v>30</v>
      </c>
      <c r="M105">
        <v>3</v>
      </c>
      <c r="N105" t="s">
        <v>27</v>
      </c>
      <c r="O105">
        <v>4809</v>
      </c>
      <c r="P105" t="str">
        <f t="shared" si="3"/>
        <v>Below 10k</v>
      </c>
      <c r="Q105" t="s">
        <v>28</v>
      </c>
      <c r="R105">
        <v>14</v>
      </c>
      <c r="S105">
        <v>3</v>
      </c>
      <c r="T105">
        <v>0</v>
      </c>
      <c r="U105">
        <v>16</v>
      </c>
      <c r="V105">
        <v>3</v>
      </c>
      <c r="W105">
        <v>3</v>
      </c>
      <c r="X105">
        <v>16</v>
      </c>
      <c r="Y105">
        <v>13</v>
      </c>
      <c r="Z105">
        <v>2</v>
      </c>
    </row>
    <row r="106" spans="1:26" x14ac:dyDescent="0.3">
      <c r="A106">
        <v>37</v>
      </c>
      <c r="B106" t="str">
        <f t="shared" si="2"/>
        <v>Mid Career</v>
      </c>
      <c r="C106" t="s">
        <v>28</v>
      </c>
      <c r="D106" t="s">
        <v>38</v>
      </c>
      <c r="E106" t="s">
        <v>47</v>
      </c>
      <c r="F106">
        <v>2</v>
      </c>
      <c r="G106" t="s">
        <v>24</v>
      </c>
      <c r="H106" t="s">
        <v>29</v>
      </c>
      <c r="I106">
        <v>2</v>
      </c>
      <c r="J106" t="str" cm="1">
        <f t="array" ref="J106">_xlfn.SWITCH(I106,1,"Entry-Level",2,"Junior-Level",3,"Mid-Level",4,"Senior-Level","Executive-Level")</f>
        <v>Junior-Level</v>
      </c>
      <c r="K106">
        <v>2</v>
      </c>
      <c r="L106" t="s">
        <v>37</v>
      </c>
      <c r="M106">
        <v>4</v>
      </c>
      <c r="N106" t="s">
        <v>35</v>
      </c>
      <c r="O106">
        <v>5163</v>
      </c>
      <c r="P106" t="str">
        <f t="shared" si="3"/>
        <v>Below 10k</v>
      </c>
      <c r="Q106" t="s">
        <v>28</v>
      </c>
      <c r="R106">
        <v>14</v>
      </c>
      <c r="S106">
        <v>4</v>
      </c>
      <c r="T106">
        <v>1</v>
      </c>
      <c r="U106">
        <v>17</v>
      </c>
      <c r="V106">
        <v>2</v>
      </c>
      <c r="W106">
        <v>4</v>
      </c>
      <c r="X106">
        <v>1</v>
      </c>
      <c r="Y106">
        <v>0</v>
      </c>
      <c r="Z106">
        <v>0</v>
      </c>
    </row>
    <row r="107" spans="1:26" x14ac:dyDescent="0.3">
      <c r="A107">
        <v>59</v>
      </c>
      <c r="B107" t="str">
        <f t="shared" si="2"/>
        <v>Senior Professionals</v>
      </c>
      <c r="C107" t="s">
        <v>28</v>
      </c>
      <c r="D107" t="s">
        <v>38</v>
      </c>
      <c r="E107" t="s">
        <v>48</v>
      </c>
      <c r="F107">
        <v>2</v>
      </c>
      <c r="G107" t="s">
        <v>48</v>
      </c>
      <c r="H107" t="s">
        <v>25</v>
      </c>
      <c r="I107">
        <v>5</v>
      </c>
      <c r="J107" t="str" cm="1">
        <f t="array" ref="J107">_xlfn.SWITCH(I107,1,"Entry-Level",2,"Junior-Level",3,"Mid-Level",4,"Senior-Level","Executive-Level")</f>
        <v>Executive-Level</v>
      </c>
      <c r="K107">
        <v>2</v>
      </c>
      <c r="L107" t="s">
        <v>39</v>
      </c>
      <c r="M107">
        <v>4</v>
      </c>
      <c r="N107" t="s">
        <v>31</v>
      </c>
      <c r="O107">
        <v>18844</v>
      </c>
      <c r="P107" t="str">
        <f t="shared" si="3"/>
        <v>Below 20k</v>
      </c>
      <c r="Q107" t="s">
        <v>28</v>
      </c>
      <c r="R107">
        <v>21</v>
      </c>
      <c r="S107">
        <v>4</v>
      </c>
      <c r="T107">
        <v>1</v>
      </c>
      <c r="U107">
        <v>30</v>
      </c>
      <c r="V107">
        <v>3</v>
      </c>
      <c r="W107">
        <v>3</v>
      </c>
      <c r="X107">
        <v>3</v>
      </c>
      <c r="Y107">
        <v>2</v>
      </c>
      <c r="Z107">
        <v>2</v>
      </c>
    </row>
    <row r="108" spans="1:26" x14ac:dyDescent="0.3">
      <c r="A108">
        <v>50</v>
      </c>
      <c r="B108" t="str">
        <f t="shared" si="2"/>
        <v>Professionals</v>
      </c>
      <c r="C108" t="s">
        <v>28</v>
      </c>
      <c r="D108" t="s">
        <v>45</v>
      </c>
      <c r="E108" t="s">
        <v>47</v>
      </c>
      <c r="F108">
        <v>1</v>
      </c>
      <c r="G108" t="s">
        <v>24</v>
      </c>
      <c r="H108" t="s">
        <v>25</v>
      </c>
      <c r="I108">
        <v>5</v>
      </c>
      <c r="J108" t="str" cm="1">
        <f t="array" ref="J108">_xlfn.SWITCH(I108,1,"Entry-Level",2,"Junior-Level",3,"Mid-Level",4,"Senior-Level","Executive-Level")</f>
        <v>Executive-Level</v>
      </c>
      <c r="K108">
        <v>3</v>
      </c>
      <c r="L108" t="s">
        <v>41</v>
      </c>
      <c r="M108">
        <v>2</v>
      </c>
      <c r="N108" t="s">
        <v>31</v>
      </c>
      <c r="O108">
        <v>18172</v>
      </c>
      <c r="P108" t="str">
        <f t="shared" si="3"/>
        <v>Below 20k</v>
      </c>
      <c r="Q108" t="s">
        <v>22</v>
      </c>
      <c r="R108">
        <v>19</v>
      </c>
      <c r="S108">
        <v>1</v>
      </c>
      <c r="T108">
        <v>0</v>
      </c>
      <c r="U108">
        <v>28</v>
      </c>
      <c r="V108">
        <v>1</v>
      </c>
      <c r="W108">
        <v>2</v>
      </c>
      <c r="X108">
        <v>8</v>
      </c>
      <c r="Y108">
        <v>3</v>
      </c>
      <c r="Z108">
        <v>0</v>
      </c>
    </row>
    <row r="109" spans="1:26" x14ac:dyDescent="0.3">
      <c r="A109">
        <v>25</v>
      </c>
      <c r="B109" t="str">
        <f t="shared" si="2"/>
        <v>Early Career</v>
      </c>
      <c r="C109" t="s">
        <v>22</v>
      </c>
      <c r="D109" t="s">
        <v>46</v>
      </c>
      <c r="E109" t="s">
        <v>23</v>
      </c>
      <c r="F109">
        <v>5</v>
      </c>
      <c r="G109" t="s">
        <v>42</v>
      </c>
      <c r="H109" t="s">
        <v>29</v>
      </c>
      <c r="I109">
        <v>2</v>
      </c>
      <c r="J109" t="str" cm="1">
        <f t="array" ref="J109">_xlfn.SWITCH(I109,1,"Entry-Level",2,"Junior-Level",3,"Mid-Level",4,"Senior-Level","Executive-Level")</f>
        <v>Junior-Level</v>
      </c>
      <c r="K109">
        <v>2</v>
      </c>
      <c r="L109" t="s">
        <v>26</v>
      </c>
      <c r="M109">
        <v>3</v>
      </c>
      <c r="N109" t="s">
        <v>27</v>
      </c>
      <c r="O109">
        <v>5744</v>
      </c>
      <c r="P109" t="str">
        <f t="shared" si="3"/>
        <v>Below 10k</v>
      </c>
      <c r="Q109" t="s">
        <v>22</v>
      </c>
      <c r="R109">
        <v>11</v>
      </c>
      <c r="S109">
        <v>4</v>
      </c>
      <c r="T109">
        <v>0</v>
      </c>
      <c r="U109">
        <v>6</v>
      </c>
      <c r="V109">
        <v>1</v>
      </c>
      <c r="W109">
        <v>3</v>
      </c>
      <c r="X109">
        <v>6</v>
      </c>
      <c r="Y109">
        <v>4</v>
      </c>
      <c r="Z109">
        <v>0</v>
      </c>
    </row>
    <row r="110" spans="1:26" x14ac:dyDescent="0.3">
      <c r="A110">
        <v>25</v>
      </c>
      <c r="B110" t="str">
        <f t="shared" si="2"/>
        <v>Early Career</v>
      </c>
      <c r="C110" t="s">
        <v>28</v>
      </c>
      <c r="D110" t="s">
        <v>46</v>
      </c>
      <c r="E110" t="s">
        <v>47</v>
      </c>
      <c r="F110">
        <v>7</v>
      </c>
      <c r="G110" t="s">
        <v>34</v>
      </c>
      <c r="H110" t="s">
        <v>29</v>
      </c>
      <c r="I110">
        <v>1</v>
      </c>
      <c r="J110" t="str" cm="1">
        <f t="array" ref="J110">_xlfn.SWITCH(I110,1,"Entry-Level",2,"Junior-Level",3,"Mid-Level",4,"Senior-Level","Executive-Level")</f>
        <v>Entry-Level</v>
      </c>
      <c r="K110">
        <v>2</v>
      </c>
      <c r="L110" t="s">
        <v>30</v>
      </c>
      <c r="M110">
        <v>4</v>
      </c>
      <c r="N110" t="s">
        <v>31</v>
      </c>
      <c r="O110">
        <v>2889</v>
      </c>
      <c r="P110" t="str">
        <f t="shared" si="3"/>
        <v>Below 10k</v>
      </c>
      <c r="Q110" t="s">
        <v>28</v>
      </c>
      <c r="R110">
        <v>11</v>
      </c>
      <c r="S110">
        <v>3</v>
      </c>
      <c r="T110">
        <v>2</v>
      </c>
      <c r="U110">
        <v>2</v>
      </c>
      <c r="V110">
        <v>2</v>
      </c>
      <c r="W110">
        <v>3</v>
      </c>
      <c r="X110">
        <v>2</v>
      </c>
      <c r="Y110">
        <v>2</v>
      </c>
      <c r="Z110">
        <v>2</v>
      </c>
    </row>
    <row r="111" spans="1:26" x14ac:dyDescent="0.3">
      <c r="A111">
        <v>22</v>
      </c>
      <c r="B111" t="str">
        <f t="shared" si="2"/>
        <v>Early Career</v>
      </c>
      <c r="C111" t="s">
        <v>28</v>
      </c>
      <c r="D111" t="s">
        <v>46</v>
      </c>
      <c r="E111" t="s">
        <v>47</v>
      </c>
      <c r="F111">
        <v>15</v>
      </c>
      <c r="G111" t="s">
        <v>34</v>
      </c>
      <c r="H111" t="s">
        <v>25</v>
      </c>
      <c r="I111">
        <v>1</v>
      </c>
      <c r="J111" t="str" cm="1">
        <f t="array" ref="J111">_xlfn.SWITCH(I111,1,"Entry-Level",2,"Junior-Level",3,"Mid-Level",4,"Senior-Level","Executive-Level")</f>
        <v>Entry-Level</v>
      </c>
      <c r="K111">
        <v>3</v>
      </c>
      <c r="L111" t="s">
        <v>33</v>
      </c>
      <c r="M111">
        <v>4</v>
      </c>
      <c r="N111" t="s">
        <v>27</v>
      </c>
      <c r="O111">
        <v>2871</v>
      </c>
      <c r="P111" t="str">
        <f t="shared" si="3"/>
        <v>Below 10k</v>
      </c>
      <c r="Q111" t="s">
        <v>28</v>
      </c>
      <c r="R111">
        <v>15</v>
      </c>
      <c r="S111">
        <v>3</v>
      </c>
      <c r="T111">
        <v>0</v>
      </c>
      <c r="U111">
        <v>1</v>
      </c>
      <c r="V111">
        <v>5</v>
      </c>
      <c r="W111">
        <v>3</v>
      </c>
      <c r="X111">
        <v>0</v>
      </c>
      <c r="Y111">
        <v>0</v>
      </c>
      <c r="Z111">
        <v>0</v>
      </c>
    </row>
    <row r="112" spans="1:26" x14ac:dyDescent="0.3">
      <c r="A112">
        <v>51</v>
      </c>
      <c r="B112" t="str">
        <f t="shared" si="2"/>
        <v>Senior Professionals</v>
      </c>
      <c r="C112" t="s">
        <v>28</v>
      </c>
      <c r="D112" t="s">
        <v>45</v>
      </c>
      <c r="E112" t="s">
        <v>47</v>
      </c>
      <c r="F112">
        <v>1</v>
      </c>
      <c r="G112" t="s">
        <v>34</v>
      </c>
      <c r="H112" t="s">
        <v>25</v>
      </c>
      <c r="I112">
        <v>3</v>
      </c>
      <c r="J112" t="str" cm="1">
        <f t="array" ref="J112">_xlfn.SWITCH(I112,1,"Entry-Level",2,"Junior-Level",3,"Mid-Level",4,"Senior-Level","Executive-Level")</f>
        <v>Mid-Level</v>
      </c>
      <c r="K112">
        <v>2</v>
      </c>
      <c r="L112" t="s">
        <v>37</v>
      </c>
      <c r="M112">
        <v>1</v>
      </c>
      <c r="N112" t="s">
        <v>27</v>
      </c>
      <c r="O112">
        <v>7484</v>
      </c>
      <c r="P112" t="str">
        <f t="shared" si="3"/>
        <v>Below 10k</v>
      </c>
      <c r="Q112" t="s">
        <v>28</v>
      </c>
      <c r="R112">
        <v>20</v>
      </c>
      <c r="S112">
        <v>3</v>
      </c>
      <c r="T112">
        <v>0</v>
      </c>
      <c r="U112">
        <v>23</v>
      </c>
      <c r="V112">
        <v>1</v>
      </c>
      <c r="W112">
        <v>2</v>
      </c>
      <c r="X112">
        <v>13</v>
      </c>
      <c r="Y112">
        <v>12</v>
      </c>
      <c r="Z112">
        <v>12</v>
      </c>
    </row>
    <row r="113" spans="1:26" x14ac:dyDescent="0.3">
      <c r="A113">
        <v>34</v>
      </c>
      <c r="B113" t="str">
        <f t="shared" si="2"/>
        <v>Mid Career</v>
      </c>
      <c r="C113" t="s">
        <v>22</v>
      </c>
      <c r="D113" t="s">
        <v>45</v>
      </c>
      <c r="E113" t="s">
        <v>47</v>
      </c>
      <c r="F113">
        <v>7</v>
      </c>
      <c r="G113" t="s">
        <v>24</v>
      </c>
      <c r="H113" t="s">
        <v>29</v>
      </c>
      <c r="I113">
        <v>2</v>
      </c>
      <c r="J113" t="str" cm="1">
        <f t="array" ref="J113">_xlfn.SWITCH(I113,1,"Entry-Level",2,"Junior-Level",3,"Mid-Level",4,"Senior-Level","Executive-Level")</f>
        <v>Junior-Level</v>
      </c>
      <c r="K113">
        <v>1</v>
      </c>
      <c r="L113" t="s">
        <v>33</v>
      </c>
      <c r="M113">
        <v>3</v>
      </c>
      <c r="N113" t="s">
        <v>27</v>
      </c>
      <c r="O113">
        <v>6074</v>
      </c>
      <c r="P113" t="str">
        <f t="shared" si="3"/>
        <v>Below 10k</v>
      </c>
      <c r="Q113" t="s">
        <v>22</v>
      </c>
      <c r="R113">
        <v>24</v>
      </c>
      <c r="S113">
        <v>4</v>
      </c>
      <c r="T113">
        <v>0</v>
      </c>
      <c r="U113">
        <v>9</v>
      </c>
      <c r="V113">
        <v>3</v>
      </c>
      <c r="W113">
        <v>3</v>
      </c>
      <c r="X113">
        <v>9</v>
      </c>
      <c r="Y113">
        <v>7</v>
      </c>
      <c r="Z113">
        <v>0</v>
      </c>
    </row>
    <row r="114" spans="1:26" x14ac:dyDescent="0.3">
      <c r="A114">
        <v>54</v>
      </c>
      <c r="B114" t="str">
        <f t="shared" si="2"/>
        <v>Senior Professionals</v>
      </c>
      <c r="C114" t="s">
        <v>28</v>
      </c>
      <c r="D114" t="s">
        <v>38</v>
      </c>
      <c r="E114" t="s">
        <v>48</v>
      </c>
      <c r="F114">
        <v>26</v>
      </c>
      <c r="G114" t="s">
        <v>48</v>
      </c>
      <c r="H114" t="s">
        <v>25</v>
      </c>
      <c r="I114">
        <v>4</v>
      </c>
      <c r="J114" t="str" cm="1">
        <f t="array" ref="J114">_xlfn.SWITCH(I114,1,"Entry-Level",2,"Junior-Level",3,"Mid-Level",4,"Senior-Level","Executive-Level")</f>
        <v>Senior-Level</v>
      </c>
      <c r="K114">
        <v>4</v>
      </c>
      <c r="L114" t="s">
        <v>39</v>
      </c>
      <c r="M114">
        <v>4</v>
      </c>
      <c r="N114" t="s">
        <v>27</v>
      </c>
      <c r="O114">
        <v>17328</v>
      </c>
      <c r="P114" t="str">
        <f t="shared" si="3"/>
        <v>Below 20k</v>
      </c>
      <c r="Q114" t="s">
        <v>22</v>
      </c>
      <c r="R114">
        <v>12</v>
      </c>
      <c r="S114">
        <v>3</v>
      </c>
      <c r="T114">
        <v>0</v>
      </c>
      <c r="U114">
        <v>23</v>
      </c>
      <c r="V114">
        <v>3</v>
      </c>
      <c r="W114">
        <v>3</v>
      </c>
      <c r="X114">
        <v>5</v>
      </c>
      <c r="Y114">
        <v>3</v>
      </c>
      <c r="Z114">
        <v>4</v>
      </c>
    </row>
    <row r="115" spans="1:26" x14ac:dyDescent="0.3">
      <c r="A115">
        <v>24</v>
      </c>
      <c r="B115" t="str">
        <f t="shared" si="2"/>
        <v>Early Career</v>
      </c>
      <c r="C115" t="s">
        <v>28</v>
      </c>
      <c r="D115" t="s">
        <v>46</v>
      </c>
      <c r="E115" t="s">
        <v>47</v>
      </c>
      <c r="F115">
        <v>18</v>
      </c>
      <c r="G115" t="s">
        <v>24</v>
      </c>
      <c r="H115" t="s">
        <v>29</v>
      </c>
      <c r="I115">
        <v>1</v>
      </c>
      <c r="J115" t="str" cm="1">
        <f t="array" ref="J115">_xlfn.SWITCH(I115,1,"Entry-Level",2,"Junior-Level",3,"Mid-Level",4,"Senior-Level","Executive-Level")</f>
        <v>Entry-Level</v>
      </c>
      <c r="K115">
        <v>3</v>
      </c>
      <c r="L115" t="s">
        <v>33</v>
      </c>
      <c r="M115">
        <v>3</v>
      </c>
      <c r="N115" t="s">
        <v>31</v>
      </c>
      <c r="O115">
        <v>2774</v>
      </c>
      <c r="P115" t="str">
        <f t="shared" si="3"/>
        <v>Below 10k</v>
      </c>
      <c r="Q115" t="s">
        <v>28</v>
      </c>
      <c r="R115">
        <v>12</v>
      </c>
      <c r="S115">
        <v>3</v>
      </c>
      <c r="T115">
        <v>1</v>
      </c>
      <c r="U115">
        <v>6</v>
      </c>
      <c r="V115">
        <v>2</v>
      </c>
      <c r="W115">
        <v>3</v>
      </c>
      <c r="X115">
        <v>5</v>
      </c>
      <c r="Y115">
        <v>3</v>
      </c>
      <c r="Z115">
        <v>1</v>
      </c>
    </row>
    <row r="116" spans="1:26" x14ac:dyDescent="0.3">
      <c r="A116">
        <v>34</v>
      </c>
      <c r="B116" t="str">
        <f t="shared" si="2"/>
        <v>Mid Career</v>
      </c>
      <c r="C116" t="s">
        <v>28</v>
      </c>
      <c r="D116" t="s">
        <v>46</v>
      </c>
      <c r="E116" t="s">
        <v>47</v>
      </c>
      <c r="F116">
        <v>6</v>
      </c>
      <c r="G116" t="s">
        <v>24</v>
      </c>
      <c r="H116" t="s">
        <v>25</v>
      </c>
      <c r="I116">
        <v>2</v>
      </c>
      <c r="J116" t="str" cm="1">
        <f t="array" ref="J116">_xlfn.SWITCH(I116,1,"Entry-Level",2,"Junior-Level",3,"Mid-Level",4,"Senior-Level","Executive-Level")</f>
        <v>Junior-Level</v>
      </c>
      <c r="K116">
        <v>2</v>
      </c>
      <c r="L116" t="s">
        <v>30</v>
      </c>
      <c r="M116">
        <v>2</v>
      </c>
      <c r="N116" t="s">
        <v>35</v>
      </c>
      <c r="O116">
        <v>4505</v>
      </c>
      <c r="P116" t="str">
        <f t="shared" si="3"/>
        <v>Below 10k</v>
      </c>
      <c r="Q116" t="s">
        <v>28</v>
      </c>
      <c r="R116">
        <v>15</v>
      </c>
      <c r="S116">
        <v>3</v>
      </c>
      <c r="T116">
        <v>1</v>
      </c>
      <c r="U116">
        <v>12</v>
      </c>
      <c r="V116">
        <v>3</v>
      </c>
      <c r="W116">
        <v>3</v>
      </c>
      <c r="X116">
        <v>1</v>
      </c>
      <c r="Y116">
        <v>0</v>
      </c>
      <c r="Z116">
        <v>0</v>
      </c>
    </row>
    <row r="117" spans="1:26" x14ac:dyDescent="0.3">
      <c r="A117">
        <v>37</v>
      </c>
      <c r="B117" t="str">
        <f t="shared" si="2"/>
        <v>Mid Career</v>
      </c>
      <c r="C117" t="s">
        <v>28</v>
      </c>
      <c r="D117" t="s">
        <v>46</v>
      </c>
      <c r="E117" t="s">
        <v>23</v>
      </c>
      <c r="F117">
        <v>3</v>
      </c>
      <c r="G117" t="s">
        <v>24</v>
      </c>
      <c r="H117" t="s">
        <v>29</v>
      </c>
      <c r="I117">
        <v>3</v>
      </c>
      <c r="J117" t="str" cm="1">
        <f t="array" ref="J117">_xlfn.SWITCH(I117,1,"Entry-Level",2,"Junior-Level",3,"Mid-Level",4,"Senior-Level","Executive-Level")</f>
        <v>Mid-Level</v>
      </c>
      <c r="K117">
        <v>3</v>
      </c>
      <c r="L117" t="s">
        <v>26</v>
      </c>
      <c r="M117">
        <v>4</v>
      </c>
      <c r="N117" t="s">
        <v>27</v>
      </c>
      <c r="O117">
        <v>7428</v>
      </c>
      <c r="P117" t="str">
        <f t="shared" si="3"/>
        <v>Below 10k</v>
      </c>
      <c r="Q117" t="s">
        <v>28</v>
      </c>
      <c r="R117">
        <v>12</v>
      </c>
      <c r="S117">
        <v>1</v>
      </c>
      <c r="T117">
        <v>0</v>
      </c>
      <c r="U117">
        <v>12</v>
      </c>
      <c r="V117">
        <v>3</v>
      </c>
      <c r="W117">
        <v>3</v>
      </c>
      <c r="X117">
        <v>5</v>
      </c>
      <c r="Y117">
        <v>3</v>
      </c>
      <c r="Z117">
        <v>1</v>
      </c>
    </row>
    <row r="118" spans="1:26" x14ac:dyDescent="0.3">
      <c r="A118">
        <v>34</v>
      </c>
      <c r="B118" t="str">
        <f t="shared" si="2"/>
        <v>Mid Career</v>
      </c>
      <c r="C118" t="s">
        <v>28</v>
      </c>
      <c r="D118" t="s">
        <v>46</v>
      </c>
      <c r="E118" t="s">
        <v>47</v>
      </c>
      <c r="F118">
        <v>5</v>
      </c>
      <c r="G118" t="s">
        <v>34</v>
      </c>
      <c r="H118" t="s">
        <v>25</v>
      </c>
      <c r="I118">
        <v>3</v>
      </c>
      <c r="J118" t="str" cm="1">
        <f t="array" ref="J118">_xlfn.SWITCH(I118,1,"Entry-Level",2,"Junior-Level",3,"Mid-Level",4,"Senior-Level","Executive-Level")</f>
        <v>Mid-Level</v>
      </c>
      <c r="K118">
        <v>2</v>
      </c>
      <c r="L118" t="s">
        <v>39</v>
      </c>
      <c r="M118">
        <v>1</v>
      </c>
      <c r="N118" t="s">
        <v>27</v>
      </c>
      <c r="O118">
        <v>11631</v>
      </c>
      <c r="P118" t="str">
        <f t="shared" si="3"/>
        <v>Below 15k</v>
      </c>
      <c r="Q118" t="s">
        <v>28</v>
      </c>
      <c r="R118">
        <v>12</v>
      </c>
      <c r="S118">
        <v>4</v>
      </c>
      <c r="T118">
        <v>0</v>
      </c>
      <c r="U118">
        <v>14</v>
      </c>
      <c r="V118">
        <v>6</v>
      </c>
      <c r="W118">
        <v>3</v>
      </c>
      <c r="X118">
        <v>11</v>
      </c>
      <c r="Y118">
        <v>10</v>
      </c>
      <c r="Z118">
        <v>5</v>
      </c>
    </row>
    <row r="119" spans="1:26" x14ac:dyDescent="0.3">
      <c r="A119">
        <v>36</v>
      </c>
      <c r="B119" t="str">
        <f t="shared" si="2"/>
        <v>Mid Career</v>
      </c>
      <c r="C119" t="s">
        <v>28</v>
      </c>
      <c r="D119" t="s">
        <v>45</v>
      </c>
      <c r="E119" t="s">
        <v>23</v>
      </c>
      <c r="F119">
        <v>11</v>
      </c>
      <c r="G119" t="s">
        <v>43</v>
      </c>
      <c r="H119" t="s">
        <v>25</v>
      </c>
      <c r="I119">
        <v>3</v>
      </c>
      <c r="J119" t="str" cm="1">
        <f t="array" ref="J119">_xlfn.SWITCH(I119,1,"Entry-Level",2,"Junior-Level",3,"Mid-Level",4,"Senior-Level","Executive-Level")</f>
        <v>Mid-Level</v>
      </c>
      <c r="K119">
        <v>3</v>
      </c>
      <c r="L119" t="s">
        <v>26</v>
      </c>
      <c r="M119">
        <v>4</v>
      </c>
      <c r="N119" t="s">
        <v>31</v>
      </c>
      <c r="O119">
        <v>9738</v>
      </c>
      <c r="P119" t="str">
        <f t="shared" si="3"/>
        <v>Below 10k</v>
      </c>
      <c r="Q119" t="s">
        <v>28</v>
      </c>
      <c r="R119">
        <v>14</v>
      </c>
      <c r="S119">
        <v>3</v>
      </c>
      <c r="T119">
        <v>1</v>
      </c>
      <c r="U119">
        <v>10</v>
      </c>
      <c r="V119">
        <v>6</v>
      </c>
      <c r="W119">
        <v>3</v>
      </c>
      <c r="X119">
        <v>9</v>
      </c>
      <c r="Y119">
        <v>7</v>
      </c>
      <c r="Z119">
        <v>2</v>
      </c>
    </row>
    <row r="120" spans="1:26" x14ac:dyDescent="0.3">
      <c r="A120">
        <v>36</v>
      </c>
      <c r="B120" t="str">
        <f t="shared" si="2"/>
        <v>Mid Career</v>
      </c>
      <c r="C120" t="s">
        <v>28</v>
      </c>
      <c r="D120" t="s">
        <v>46</v>
      </c>
      <c r="E120" t="s">
        <v>47</v>
      </c>
      <c r="F120">
        <v>3</v>
      </c>
      <c r="G120" t="s">
        <v>24</v>
      </c>
      <c r="H120" t="s">
        <v>25</v>
      </c>
      <c r="I120">
        <v>1</v>
      </c>
      <c r="J120" t="str" cm="1">
        <f t="array" ref="J120">_xlfn.SWITCH(I120,1,"Entry-Level",2,"Junior-Level",3,"Mid-Level",4,"Senior-Level","Executive-Level")</f>
        <v>Entry-Level</v>
      </c>
      <c r="K120">
        <v>3</v>
      </c>
      <c r="L120" t="s">
        <v>33</v>
      </c>
      <c r="M120">
        <v>4</v>
      </c>
      <c r="N120" t="s">
        <v>35</v>
      </c>
      <c r="O120">
        <v>2835</v>
      </c>
      <c r="P120" t="str">
        <f t="shared" si="3"/>
        <v>Below 10k</v>
      </c>
      <c r="Q120" t="s">
        <v>28</v>
      </c>
      <c r="R120">
        <v>22</v>
      </c>
      <c r="S120">
        <v>1</v>
      </c>
      <c r="T120">
        <v>1</v>
      </c>
      <c r="U120">
        <v>7</v>
      </c>
      <c r="V120">
        <v>2</v>
      </c>
      <c r="W120">
        <v>3</v>
      </c>
      <c r="X120">
        <v>1</v>
      </c>
      <c r="Y120">
        <v>0</v>
      </c>
      <c r="Z120">
        <v>0</v>
      </c>
    </row>
    <row r="121" spans="1:26" x14ac:dyDescent="0.3">
      <c r="A121">
        <v>43</v>
      </c>
      <c r="B121" t="str">
        <f t="shared" si="2"/>
        <v>Professionals</v>
      </c>
      <c r="C121" t="s">
        <v>28</v>
      </c>
      <c r="D121" t="s">
        <v>45</v>
      </c>
      <c r="E121" t="s">
        <v>23</v>
      </c>
      <c r="F121">
        <v>26</v>
      </c>
      <c r="G121" t="s">
        <v>24</v>
      </c>
      <c r="H121" t="s">
        <v>29</v>
      </c>
      <c r="I121">
        <v>4</v>
      </c>
      <c r="J121" t="str" cm="1">
        <f t="array" ref="J121">_xlfn.SWITCH(I121,1,"Entry-Level",2,"Junior-Level",3,"Mid-Level",4,"Senior-Level","Executive-Level")</f>
        <v>Senior-Level</v>
      </c>
      <c r="K121">
        <v>3</v>
      </c>
      <c r="L121" t="s">
        <v>39</v>
      </c>
      <c r="M121">
        <v>4</v>
      </c>
      <c r="N121" t="s">
        <v>31</v>
      </c>
      <c r="O121">
        <v>16959</v>
      </c>
      <c r="P121" t="str">
        <f t="shared" si="3"/>
        <v>Below 20k</v>
      </c>
      <c r="Q121" t="s">
        <v>22</v>
      </c>
      <c r="R121">
        <v>12</v>
      </c>
      <c r="S121">
        <v>4</v>
      </c>
      <c r="T121">
        <v>2</v>
      </c>
      <c r="U121">
        <v>25</v>
      </c>
      <c r="V121">
        <v>3</v>
      </c>
      <c r="W121">
        <v>4</v>
      </c>
      <c r="X121">
        <v>25</v>
      </c>
      <c r="Y121">
        <v>12</v>
      </c>
      <c r="Z121">
        <v>4</v>
      </c>
    </row>
    <row r="122" spans="1:26" x14ac:dyDescent="0.3">
      <c r="A122">
        <v>30</v>
      </c>
      <c r="B122" t="str">
        <f t="shared" si="2"/>
        <v>Early Career</v>
      </c>
      <c r="C122" t="s">
        <v>28</v>
      </c>
      <c r="D122" t="s">
        <v>45</v>
      </c>
      <c r="E122" t="s">
        <v>47</v>
      </c>
      <c r="F122">
        <v>23</v>
      </c>
      <c r="G122" t="s">
        <v>24</v>
      </c>
      <c r="H122" t="s">
        <v>29</v>
      </c>
      <c r="I122">
        <v>1</v>
      </c>
      <c r="J122" t="str" cm="1">
        <f t="array" ref="J122">_xlfn.SWITCH(I122,1,"Entry-Level",2,"Junior-Level",3,"Mid-Level",4,"Senior-Level","Executive-Level")</f>
        <v>Entry-Level</v>
      </c>
      <c r="K122">
        <v>1</v>
      </c>
      <c r="L122" t="s">
        <v>30</v>
      </c>
      <c r="M122">
        <v>3</v>
      </c>
      <c r="N122" t="s">
        <v>35</v>
      </c>
      <c r="O122">
        <v>2613</v>
      </c>
      <c r="P122" t="str">
        <f t="shared" si="3"/>
        <v>Below 10k</v>
      </c>
      <c r="Q122" t="s">
        <v>28</v>
      </c>
      <c r="R122">
        <v>25</v>
      </c>
      <c r="S122">
        <v>3</v>
      </c>
      <c r="T122">
        <v>3</v>
      </c>
      <c r="U122">
        <v>10</v>
      </c>
      <c r="V122">
        <v>2</v>
      </c>
      <c r="W122">
        <v>2</v>
      </c>
      <c r="X122">
        <v>10</v>
      </c>
      <c r="Y122">
        <v>7</v>
      </c>
      <c r="Z122">
        <v>0</v>
      </c>
    </row>
    <row r="123" spans="1:26" x14ac:dyDescent="0.3">
      <c r="A123">
        <v>33</v>
      </c>
      <c r="B123" t="str">
        <f t="shared" si="2"/>
        <v>Mid Career</v>
      </c>
      <c r="C123" t="s">
        <v>28</v>
      </c>
      <c r="D123" t="s">
        <v>38</v>
      </c>
      <c r="E123" t="s">
        <v>23</v>
      </c>
      <c r="F123">
        <v>22</v>
      </c>
      <c r="G123" t="s">
        <v>42</v>
      </c>
      <c r="H123" t="s">
        <v>29</v>
      </c>
      <c r="I123">
        <v>2</v>
      </c>
      <c r="J123" t="str" cm="1">
        <f t="array" ref="J123">_xlfn.SWITCH(I123,1,"Entry-Level",2,"Junior-Level",3,"Mid-Level",4,"Senior-Level","Executive-Level")</f>
        <v>Junior-Level</v>
      </c>
      <c r="K123">
        <v>3</v>
      </c>
      <c r="L123" t="s">
        <v>26</v>
      </c>
      <c r="M123">
        <v>2</v>
      </c>
      <c r="N123" t="s">
        <v>31</v>
      </c>
      <c r="O123">
        <v>6146</v>
      </c>
      <c r="P123" t="str">
        <f t="shared" si="3"/>
        <v>Below 10k</v>
      </c>
      <c r="Q123" t="s">
        <v>28</v>
      </c>
      <c r="R123">
        <v>13</v>
      </c>
      <c r="S123">
        <v>1</v>
      </c>
      <c r="T123">
        <v>1</v>
      </c>
      <c r="U123">
        <v>8</v>
      </c>
      <c r="V123">
        <v>2</v>
      </c>
      <c r="W123">
        <v>4</v>
      </c>
      <c r="X123">
        <v>7</v>
      </c>
      <c r="Y123">
        <v>7</v>
      </c>
      <c r="Z123">
        <v>0</v>
      </c>
    </row>
    <row r="124" spans="1:26" x14ac:dyDescent="0.3">
      <c r="A124">
        <v>56</v>
      </c>
      <c r="B124" t="str">
        <f t="shared" si="2"/>
        <v>Senior Professionals</v>
      </c>
      <c r="C124" t="s">
        <v>22</v>
      </c>
      <c r="D124" t="s">
        <v>46</v>
      </c>
      <c r="E124" t="s">
        <v>47</v>
      </c>
      <c r="F124">
        <v>14</v>
      </c>
      <c r="G124" t="s">
        <v>24</v>
      </c>
      <c r="H124" t="s">
        <v>25</v>
      </c>
      <c r="I124">
        <v>1</v>
      </c>
      <c r="J124" t="str" cm="1">
        <f t="array" ref="J124">_xlfn.SWITCH(I124,1,"Entry-Level",2,"Junior-Level",3,"Mid-Level",4,"Senior-Level","Executive-Level")</f>
        <v>Entry-Level</v>
      </c>
      <c r="K124">
        <v>3</v>
      </c>
      <c r="L124" t="s">
        <v>30</v>
      </c>
      <c r="M124">
        <v>2</v>
      </c>
      <c r="N124" t="s">
        <v>31</v>
      </c>
      <c r="O124">
        <v>4963</v>
      </c>
      <c r="P124" t="str">
        <f t="shared" si="3"/>
        <v>Below 10k</v>
      </c>
      <c r="Q124" t="s">
        <v>22</v>
      </c>
      <c r="R124">
        <v>18</v>
      </c>
      <c r="S124">
        <v>1</v>
      </c>
      <c r="T124">
        <v>3</v>
      </c>
      <c r="U124">
        <v>7</v>
      </c>
      <c r="V124">
        <v>2</v>
      </c>
      <c r="W124">
        <v>3</v>
      </c>
      <c r="X124">
        <v>5</v>
      </c>
      <c r="Y124">
        <v>4</v>
      </c>
      <c r="Z124">
        <v>4</v>
      </c>
    </row>
    <row r="125" spans="1:26" x14ac:dyDescent="0.3">
      <c r="A125">
        <v>51</v>
      </c>
      <c r="B125" t="str">
        <f t="shared" si="2"/>
        <v>Senior Professionals</v>
      </c>
      <c r="C125" t="s">
        <v>28</v>
      </c>
      <c r="D125" t="s">
        <v>46</v>
      </c>
      <c r="E125" t="s">
        <v>47</v>
      </c>
      <c r="F125">
        <v>6</v>
      </c>
      <c r="G125" t="s">
        <v>24</v>
      </c>
      <c r="H125" t="s">
        <v>29</v>
      </c>
      <c r="I125">
        <v>5</v>
      </c>
      <c r="J125" t="str" cm="1">
        <f t="array" ref="J125">_xlfn.SWITCH(I125,1,"Entry-Level",2,"Junior-Level",3,"Mid-Level",4,"Senior-Level","Executive-Level")</f>
        <v>Executive-Level</v>
      </c>
      <c r="K125">
        <v>3</v>
      </c>
      <c r="L125" t="s">
        <v>41</v>
      </c>
      <c r="M125">
        <v>3</v>
      </c>
      <c r="N125" t="s">
        <v>27</v>
      </c>
      <c r="O125">
        <v>19537</v>
      </c>
      <c r="P125" t="str">
        <f t="shared" si="3"/>
        <v>Below 20k</v>
      </c>
      <c r="Q125" t="s">
        <v>28</v>
      </c>
      <c r="R125">
        <v>13</v>
      </c>
      <c r="S125">
        <v>3</v>
      </c>
      <c r="T125">
        <v>0</v>
      </c>
      <c r="U125">
        <v>23</v>
      </c>
      <c r="V125">
        <v>5</v>
      </c>
      <c r="W125">
        <v>3</v>
      </c>
      <c r="X125">
        <v>20</v>
      </c>
      <c r="Y125">
        <v>18</v>
      </c>
      <c r="Z125">
        <v>15</v>
      </c>
    </row>
    <row r="126" spans="1:26" x14ac:dyDescent="0.3">
      <c r="A126">
        <v>31</v>
      </c>
      <c r="B126" t="str">
        <f t="shared" si="2"/>
        <v>Mid Career</v>
      </c>
      <c r="C126" t="s">
        <v>22</v>
      </c>
      <c r="D126" t="s">
        <v>46</v>
      </c>
      <c r="E126" t="s">
        <v>23</v>
      </c>
      <c r="F126">
        <v>6</v>
      </c>
      <c r="G126" t="s">
        <v>24</v>
      </c>
      <c r="H126" t="s">
        <v>29</v>
      </c>
      <c r="I126">
        <v>2</v>
      </c>
      <c r="J126" t="str" cm="1">
        <f t="array" ref="J126">_xlfn.SWITCH(I126,1,"Entry-Level",2,"Junior-Level",3,"Mid-Level",4,"Senior-Level","Executive-Level")</f>
        <v>Junior-Level</v>
      </c>
      <c r="K126">
        <v>1</v>
      </c>
      <c r="L126" t="s">
        <v>26</v>
      </c>
      <c r="M126">
        <v>3</v>
      </c>
      <c r="N126" t="s">
        <v>31</v>
      </c>
      <c r="O126">
        <v>6172</v>
      </c>
      <c r="P126" t="str">
        <f t="shared" si="3"/>
        <v>Below 10k</v>
      </c>
      <c r="Q126" t="s">
        <v>22</v>
      </c>
      <c r="R126">
        <v>18</v>
      </c>
      <c r="S126">
        <v>2</v>
      </c>
      <c r="T126">
        <v>0</v>
      </c>
      <c r="U126">
        <v>12</v>
      </c>
      <c r="V126">
        <v>3</v>
      </c>
      <c r="W126">
        <v>2</v>
      </c>
      <c r="X126">
        <v>7</v>
      </c>
      <c r="Y126">
        <v>7</v>
      </c>
      <c r="Z126">
        <v>7</v>
      </c>
    </row>
    <row r="127" spans="1:26" x14ac:dyDescent="0.3">
      <c r="A127">
        <v>26</v>
      </c>
      <c r="B127" t="str">
        <f t="shared" si="2"/>
        <v>Early Career</v>
      </c>
      <c r="C127" t="s">
        <v>28</v>
      </c>
      <c r="D127" t="s">
        <v>46</v>
      </c>
      <c r="E127" t="s">
        <v>47</v>
      </c>
      <c r="F127">
        <v>6</v>
      </c>
      <c r="G127" t="s">
        <v>32</v>
      </c>
      <c r="H127" t="s">
        <v>25</v>
      </c>
      <c r="I127">
        <v>1</v>
      </c>
      <c r="J127" t="str" cm="1">
        <f t="array" ref="J127">_xlfn.SWITCH(I127,1,"Entry-Level",2,"Junior-Level",3,"Mid-Level",4,"Senior-Level","Executive-Level")</f>
        <v>Entry-Level</v>
      </c>
      <c r="K127">
        <v>2</v>
      </c>
      <c r="L127" t="s">
        <v>30</v>
      </c>
      <c r="M127">
        <v>2</v>
      </c>
      <c r="N127" t="s">
        <v>31</v>
      </c>
      <c r="O127">
        <v>2368</v>
      </c>
      <c r="P127" t="str">
        <f t="shared" si="3"/>
        <v>Below 10k</v>
      </c>
      <c r="Q127" t="s">
        <v>28</v>
      </c>
      <c r="R127">
        <v>19</v>
      </c>
      <c r="S127">
        <v>3</v>
      </c>
      <c r="T127">
        <v>0</v>
      </c>
      <c r="U127">
        <v>5</v>
      </c>
      <c r="V127">
        <v>3</v>
      </c>
      <c r="W127">
        <v>2</v>
      </c>
      <c r="X127">
        <v>5</v>
      </c>
      <c r="Y127">
        <v>4</v>
      </c>
      <c r="Z127">
        <v>4</v>
      </c>
    </row>
    <row r="128" spans="1:26" x14ac:dyDescent="0.3">
      <c r="A128">
        <v>58</v>
      </c>
      <c r="B128" t="str">
        <f t="shared" si="2"/>
        <v>Senior Professionals</v>
      </c>
      <c r="C128" t="s">
        <v>22</v>
      </c>
      <c r="D128" t="s">
        <v>46</v>
      </c>
      <c r="E128" t="s">
        <v>47</v>
      </c>
      <c r="F128">
        <v>23</v>
      </c>
      <c r="G128" t="s">
        <v>34</v>
      </c>
      <c r="H128" t="s">
        <v>25</v>
      </c>
      <c r="I128">
        <v>3</v>
      </c>
      <c r="J128" t="str" cm="1">
        <f t="array" ref="J128">_xlfn.SWITCH(I128,1,"Entry-Level",2,"Junior-Level",3,"Mid-Level",4,"Senior-Level","Executive-Level")</f>
        <v>Mid-Level</v>
      </c>
      <c r="K128">
        <v>3</v>
      </c>
      <c r="L128" t="s">
        <v>37</v>
      </c>
      <c r="M128">
        <v>4</v>
      </c>
      <c r="N128" t="s">
        <v>31</v>
      </c>
      <c r="O128">
        <v>10312</v>
      </c>
      <c r="P128" t="str">
        <f t="shared" si="3"/>
        <v>Below 15k</v>
      </c>
      <c r="Q128" t="s">
        <v>28</v>
      </c>
      <c r="R128">
        <v>12</v>
      </c>
      <c r="S128">
        <v>4</v>
      </c>
      <c r="T128">
        <v>1</v>
      </c>
      <c r="U128">
        <v>40</v>
      </c>
      <c r="V128">
        <v>3</v>
      </c>
      <c r="W128">
        <v>2</v>
      </c>
      <c r="X128">
        <v>40</v>
      </c>
      <c r="Y128">
        <v>10</v>
      </c>
      <c r="Z128">
        <v>15</v>
      </c>
    </row>
    <row r="129" spans="1:26" x14ac:dyDescent="0.3">
      <c r="A129">
        <v>19</v>
      </c>
      <c r="B129" t="str">
        <f t="shared" si="2"/>
        <v>Early Career</v>
      </c>
      <c r="C129" t="s">
        <v>22</v>
      </c>
      <c r="D129" t="s">
        <v>46</v>
      </c>
      <c r="E129" t="s">
        <v>23</v>
      </c>
      <c r="F129">
        <v>22</v>
      </c>
      <c r="G129" t="s">
        <v>42</v>
      </c>
      <c r="H129" t="s">
        <v>29</v>
      </c>
      <c r="I129">
        <v>1</v>
      </c>
      <c r="J129" t="str" cm="1">
        <f t="array" ref="J129">_xlfn.SWITCH(I129,1,"Entry-Level",2,"Junior-Level",3,"Mid-Level",4,"Senior-Level","Executive-Level")</f>
        <v>Entry-Level</v>
      </c>
      <c r="K129">
        <v>3</v>
      </c>
      <c r="L129" t="s">
        <v>40</v>
      </c>
      <c r="M129">
        <v>3</v>
      </c>
      <c r="N129" t="s">
        <v>27</v>
      </c>
      <c r="O129">
        <v>1675</v>
      </c>
      <c r="P129" t="str">
        <f t="shared" si="3"/>
        <v>Below 10k</v>
      </c>
      <c r="Q129" t="s">
        <v>22</v>
      </c>
      <c r="R129">
        <v>19</v>
      </c>
      <c r="S129">
        <v>4</v>
      </c>
      <c r="T129">
        <v>0</v>
      </c>
      <c r="U129">
        <v>0</v>
      </c>
      <c r="V129">
        <v>2</v>
      </c>
      <c r="W129">
        <v>2</v>
      </c>
      <c r="X129">
        <v>0</v>
      </c>
      <c r="Y129">
        <v>0</v>
      </c>
      <c r="Z129">
        <v>0</v>
      </c>
    </row>
    <row r="130" spans="1:26" x14ac:dyDescent="0.3">
      <c r="A130">
        <v>22</v>
      </c>
      <c r="B130" t="str">
        <f t="shared" si="2"/>
        <v>Early Career</v>
      </c>
      <c r="C130" t="s">
        <v>28</v>
      </c>
      <c r="D130" t="s">
        <v>46</v>
      </c>
      <c r="E130" t="s">
        <v>47</v>
      </c>
      <c r="F130">
        <v>2</v>
      </c>
      <c r="G130" t="s">
        <v>43</v>
      </c>
      <c r="H130" t="s">
        <v>29</v>
      </c>
      <c r="I130">
        <v>1</v>
      </c>
      <c r="J130" t="str" cm="1">
        <f t="array" ref="J130">_xlfn.SWITCH(I130,1,"Entry-Level",2,"Junior-Level",3,"Mid-Level",4,"Senior-Level","Executive-Level")</f>
        <v>Entry-Level</v>
      </c>
      <c r="K130">
        <v>3</v>
      </c>
      <c r="L130" t="s">
        <v>33</v>
      </c>
      <c r="M130">
        <v>4</v>
      </c>
      <c r="N130" t="s">
        <v>31</v>
      </c>
      <c r="O130">
        <v>2523</v>
      </c>
      <c r="P130" t="str">
        <f t="shared" si="3"/>
        <v>Below 10k</v>
      </c>
      <c r="Q130" t="s">
        <v>28</v>
      </c>
      <c r="R130">
        <v>14</v>
      </c>
      <c r="S130">
        <v>3</v>
      </c>
      <c r="T130">
        <v>1</v>
      </c>
      <c r="U130">
        <v>3</v>
      </c>
      <c r="V130">
        <v>2</v>
      </c>
      <c r="W130">
        <v>3</v>
      </c>
      <c r="X130">
        <v>2</v>
      </c>
      <c r="Y130">
        <v>1</v>
      </c>
      <c r="Z130">
        <v>2</v>
      </c>
    </row>
    <row r="131" spans="1:26" x14ac:dyDescent="0.3">
      <c r="A131">
        <v>49</v>
      </c>
      <c r="B131" t="str">
        <f t="shared" ref="B131:B194" si="4">IF(A131&lt;=30,"Early Career",IF(A131&lt;=40,"Mid Career",IF(A131&lt;=50,"Professionals","Senior Professionals")))</f>
        <v>Professionals</v>
      </c>
      <c r="C131" t="s">
        <v>28</v>
      </c>
      <c r="D131" t="s">
        <v>46</v>
      </c>
      <c r="E131" t="s">
        <v>47</v>
      </c>
      <c r="F131">
        <v>20</v>
      </c>
      <c r="G131" t="s">
        <v>34</v>
      </c>
      <c r="H131" t="s">
        <v>25</v>
      </c>
      <c r="I131">
        <v>2</v>
      </c>
      <c r="J131" t="str" cm="1">
        <f t="array" ref="J131">_xlfn.SWITCH(I131,1,"Entry-Level",2,"Junior-Level",3,"Mid-Level",4,"Senior-Level","Executive-Level")</f>
        <v>Junior-Level</v>
      </c>
      <c r="K131">
        <v>3</v>
      </c>
      <c r="L131" t="s">
        <v>36</v>
      </c>
      <c r="M131">
        <v>1</v>
      </c>
      <c r="N131" t="s">
        <v>31</v>
      </c>
      <c r="O131">
        <v>6567</v>
      </c>
      <c r="P131" t="str">
        <f t="shared" ref="P131:P194" si="5">IF(O131&lt;=10000,"Below 10k",IF(O131&lt;=15000,"Below 15k","Below 20k"))</f>
        <v>Below 10k</v>
      </c>
      <c r="Q131" t="s">
        <v>28</v>
      </c>
      <c r="R131">
        <v>14</v>
      </c>
      <c r="S131">
        <v>3</v>
      </c>
      <c r="T131">
        <v>0</v>
      </c>
      <c r="U131">
        <v>16</v>
      </c>
      <c r="V131">
        <v>2</v>
      </c>
      <c r="W131">
        <v>2</v>
      </c>
      <c r="X131">
        <v>15</v>
      </c>
      <c r="Y131">
        <v>11</v>
      </c>
      <c r="Z131">
        <v>5</v>
      </c>
    </row>
    <row r="132" spans="1:26" x14ac:dyDescent="0.3">
      <c r="A132">
        <v>43</v>
      </c>
      <c r="B132" t="str">
        <f t="shared" si="4"/>
        <v>Professionals</v>
      </c>
      <c r="C132" t="s">
        <v>28</v>
      </c>
      <c r="D132" t="s">
        <v>45</v>
      </c>
      <c r="E132" t="s">
        <v>47</v>
      </c>
      <c r="F132">
        <v>28</v>
      </c>
      <c r="G132" t="s">
        <v>34</v>
      </c>
      <c r="H132" t="s">
        <v>25</v>
      </c>
      <c r="I132">
        <v>1</v>
      </c>
      <c r="J132" t="str" cm="1">
        <f t="array" ref="J132">_xlfn.SWITCH(I132,1,"Entry-Level",2,"Junior-Level",3,"Mid-Level",4,"Senior-Level","Executive-Level")</f>
        <v>Entry-Level</v>
      </c>
      <c r="K132">
        <v>4</v>
      </c>
      <c r="L132" t="s">
        <v>30</v>
      </c>
      <c r="M132">
        <v>3</v>
      </c>
      <c r="N132" t="s">
        <v>27</v>
      </c>
      <c r="O132">
        <v>4739</v>
      </c>
      <c r="P132" t="str">
        <f t="shared" si="5"/>
        <v>Below 10k</v>
      </c>
      <c r="Q132" t="s">
        <v>28</v>
      </c>
      <c r="R132">
        <v>12</v>
      </c>
      <c r="S132">
        <v>4</v>
      </c>
      <c r="T132">
        <v>0</v>
      </c>
      <c r="U132">
        <v>18</v>
      </c>
      <c r="V132">
        <v>2</v>
      </c>
      <c r="W132">
        <v>3</v>
      </c>
      <c r="X132">
        <v>3</v>
      </c>
      <c r="Y132">
        <v>2</v>
      </c>
      <c r="Z132">
        <v>1</v>
      </c>
    </row>
    <row r="133" spans="1:26" x14ac:dyDescent="0.3">
      <c r="A133">
        <v>50</v>
      </c>
      <c r="B133" t="str">
        <f t="shared" si="4"/>
        <v>Professionals</v>
      </c>
      <c r="C133" t="s">
        <v>28</v>
      </c>
      <c r="D133" t="s">
        <v>45</v>
      </c>
      <c r="E133" t="s">
        <v>23</v>
      </c>
      <c r="F133">
        <v>12</v>
      </c>
      <c r="G133" t="s">
        <v>42</v>
      </c>
      <c r="H133" t="s">
        <v>25</v>
      </c>
      <c r="I133">
        <v>3</v>
      </c>
      <c r="J133" t="str" cm="1">
        <f t="array" ref="J133">_xlfn.SWITCH(I133,1,"Entry-Level",2,"Junior-Level",3,"Mid-Level",4,"Senior-Level","Executive-Level")</f>
        <v>Mid-Level</v>
      </c>
      <c r="K133">
        <v>3</v>
      </c>
      <c r="L133" t="s">
        <v>26</v>
      </c>
      <c r="M133">
        <v>4</v>
      </c>
      <c r="N133" t="s">
        <v>27</v>
      </c>
      <c r="O133">
        <v>9208</v>
      </c>
      <c r="P133" t="str">
        <f t="shared" si="5"/>
        <v>Below 10k</v>
      </c>
      <c r="Q133" t="s">
        <v>28</v>
      </c>
      <c r="R133">
        <v>11</v>
      </c>
      <c r="S133">
        <v>4</v>
      </c>
      <c r="T133">
        <v>0</v>
      </c>
      <c r="U133">
        <v>16</v>
      </c>
      <c r="V133">
        <v>3</v>
      </c>
      <c r="W133">
        <v>3</v>
      </c>
      <c r="X133">
        <v>2</v>
      </c>
      <c r="Y133">
        <v>2</v>
      </c>
      <c r="Z133">
        <v>2</v>
      </c>
    </row>
    <row r="134" spans="1:26" x14ac:dyDescent="0.3">
      <c r="A134">
        <v>31</v>
      </c>
      <c r="B134" t="str">
        <f t="shared" si="4"/>
        <v>Mid Career</v>
      </c>
      <c r="C134" t="s">
        <v>22</v>
      </c>
      <c r="D134" t="s">
        <v>46</v>
      </c>
      <c r="E134" t="s">
        <v>23</v>
      </c>
      <c r="F134">
        <v>20</v>
      </c>
      <c r="G134" t="s">
        <v>24</v>
      </c>
      <c r="H134" t="s">
        <v>25</v>
      </c>
      <c r="I134">
        <v>2</v>
      </c>
      <c r="J134" t="str" cm="1">
        <f t="array" ref="J134">_xlfn.SWITCH(I134,1,"Entry-Level",2,"Junior-Level",3,"Mid-Level",4,"Senior-Level","Executive-Level")</f>
        <v>Junior-Level</v>
      </c>
      <c r="K134">
        <v>1</v>
      </c>
      <c r="L134" t="s">
        <v>26</v>
      </c>
      <c r="M134">
        <v>3</v>
      </c>
      <c r="N134" t="s">
        <v>31</v>
      </c>
      <c r="O134">
        <v>4559</v>
      </c>
      <c r="P134" t="str">
        <f t="shared" si="5"/>
        <v>Below 10k</v>
      </c>
      <c r="Q134" t="s">
        <v>22</v>
      </c>
      <c r="R134">
        <v>11</v>
      </c>
      <c r="S134">
        <v>3</v>
      </c>
      <c r="T134">
        <v>1</v>
      </c>
      <c r="U134">
        <v>4</v>
      </c>
      <c r="V134">
        <v>2</v>
      </c>
      <c r="W134">
        <v>3</v>
      </c>
      <c r="X134">
        <v>2</v>
      </c>
      <c r="Y134">
        <v>2</v>
      </c>
      <c r="Z134">
        <v>2</v>
      </c>
    </row>
    <row r="135" spans="1:26" x14ac:dyDescent="0.3">
      <c r="A135">
        <v>41</v>
      </c>
      <c r="B135" t="str">
        <f t="shared" si="4"/>
        <v>Professionals</v>
      </c>
      <c r="C135" t="s">
        <v>28</v>
      </c>
      <c r="D135" t="s">
        <v>46</v>
      </c>
      <c r="E135" t="s">
        <v>23</v>
      </c>
      <c r="F135">
        <v>9</v>
      </c>
      <c r="G135" t="s">
        <v>24</v>
      </c>
      <c r="H135" t="s">
        <v>29</v>
      </c>
      <c r="I135">
        <v>3</v>
      </c>
      <c r="J135" t="str" cm="1">
        <f t="array" ref="J135">_xlfn.SWITCH(I135,1,"Entry-Level",2,"Junior-Level",3,"Mid-Level",4,"Senior-Level","Executive-Level")</f>
        <v>Mid-Level</v>
      </c>
      <c r="K135">
        <v>3</v>
      </c>
      <c r="L135" t="s">
        <v>26</v>
      </c>
      <c r="M135">
        <v>3</v>
      </c>
      <c r="N135" t="s">
        <v>35</v>
      </c>
      <c r="O135">
        <v>8189</v>
      </c>
      <c r="P135" t="str">
        <f t="shared" si="5"/>
        <v>Below 10k</v>
      </c>
      <c r="Q135" t="s">
        <v>22</v>
      </c>
      <c r="R135">
        <v>13</v>
      </c>
      <c r="S135">
        <v>3</v>
      </c>
      <c r="T135">
        <v>1</v>
      </c>
      <c r="U135">
        <v>12</v>
      </c>
      <c r="V135">
        <v>2</v>
      </c>
      <c r="W135">
        <v>3</v>
      </c>
      <c r="X135">
        <v>9</v>
      </c>
      <c r="Y135">
        <v>7</v>
      </c>
      <c r="Z135">
        <v>0</v>
      </c>
    </row>
    <row r="136" spans="1:26" x14ac:dyDescent="0.3">
      <c r="A136">
        <v>26</v>
      </c>
      <c r="B136" t="str">
        <f t="shared" si="4"/>
        <v>Early Career</v>
      </c>
      <c r="C136" t="s">
        <v>28</v>
      </c>
      <c r="D136" t="s">
        <v>46</v>
      </c>
      <c r="E136" t="s">
        <v>48</v>
      </c>
      <c r="F136">
        <v>25</v>
      </c>
      <c r="G136" t="s">
        <v>24</v>
      </c>
      <c r="H136" t="s">
        <v>25</v>
      </c>
      <c r="I136">
        <v>1</v>
      </c>
      <c r="J136" t="str" cm="1">
        <f t="array" ref="J136">_xlfn.SWITCH(I136,1,"Entry-Level",2,"Junior-Level",3,"Mid-Level",4,"Senior-Level","Executive-Level")</f>
        <v>Entry-Level</v>
      </c>
      <c r="K136">
        <v>3</v>
      </c>
      <c r="L136" t="s">
        <v>48</v>
      </c>
      <c r="M136">
        <v>3</v>
      </c>
      <c r="N136" t="s">
        <v>31</v>
      </c>
      <c r="O136">
        <v>2942</v>
      </c>
      <c r="P136" t="str">
        <f t="shared" si="5"/>
        <v>Below 10k</v>
      </c>
      <c r="Q136" t="s">
        <v>28</v>
      </c>
      <c r="R136">
        <v>23</v>
      </c>
      <c r="S136">
        <v>4</v>
      </c>
      <c r="T136">
        <v>1</v>
      </c>
      <c r="U136">
        <v>8</v>
      </c>
      <c r="V136">
        <v>3</v>
      </c>
      <c r="W136">
        <v>3</v>
      </c>
      <c r="X136">
        <v>8</v>
      </c>
      <c r="Y136">
        <v>7</v>
      </c>
      <c r="Z136">
        <v>5</v>
      </c>
    </row>
    <row r="137" spans="1:26" x14ac:dyDescent="0.3">
      <c r="A137">
        <v>36</v>
      </c>
      <c r="B137" t="str">
        <f t="shared" si="4"/>
        <v>Mid Career</v>
      </c>
      <c r="C137" t="s">
        <v>28</v>
      </c>
      <c r="D137" t="s">
        <v>46</v>
      </c>
      <c r="E137" t="s">
        <v>47</v>
      </c>
      <c r="F137">
        <v>6</v>
      </c>
      <c r="G137" t="s">
        <v>34</v>
      </c>
      <c r="H137" t="s">
        <v>29</v>
      </c>
      <c r="I137">
        <v>2</v>
      </c>
      <c r="J137" t="str" cm="1">
        <f t="array" ref="J137">_xlfn.SWITCH(I137,1,"Entry-Level",2,"Junior-Level",3,"Mid-Level",4,"Senior-Level","Executive-Level")</f>
        <v>Junior-Level</v>
      </c>
      <c r="K137">
        <v>3</v>
      </c>
      <c r="L137" t="s">
        <v>36</v>
      </c>
      <c r="M137">
        <v>2</v>
      </c>
      <c r="N137" t="s">
        <v>35</v>
      </c>
      <c r="O137">
        <v>4941</v>
      </c>
      <c r="P137" t="str">
        <f t="shared" si="5"/>
        <v>Below 10k</v>
      </c>
      <c r="Q137" t="s">
        <v>28</v>
      </c>
      <c r="R137">
        <v>20</v>
      </c>
      <c r="S137">
        <v>4</v>
      </c>
      <c r="T137">
        <v>2</v>
      </c>
      <c r="U137">
        <v>7</v>
      </c>
      <c r="V137">
        <v>0</v>
      </c>
      <c r="W137">
        <v>3</v>
      </c>
      <c r="X137">
        <v>3</v>
      </c>
      <c r="Y137">
        <v>2</v>
      </c>
      <c r="Z137">
        <v>0</v>
      </c>
    </row>
    <row r="138" spans="1:26" x14ac:dyDescent="0.3">
      <c r="A138">
        <v>51</v>
      </c>
      <c r="B138" t="str">
        <f t="shared" si="4"/>
        <v>Senior Professionals</v>
      </c>
      <c r="C138" t="s">
        <v>22</v>
      </c>
      <c r="D138" t="s">
        <v>45</v>
      </c>
      <c r="E138" t="s">
        <v>47</v>
      </c>
      <c r="F138">
        <v>8</v>
      </c>
      <c r="G138" t="s">
        <v>24</v>
      </c>
      <c r="H138" t="s">
        <v>29</v>
      </c>
      <c r="I138">
        <v>3</v>
      </c>
      <c r="J138" t="str" cm="1">
        <f t="array" ref="J138">_xlfn.SWITCH(I138,1,"Entry-Level",2,"Junior-Level",3,"Mid-Level",4,"Senior-Level","Executive-Level")</f>
        <v>Mid-Level</v>
      </c>
      <c r="K138">
        <v>1</v>
      </c>
      <c r="L138" t="s">
        <v>36</v>
      </c>
      <c r="M138">
        <v>4</v>
      </c>
      <c r="N138" t="s">
        <v>27</v>
      </c>
      <c r="O138">
        <v>10650</v>
      </c>
      <c r="P138" t="str">
        <f t="shared" si="5"/>
        <v>Below 15k</v>
      </c>
      <c r="Q138" t="s">
        <v>28</v>
      </c>
      <c r="R138">
        <v>15</v>
      </c>
      <c r="S138">
        <v>4</v>
      </c>
      <c r="T138">
        <v>0</v>
      </c>
      <c r="U138">
        <v>18</v>
      </c>
      <c r="V138">
        <v>2</v>
      </c>
      <c r="W138">
        <v>3</v>
      </c>
      <c r="X138">
        <v>4</v>
      </c>
      <c r="Y138">
        <v>2</v>
      </c>
      <c r="Z138">
        <v>0</v>
      </c>
    </row>
    <row r="139" spans="1:26" x14ac:dyDescent="0.3">
      <c r="A139">
        <v>39</v>
      </c>
      <c r="B139" t="str">
        <f t="shared" si="4"/>
        <v>Mid Career</v>
      </c>
      <c r="C139" t="s">
        <v>28</v>
      </c>
      <c r="D139" t="s">
        <v>46</v>
      </c>
      <c r="E139" t="s">
        <v>23</v>
      </c>
      <c r="F139">
        <v>4</v>
      </c>
      <c r="G139" t="s">
        <v>24</v>
      </c>
      <c r="H139" t="s">
        <v>25</v>
      </c>
      <c r="I139">
        <v>2</v>
      </c>
      <c r="J139" t="str" cm="1">
        <f t="array" ref="J139">_xlfn.SWITCH(I139,1,"Entry-Level",2,"Junior-Level",3,"Mid-Level",4,"Senior-Level","Executive-Level")</f>
        <v>Junior-Level</v>
      </c>
      <c r="K139">
        <v>2</v>
      </c>
      <c r="L139" t="s">
        <v>26</v>
      </c>
      <c r="M139">
        <v>3</v>
      </c>
      <c r="N139" t="s">
        <v>31</v>
      </c>
      <c r="O139">
        <v>5902</v>
      </c>
      <c r="P139" t="str">
        <f t="shared" si="5"/>
        <v>Below 10k</v>
      </c>
      <c r="Q139" t="s">
        <v>28</v>
      </c>
      <c r="R139">
        <v>14</v>
      </c>
      <c r="S139">
        <v>3</v>
      </c>
      <c r="T139">
        <v>1</v>
      </c>
      <c r="U139">
        <v>17</v>
      </c>
      <c r="V139">
        <v>1</v>
      </c>
      <c r="W139">
        <v>4</v>
      </c>
      <c r="X139">
        <v>15</v>
      </c>
      <c r="Y139">
        <v>11</v>
      </c>
      <c r="Z139">
        <v>5</v>
      </c>
    </row>
    <row r="140" spans="1:26" x14ac:dyDescent="0.3">
      <c r="A140">
        <v>25</v>
      </c>
      <c r="B140" t="str">
        <f t="shared" si="4"/>
        <v>Early Career</v>
      </c>
      <c r="C140" t="s">
        <v>28</v>
      </c>
      <c r="D140" t="s">
        <v>46</v>
      </c>
      <c r="E140" t="s">
        <v>23</v>
      </c>
      <c r="F140">
        <v>28</v>
      </c>
      <c r="G140" t="s">
        <v>24</v>
      </c>
      <c r="H140" t="s">
        <v>29</v>
      </c>
      <c r="I140">
        <v>2</v>
      </c>
      <c r="J140" t="str" cm="1">
        <f t="array" ref="J140">_xlfn.SWITCH(I140,1,"Entry-Level",2,"Junior-Level",3,"Mid-Level",4,"Senior-Level","Executive-Level")</f>
        <v>Junior-Level</v>
      </c>
      <c r="K140">
        <v>2</v>
      </c>
      <c r="L140" t="s">
        <v>26</v>
      </c>
      <c r="M140">
        <v>3</v>
      </c>
      <c r="N140" t="s">
        <v>31</v>
      </c>
      <c r="O140">
        <v>8639</v>
      </c>
      <c r="P140" t="str">
        <f t="shared" si="5"/>
        <v>Below 10k</v>
      </c>
      <c r="Q140" t="s">
        <v>28</v>
      </c>
      <c r="R140">
        <v>18</v>
      </c>
      <c r="S140">
        <v>4</v>
      </c>
      <c r="T140">
        <v>0</v>
      </c>
      <c r="U140">
        <v>6</v>
      </c>
      <c r="V140">
        <v>3</v>
      </c>
      <c r="W140">
        <v>3</v>
      </c>
      <c r="X140">
        <v>2</v>
      </c>
      <c r="Y140">
        <v>2</v>
      </c>
      <c r="Z140">
        <v>2</v>
      </c>
    </row>
    <row r="141" spans="1:26" x14ac:dyDescent="0.3">
      <c r="A141">
        <v>30</v>
      </c>
      <c r="B141" t="str">
        <f t="shared" si="4"/>
        <v>Early Career</v>
      </c>
      <c r="C141" t="s">
        <v>28</v>
      </c>
      <c r="D141" t="s">
        <v>46</v>
      </c>
      <c r="E141" t="s">
        <v>48</v>
      </c>
      <c r="F141">
        <v>9</v>
      </c>
      <c r="G141" t="s">
        <v>48</v>
      </c>
      <c r="H141" t="s">
        <v>29</v>
      </c>
      <c r="I141">
        <v>2</v>
      </c>
      <c r="J141" t="str" cm="1">
        <f t="array" ref="J141">_xlfn.SWITCH(I141,1,"Entry-Level",2,"Junior-Level",3,"Mid-Level",4,"Senior-Level","Executive-Level")</f>
        <v>Junior-Level</v>
      </c>
      <c r="K141">
        <v>3</v>
      </c>
      <c r="L141" t="s">
        <v>48</v>
      </c>
      <c r="M141">
        <v>4</v>
      </c>
      <c r="N141" t="s">
        <v>31</v>
      </c>
      <c r="O141">
        <v>6347</v>
      </c>
      <c r="P141" t="str">
        <f t="shared" si="5"/>
        <v>Below 10k</v>
      </c>
      <c r="Q141" t="s">
        <v>22</v>
      </c>
      <c r="R141">
        <v>19</v>
      </c>
      <c r="S141">
        <v>4</v>
      </c>
      <c r="T141">
        <v>0</v>
      </c>
      <c r="U141">
        <v>12</v>
      </c>
      <c r="V141">
        <v>2</v>
      </c>
      <c r="W141">
        <v>1</v>
      </c>
      <c r="X141">
        <v>11</v>
      </c>
      <c r="Y141">
        <v>9</v>
      </c>
      <c r="Z141">
        <v>4</v>
      </c>
    </row>
    <row r="142" spans="1:26" x14ac:dyDescent="0.3">
      <c r="A142">
        <v>32</v>
      </c>
      <c r="B142" t="str">
        <f t="shared" si="4"/>
        <v>Mid Career</v>
      </c>
      <c r="C142" t="s">
        <v>22</v>
      </c>
      <c r="D142" t="s">
        <v>46</v>
      </c>
      <c r="E142" t="s">
        <v>47</v>
      </c>
      <c r="F142">
        <v>9</v>
      </c>
      <c r="G142" t="s">
        <v>34</v>
      </c>
      <c r="H142" t="s">
        <v>25</v>
      </c>
      <c r="I142">
        <v>1</v>
      </c>
      <c r="J142" t="str" cm="1">
        <f t="array" ref="J142">_xlfn.SWITCH(I142,1,"Entry-Level",2,"Junior-Level",3,"Mid-Level",4,"Senior-Level","Executive-Level")</f>
        <v>Entry-Level</v>
      </c>
      <c r="K142">
        <v>3</v>
      </c>
      <c r="L142" t="s">
        <v>33</v>
      </c>
      <c r="M142">
        <v>1</v>
      </c>
      <c r="N142" t="s">
        <v>27</v>
      </c>
      <c r="O142">
        <v>4200</v>
      </c>
      <c r="P142" t="str">
        <f t="shared" si="5"/>
        <v>Below 10k</v>
      </c>
      <c r="Q142" t="s">
        <v>28</v>
      </c>
      <c r="R142">
        <v>22</v>
      </c>
      <c r="S142">
        <v>1</v>
      </c>
      <c r="T142">
        <v>0</v>
      </c>
      <c r="U142">
        <v>10</v>
      </c>
      <c r="V142">
        <v>2</v>
      </c>
      <c r="W142">
        <v>4</v>
      </c>
      <c r="X142">
        <v>5</v>
      </c>
      <c r="Y142">
        <v>4</v>
      </c>
      <c r="Z142">
        <v>0</v>
      </c>
    </row>
    <row r="143" spans="1:26" x14ac:dyDescent="0.3">
      <c r="A143">
        <v>45</v>
      </c>
      <c r="B143" t="str">
        <f t="shared" si="4"/>
        <v>Professionals</v>
      </c>
      <c r="C143" t="s">
        <v>28</v>
      </c>
      <c r="D143" t="s">
        <v>46</v>
      </c>
      <c r="E143" t="s">
        <v>47</v>
      </c>
      <c r="F143">
        <v>29</v>
      </c>
      <c r="G143" t="s">
        <v>34</v>
      </c>
      <c r="H143" t="s">
        <v>29</v>
      </c>
      <c r="I143">
        <v>1</v>
      </c>
      <c r="J143" t="str" cm="1">
        <f t="array" ref="J143">_xlfn.SWITCH(I143,1,"Entry-Level",2,"Junior-Level",3,"Mid-Level",4,"Senior-Level","Executive-Level")</f>
        <v>Entry-Level</v>
      </c>
      <c r="K143">
        <v>3</v>
      </c>
      <c r="L143" t="s">
        <v>30</v>
      </c>
      <c r="M143">
        <v>4</v>
      </c>
      <c r="N143" t="s">
        <v>27</v>
      </c>
      <c r="O143">
        <v>3452</v>
      </c>
      <c r="P143" t="str">
        <f t="shared" si="5"/>
        <v>Below 10k</v>
      </c>
      <c r="Q143" t="s">
        <v>28</v>
      </c>
      <c r="R143">
        <v>13</v>
      </c>
      <c r="S143">
        <v>2</v>
      </c>
      <c r="T143">
        <v>0</v>
      </c>
      <c r="U143">
        <v>9</v>
      </c>
      <c r="V143">
        <v>2</v>
      </c>
      <c r="W143">
        <v>2</v>
      </c>
      <c r="X143">
        <v>6</v>
      </c>
      <c r="Y143">
        <v>5</v>
      </c>
      <c r="Z143">
        <v>0</v>
      </c>
    </row>
    <row r="144" spans="1:26" x14ac:dyDescent="0.3">
      <c r="A144">
        <v>38</v>
      </c>
      <c r="B144" t="str">
        <f t="shared" si="4"/>
        <v>Mid Career</v>
      </c>
      <c r="C144" t="s">
        <v>28</v>
      </c>
      <c r="D144" t="s">
        <v>46</v>
      </c>
      <c r="E144" t="s">
        <v>47</v>
      </c>
      <c r="F144">
        <v>3</v>
      </c>
      <c r="G144" t="s">
        <v>43</v>
      </c>
      <c r="H144" t="s">
        <v>25</v>
      </c>
      <c r="I144">
        <v>2</v>
      </c>
      <c r="J144" t="str" cm="1">
        <f t="array" ref="J144">_xlfn.SWITCH(I144,1,"Entry-Level",2,"Junior-Level",3,"Mid-Level",4,"Senior-Level","Executive-Level")</f>
        <v>Junior-Level</v>
      </c>
      <c r="K144">
        <v>3</v>
      </c>
      <c r="L144" t="s">
        <v>30</v>
      </c>
      <c r="M144">
        <v>3</v>
      </c>
      <c r="N144" t="s">
        <v>27</v>
      </c>
      <c r="O144">
        <v>4317</v>
      </c>
      <c r="P144" t="str">
        <f t="shared" si="5"/>
        <v>Below 10k</v>
      </c>
      <c r="Q144" t="s">
        <v>22</v>
      </c>
      <c r="R144">
        <v>20</v>
      </c>
      <c r="S144">
        <v>2</v>
      </c>
      <c r="T144">
        <v>0</v>
      </c>
      <c r="U144">
        <v>19</v>
      </c>
      <c r="V144">
        <v>2</v>
      </c>
      <c r="W144">
        <v>3</v>
      </c>
      <c r="X144">
        <v>3</v>
      </c>
      <c r="Y144">
        <v>2</v>
      </c>
      <c r="Z144">
        <v>2</v>
      </c>
    </row>
    <row r="145" spans="1:26" x14ac:dyDescent="0.3">
      <c r="A145">
        <v>30</v>
      </c>
      <c r="B145" t="str">
        <f t="shared" si="4"/>
        <v>Early Career</v>
      </c>
      <c r="C145" t="s">
        <v>28</v>
      </c>
      <c r="D145" t="s">
        <v>46</v>
      </c>
      <c r="E145" t="s">
        <v>47</v>
      </c>
      <c r="F145">
        <v>18</v>
      </c>
      <c r="G145" t="s">
        <v>24</v>
      </c>
      <c r="H145" t="s">
        <v>25</v>
      </c>
      <c r="I145">
        <v>1</v>
      </c>
      <c r="J145" t="str" cm="1">
        <f t="array" ref="J145">_xlfn.SWITCH(I145,1,"Entry-Level",2,"Junior-Level",3,"Mid-Level",4,"Senior-Level","Executive-Level")</f>
        <v>Entry-Level</v>
      </c>
      <c r="K145">
        <v>3</v>
      </c>
      <c r="L145" t="s">
        <v>30</v>
      </c>
      <c r="M145">
        <v>3</v>
      </c>
      <c r="N145" t="s">
        <v>27</v>
      </c>
      <c r="O145">
        <v>2632</v>
      </c>
      <c r="P145" t="str">
        <f t="shared" si="5"/>
        <v>Below 10k</v>
      </c>
      <c r="Q145" t="s">
        <v>28</v>
      </c>
      <c r="R145">
        <v>14</v>
      </c>
      <c r="S145">
        <v>3</v>
      </c>
      <c r="T145">
        <v>0</v>
      </c>
      <c r="U145">
        <v>5</v>
      </c>
      <c r="V145">
        <v>4</v>
      </c>
      <c r="W145">
        <v>2</v>
      </c>
      <c r="X145">
        <v>5</v>
      </c>
      <c r="Y145">
        <v>4</v>
      </c>
      <c r="Z145">
        <v>0</v>
      </c>
    </row>
    <row r="146" spans="1:26" x14ac:dyDescent="0.3">
      <c r="A146">
        <v>32</v>
      </c>
      <c r="B146" t="str">
        <f t="shared" si="4"/>
        <v>Mid Career</v>
      </c>
      <c r="C146" t="s">
        <v>28</v>
      </c>
      <c r="D146" t="s">
        <v>45</v>
      </c>
      <c r="E146" t="s">
        <v>23</v>
      </c>
      <c r="F146">
        <v>9</v>
      </c>
      <c r="G146" t="s">
        <v>34</v>
      </c>
      <c r="H146" t="s">
        <v>29</v>
      </c>
      <c r="I146">
        <v>2</v>
      </c>
      <c r="J146" t="str" cm="1">
        <f t="array" ref="J146">_xlfn.SWITCH(I146,1,"Entry-Level",2,"Junior-Level",3,"Mid-Level",4,"Senior-Level","Executive-Level")</f>
        <v>Junior-Level</v>
      </c>
      <c r="K146">
        <v>1</v>
      </c>
      <c r="L146" t="s">
        <v>26</v>
      </c>
      <c r="M146">
        <v>4</v>
      </c>
      <c r="N146" t="s">
        <v>35</v>
      </c>
      <c r="O146">
        <v>4668</v>
      </c>
      <c r="P146" t="str">
        <f t="shared" si="5"/>
        <v>Below 10k</v>
      </c>
      <c r="Q146" t="s">
        <v>28</v>
      </c>
      <c r="R146">
        <v>17</v>
      </c>
      <c r="S146">
        <v>4</v>
      </c>
      <c r="T146">
        <v>3</v>
      </c>
      <c r="U146">
        <v>9</v>
      </c>
      <c r="V146">
        <v>2</v>
      </c>
      <c r="W146">
        <v>4</v>
      </c>
      <c r="X146">
        <v>8</v>
      </c>
      <c r="Y146">
        <v>7</v>
      </c>
      <c r="Z146">
        <v>0</v>
      </c>
    </row>
    <row r="147" spans="1:26" x14ac:dyDescent="0.3">
      <c r="A147">
        <v>30</v>
      </c>
      <c r="B147" t="str">
        <f t="shared" si="4"/>
        <v>Early Career</v>
      </c>
      <c r="C147" t="s">
        <v>28</v>
      </c>
      <c r="D147" t="s">
        <v>46</v>
      </c>
      <c r="E147" t="s">
        <v>47</v>
      </c>
      <c r="F147">
        <v>5</v>
      </c>
      <c r="G147" t="s">
        <v>43</v>
      </c>
      <c r="H147" t="s">
        <v>25</v>
      </c>
      <c r="I147">
        <v>1</v>
      </c>
      <c r="J147" t="str" cm="1">
        <f t="array" ref="J147">_xlfn.SWITCH(I147,1,"Entry-Level",2,"Junior-Level",3,"Mid-Level",4,"Senior-Level","Executive-Level")</f>
        <v>Entry-Level</v>
      </c>
      <c r="K147">
        <v>3</v>
      </c>
      <c r="L147" t="s">
        <v>30</v>
      </c>
      <c r="M147">
        <v>1</v>
      </c>
      <c r="N147" t="s">
        <v>35</v>
      </c>
      <c r="O147">
        <v>3204</v>
      </c>
      <c r="P147" t="str">
        <f t="shared" si="5"/>
        <v>Below 10k</v>
      </c>
      <c r="Q147" t="s">
        <v>28</v>
      </c>
      <c r="R147">
        <v>14</v>
      </c>
      <c r="S147">
        <v>4</v>
      </c>
      <c r="T147">
        <v>1</v>
      </c>
      <c r="U147">
        <v>8</v>
      </c>
      <c r="V147">
        <v>3</v>
      </c>
      <c r="W147">
        <v>3</v>
      </c>
      <c r="X147">
        <v>3</v>
      </c>
      <c r="Y147">
        <v>2</v>
      </c>
      <c r="Z147">
        <v>2</v>
      </c>
    </row>
    <row r="148" spans="1:26" x14ac:dyDescent="0.3">
      <c r="A148">
        <v>30</v>
      </c>
      <c r="B148" t="str">
        <f t="shared" si="4"/>
        <v>Early Career</v>
      </c>
      <c r="C148" t="s">
        <v>28</v>
      </c>
      <c r="D148" t="s">
        <v>46</v>
      </c>
      <c r="E148" t="s">
        <v>47</v>
      </c>
      <c r="F148">
        <v>2</v>
      </c>
      <c r="G148" t="s">
        <v>34</v>
      </c>
      <c r="H148" t="s">
        <v>29</v>
      </c>
      <c r="I148">
        <v>1</v>
      </c>
      <c r="J148" t="str" cm="1">
        <f t="array" ref="J148">_xlfn.SWITCH(I148,1,"Entry-Level",2,"Junior-Level",3,"Mid-Level",4,"Senior-Level","Executive-Level")</f>
        <v>Entry-Level</v>
      </c>
      <c r="K148">
        <v>2</v>
      </c>
      <c r="L148" t="s">
        <v>33</v>
      </c>
      <c r="M148">
        <v>4</v>
      </c>
      <c r="N148" t="s">
        <v>27</v>
      </c>
      <c r="O148">
        <v>2720</v>
      </c>
      <c r="P148" t="str">
        <f t="shared" si="5"/>
        <v>Below 10k</v>
      </c>
      <c r="Q148" t="s">
        <v>28</v>
      </c>
      <c r="R148">
        <v>13</v>
      </c>
      <c r="S148">
        <v>4</v>
      </c>
      <c r="T148">
        <v>0</v>
      </c>
      <c r="U148">
        <v>6</v>
      </c>
      <c r="V148">
        <v>3</v>
      </c>
      <c r="W148">
        <v>3</v>
      </c>
      <c r="X148">
        <v>5</v>
      </c>
      <c r="Y148">
        <v>3</v>
      </c>
      <c r="Z148">
        <v>1</v>
      </c>
    </row>
    <row r="149" spans="1:26" x14ac:dyDescent="0.3">
      <c r="A149">
        <v>41</v>
      </c>
      <c r="B149" t="str">
        <f t="shared" si="4"/>
        <v>Professionals</v>
      </c>
      <c r="C149" t="s">
        <v>28</v>
      </c>
      <c r="D149" t="s">
        <v>45</v>
      </c>
      <c r="E149" t="s">
        <v>47</v>
      </c>
      <c r="F149">
        <v>10</v>
      </c>
      <c r="G149" t="s">
        <v>24</v>
      </c>
      <c r="H149" t="s">
        <v>29</v>
      </c>
      <c r="I149">
        <v>4</v>
      </c>
      <c r="J149" t="str" cm="1">
        <f t="array" ref="J149">_xlfn.SWITCH(I149,1,"Entry-Level",2,"Junior-Level",3,"Mid-Level",4,"Senior-Level","Executive-Level")</f>
        <v>Senior-Level</v>
      </c>
      <c r="K149">
        <v>2</v>
      </c>
      <c r="L149" t="s">
        <v>39</v>
      </c>
      <c r="M149">
        <v>1</v>
      </c>
      <c r="N149" t="s">
        <v>35</v>
      </c>
      <c r="O149">
        <v>17181</v>
      </c>
      <c r="P149" t="str">
        <f t="shared" si="5"/>
        <v>Below 20k</v>
      </c>
      <c r="Q149" t="s">
        <v>28</v>
      </c>
      <c r="R149">
        <v>13</v>
      </c>
      <c r="S149">
        <v>2</v>
      </c>
      <c r="T149">
        <v>1</v>
      </c>
      <c r="U149">
        <v>21</v>
      </c>
      <c r="V149">
        <v>2</v>
      </c>
      <c r="W149">
        <v>2</v>
      </c>
      <c r="X149">
        <v>7</v>
      </c>
      <c r="Y149">
        <v>6</v>
      </c>
      <c r="Z149">
        <v>7</v>
      </c>
    </row>
    <row r="150" spans="1:26" x14ac:dyDescent="0.3">
      <c r="A150">
        <v>41</v>
      </c>
      <c r="B150" t="str">
        <f t="shared" si="4"/>
        <v>Professionals</v>
      </c>
      <c r="C150" t="s">
        <v>28</v>
      </c>
      <c r="D150" t="s">
        <v>46</v>
      </c>
      <c r="E150" t="s">
        <v>47</v>
      </c>
      <c r="F150">
        <v>9</v>
      </c>
      <c r="G150" t="s">
        <v>24</v>
      </c>
      <c r="H150" t="s">
        <v>29</v>
      </c>
      <c r="I150">
        <v>1</v>
      </c>
      <c r="J150" t="str" cm="1">
        <f t="array" ref="J150">_xlfn.SWITCH(I150,1,"Entry-Level",2,"Junior-Level",3,"Mid-Level",4,"Senior-Level","Executive-Level")</f>
        <v>Entry-Level</v>
      </c>
      <c r="K150">
        <v>3</v>
      </c>
      <c r="L150" t="s">
        <v>33</v>
      </c>
      <c r="M150">
        <v>1</v>
      </c>
      <c r="N150" t="s">
        <v>31</v>
      </c>
      <c r="O150">
        <v>2238</v>
      </c>
      <c r="P150" t="str">
        <f t="shared" si="5"/>
        <v>Below 10k</v>
      </c>
      <c r="Q150" t="s">
        <v>28</v>
      </c>
      <c r="R150">
        <v>21</v>
      </c>
      <c r="S150">
        <v>4</v>
      </c>
      <c r="T150">
        <v>1</v>
      </c>
      <c r="U150">
        <v>7</v>
      </c>
      <c r="V150">
        <v>2</v>
      </c>
      <c r="W150">
        <v>3</v>
      </c>
      <c r="X150">
        <v>5</v>
      </c>
      <c r="Y150">
        <v>0</v>
      </c>
      <c r="Z150">
        <v>1</v>
      </c>
    </row>
    <row r="151" spans="1:26" x14ac:dyDescent="0.3">
      <c r="A151">
        <v>19</v>
      </c>
      <c r="B151" t="str">
        <f t="shared" si="4"/>
        <v>Early Career</v>
      </c>
      <c r="C151" t="s">
        <v>28</v>
      </c>
      <c r="D151" t="s">
        <v>46</v>
      </c>
      <c r="E151" t="s">
        <v>47</v>
      </c>
      <c r="F151">
        <v>3</v>
      </c>
      <c r="G151" t="s">
        <v>34</v>
      </c>
      <c r="H151" t="s">
        <v>25</v>
      </c>
      <c r="I151">
        <v>1</v>
      </c>
      <c r="J151" t="str" cm="1">
        <f t="array" ref="J151">_xlfn.SWITCH(I151,1,"Entry-Level",2,"Junior-Level",3,"Mid-Level",4,"Senior-Level","Executive-Level")</f>
        <v>Entry-Level</v>
      </c>
      <c r="K151">
        <v>3</v>
      </c>
      <c r="L151" t="s">
        <v>33</v>
      </c>
      <c r="M151">
        <v>2</v>
      </c>
      <c r="N151" t="s">
        <v>27</v>
      </c>
      <c r="O151">
        <v>1483</v>
      </c>
      <c r="P151" t="str">
        <f t="shared" si="5"/>
        <v>Below 10k</v>
      </c>
      <c r="Q151" t="s">
        <v>28</v>
      </c>
      <c r="R151">
        <v>14</v>
      </c>
      <c r="S151">
        <v>4</v>
      </c>
      <c r="T151">
        <v>0</v>
      </c>
      <c r="U151">
        <v>1</v>
      </c>
      <c r="V151">
        <v>3</v>
      </c>
      <c r="W151">
        <v>3</v>
      </c>
      <c r="X151">
        <v>1</v>
      </c>
      <c r="Y151">
        <v>0</v>
      </c>
      <c r="Z151">
        <v>0</v>
      </c>
    </row>
    <row r="152" spans="1:26" x14ac:dyDescent="0.3">
      <c r="A152">
        <v>40</v>
      </c>
      <c r="B152" t="str">
        <f t="shared" si="4"/>
        <v>Mid Career</v>
      </c>
      <c r="C152" t="s">
        <v>28</v>
      </c>
      <c r="D152" t="s">
        <v>45</v>
      </c>
      <c r="E152" t="s">
        <v>47</v>
      </c>
      <c r="F152">
        <v>26</v>
      </c>
      <c r="G152" t="s">
        <v>34</v>
      </c>
      <c r="H152" t="s">
        <v>25</v>
      </c>
      <c r="I152">
        <v>2</v>
      </c>
      <c r="J152" t="str" cm="1">
        <f t="array" ref="J152">_xlfn.SWITCH(I152,1,"Entry-Level",2,"Junior-Level",3,"Mid-Level",4,"Senior-Level","Executive-Level")</f>
        <v>Junior-Level</v>
      </c>
      <c r="K152">
        <v>3</v>
      </c>
      <c r="L152" t="s">
        <v>30</v>
      </c>
      <c r="M152">
        <v>2</v>
      </c>
      <c r="N152" t="s">
        <v>35</v>
      </c>
      <c r="O152">
        <v>5605</v>
      </c>
      <c r="P152" t="str">
        <f t="shared" si="5"/>
        <v>Below 10k</v>
      </c>
      <c r="Q152" t="s">
        <v>28</v>
      </c>
      <c r="R152">
        <v>11</v>
      </c>
      <c r="S152">
        <v>1</v>
      </c>
      <c r="T152">
        <v>1</v>
      </c>
      <c r="U152">
        <v>20</v>
      </c>
      <c r="V152">
        <v>2</v>
      </c>
      <c r="W152">
        <v>3</v>
      </c>
      <c r="X152">
        <v>20</v>
      </c>
      <c r="Y152">
        <v>7</v>
      </c>
      <c r="Z152">
        <v>2</v>
      </c>
    </row>
    <row r="153" spans="1:26" x14ac:dyDescent="0.3">
      <c r="A153">
        <v>35</v>
      </c>
      <c r="B153" t="str">
        <f t="shared" si="4"/>
        <v>Mid Career</v>
      </c>
      <c r="C153" t="s">
        <v>28</v>
      </c>
      <c r="D153" t="s">
        <v>46</v>
      </c>
      <c r="E153" t="s">
        <v>23</v>
      </c>
      <c r="F153">
        <v>1</v>
      </c>
      <c r="G153" t="s">
        <v>42</v>
      </c>
      <c r="H153" t="s">
        <v>29</v>
      </c>
      <c r="I153">
        <v>3</v>
      </c>
      <c r="J153" t="str" cm="1">
        <f t="array" ref="J153">_xlfn.SWITCH(I153,1,"Entry-Level",2,"Junior-Level",3,"Mid-Level",4,"Senior-Level","Executive-Level")</f>
        <v>Mid-Level</v>
      </c>
      <c r="K153">
        <v>3</v>
      </c>
      <c r="L153" t="s">
        <v>26</v>
      </c>
      <c r="M153">
        <v>2</v>
      </c>
      <c r="N153" t="s">
        <v>31</v>
      </c>
      <c r="O153">
        <v>7295</v>
      </c>
      <c r="P153" t="str">
        <f t="shared" si="5"/>
        <v>Below 10k</v>
      </c>
      <c r="Q153" t="s">
        <v>28</v>
      </c>
      <c r="R153">
        <v>13</v>
      </c>
      <c r="S153">
        <v>1</v>
      </c>
      <c r="T153">
        <v>2</v>
      </c>
      <c r="U153">
        <v>10</v>
      </c>
      <c r="V153">
        <v>3</v>
      </c>
      <c r="W153">
        <v>3</v>
      </c>
      <c r="X153">
        <v>10</v>
      </c>
      <c r="Y153">
        <v>8</v>
      </c>
      <c r="Z153">
        <v>0</v>
      </c>
    </row>
    <row r="154" spans="1:26" x14ac:dyDescent="0.3">
      <c r="A154">
        <v>53</v>
      </c>
      <c r="B154" t="str">
        <f t="shared" si="4"/>
        <v>Senior Professionals</v>
      </c>
      <c r="C154" t="s">
        <v>28</v>
      </c>
      <c r="D154" t="s">
        <v>46</v>
      </c>
      <c r="E154" t="s">
        <v>23</v>
      </c>
      <c r="F154">
        <v>6</v>
      </c>
      <c r="G154" t="s">
        <v>42</v>
      </c>
      <c r="H154" t="s">
        <v>29</v>
      </c>
      <c r="I154">
        <v>2</v>
      </c>
      <c r="J154" t="str" cm="1">
        <f t="array" ref="J154">_xlfn.SWITCH(I154,1,"Entry-Level",2,"Junior-Level",3,"Mid-Level",4,"Senior-Level","Executive-Level")</f>
        <v>Junior-Level</v>
      </c>
      <c r="K154">
        <v>3</v>
      </c>
      <c r="L154" t="s">
        <v>40</v>
      </c>
      <c r="M154">
        <v>3</v>
      </c>
      <c r="N154" t="s">
        <v>31</v>
      </c>
      <c r="O154">
        <v>2306</v>
      </c>
      <c r="P154" t="str">
        <f t="shared" si="5"/>
        <v>Below 10k</v>
      </c>
      <c r="Q154" t="s">
        <v>22</v>
      </c>
      <c r="R154">
        <v>20</v>
      </c>
      <c r="S154">
        <v>4</v>
      </c>
      <c r="T154">
        <v>1</v>
      </c>
      <c r="U154">
        <v>13</v>
      </c>
      <c r="V154">
        <v>3</v>
      </c>
      <c r="W154">
        <v>1</v>
      </c>
      <c r="X154">
        <v>7</v>
      </c>
      <c r="Y154">
        <v>7</v>
      </c>
      <c r="Z154">
        <v>4</v>
      </c>
    </row>
    <row r="155" spans="1:26" x14ac:dyDescent="0.3">
      <c r="A155">
        <v>45</v>
      </c>
      <c r="B155" t="str">
        <f t="shared" si="4"/>
        <v>Professionals</v>
      </c>
      <c r="C155" t="s">
        <v>28</v>
      </c>
      <c r="D155" t="s">
        <v>46</v>
      </c>
      <c r="E155" t="s">
        <v>47</v>
      </c>
      <c r="F155">
        <v>9</v>
      </c>
      <c r="G155" t="s">
        <v>24</v>
      </c>
      <c r="H155" t="s">
        <v>29</v>
      </c>
      <c r="I155">
        <v>2</v>
      </c>
      <c r="J155" t="str" cm="1">
        <f t="array" ref="J155">_xlfn.SWITCH(I155,1,"Entry-Level",2,"Junior-Level",3,"Mid-Level",4,"Senior-Level","Executive-Level")</f>
        <v>Junior-Level</v>
      </c>
      <c r="K155">
        <v>3</v>
      </c>
      <c r="L155" t="s">
        <v>33</v>
      </c>
      <c r="M155">
        <v>2</v>
      </c>
      <c r="N155" t="s">
        <v>35</v>
      </c>
      <c r="O155">
        <v>2348</v>
      </c>
      <c r="P155" t="str">
        <f t="shared" si="5"/>
        <v>Below 10k</v>
      </c>
      <c r="Q155" t="s">
        <v>28</v>
      </c>
      <c r="R155">
        <v>18</v>
      </c>
      <c r="S155">
        <v>3</v>
      </c>
      <c r="T155">
        <v>1</v>
      </c>
      <c r="U155">
        <v>20</v>
      </c>
      <c r="V155">
        <v>2</v>
      </c>
      <c r="W155">
        <v>1</v>
      </c>
      <c r="X155">
        <v>17</v>
      </c>
      <c r="Y155">
        <v>9</v>
      </c>
      <c r="Z155">
        <v>0</v>
      </c>
    </row>
    <row r="156" spans="1:26" x14ac:dyDescent="0.3">
      <c r="A156">
        <v>32</v>
      </c>
      <c r="B156" t="str">
        <f t="shared" si="4"/>
        <v>Mid Career</v>
      </c>
      <c r="C156" t="s">
        <v>28</v>
      </c>
      <c r="D156" t="s">
        <v>45</v>
      </c>
      <c r="E156" t="s">
        <v>23</v>
      </c>
      <c r="F156">
        <v>8</v>
      </c>
      <c r="G156" t="s">
        <v>42</v>
      </c>
      <c r="H156" t="s">
        <v>25</v>
      </c>
      <c r="I156">
        <v>3</v>
      </c>
      <c r="J156" t="str" cm="1">
        <f t="array" ref="J156">_xlfn.SWITCH(I156,1,"Entry-Level",2,"Junior-Level",3,"Mid-Level",4,"Senior-Level","Executive-Level")</f>
        <v>Mid-Level</v>
      </c>
      <c r="K156">
        <v>3</v>
      </c>
      <c r="L156" t="s">
        <v>26</v>
      </c>
      <c r="M156">
        <v>4</v>
      </c>
      <c r="N156" t="s">
        <v>27</v>
      </c>
      <c r="O156">
        <v>8998</v>
      </c>
      <c r="P156" t="str">
        <f t="shared" si="5"/>
        <v>Below 10k</v>
      </c>
      <c r="Q156" t="s">
        <v>28</v>
      </c>
      <c r="R156">
        <v>14</v>
      </c>
      <c r="S156">
        <v>4</v>
      </c>
      <c r="T156">
        <v>0</v>
      </c>
      <c r="U156">
        <v>9</v>
      </c>
      <c r="V156">
        <v>2</v>
      </c>
      <c r="W156">
        <v>3</v>
      </c>
      <c r="X156">
        <v>9</v>
      </c>
      <c r="Y156">
        <v>8</v>
      </c>
      <c r="Z156">
        <v>3</v>
      </c>
    </row>
    <row r="157" spans="1:26" x14ac:dyDescent="0.3">
      <c r="A157">
        <v>29</v>
      </c>
      <c r="B157" t="str">
        <f t="shared" si="4"/>
        <v>Early Career</v>
      </c>
      <c r="C157" t="s">
        <v>28</v>
      </c>
      <c r="D157" t="s">
        <v>38</v>
      </c>
      <c r="E157" t="s">
        <v>47</v>
      </c>
      <c r="F157">
        <v>1</v>
      </c>
      <c r="G157" t="s">
        <v>43</v>
      </c>
      <c r="H157" t="s">
        <v>29</v>
      </c>
      <c r="I157">
        <v>2</v>
      </c>
      <c r="J157" t="str" cm="1">
        <f t="array" ref="J157">_xlfn.SWITCH(I157,1,"Entry-Level",2,"Junior-Level",3,"Mid-Level",4,"Senior-Level","Executive-Level")</f>
        <v>Junior-Level</v>
      </c>
      <c r="K157">
        <v>3</v>
      </c>
      <c r="L157" t="s">
        <v>36</v>
      </c>
      <c r="M157">
        <v>3</v>
      </c>
      <c r="N157" t="s">
        <v>31</v>
      </c>
      <c r="O157">
        <v>4319</v>
      </c>
      <c r="P157" t="str">
        <f t="shared" si="5"/>
        <v>Below 10k</v>
      </c>
      <c r="Q157" t="s">
        <v>28</v>
      </c>
      <c r="R157">
        <v>13</v>
      </c>
      <c r="S157">
        <v>1</v>
      </c>
      <c r="T157">
        <v>1</v>
      </c>
      <c r="U157">
        <v>10</v>
      </c>
      <c r="V157">
        <v>1</v>
      </c>
      <c r="W157">
        <v>3</v>
      </c>
      <c r="X157">
        <v>10</v>
      </c>
      <c r="Y157">
        <v>7</v>
      </c>
      <c r="Z157">
        <v>0</v>
      </c>
    </row>
    <row r="158" spans="1:26" x14ac:dyDescent="0.3">
      <c r="A158">
        <v>51</v>
      </c>
      <c r="B158" t="str">
        <f t="shared" si="4"/>
        <v>Senior Professionals</v>
      </c>
      <c r="C158" t="s">
        <v>28</v>
      </c>
      <c r="D158" t="s">
        <v>46</v>
      </c>
      <c r="E158" t="s">
        <v>47</v>
      </c>
      <c r="F158">
        <v>7</v>
      </c>
      <c r="G158" t="s">
        <v>34</v>
      </c>
      <c r="H158" t="s">
        <v>29</v>
      </c>
      <c r="I158">
        <v>2</v>
      </c>
      <c r="J158" t="str" cm="1">
        <f t="array" ref="J158">_xlfn.SWITCH(I158,1,"Entry-Level",2,"Junior-Level",3,"Mid-Level",4,"Senior-Level","Executive-Level")</f>
        <v>Junior-Level</v>
      </c>
      <c r="K158">
        <v>2</v>
      </c>
      <c r="L158" t="s">
        <v>36</v>
      </c>
      <c r="M158">
        <v>3</v>
      </c>
      <c r="N158" t="s">
        <v>31</v>
      </c>
      <c r="O158">
        <v>6132</v>
      </c>
      <c r="P158" t="str">
        <f t="shared" si="5"/>
        <v>Below 10k</v>
      </c>
      <c r="Q158" t="s">
        <v>28</v>
      </c>
      <c r="R158">
        <v>17</v>
      </c>
      <c r="S158">
        <v>3</v>
      </c>
      <c r="T158">
        <v>0</v>
      </c>
      <c r="U158">
        <v>10</v>
      </c>
      <c r="V158">
        <v>2</v>
      </c>
      <c r="W158">
        <v>3</v>
      </c>
      <c r="X158">
        <v>1</v>
      </c>
      <c r="Y158">
        <v>0</v>
      </c>
      <c r="Z158">
        <v>0</v>
      </c>
    </row>
    <row r="159" spans="1:26" x14ac:dyDescent="0.3">
      <c r="A159">
        <v>58</v>
      </c>
      <c r="B159" t="str">
        <f t="shared" si="4"/>
        <v>Senior Professionals</v>
      </c>
      <c r="C159" t="s">
        <v>28</v>
      </c>
      <c r="D159" t="s">
        <v>46</v>
      </c>
      <c r="E159" t="s">
        <v>47</v>
      </c>
      <c r="F159">
        <v>9</v>
      </c>
      <c r="G159" t="s">
        <v>34</v>
      </c>
      <c r="H159" t="s">
        <v>25</v>
      </c>
      <c r="I159">
        <v>1</v>
      </c>
      <c r="J159" t="str" cm="1">
        <f t="array" ref="J159">_xlfn.SWITCH(I159,1,"Entry-Level",2,"Junior-Level",3,"Mid-Level",4,"Senior-Level","Executive-Level")</f>
        <v>Entry-Level</v>
      </c>
      <c r="K159">
        <v>2</v>
      </c>
      <c r="L159" t="s">
        <v>30</v>
      </c>
      <c r="M159">
        <v>2</v>
      </c>
      <c r="N159" t="s">
        <v>31</v>
      </c>
      <c r="O159">
        <v>3346</v>
      </c>
      <c r="P159" t="str">
        <f t="shared" si="5"/>
        <v>Below 10k</v>
      </c>
      <c r="Q159" t="s">
        <v>22</v>
      </c>
      <c r="R159">
        <v>20</v>
      </c>
      <c r="S159">
        <v>2</v>
      </c>
      <c r="T159">
        <v>1</v>
      </c>
      <c r="U159">
        <v>9</v>
      </c>
      <c r="V159">
        <v>3</v>
      </c>
      <c r="W159">
        <v>2</v>
      </c>
      <c r="X159">
        <v>1</v>
      </c>
      <c r="Y159">
        <v>0</v>
      </c>
      <c r="Z159">
        <v>0</v>
      </c>
    </row>
    <row r="160" spans="1:26" x14ac:dyDescent="0.3">
      <c r="A160">
        <v>40</v>
      </c>
      <c r="B160" t="str">
        <f t="shared" si="4"/>
        <v>Mid Career</v>
      </c>
      <c r="C160" t="s">
        <v>28</v>
      </c>
      <c r="D160" t="s">
        <v>46</v>
      </c>
      <c r="E160" t="s">
        <v>23</v>
      </c>
      <c r="F160">
        <v>4</v>
      </c>
      <c r="G160" t="s">
        <v>42</v>
      </c>
      <c r="H160" t="s">
        <v>29</v>
      </c>
      <c r="I160">
        <v>3</v>
      </c>
      <c r="J160" t="str" cm="1">
        <f t="array" ref="J160">_xlfn.SWITCH(I160,1,"Entry-Level",2,"Junior-Level",3,"Mid-Level",4,"Senior-Level","Executive-Level")</f>
        <v>Mid-Level</v>
      </c>
      <c r="K160">
        <v>2</v>
      </c>
      <c r="L160" t="s">
        <v>26</v>
      </c>
      <c r="M160">
        <v>4</v>
      </c>
      <c r="N160" t="s">
        <v>31</v>
      </c>
      <c r="O160">
        <v>10855</v>
      </c>
      <c r="P160" t="str">
        <f t="shared" si="5"/>
        <v>Below 15k</v>
      </c>
      <c r="Q160" t="s">
        <v>28</v>
      </c>
      <c r="R160">
        <v>11</v>
      </c>
      <c r="S160">
        <v>1</v>
      </c>
      <c r="T160">
        <v>1</v>
      </c>
      <c r="U160">
        <v>15</v>
      </c>
      <c r="V160">
        <v>2</v>
      </c>
      <c r="W160">
        <v>2</v>
      </c>
      <c r="X160">
        <v>12</v>
      </c>
      <c r="Y160">
        <v>11</v>
      </c>
      <c r="Z160">
        <v>2</v>
      </c>
    </row>
    <row r="161" spans="1:26" x14ac:dyDescent="0.3">
      <c r="A161">
        <v>34</v>
      </c>
      <c r="B161" t="str">
        <f t="shared" si="4"/>
        <v>Mid Career</v>
      </c>
      <c r="C161" t="s">
        <v>28</v>
      </c>
      <c r="D161" t="s">
        <v>45</v>
      </c>
      <c r="E161" t="s">
        <v>23</v>
      </c>
      <c r="F161">
        <v>2</v>
      </c>
      <c r="G161" t="s">
        <v>42</v>
      </c>
      <c r="H161" t="s">
        <v>25</v>
      </c>
      <c r="I161">
        <v>1</v>
      </c>
      <c r="J161" t="str" cm="1">
        <f t="array" ref="J161">_xlfn.SWITCH(I161,1,"Entry-Level",2,"Junior-Level",3,"Mid-Level",4,"Senior-Level","Executive-Level")</f>
        <v>Entry-Level</v>
      </c>
      <c r="K161">
        <v>3</v>
      </c>
      <c r="L161" t="s">
        <v>40</v>
      </c>
      <c r="M161">
        <v>3</v>
      </c>
      <c r="N161" t="s">
        <v>31</v>
      </c>
      <c r="O161">
        <v>2231</v>
      </c>
      <c r="P161" t="str">
        <f t="shared" si="5"/>
        <v>Below 10k</v>
      </c>
      <c r="Q161" t="s">
        <v>28</v>
      </c>
      <c r="R161">
        <v>18</v>
      </c>
      <c r="S161">
        <v>4</v>
      </c>
      <c r="T161">
        <v>1</v>
      </c>
      <c r="U161">
        <v>6</v>
      </c>
      <c r="V161">
        <v>3</v>
      </c>
      <c r="W161">
        <v>3</v>
      </c>
      <c r="X161">
        <v>4</v>
      </c>
      <c r="Y161">
        <v>3</v>
      </c>
      <c r="Z161">
        <v>1</v>
      </c>
    </row>
    <row r="162" spans="1:26" x14ac:dyDescent="0.3">
      <c r="A162">
        <v>22</v>
      </c>
      <c r="B162" t="str">
        <f t="shared" si="4"/>
        <v>Early Career</v>
      </c>
      <c r="C162" t="s">
        <v>28</v>
      </c>
      <c r="D162" t="s">
        <v>46</v>
      </c>
      <c r="E162" t="s">
        <v>47</v>
      </c>
      <c r="F162">
        <v>19</v>
      </c>
      <c r="G162" t="s">
        <v>34</v>
      </c>
      <c r="H162" t="s">
        <v>29</v>
      </c>
      <c r="I162">
        <v>1</v>
      </c>
      <c r="J162" t="str" cm="1">
        <f t="array" ref="J162">_xlfn.SWITCH(I162,1,"Entry-Level",2,"Junior-Level",3,"Mid-Level",4,"Senior-Level","Executive-Level")</f>
        <v>Entry-Level</v>
      </c>
      <c r="K162">
        <v>3</v>
      </c>
      <c r="L162" t="s">
        <v>30</v>
      </c>
      <c r="M162">
        <v>4</v>
      </c>
      <c r="N162" t="s">
        <v>31</v>
      </c>
      <c r="O162">
        <v>2323</v>
      </c>
      <c r="P162" t="str">
        <f t="shared" si="5"/>
        <v>Below 10k</v>
      </c>
      <c r="Q162" t="s">
        <v>28</v>
      </c>
      <c r="R162">
        <v>24</v>
      </c>
      <c r="S162">
        <v>1</v>
      </c>
      <c r="T162">
        <v>2</v>
      </c>
      <c r="U162">
        <v>2</v>
      </c>
      <c r="V162">
        <v>6</v>
      </c>
      <c r="W162">
        <v>3</v>
      </c>
      <c r="X162">
        <v>2</v>
      </c>
      <c r="Y162">
        <v>2</v>
      </c>
      <c r="Z162">
        <v>2</v>
      </c>
    </row>
    <row r="163" spans="1:26" x14ac:dyDescent="0.3">
      <c r="A163">
        <v>27</v>
      </c>
      <c r="B163" t="str">
        <f t="shared" si="4"/>
        <v>Early Career</v>
      </c>
      <c r="C163" t="s">
        <v>28</v>
      </c>
      <c r="D163" t="s">
        <v>38</v>
      </c>
      <c r="E163" t="s">
        <v>47</v>
      </c>
      <c r="F163">
        <v>9</v>
      </c>
      <c r="G163" t="s">
        <v>34</v>
      </c>
      <c r="H163" t="s">
        <v>29</v>
      </c>
      <c r="I163">
        <v>1</v>
      </c>
      <c r="J163" t="str" cm="1">
        <f t="array" ref="J163">_xlfn.SWITCH(I163,1,"Entry-Level",2,"Junior-Level",3,"Mid-Level",4,"Senior-Level","Executive-Level")</f>
        <v>Entry-Level</v>
      </c>
      <c r="K163">
        <v>3</v>
      </c>
      <c r="L163" t="s">
        <v>30</v>
      </c>
      <c r="M163">
        <v>2</v>
      </c>
      <c r="N163" t="s">
        <v>35</v>
      </c>
      <c r="O163">
        <v>2024</v>
      </c>
      <c r="P163" t="str">
        <f t="shared" si="5"/>
        <v>Below 10k</v>
      </c>
      <c r="Q163" t="s">
        <v>28</v>
      </c>
      <c r="R163">
        <v>18</v>
      </c>
      <c r="S163">
        <v>4</v>
      </c>
      <c r="T163">
        <v>1</v>
      </c>
      <c r="U163">
        <v>6</v>
      </c>
      <c r="V163">
        <v>1</v>
      </c>
      <c r="W163">
        <v>1</v>
      </c>
      <c r="X163">
        <v>2</v>
      </c>
      <c r="Y163">
        <v>2</v>
      </c>
      <c r="Z163">
        <v>2</v>
      </c>
    </row>
    <row r="164" spans="1:26" x14ac:dyDescent="0.3">
      <c r="A164">
        <v>28</v>
      </c>
      <c r="B164" t="str">
        <f t="shared" si="4"/>
        <v>Early Career</v>
      </c>
      <c r="C164" t="s">
        <v>28</v>
      </c>
      <c r="D164" t="s">
        <v>46</v>
      </c>
      <c r="E164" t="s">
        <v>47</v>
      </c>
      <c r="F164">
        <v>21</v>
      </c>
      <c r="G164" t="s">
        <v>34</v>
      </c>
      <c r="H164" t="s">
        <v>29</v>
      </c>
      <c r="I164">
        <v>1</v>
      </c>
      <c r="J164" t="str" cm="1">
        <f t="array" ref="J164">_xlfn.SWITCH(I164,1,"Entry-Level",2,"Junior-Level",3,"Mid-Level",4,"Senior-Level","Executive-Level")</f>
        <v>Entry-Level</v>
      </c>
      <c r="K164">
        <v>3</v>
      </c>
      <c r="L164" t="s">
        <v>30</v>
      </c>
      <c r="M164">
        <v>4</v>
      </c>
      <c r="N164" t="s">
        <v>31</v>
      </c>
      <c r="O164">
        <v>2713</v>
      </c>
      <c r="P164" t="str">
        <f t="shared" si="5"/>
        <v>Below 10k</v>
      </c>
      <c r="Q164" t="s">
        <v>28</v>
      </c>
      <c r="R164">
        <v>11</v>
      </c>
      <c r="S164">
        <v>3</v>
      </c>
      <c r="T164">
        <v>1</v>
      </c>
      <c r="U164">
        <v>5</v>
      </c>
      <c r="V164">
        <v>2</v>
      </c>
      <c r="W164">
        <v>1</v>
      </c>
      <c r="X164">
        <v>5</v>
      </c>
      <c r="Y164">
        <v>2</v>
      </c>
      <c r="Z164">
        <v>0</v>
      </c>
    </row>
    <row r="165" spans="1:26" x14ac:dyDescent="0.3">
      <c r="A165">
        <v>57</v>
      </c>
      <c r="B165" t="str">
        <f t="shared" si="4"/>
        <v>Senior Professionals</v>
      </c>
      <c r="C165" t="s">
        <v>28</v>
      </c>
      <c r="D165" t="s">
        <v>46</v>
      </c>
      <c r="E165" t="s">
        <v>47</v>
      </c>
      <c r="F165">
        <v>24</v>
      </c>
      <c r="G165" t="s">
        <v>24</v>
      </c>
      <c r="H165" t="s">
        <v>29</v>
      </c>
      <c r="I165">
        <v>3</v>
      </c>
      <c r="J165" t="str" cm="1">
        <f t="array" ref="J165">_xlfn.SWITCH(I165,1,"Entry-Level",2,"Junior-Level",3,"Mid-Level",4,"Senior-Level","Executive-Level")</f>
        <v>Mid-Level</v>
      </c>
      <c r="K165">
        <v>4</v>
      </c>
      <c r="L165" t="s">
        <v>37</v>
      </c>
      <c r="M165">
        <v>4</v>
      </c>
      <c r="N165" t="s">
        <v>35</v>
      </c>
      <c r="O165">
        <v>9439</v>
      </c>
      <c r="P165" t="str">
        <f t="shared" si="5"/>
        <v>Below 10k</v>
      </c>
      <c r="Q165" t="s">
        <v>22</v>
      </c>
      <c r="R165">
        <v>16</v>
      </c>
      <c r="S165">
        <v>2</v>
      </c>
      <c r="T165">
        <v>1</v>
      </c>
      <c r="U165">
        <v>12</v>
      </c>
      <c r="V165">
        <v>2</v>
      </c>
      <c r="W165">
        <v>1</v>
      </c>
      <c r="X165">
        <v>5</v>
      </c>
      <c r="Y165">
        <v>3</v>
      </c>
      <c r="Z165">
        <v>1</v>
      </c>
    </row>
    <row r="166" spans="1:26" x14ac:dyDescent="0.3">
      <c r="A166">
        <v>27</v>
      </c>
      <c r="B166" t="str">
        <f t="shared" si="4"/>
        <v>Early Career</v>
      </c>
      <c r="C166" t="s">
        <v>28</v>
      </c>
      <c r="D166" t="s">
        <v>38</v>
      </c>
      <c r="E166" t="s">
        <v>47</v>
      </c>
      <c r="F166">
        <v>3</v>
      </c>
      <c r="G166" t="s">
        <v>34</v>
      </c>
      <c r="H166" t="s">
        <v>29</v>
      </c>
      <c r="I166">
        <v>1</v>
      </c>
      <c r="J166" t="str" cm="1">
        <f t="array" ref="J166">_xlfn.SWITCH(I166,1,"Entry-Level",2,"Junior-Level",3,"Mid-Level",4,"Senior-Level","Executive-Level")</f>
        <v>Entry-Level</v>
      </c>
      <c r="K166">
        <v>2</v>
      </c>
      <c r="L166" t="s">
        <v>30</v>
      </c>
      <c r="M166">
        <v>3</v>
      </c>
      <c r="N166" t="s">
        <v>35</v>
      </c>
      <c r="O166">
        <v>2566</v>
      </c>
      <c r="P166" t="str">
        <f t="shared" si="5"/>
        <v>Below 10k</v>
      </c>
      <c r="Q166" t="s">
        <v>22</v>
      </c>
      <c r="R166">
        <v>15</v>
      </c>
      <c r="S166">
        <v>4</v>
      </c>
      <c r="T166">
        <v>1</v>
      </c>
      <c r="U166">
        <v>1</v>
      </c>
      <c r="V166">
        <v>2</v>
      </c>
      <c r="W166">
        <v>2</v>
      </c>
      <c r="X166">
        <v>1</v>
      </c>
      <c r="Y166">
        <v>1</v>
      </c>
      <c r="Z166">
        <v>0</v>
      </c>
    </row>
    <row r="167" spans="1:26" x14ac:dyDescent="0.3">
      <c r="A167">
        <v>50</v>
      </c>
      <c r="B167" t="str">
        <f t="shared" si="4"/>
        <v>Professionals</v>
      </c>
      <c r="C167" t="s">
        <v>28</v>
      </c>
      <c r="D167" t="s">
        <v>46</v>
      </c>
      <c r="E167" t="s">
        <v>47</v>
      </c>
      <c r="F167">
        <v>11</v>
      </c>
      <c r="G167" t="s">
        <v>24</v>
      </c>
      <c r="H167" t="s">
        <v>25</v>
      </c>
      <c r="I167">
        <v>5</v>
      </c>
      <c r="J167" t="str" cm="1">
        <f t="array" ref="J167">_xlfn.SWITCH(I167,1,"Entry-Level",2,"Junior-Level",3,"Mid-Level",4,"Senior-Level","Executive-Level")</f>
        <v>Executive-Level</v>
      </c>
      <c r="K167">
        <v>3</v>
      </c>
      <c r="L167" t="s">
        <v>39</v>
      </c>
      <c r="M167">
        <v>2</v>
      </c>
      <c r="N167" t="s">
        <v>27</v>
      </c>
      <c r="O167">
        <v>19926</v>
      </c>
      <c r="P167" t="str">
        <f t="shared" si="5"/>
        <v>Below 20k</v>
      </c>
      <c r="Q167" t="s">
        <v>28</v>
      </c>
      <c r="R167">
        <v>15</v>
      </c>
      <c r="S167">
        <v>2</v>
      </c>
      <c r="T167">
        <v>0</v>
      </c>
      <c r="U167">
        <v>21</v>
      </c>
      <c r="V167">
        <v>5</v>
      </c>
      <c r="W167">
        <v>3</v>
      </c>
      <c r="X167">
        <v>5</v>
      </c>
      <c r="Y167">
        <v>4</v>
      </c>
      <c r="Z167">
        <v>4</v>
      </c>
    </row>
    <row r="168" spans="1:26" x14ac:dyDescent="0.3">
      <c r="A168">
        <v>41</v>
      </c>
      <c r="B168" t="str">
        <f t="shared" si="4"/>
        <v>Professionals</v>
      </c>
      <c r="C168" t="s">
        <v>28</v>
      </c>
      <c r="D168" t="s">
        <v>46</v>
      </c>
      <c r="E168" t="s">
        <v>47</v>
      </c>
      <c r="F168">
        <v>14</v>
      </c>
      <c r="G168" t="s">
        <v>24</v>
      </c>
      <c r="H168" t="s">
        <v>29</v>
      </c>
      <c r="I168">
        <v>1</v>
      </c>
      <c r="J168" t="str" cm="1">
        <f t="array" ref="J168">_xlfn.SWITCH(I168,1,"Entry-Level",2,"Junior-Level",3,"Mid-Level",4,"Senior-Level","Executive-Level")</f>
        <v>Entry-Level</v>
      </c>
      <c r="K168">
        <v>3</v>
      </c>
      <c r="L168" t="s">
        <v>30</v>
      </c>
      <c r="M168">
        <v>3</v>
      </c>
      <c r="N168" t="s">
        <v>35</v>
      </c>
      <c r="O168">
        <v>2451</v>
      </c>
      <c r="P168" t="str">
        <f t="shared" si="5"/>
        <v>Below 10k</v>
      </c>
      <c r="Q168" t="s">
        <v>28</v>
      </c>
      <c r="R168">
        <v>12</v>
      </c>
      <c r="S168">
        <v>1</v>
      </c>
      <c r="T168">
        <v>1</v>
      </c>
      <c r="U168">
        <v>13</v>
      </c>
      <c r="V168">
        <v>2</v>
      </c>
      <c r="W168">
        <v>3</v>
      </c>
      <c r="X168">
        <v>9</v>
      </c>
      <c r="Y168">
        <v>8</v>
      </c>
      <c r="Z168">
        <v>1</v>
      </c>
    </row>
    <row r="169" spans="1:26" x14ac:dyDescent="0.3">
      <c r="A169">
        <v>30</v>
      </c>
      <c r="B169" t="str">
        <f t="shared" si="4"/>
        <v>Early Career</v>
      </c>
      <c r="C169" t="s">
        <v>28</v>
      </c>
      <c r="D169" t="s">
        <v>46</v>
      </c>
      <c r="E169" t="s">
        <v>23</v>
      </c>
      <c r="F169">
        <v>5</v>
      </c>
      <c r="G169" t="s">
        <v>24</v>
      </c>
      <c r="H169" t="s">
        <v>25</v>
      </c>
      <c r="I169">
        <v>3</v>
      </c>
      <c r="J169" t="str" cm="1">
        <f t="array" ref="J169">_xlfn.SWITCH(I169,1,"Entry-Level",2,"Junior-Level",3,"Mid-Level",4,"Senior-Level","Executive-Level")</f>
        <v>Mid-Level</v>
      </c>
      <c r="K169">
        <v>3</v>
      </c>
      <c r="L169" t="s">
        <v>26</v>
      </c>
      <c r="M169">
        <v>4</v>
      </c>
      <c r="N169" t="s">
        <v>31</v>
      </c>
      <c r="O169">
        <v>9419</v>
      </c>
      <c r="P169" t="str">
        <f t="shared" si="5"/>
        <v>Below 10k</v>
      </c>
      <c r="Q169" t="s">
        <v>28</v>
      </c>
      <c r="R169">
        <v>12</v>
      </c>
      <c r="S169">
        <v>3</v>
      </c>
      <c r="T169">
        <v>1</v>
      </c>
      <c r="U169">
        <v>12</v>
      </c>
      <c r="V169">
        <v>2</v>
      </c>
      <c r="W169">
        <v>3</v>
      </c>
      <c r="X169">
        <v>10</v>
      </c>
      <c r="Y169">
        <v>9</v>
      </c>
      <c r="Z169">
        <v>7</v>
      </c>
    </row>
    <row r="170" spans="1:26" x14ac:dyDescent="0.3">
      <c r="A170">
        <v>38</v>
      </c>
      <c r="B170" t="str">
        <f t="shared" si="4"/>
        <v>Mid Career</v>
      </c>
      <c r="C170" t="s">
        <v>28</v>
      </c>
      <c r="D170" t="s">
        <v>46</v>
      </c>
      <c r="E170" t="s">
        <v>23</v>
      </c>
      <c r="F170">
        <v>1</v>
      </c>
      <c r="G170" t="s">
        <v>24</v>
      </c>
      <c r="H170" t="s">
        <v>25</v>
      </c>
      <c r="I170">
        <v>2</v>
      </c>
      <c r="J170" t="str" cm="1">
        <f t="array" ref="J170">_xlfn.SWITCH(I170,1,"Entry-Level",2,"Junior-Level",3,"Mid-Level",4,"Senior-Level","Executive-Level")</f>
        <v>Junior-Level</v>
      </c>
      <c r="K170">
        <v>2</v>
      </c>
      <c r="L170" t="s">
        <v>26</v>
      </c>
      <c r="M170">
        <v>4</v>
      </c>
      <c r="N170" t="s">
        <v>27</v>
      </c>
      <c r="O170">
        <v>8686</v>
      </c>
      <c r="P170" t="str">
        <f t="shared" si="5"/>
        <v>Below 10k</v>
      </c>
      <c r="Q170" t="s">
        <v>28</v>
      </c>
      <c r="R170">
        <v>22</v>
      </c>
      <c r="S170">
        <v>3</v>
      </c>
      <c r="T170">
        <v>0</v>
      </c>
      <c r="U170">
        <v>12</v>
      </c>
      <c r="V170">
        <v>2</v>
      </c>
      <c r="W170">
        <v>4</v>
      </c>
      <c r="X170">
        <v>8</v>
      </c>
      <c r="Y170">
        <v>3</v>
      </c>
      <c r="Z170">
        <v>0</v>
      </c>
    </row>
    <row r="171" spans="1:26" x14ac:dyDescent="0.3">
      <c r="A171">
        <v>32</v>
      </c>
      <c r="B171" t="str">
        <f t="shared" si="4"/>
        <v>Mid Career</v>
      </c>
      <c r="C171" t="s">
        <v>28</v>
      </c>
      <c r="D171" t="s">
        <v>46</v>
      </c>
      <c r="E171" t="s">
        <v>47</v>
      </c>
      <c r="F171">
        <v>6</v>
      </c>
      <c r="G171" t="s">
        <v>24</v>
      </c>
      <c r="H171" t="s">
        <v>29</v>
      </c>
      <c r="I171">
        <v>1</v>
      </c>
      <c r="J171" t="str" cm="1">
        <f t="array" ref="J171">_xlfn.SWITCH(I171,1,"Entry-Level",2,"Junior-Level",3,"Mid-Level",4,"Senior-Level","Executive-Level")</f>
        <v>Entry-Level</v>
      </c>
      <c r="K171">
        <v>3</v>
      </c>
      <c r="L171" t="s">
        <v>30</v>
      </c>
      <c r="M171">
        <v>3</v>
      </c>
      <c r="N171" t="s">
        <v>27</v>
      </c>
      <c r="O171">
        <v>3038</v>
      </c>
      <c r="P171" t="str">
        <f t="shared" si="5"/>
        <v>Below 10k</v>
      </c>
      <c r="Q171" t="s">
        <v>28</v>
      </c>
      <c r="R171">
        <v>20</v>
      </c>
      <c r="S171">
        <v>1</v>
      </c>
      <c r="T171">
        <v>0</v>
      </c>
      <c r="U171">
        <v>8</v>
      </c>
      <c r="V171">
        <v>2</v>
      </c>
      <c r="W171">
        <v>3</v>
      </c>
      <c r="X171">
        <v>5</v>
      </c>
      <c r="Y171">
        <v>4</v>
      </c>
      <c r="Z171">
        <v>1</v>
      </c>
    </row>
    <row r="172" spans="1:26" x14ac:dyDescent="0.3">
      <c r="A172">
        <v>27</v>
      </c>
      <c r="B172" t="str">
        <f t="shared" si="4"/>
        <v>Early Career</v>
      </c>
      <c r="C172" t="s">
        <v>28</v>
      </c>
      <c r="D172" t="s">
        <v>46</v>
      </c>
      <c r="E172" t="s">
        <v>47</v>
      </c>
      <c r="F172">
        <v>17</v>
      </c>
      <c r="G172" t="s">
        <v>43</v>
      </c>
      <c r="H172" t="s">
        <v>29</v>
      </c>
      <c r="I172">
        <v>1</v>
      </c>
      <c r="J172" t="str" cm="1">
        <f t="array" ref="J172">_xlfn.SWITCH(I172,1,"Entry-Level",2,"Junior-Level",3,"Mid-Level",4,"Senior-Level","Executive-Level")</f>
        <v>Entry-Level</v>
      </c>
      <c r="K172">
        <v>3</v>
      </c>
      <c r="L172" t="s">
        <v>30</v>
      </c>
      <c r="M172">
        <v>2</v>
      </c>
      <c r="N172" t="s">
        <v>31</v>
      </c>
      <c r="O172">
        <v>3058</v>
      </c>
      <c r="P172" t="str">
        <f t="shared" si="5"/>
        <v>Below 10k</v>
      </c>
      <c r="Q172" t="s">
        <v>22</v>
      </c>
      <c r="R172">
        <v>16</v>
      </c>
      <c r="S172">
        <v>4</v>
      </c>
      <c r="T172">
        <v>1</v>
      </c>
      <c r="U172">
        <v>6</v>
      </c>
      <c r="V172">
        <v>3</v>
      </c>
      <c r="W172">
        <v>2</v>
      </c>
      <c r="X172">
        <v>5</v>
      </c>
      <c r="Y172">
        <v>2</v>
      </c>
      <c r="Z172">
        <v>1</v>
      </c>
    </row>
    <row r="173" spans="1:26" x14ac:dyDescent="0.3">
      <c r="A173">
        <v>19</v>
      </c>
      <c r="B173" t="str">
        <f t="shared" si="4"/>
        <v>Early Career</v>
      </c>
      <c r="C173" t="s">
        <v>22</v>
      </c>
      <c r="D173" t="s">
        <v>45</v>
      </c>
      <c r="E173" t="s">
        <v>23</v>
      </c>
      <c r="F173">
        <v>1</v>
      </c>
      <c r="G173" t="s">
        <v>43</v>
      </c>
      <c r="H173" t="s">
        <v>25</v>
      </c>
      <c r="I173">
        <v>1</v>
      </c>
      <c r="J173" t="str" cm="1">
        <f t="array" ref="J173">_xlfn.SWITCH(I173,1,"Entry-Level",2,"Junior-Level",3,"Mid-Level",4,"Senior-Level","Executive-Level")</f>
        <v>Entry-Level</v>
      </c>
      <c r="K173">
        <v>1</v>
      </c>
      <c r="L173" t="s">
        <v>40</v>
      </c>
      <c r="M173">
        <v>1</v>
      </c>
      <c r="N173" t="s">
        <v>27</v>
      </c>
      <c r="O173">
        <v>2325</v>
      </c>
      <c r="P173" t="str">
        <f t="shared" si="5"/>
        <v>Below 10k</v>
      </c>
      <c r="Q173" t="s">
        <v>28</v>
      </c>
      <c r="R173">
        <v>21</v>
      </c>
      <c r="S173">
        <v>1</v>
      </c>
      <c r="T173">
        <v>0</v>
      </c>
      <c r="U173">
        <v>1</v>
      </c>
      <c r="V173">
        <v>5</v>
      </c>
      <c r="W173">
        <v>4</v>
      </c>
      <c r="X173">
        <v>0</v>
      </c>
      <c r="Y173">
        <v>0</v>
      </c>
      <c r="Z173">
        <v>0</v>
      </c>
    </row>
    <row r="174" spans="1:26" x14ac:dyDescent="0.3">
      <c r="A174">
        <v>36</v>
      </c>
      <c r="B174" t="str">
        <f t="shared" si="4"/>
        <v>Mid Career</v>
      </c>
      <c r="C174" t="s">
        <v>28</v>
      </c>
      <c r="D174" t="s">
        <v>45</v>
      </c>
      <c r="E174" t="s">
        <v>47</v>
      </c>
      <c r="F174">
        <v>3</v>
      </c>
      <c r="G174" t="s">
        <v>34</v>
      </c>
      <c r="H174" t="s">
        <v>29</v>
      </c>
      <c r="I174">
        <v>1</v>
      </c>
      <c r="J174" t="str" cm="1">
        <f t="array" ref="J174">_xlfn.SWITCH(I174,1,"Entry-Level",2,"Junior-Level",3,"Mid-Level",4,"Senior-Level","Executive-Level")</f>
        <v>Entry-Level</v>
      </c>
      <c r="K174">
        <v>3</v>
      </c>
      <c r="L174" t="s">
        <v>33</v>
      </c>
      <c r="M174">
        <v>2</v>
      </c>
      <c r="N174" t="s">
        <v>27</v>
      </c>
      <c r="O174">
        <v>2088</v>
      </c>
      <c r="P174" t="str">
        <f t="shared" si="5"/>
        <v>Below 10k</v>
      </c>
      <c r="Q174" t="s">
        <v>28</v>
      </c>
      <c r="R174">
        <v>12</v>
      </c>
      <c r="S174">
        <v>3</v>
      </c>
      <c r="T174">
        <v>0</v>
      </c>
      <c r="U174">
        <v>13</v>
      </c>
      <c r="V174">
        <v>3</v>
      </c>
      <c r="W174">
        <v>2</v>
      </c>
      <c r="X174">
        <v>8</v>
      </c>
      <c r="Y174">
        <v>7</v>
      </c>
      <c r="Z174">
        <v>7</v>
      </c>
    </row>
    <row r="175" spans="1:26" x14ac:dyDescent="0.3">
      <c r="A175">
        <v>30</v>
      </c>
      <c r="B175" t="str">
        <f t="shared" si="4"/>
        <v>Early Career</v>
      </c>
      <c r="C175" t="s">
        <v>28</v>
      </c>
      <c r="D175" t="s">
        <v>38</v>
      </c>
      <c r="E175" t="s">
        <v>47</v>
      </c>
      <c r="F175">
        <v>9</v>
      </c>
      <c r="G175" t="s">
        <v>34</v>
      </c>
      <c r="H175" t="s">
        <v>29</v>
      </c>
      <c r="I175">
        <v>2</v>
      </c>
      <c r="J175" t="str" cm="1">
        <f t="array" ref="J175">_xlfn.SWITCH(I175,1,"Entry-Level",2,"Junior-Level",3,"Mid-Level",4,"Senior-Level","Executive-Level")</f>
        <v>Junior-Level</v>
      </c>
      <c r="K175">
        <v>3</v>
      </c>
      <c r="L175" t="s">
        <v>33</v>
      </c>
      <c r="M175">
        <v>1</v>
      </c>
      <c r="N175" t="s">
        <v>35</v>
      </c>
      <c r="O175">
        <v>3072</v>
      </c>
      <c r="P175" t="str">
        <f t="shared" si="5"/>
        <v>Below 10k</v>
      </c>
      <c r="Q175" t="s">
        <v>28</v>
      </c>
      <c r="R175">
        <v>11</v>
      </c>
      <c r="S175">
        <v>3</v>
      </c>
      <c r="T175">
        <v>2</v>
      </c>
      <c r="U175">
        <v>12</v>
      </c>
      <c r="V175">
        <v>4</v>
      </c>
      <c r="W175">
        <v>3</v>
      </c>
      <c r="X175">
        <v>12</v>
      </c>
      <c r="Y175">
        <v>9</v>
      </c>
      <c r="Z175">
        <v>6</v>
      </c>
    </row>
    <row r="176" spans="1:26" x14ac:dyDescent="0.3">
      <c r="A176">
        <v>45</v>
      </c>
      <c r="B176" t="str">
        <f t="shared" si="4"/>
        <v>Professionals</v>
      </c>
      <c r="C176" t="s">
        <v>28</v>
      </c>
      <c r="D176" t="s">
        <v>46</v>
      </c>
      <c r="E176" t="s">
        <v>23</v>
      </c>
      <c r="F176">
        <v>4</v>
      </c>
      <c r="G176" t="s">
        <v>24</v>
      </c>
      <c r="H176" t="s">
        <v>25</v>
      </c>
      <c r="I176">
        <v>2</v>
      </c>
      <c r="J176" t="str" cm="1">
        <f t="array" ref="J176">_xlfn.SWITCH(I176,1,"Entry-Level",2,"Junior-Level",3,"Mid-Level",4,"Senior-Level","Executive-Level")</f>
        <v>Junior-Level</v>
      </c>
      <c r="K176">
        <v>3</v>
      </c>
      <c r="L176" t="s">
        <v>26</v>
      </c>
      <c r="M176">
        <v>1</v>
      </c>
      <c r="N176" t="s">
        <v>35</v>
      </c>
      <c r="O176">
        <v>5006</v>
      </c>
      <c r="P176" t="str">
        <f t="shared" si="5"/>
        <v>Below 10k</v>
      </c>
      <c r="Q176" t="s">
        <v>22</v>
      </c>
      <c r="R176">
        <v>11</v>
      </c>
      <c r="S176">
        <v>1</v>
      </c>
      <c r="T176">
        <v>1</v>
      </c>
      <c r="U176">
        <v>9</v>
      </c>
      <c r="V176">
        <v>3</v>
      </c>
      <c r="W176">
        <v>4</v>
      </c>
      <c r="X176">
        <v>5</v>
      </c>
      <c r="Y176">
        <v>4</v>
      </c>
      <c r="Z176">
        <v>0</v>
      </c>
    </row>
    <row r="177" spans="1:26" x14ac:dyDescent="0.3">
      <c r="A177">
        <v>56</v>
      </c>
      <c r="B177" t="str">
        <f t="shared" si="4"/>
        <v>Senior Professionals</v>
      </c>
      <c r="C177" t="s">
        <v>28</v>
      </c>
      <c r="D177" t="s">
        <v>46</v>
      </c>
      <c r="E177" t="s">
        <v>47</v>
      </c>
      <c r="F177">
        <v>8</v>
      </c>
      <c r="G177" t="s">
        <v>24</v>
      </c>
      <c r="H177" t="s">
        <v>25</v>
      </c>
      <c r="I177">
        <v>1</v>
      </c>
      <c r="J177" t="str" cm="1">
        <f t="array" ref="J177">_xlfn.SWITCH(I177,1,"Entry-Level",2,"Junior-Level",3,"Mid-Level",4,"Senior-Level","Executive-Level")</f>
        <v>Entry-Level</v>
      </c>
      <c r="K177">
        <v>3</v>
      </c>
      <c r="L177" t="s">
        <v>30</v>
      </c>
      <c r="M177">
        <v>1</v>
      </c>
      <c r="N177" t="s">
        <v>35</v>
      </c>
      <c r="O177">
        <v>4257</v>
      </c>
      <c r="P177" t="str">
        <f t="shared" si="5"/>
        <v>Below 10k</v>
      </c>
      <c r="Q177" t="s">
        <v>22</v>
      </c>
      <c r="R177">
        <v>18</v>
      </c>
      <c r="S177">
        <v>3</v>
      </c>
      <c r="T177">
        <v>1</v>
      </c>
      <c r="U177">
        <v>19</v>
      </c>
      <c r="V177">
        <v>3</v>
      </c>
      <c r="W177">
        <v>3</v>
      </c>
      <c r="X177">
        <v>2</v>
      </c>
      <c r="Y177">
        <v>2</v>
      </c>
      <c r="Z177">
        <v>2</v>
      </c>
    </row>
    <row r="178" spans="1:26" x14ac:dyDescent="0.3">
      <c r="A178">
        <v>33</v>
      </c>
      <c r="B178" t="str">
        <f t="shared" si="4"/>
        <v>Mid Career</v>
      </c>
      <c r="C178" t="s">
        <v>28</v>
      </c>
      <c r="D178" t="s">
        <v>46</v>
      </c>
      <c r="E178" t="s">
        <v>47</v>
      </c>
      <c r="F178">
        <v>2</v>
      </c>
      <c r="G178" t="s">
        <v>24</v>
      </c>
      <c r="H178" t="s">
        <v>29</v>
      </c>
      <c r="I178">
        <v>1</v>
      </c>
      <c r="J178" t="str" cm="1">
        <f t="array" ref="J178">_xlfn.SWITCH(I178,1,"Entry-Level",2,"Junior-Level",3,"Mid-Level",4,"Senior-Level","Executive-Level")</f>
        <v>Entry-Level</v>
      </c>
      <c r="K178">
        <v>3</v>
      </c>
      <c r="L178" t="s">
        <v>30</v>
      </c>
      <c r="M178">
        <v>4</v>
      </c>
      <c r="N178" t="s">
        <v>27</v>
      </c>
      <c r="O178">
        <v>2500</v>
      </c>
      <c r="P178" t="str">
        <f t="shared" si="5"/>
        <v>Below 10k</v>
      </c>
      <c r="Q178" t="s">
        <v>28</v>
      </c>
      <c r="R178">
        <v>14</v>
      </c>
      <c r="S178">
        <v>1</v>
      </c>
      <c r="T178">
        <v>0</v>
      </c>
      <c r="U178">
        <v>4</v>
      </c>
      <c r="V178">
        <v>2</v>
      </c>
      <c r="W178">
        <v>4</v>
      </c>
      <c r="X178">
        <v>3</v>
      </c>
      <c r="Y178">
        <v>1</v>
      </c>
      <c r="Z178">
        <v>0</v>
      </c>
    </row>
    <row r="179" spans="1:26" x14ac:dyDescent="0.3">
      <c r="A179">
        <v>19</v>
      </c>
      <c r="B179" t="str">
        <f t="shared" si="4"/>
        <v>Early Career</v>
      </c>
      <c r="C179" t="s">
        <v>22</v>
      </c>
      <c r="D179" t="s">
        <v>46</v>
      </c>
      <c r="E179" t="s">
        <v>47</v>
      </c>
      <c r="F179">
        <v>2</v>
      </c>
      <c r="G179" t="s">
        <v>24</v>
      </c>
      <c r="H179" t="s">
        <v>29</v>
      </c>
      <c r="I179">
        <v>1</v>
      </c>
      <c r="J179" t="str" cm="1">
        <f t="array" ref="J179">_xlfn.SWITCH(I179,1,"Entry-Level",2,"Junior-Level",3,"Mid-Level",4,"Senior-Level","Executive-Level")</f>
        <v>Entry-Level</v>
      </c>
      <c r="K179">
        <v>2</v>
      </c>
      <c r="L179" t="s">
        <v>33</v>
      </c>
      <c r="M179">
        <v>4</v>
      </c>
      <c r="N179" t="s">
        <v>27</v>
      </c>
      <c r="O179">
        <v>1102</v>
      </c>
      <c r="P179" t="str">
        <f t="shared" si="5"/>
        <v>Below 10k</v>
      </c>
      <c r="Q179" t="s">
        <v>28</v>
      </c>
      <c r="R179">
        <v>22</v>
      </c>
      <c r="S179">
        <v>3</v>
      </c>
      <c r="T179">
        <v>0</v>
      </c>
      <c r="U179">
        <v>1</v>
      </c>
      <c r="V179">
        <v>3</v>
      </c>
      <c r="W179">
        <v>2</v>
      </c>
      <c r="X179">
        <v>1</v>
      </c>
      <c r="Y179">
        <v>0</v>
      </c>
      <c r="Z179">
        <v>1</v>
      </c>
    </row>
    <row r="180" spans="1:26" x14ac:dyDescent="0.3">
      <c r="A180">
        <v>46</v>
      </c>
      <c r="B180" t="str">
        <f t="shared" si="4"/>
        <v>Professionals</v>
      </c>
      <c r="C180" t="s">
        <v>28</v>
      </c>
      <c r="D180" t="s">
        <v>46</v>
      </c>
      <c r="E180" t="s">
        <v>23</v>
      </c>
      <c r="F180">
        <v>1</v>
      </c>
      <c r="G180" t="s">
        <v>42</v>
      </c>
      <c r="H180" t="s">
        <v>25</v>
      </c>
      <c r="I180">
        <v>3</v>
      </c>
      <c r="J180" t="str" cm="1">
        <f t="array" ref="J180">_xlfn.SWITCH(I180,1,"Entry-Level",2,"Junior-Level",3,"Mid-Level",4,"Senior-Level","Executive-Level")</f>
        <v>Mid-Level</v>
      </c>
      <c r="K180">
        <v>3</v>
      </c>
      <c r="L180" t="s">
        <v>26</v>
      </c>
      <c r="M180">
        <v>1</v>
      </c>
      <c r="N180" t="s">
        <v>35</v>
      </c>
      <c r="O180">
        <v>10453</v>
      </c>
      <c r="P180" t="str">
        <f t="shared" si="5"/>
        <v>Below 15k</v>
      </c>
      <c r="Q180" t="s">
        <v>28</v>
      </c>
      <c r="R180">
        <v>25</v>
      </c>
      <c r="S180">
        <v>3</v>
      </c>
      <c r="T180">
        <v>3</v>
      </c>
      <c r="U180">
        <v>24</v>
      </c>
      <c r="V180">
        <v>2</v>
      </c>
      <c r="W180">
        <v>3</v>
      </c>
      <c r="X180">
        <v>24</v>
      </c>
      <c r="Y180">
        <v>13</v>
      </c>
      <c r="Z180">
        <v>15</v>
      </c>
    </row>
    <row r="181" spans="1:26" x14ac:dyDescent="0.3">
      <c r="A181">
        <v>38</v>
      </c>
      <c r="B181" t="str">
        <f t="shared" si="4"/>
        <v>Mid Career</v>
      </c>
      <c r="C181" t="s">
        <v>28</v>
      </c>
      <c r="D181" t="s">
        <v>46</v>
      </c>
      <c r="E181" t="s">
        <v>47</v>
      </c>
      <c r="F181">
        <v>9</v>
      </c>
      <c r="G181" t="s">
        <v>24</v>
      </c>
      <c r="H181" t="s">
        <v>25</v>
      </c>
      <c r="I181">
        <v>1</v>
      </c>
      <c r="J181" t="str" cm="1">
        <f t="array" ref="J181">_xlfn.SWITCH(I181,1,"Entry-Level",2,"Junior-Level",3,"Mid-Level",4,"Senior-Level","Executive-Level")</f>
        <v>Entry-Level</v>
      </c>
      <c r="K181">
        <v>3</v>
      </c>
      <c r="L181" t="s">
        <v>33</v>
      </c>
      <c r="M181">
        <v>4</v>
      </c>
      <c r="N181" t="s">
        <v>27</v>
      </c>
      <c r="O181">
        <v>2288</v>
      </c>
      <c r="P181" t="str">
        <f t="shared" si="5"/>
        <v>Below 10k</v>
      </c>
      <c r="Q181" t="s">
        <v>28</v>
      </c>
      <c r="R181">
        <v>12</v>
      </c>
      <c r="S181">
        <v>3</v>
      </c>
      <c r="T181">
        <v>0</v>
      </c>
      <c r="U181">
        <v>2</v>
      </c>
      <c r="V181">
        <v>3</v>
      </c>
      <c r="W181">
        <v>3</v>
      </c>
      <c r="X181">
        <v>2</v>
      </c>
      <c r="Y181">
        <v>2</v>
      </c>
      <c r="Z181">
        <v>2</v>
      </c>
    </row>
    <row r="182" spans="1:26" x14ac:dyDescent="0.3">
      <c r="A182">
        <v>31</v>
      </c>
      <c r="B182" t="str">
        <f t="shared" si="4"/>
        <v>Mid Career</v>
      </c>
      <c r="C182" t="s">
        <v>28</v>
      </c>
      <c r="D182" t="s">
        <v>46</v>
      </c>
      <c r="E182" t="s">
        <v>47</v>
      </c>
      <c r="F182">
        <v>12</v>
      </c>
      <c r="G182" t="s">
        <v>34</v>
      </c>
      <c r="H182" t="s">
        <v>25</v>
      </c>
      <c r="I182">
        <v>1</v>
      </c>
      <c r="J182" t="str" cm="1">
        <f t="array" ref="J182">_xlfn.SWITCH(I182,1,"Entry-Level",2,"Junior-Level",3,"Mid-Level",4,"Senior-Level","Executive-Level")</f>
        <v>Entry-Level</v>
      </c>
      <c r="K182">
        <v>3</v>
      </c>
      <c r="L182" t="s">
        <v>30</v>
      </c>
      <c r="M182">
        <v>4</v>
      </c>
      <c r="N182" t="s">
        <v>31</v>
      </c>
      <c r="O182">
        <v>3929</v>
      </c>
      <c r="P182" t="str">
        <f t="shared" si="5"/>
        <v>Below 10k</v>
      </c>
      <c r="Q182" t="s">
        <v>22</v>
      </c>
      <c r="R182">
        <v>23</v>
      </c>
      <c r="S182">
        <v>3</v>
      </c>
      <c r="T182">
        <v>1</v>
      </c>
      <c r="U182">
        <v>7</v>
      </c>
      <c r="V182">
        <v>0</v>
      </c>
      <c r="W182">
        <v>3</v>
      </c>
      <c r="X182">
        <v>4</v>
      </c>
      <c r="Y182">
        <v>2</v>
      </c>
      <c r="Z182">
        <v>0</v>
      </c>
    </row>
    <row r="183" spans="1:26" x14ac:dyDescent="0.3">
      <c r="A183">
        <v>34</v>
      </c>
      <c r="B183" t="str">
        <f t="shared" si="4"/>
        <v>Mid Career</v>
      </c>
      <c r="C183" t="s">
        <v>28</v>
      </c>
      <c r="D183" t="s">
        <v>46</v>
      </c>
      <c r="E183" t="s">
        <v>47</v>
      </c>
      <c r="F183">
        <v>27</v>
      </c>
      <c r="G183" t="s">
        <v>34</v>
      </c>
      <c r="H183" t="s">
        <v>25</v>
      </c>
      <c r="I183">
        <v>1</v>
      </c>
      <c r="J183" t="str" cm="1">
        <f t="array" ref="J183">_xlfn.SWITCH(I183,1,"Entry-Level",2,"Junior-Level",3,"Mid-Level",4,"Senior-Level","Executive-Level")</f>
        <v>Entry-Level</v>
      </c>
      <c r="K183">
        <v>3</v>
      </c>
      <c r="L183" t="s">
        <v>30</v>
      </c>
      <c r="M183">
        <v>2</v>
      </c>
      <c r="N183" t="s">
        <v>27</v>
      </c>
      <c r="O183">
        <v>2311</v>
      </c>
      <c r="P183" t="str">
        <f t="shared" si="5"/>
        <v>Below 10k</v>
      </c>
      <c r="Q183" t="s">
        <v>28</v>
      </c>
      <c r="R183">
        <v>15</v>
      </c>
      <c r="S183">
        <v>4</v>
      </c>
      <c r="T183">
        <v>0</v>
      </c>
      <c r="U183">
        <v>9</v>
      </c>
      <c r="V183">
        <v>3</v>
      </c>
      <c r="W183">
        <v>3</v>
      </c>
      <c r="X183">
        <v>3</v>
      </c>
      <c r="Y183">
        <v>2</v>
      </c>
      <c r="Z183">
        <v>1</v>
      </c>
    </row>
    <row r="184" spans="1:26" x14ac:dyDescent="0.3">
      <c r="A184">
        <v>41</v>
      </c>
      <c r="B184" t="str">
        <f t="shared" si="4"/>
        <v>Professionals</v>
      </c>
      <c r="C184" t="s">
        <v>22</v>
      </c>
      <c r="D184" t="s">
        <v>46</v>
      </c>
      <c r="E184" t="s">
        <v>23</v>
      </c>
      <c r="F184">
        <v>20</v>
      </c>
      <c r="G184" t="s">
        <v>42</v>
      </c>
      <c r="H184" t="s">
        <v>25</v>
      </c>
      <c r="I184">
        <v>1</v>
      </c>
      <c r="J184" t="str" cm="1">
        <f t="array" ref="J184">_xlfn.SWITCH(I184,1,"Entry-Level",2,"Junior-Level",3,"Mid-Level",4,"Senior-Level","Executive-Level")</f>
        <v>Entry-Level</v>
      </c>
      <c r="K184">
        <v>3</v>
      </c>
      <c r="L184" t="s">
        <v>40</v>
      </c>
      <c r="M184">
        <v>2</v>
      </c>
      <c r="N184" t="s">
        <v>27</v>
      </c>
      <c r="O184">
        <v>3140</v>
      </c>
      <c r="P184" t="str">
        <f t="shared" si="5"/>
        <v>Below 10k</v>
      </c>
      <c r="Q184" t="s">
        <v>22</v>
      </c>
      <c r="R184">
        <v>22</v>
      </c>
      <c r="S184">
        <v>4</v>
      </c>
      <c r="T184">
        <v>0</v>
      </c>
      <c r="U184">
        <v>4</v>
      </c>
      <c r="V184">
        <v>5</v>
      </c>
      <c r="W184">
        <v>2</v>
      </c>
      <c r="X184">
        <v>4</v>
      </c>
      <c r="Y184">
        <v>3</v>
      </c>
      <c r="Z184">
        <v>0</v>
      </c>
    </row>
    <row r="185" spans="1:26" x14ac:dyDescent="0.3">
      <c r="A185">
        <v>50</v>
      </c>
      <c r="B185" t="str">
        <f t="shared" si="4"/>
        <v>Professionals</v>
      </c>
      <c r="C185" t="s">
        <v>28</v>
      </c>
      <c r="D185" t="s">
        <v>46</v>
      </c>
      <c r="E185" t="s">
        <v>47</v>
      </c>
      <c r="F185">
        <v>1</v>
      </c>
      <c r="G185" t="s">
        <v>34</v>
      </c>
      <c r="H185" t="s">
        <v>29</v>
      </c>
      <c r="I185">
        <v>1</v>
      </c>
      <c r="J185" t="str" cm="1">
        <f t="array" ref="J185">_xlfn.SWITCH(I185,1,"Entry-Level",2,"Junior-Level",3,"Mid-Level",4,"Senior-Level","Executive-Level")</f>
        <v>Entry-Level</v>
      </c>
      <c r="K185">
        <v>2</v>
      </c>
      <c r="L185" t="s">
        <v>33</v>
      </c>
      <c r="M185">
        <v>3</v>
      </c>
      <c r="N185" t="s">
        <v>31</v>
      </c>
      <c r="O185">
        <v>3690</v>
      </c>
      <c r="P185" t="str">
        <f t="shared" si="5"/>
        <v>Below 10k</v>
      </c>
      <c r="Q185" t="s">
        <v>28</v>
      </c>
      <c r="R185">
        <v>15</v>
      </c>
      <c r="S185">
        <v>4</v>
      </c>
      <c r="T185">
        <v>1</v>
      </c>
      <c r="U185">
        <v>5</v>
      </c>
      <c r="V185">
        <v>2</v>
      </c>
      <c r="W185">
        <v>2</v>
      </c>
      <c r="X185">
        <v>3</v>
      </c>
      <c r="Y185">
        <v>2</v>
      </c>
      <c r="Z185">
        <v>0</v>
      </c>
    </row>
    <row r="186" spans="1:26" x14ac:dyDescent="0.3">
      <c r="A186">
        <v>53</v>
      </c>
      <c r="B186" t="str">
        <f t="shared" si="4"/>
        <v>Senior Professionals</v>
      </c>
      <c r="C186" t="s">
        <v>28</v>
      </c>
      <c r="D186" t="s">
        <v>46</v>
      </c>
      <c r="E186" t="s">
        <v>47</v>
      </c>
      <c r="F186">
        <v>13</v>
      </c>
      <c r="G186" t="s">
        <v>34</v>
      </c>
      <c r="H186" t="s">
        <v>25</v>
      </c>
      <c r="I186">
        <v>2</v>
      </c>
      <c r="J186" t="str" cm="1">
        <f t="array" ref="J186">_xlfn.SWITCH(I186,1,"Entry-Level",2,"Junior-Level",3,"Mid-Level",4,"Senior-Level","Executive-Level")</f>
        <v>Junior-Level</v>
      </c>
      <c r="K186">
        <v>4</v>
      </c>
      <c r="L186" t="s">
        <v>36</v>
      </c>
      <c r="M186">
        <v>1</v>
      </c>
      <c r="N186" t="s">
        <v>35</v>
      </c>
      <c r="O186">
        <v>4450</v>
      </c>
      <c r="P186" t="str">
        <f t="shared" si="5"/>
        <v>Below 10k</v>
      </c>
      <c r="Q186" t="s">
        <v>28</v>
      </c>
      <c r="R186">
        <v>11</v>
      </c>
      <c r="S186">
        <v>3</v>
      </c>
      <c r="T186">
        <v>2</v>
      </c>
      <c r="U186">
        <v>5</v>
      </c>
      <c r="V186">
        <v>3</v>
      </c>
      <c r="W186">
        <v>3</v>
      </c>
      <c r="X186">
        <v>4</v>
      </c>
      <c r="Y186">
        <v>2</v>
      </c>
      <c r="Z186">
        <v>1</v>
      </c>
    </row>
    <row r="187" spans="1:26" x14ac:dyDescent="0.3">
      <c r="A187">
        <v>33</v>
      </c>
      <c r="B187" t="str">
        <f t="shared" si="4"/>
        <v>Mid Career</v>
      </c>
      <c r="C187" t="s">
        <v>28</v>
      </c>
      <c r="D187" t="s">
        <v>46</v>
      </c>
      <c r="E187" t="s">
        <v>47</v>
      </c>
      <c r="F187">
        <v>14</v>
      </c>
      <c r="G187" t="s">
        <v>34</v>
      </c>
      <c r="H187" t="s">
        <v>25</v>
      </c>
      <c r="I187">
        <v>1</v>
      </c>
      <c r="J187" t="str" cm="1">
        <f t="array" ref="J187">_xlfn.SWITCH(I187,1,"Entry-Level",2,"Junior-Level",3,"Mid-Level",4,"Senior-Level","Executive-Level")</f>
        <v>Entry-Level</v>
      </c>
      <c r="K187">
        <v>3</v>
      </c>
      <c r="L187" t="s">
        <v>30</v>
      </c>
      <c r="M187">
        <v>2</v>
      </c>
      <c r="N187" t="s">
        <v>31</v>
      </c>
      <c r="O187">
        <v>2756</v>
      </c>
      <c r="P187" t="str">
        <f t="shared" si="5"/>
        <v>Below 10k</v>
      </c>
      <c r="Q187" t="s">
        <v>28</v>
      </c>
      <c r="R187">
        <v>13</v>
      </c>
      <c r="S187">
        <v>4</v>
      </c>
      <c r="T187">
        <v>1</v>
      </c>
      <c r="U187">
        <v>8</v>
      </c>
      <c r="V187">
        <v>5</v>
      </c>
      <c r="W187">
        <v>3</v>
      </c>
      <c r="X187">
        <v>8</v>
      </c>
      <c r="Y187">
        <v>7</v>
      </c>
      <c r="Z187">
        <v>1</v>
      </c>
    </row>
    <row r="188" spans="1:26" x14ac:dyDescent="0.3">
      <c r="A188">
        <v>40</v>
      </c>
      <c r="B188" t="str">
        <f t="shared" si="4"/>
        <v>Mid Career</v>
      </c>
      <c r="C188" t="s">
        <v>28</v>
      </c>
      <c r="D188" t="s">
        <v>46</v>
      </c>
      <c r="E188" t="s">
        <v>47</v>
      </c>
      <c r="F188">
        <v>4</v>
      </c>
      <c r="G188" t="s">
        <v>34</v>
      </c>
      <c r="H188" t="s">
        <v>25</v>
      </c>
      <c r="I188">
        <v>5</v>
      </c>
      <c r="J188" t="str" cm="1">
        <f t="array" ref="J188">_xlfn.SWITCH(I188,1,"Entry-Level",2,"Junior-Level",3,"Mid-Level",4,"Senior-Level","Executive-Level")</f>
        <v>Executive-Level</v>
      </c>
      <c r="K188">
        <v>3</v>
      </c>
      <c r="L188" t="s">
        <v>39</v>
      </c>
      <c r="M188">
        <v>3</v>
      </c>
      <c r="N188" t="s">
        <v>31</v>
      </c>
      <c r="O188">
        <v>19033</v>
      </c>
      <c r="P188" t="str">
        <f t="shared" si="5"/>
        <v>Below 20k</v>
      </c>
      <c r="Q188" t="s">
        <v>28</v>
      </c>
      <c r="R188">
        <v>14</v>
      </c>
      <c r="S188">
        <v>2</v>
      </c>
      <c r="T188">
        <v>1</v>
      </c>
      <c r="U188">
        <v>21</v>
      </c>
      <c r="V188">
        <v>2</v>
      </c>
      <c r="W188">
        <v>3</v>
      </c>
      <c r="X188">
        <v>20</v>
      </c>
      <c r="Y188">
        <v>8</v>
      </c>
      <c r="Z188">
        <v>9</v>
      </c>
    </row>
    <row r="189" spans="1:26" x14ac:dyDescent="0.3">
      <c r="A189">
        <v>55</v>
      </c>
      <c r="B189" t="str">
        <f t="shared" si="4"/>
        <v>Senior Professionals</v>
      </c>
      <c r="C189" t="s">
        <v>28</v>
      </c>
      <c r="D189" t="s">
        <v>46</v>
      </c>
      <c r="E189" t="s">
        <v>47</v>
      </c>
      <c r="F189">
        <v>14</v>
      </c>
      <c r="G189" t="s">
        <v>34</v>
      </c>
      <c r="H189" t="s">
        <v>29</v>
      </c>
      <c r="I189">
        <v>5</v>
      </c>
      <c r="J189" t="str" cm="1">
        <f t="array" ref="J189">_xlfn.SWITCH(I189,1,"Entry-Level",2,"Junior-Level",3,"Mid-Level",4,"Senior-Level","Executive-Level")</f>
        <v>Executive-Level</v>
      </c>
      <c r="K189">
        <v>4</v>
      </c>
      <c r="L189" t="s">
        <v>41</v>
      </c>
      <c r="M189">
        <v>2</v>
      </c>
      <c r="N189" t="s">
        <v>27</v>
      </c>
      <c r="O189">
        <v>18722</v>
      </c>
      <c r="P189" t="str">
        <f t="shared" si="5"/>
        <v>Below 20k</v>
      </c>
      <c r="Q189" t="s">
        <v>28</v>
      </c>
      <c r="R189">
        <v>11</v>
      </c>
      <c r="S189">
        <v>4</v>
      </c>
      <c r="T189">
        <v>0</v>
      </c>
      <c r="U189">
        <v>36</v>
      </c>
      <c r="V189">
        <v>3</v>
      </c>
      <c r="W189">
        <v>3</v>
      </c>
      <c r="X189">
        <v>24</v>
      </c>
      <c r="Y189">
        <v>15</v>
      </c>
      <c r="Z189">
        <v>2</v>
      </c>
    </row>
    <row r="190" spans="1:26" x14ac:dyDescent="0.3">
      <c r="A190">
        <v>34</v>
      </c>
      <c r="B190" t="str">
        <f t="shared" si="4"/>
        <v>Mid Career</v>
      </c>
      <c r="C190" t="s">
        <v>28</v>
      </c>
      <c r="D190" t="s">
        <v>45</v>
      </c>
      <c r="E190" t="s">
        <v>47</v>
      </c>
      <c r="F190">
        <v>2</v>
      </c>
      <c r="G190" t="s">
        <v>24</v>
      </c>
      <c r="H190" t="s">
        <v>29</v>
      </c>
      <c r="I190">
        <v>2</v>
      </c>
      <c r="J190" t="str" cm="1">
        <f t="array" ref="J190">_xlfn.SWITCH(I190,1,"Entry-Level",2,"Junior-Level",3,"Mid-Level",4,"Senior-Level","Executive-Level")</f>
        <v>Junior-Level</v>
      </c>
      <c r="K190">
        <v>2</v>
      </c>
      <c r="L190" t="s">
        <v>36</v>
      </c>
      <c r="M190">
        <v>3</v>
      </c>
      <c r="N190" t="s">
        <v>31</v>
      </c>
      <c r="O190">
        <v>9547</v>
      </c>
      <c r="P190" t="str">
        <f t="shared" si="5"/>
        <v>Below 10k</v>
      </c>
      <c r="Q190" t="s">
        <v>28</v>
      </c>
      <c r="R190">
        <v>17</v>
      </c>
      <c r="S190">
        <v>3</v>
      </c>
      <c r="T190">
        <v>0</v>
      </c>
      <c r="U190">
        <v>10</v>
      </c>
      <c r="V190">
        <v>2</v>
      </c>
      <c r="W190">
        <v>2</v>
      </c>
      <c r="X190">
        <v>10</v>
      </c>
      <c r="Y190">
        <v>9</v>
      </c>
      <c r="Z190">
        <v>1</v>
      </c>
    </row>
    <row r="191" spans="1:26" x14ac:dyDescent="0.3">
      <c r="A191">
        <v>51</v>
      </c>
      <c r="B191" t="str">
        <f t="shared" si="4"/>
        <v>Senior Professionals</v>
      </c>
      <c r="C191" t="s">
        <v>28</v>
      </c>
      <c r="D191" t="s">
        <v>46</v>
      </c>
      <c r="E191" t="s">
        <v>47</v>
      </c>
      <c r="F191">
        <v>3</v>
      </c>
      <c r="G191" t="s">
        <v>34</v>
      </c>
      <c r="H191" t="s">
        <v>25</v>
      </c>
      <c r="I191">
        <v>4</v>
      </c>
      <c r="J191" t="str" cm="1">
        <f t="array" ref="J191">_xlfn.SWITCH(I191,1,"Entry-Level",2,"Junior-Level",3,"Mid-Level",4,"Senior-Level","Executive-Level")</f>
        <v>Senior-Level</v>
      </c>
      <c r="K191">
        <v>3</v>
      </c>
      <c r="L191" t="s">
        <v>37</v>
      </c>
      <c r="M191">
        <v>2</v>
      </c>
      <c r="N191" t="s">
        <v>27</v>
      </c>
      <c r="O191">
        <v>13734</v>
      </c>
      <c r="P191" t="str">
        <f t="shared" si="5"/>
        <v>Below 15k</v>
      </c>
      <c r="Q191" t="s">
        <v>28</v>
      </c>
      <c r="R191">
        <v>18</v>
      </c>
      <c r="S191">
        <v>3</v>
      </c>
      <c r="T191">
        <v>0</v>
      </c>
      <c r="U191">
        <v>21</v>
      </c>
      <c r="V191">
        <v>6</v>
      </c>
      <c r="W191">
        <v>3</v>
      </c>
      <c r="X191">
        <v>7</v>
      </c>
      <c r="Y191">
        <v>7</v>
      </c>
      <c r="Z191">
        <v>1</v>
      </c>
    </row>
    <row r="192" spans="1:26" x14ac:dyDescent="0.3">
      <c r="A192">
        <v>52</v>
      </c>
      <c r="B192" t="str">
        <f t="shared" si="4"/>
        <v>Senior Professionals</v>
      </c>
      <c r="C192" t="s">
        <v>28</v>
      </c>
      <c r="D192" t="s">
        <v>46</v>
      </c>
      <c r="E192" t="s">
        <v>47</v>
      </c>
      <c r="F192">
        <v>1</v>
      </c>
      <c r="G192" t="s">
        <v>24</v>
      </c>
      <c r="H192" t="s">
        <v>29</v>
      </c>
      <c r="I192">
        <v>5</v>
      </c>
      <c r="J192" t="str" cm="1">
        <f t="array" ref="J192">_xlfn.SWITCH(I192,1,"Entry-Level",2,"Junior-Level",3,"Mid-Level",4,"Senior-Level","Executive-Level")</f>
        <v>Executive-Level</v>
      </c>
      <c r="K192">
        <v>2</v>
      </c>
      <c r="L192" t="s">
        <v>39</v>
      </c>
      <c r="M192">
        <v>3</v>
      </c>
      <c r="N192" t="s">
        <v>31</v>
      </c>
      <c r="O192">
        <v>19999</v>
      </c>
      <c r="P192" t="str">
        <f t="shared" si="5"/>
        <v>Below 20k</v>
      </c>
      <c r="Q192" t="s">
        <v>28</v>
      </c>
      <c r="R192">
        <v>14</v>
      </c>
      <c r="S192">
        <v>1</v>
      </c>
      <c r="T192">
        <v>1</v>
      </c>
      <c r="U192">
        <v>34</v>
      </c>
      <c r="V192">
        <v>5</v>
      </c>
      <c r="W192">
        <v>3</v>
      </c>
      <c r="X192">
        <v>33</v>
      </c>
      <c r="Y192">
        <v>18</v>
      </c>
      <c r="Z192">
        <v>11</v>
      </c>
    </row>
    <row r="193" spans="1:26" x14ac:dyDescent="0.3">
      <c r="A193">
        <v>27</v>
      </c>
      <c r="B193" t="str">
        <f t="shared" si="4"/>
        <v>Early Career</v>
      </c>
      <c r="C193" t="s">
        <v>28</v>
      </c>
      <c r="D193" t="s">
        <v>46</v>
      </c>
      <c r="E193" t="s">
        <v>47</v>
      </c>
      <c r="F193">
        <v>9</v>
      </c>
      <c r="G193" t="s">
        <v>34</v>
      </c>
      <c r="H193" t="s">
        <v>25</v>
      </c>
      <c r="I193">
        <v>1</v>
      </c>
      <c r="J193" t="str" cm="1">
        <f t="array" ref="J193">_xlfn.SWITCH(I193,1,"Entry-Level",2,"Junior-Level",3,"Mid-Level",4,"Senior-Level","Executive-Level")</f>
        <v>Entry-Level</v>
      </c>
      <c r="K193">
        <v>3</v>
      </c>
      <c r="L193" t="s">
        <v>30</v>
      </c>
      <c r="M193">
        <v>2</v>
      </c>
      <c r="N193" t="s">
        <v>27</v>
      </c>
      <c r="O193">
        <v>2279</v>
      </c>
      <c r="P193" t="str">
        <f t="shared" si="5"/>
        <v>Below 10k</v>
      </c>
      <c r="Q193" t="s">
        <v>28</v>
      </c>
      <c r="R193">
        <v>16</v>
      </c>
      <c r="S193">
        <v>4</v>
      </c>
      <c r="T193">
        <v>0</v>
      </c>
      <c r="U193">
        <v>7</v>
      </c>
      <c r="V193">
        <v>2</v>
      </c>
      <c r="W193">
        <v>2</v>
      </c>
      <c r="X193">
        <v>7</v>
      </c>
      <c r="Y193">
        <v>7</v>
      </c>
      <c r="Z193">
        <v>0</v>
      </c>
    </row>
    <row r="194" spans="1:26" x14ac:dyDescent="0.3">
      <c r="A194">
        <v>35</v>
      </c>
      <c r="B194" t="str">
        <f t="shared" si="4"/>
        <v>Mid Career</v>
      </c>
      <c r="C194" t="s">
        <v>22</v>
      </c>
      <c r="D194" t="s">
        <v>46</v>
      </c>
      <c r="E194" t="s">
        <v>47</v>
      </c>
      <c r="F194">
        <v>23</v>
      </c>
      <c r="G194" t="s">
        <v>24</v>
      </c>
      <c r="H194" t="s">
        <v>29</v>
      </c>
      <c r="I194">
        <v>2</v>
      </c>
      <c r="J194" t="str" cm="1">
        <f t="array" ref="J194">_xlfn.SWITCH(I194,1,"Entry-Level",2,"Junior-Level",3,"Mid-Level",4,"Senior-Level","Executive-Level")</f>
        <v>Junior-Level</v>
      </c>
      <c r="K194">
        <v>2</v>
      </c>
      <c r="L194" t="s">
        <v>36</v>
      </c>
      <c r="M194">
        <v>3</v>
      </c>
      <c r="N194" t="s">
        <v>31</v>
      </c>
      <c r="O194">
        <v>5916</v>
      </c>
      <c r="P194" t="str">
        <f t="shared" si="5"/>
        <v>Below 10k</v>
      </c>
      <c r="Q194" t="s">
        <v>22</v>
      </c>
      <c r="R194">
        <v>13</v>
      </c>
      <c r="S194">
        <v>1</v>
      </c>
      <c r="T194">
        <v>0</v>
      </c>
      <c r="U194">
        <v>8</v>
      </c>
      <c r="V194">
        <v>1</v>
      </c>
      <c r="W194">
        <v>3</v>
      </c>
      <c r="X194">
        <v>1</v>
      </c>
      <c r="Y194">
        <v>0</v>
      </c>
      <c r="Z194">
        <v>0</v>
      </c>
    </row>
    <row r="195" spans="1:26" x14ac:dyDescent="0.3">
      <c r="A195">
        <v>43</v>
      </c>
      <c r="B195" t="str">
        <f t="shared" ref="B195:B258" si="6">IF(A195&lt;=30,"Early Career",IF(A195&lt;=40,"Mid Career",IF(A195&lt;=50,"Professionals","Senior Professionals")))</f>
        <v>Professionals</v>
      </c>
      <c r="C195" t="s">
        <v>28</v>
      </c>
      <c r="D195" t="s">
        <v>38</v>
      </c>
      <c r="E195" t="s">
        <v>47</v>
      </c>
      <c r="F195">
        <v>7</v>
      </c>
      <c r="G195" t="s">
        <v>34</v>
      </c>
      <c r="H195" t="s">
        <v>29</v>
      </c>
      <c r="I195">
        <v>1</v>
      </c>
      <c r="J195" t="str" cm="1">
        <f t="array" ref="J195">_xlfn.SWITCH(I195,1,"Entry-Level",2,"Junior-Level",3,"Mid-Level",4,"Senior-Level","Executive-Level")</f>
        <v>Entry-Level</v>
      </c>
      <c r="K195">
        <v>4</v>
      </c>
      <c r="L195" t="s">
        <v>30</v>
      </c>
      <c r="M195">
        <v>4</v>
      </c>
      <c r="N195" t="s">
        <v>35</v>
      </c>
      <c r="O195">
        <v>2089</v>
      </c>
      <c r="P195" t="str">
        <f t="shared" ref="P195:P258" si="7">IF(O195&lt;=10000,"Below 10k",IF(O195&lt;=15000,"Below 15k","Below 20k"))</f>
        <v>Below 10k</v>
      </c>
      <c r="Q195" t="s">
        <v>28</v>
      </c>
      <c r="R195">
        <v>14</v>
      </c>
      <c r="S195">
        <v>4</v>
      </c>
      <c r="T195">
        <v>3</v>
      </c>
      <c r="U195">
        <v>7</v>
      </c>
      <c r="V195">
        <v>3</v>
      </c>
      <c r="W195">
        <v>4</v>
      </c>
      <c r="X195">
        <v>5</v>
      </c>
      <c r="Y195">
        <v>4</v>
      </c>
      <c r="Z195">
        <v>2</v>
      </c>
    </row>
    <row r="196" spans="1:26" x14ac:dyDescent="0.3">
      <c r="A196">
        <v>45</v>
      </c>
      <c r="B196" t="str">
        <f t="shared" si="6"/>
        <v>Professionals</v>
      </c>
      <c r="C196" t="s">
        <v>28</v>
      </c>
      <c r="D196" t="s">
        <v>38</v>
      </c>
      <c r="E196" t="s">
        <v>47</v>
      </c>
      <c r="F196">
        <v>2</v>
      </c>
      <c r="G196" t="s">
        <v>34</v>
      </c>
      <c r="H196" t="s">
        <v>29</v>
      </c>
      <c r="I196">
        <v>4</v>
      </c>
      <c r="J196" t="str" cm="1">
        <f t="array" ref="J196">_xlfn.SWITCH(I196,1,"Entry-Level",2,"Junior-Level",3,"Mid-Level",4,"Senior-Level","Executive-Level")</f>
        <v>Senior-Level</v>
      </c>
      <c r="K196">
        <v>2</v>
      </c>
      <c r="L196" t="s">
        <v>39</v>
      </c>
      <c r="M196">
        <v>4</v>
      </c>
      <c r="N196" t="s">
        <v>31</v>
      </c>
      <c r="O196">
        <v>16792</v>
      </c>
      <c r="P196" t="str">
        <f t="shared" si="7"/>
        <v>Below 20k</v>
      </c>
      <c r="Q196" t="s">
        <v>28</v>
      </c>
      <c r="R196">
        <v>23</v>
      </c>
      <c r="S196">
        <v>4</v>
      </c>
      <c r="T196">
        <v>1</v>
      </c>
      <c r="U196">
        <v>22</v>
      </c>
      <c r="V196">
        <v>1</v>
      </c>
      <c r="W196">
        <v>3</v>
      </c>
      <c r="X196">
        <v>20</v>
      </c>
      <c r="Y196">
        <v>8</v>
      </c>
      <c r="Z196">
        <v>11</v>
      </c>
    </row>
    <row r="197" spans="1:26" x14ac:dyDescent="0.3">
      <c r="A197">
        <v>37</v>
      </c>
      <c r="B197" t="str">
        <f t="shared" si="6"/>
        <v>Mid Career</v>
      </c>
      <c r="C197" t="s">
        <v>28</v>
      </c>
      <c r="D197" t="s">
        <v>46</v>
      </c>
      <c r="E197" t="s">
        <v>47</v>
      </c>
      <c r="F197">
        <v>21</v>
      </c>
      <c r="G197" t="s">
        <v>24</v>
      </c>
      <c r="H197" t="s">
        <v>29</v>
      </c>
      <c r="I197">
        <v>1</v>
      </c>
      <c r="J197" t="str" cm="1">
        <f t="array" ref="J197">_xlfn.SWITCH(I197,1,"Entry-Level",2,"Junior-Level",3,"Mid-Level",4,"Senior-Level","Executive-Level")</f>
        <v>Entry-Level</v>
      </c>
      <c r="K197">
        <v>4</v>
      </c>
      <c r="L197" t="s">
        <v>30</v>
      </c>
      <c r="M197">
        <v>1</v>
      </c>
      <c r="N197" t="s">
        <v>31</v>
      </c>
      <c r="O197">
        <v>3564</v>
      </c>
      <c r="P197" t="str">
        <f t="shared" si="7"/>
        <v>Below 10k</v>
      </c>
      <c r="Q197" t="s">
        <v>22</v>
      </c>
      <c r="R197">
        <v>12</v>
      </c>
      <c r="S197">
        <v>1</v>
      </c>
      <c r="T197">
        <v>1</v>
      </c>
      <c r="U197">
        <v>8</v>
      </c>
      <c r="V197">
        <v>3</v>
      </c>
      <c r="W197">
        <v>2</v>
      </c>
      <c r="X197">
        <v>8</v>
      </c>
      <c r="Y197">
        <v>7</v>
      </c>
      <c r="Z197">
        <v>1</v>
      </c>
    </row>
    <row r="198" spans="1:26" x14ac:dyDescent="0.3">
      <c r="A198">
        <v>35</v>
      </c>
      <c r="B198" t="str">
        <f t="shared" si="6"/>
        <v>Mid Career</v>
      </c>
      <c r="C198" t="s">
        <v>28</v>
      </c>
      <c r="D198" t="s">
        <v>45</v>
      </c>
      <c r="E198" t="s">
        <v>47</v>
      </c>
      <c r="F198">
        <v>2</v>
      </c>
      <c r="G198" t="s">
        <v>34</v>
      </c>
      <c r="H198" t="s">
        <v>25</v>
      </c>
      <c r="I198">
        <v>2</v>
      </c>
      <c r="J198" t="str" cm="1">
        <f t="array" ref="J198">_xlfn.SWITCH(I198,1,"Entry-Level",2,"Junior-Level",3,"Mid-Level",4,"Senior-Level","Executive-Level")</f>
        <v>Junior-Level</v>
      </c>
      <c r="K198">
        <v>3</v>
      </c>
      <c r="L198" t="s">
        <v>33</v>
      </c>
      <c r="M198">
        <v>2</v>
      </c>
      <c r="N198" t="s">
        <v>27</v>
      </c>
      <c r="O198">
        <v>4425</v>
      </c>
      <c r="P198" t="str">
        <f t="shared" si="7"/>
        <v>Below 10k</v>
      </c>
      <c r="Q198" t="s">
        <v>28</v>
      </c>
      <c r="R198">
        <v>11</v>
      </c>
      <c r="S198">
        <v>4</v>
      </c>
      <c r="T198">
        <v>0</v>
      </c>
      <c r="U198">
        <v>10</v>
      </c>
      <c r="V198">
        <v>5</v>
      </c>
      <c r="W198">
        <v>3</v>
      </c>
      <c r="X198">
        <v>6</v>
      </c>
      <c r="Y198">
        <v>2</v>
      </c>
      <c r="Z198">
        <v>1</v>
      </c>
    </row>
    <row r="199" spans="1:26" x14ac:dyDescent="0.3">
      <c r="A199">
        <v>42</v>
      </c>
      <c r="B199" t="str">
        <f t="shared" si="6"/>
        <v>Professionals</v>
      </c>
      <c r="C199" t="s">
        <v>28</v>
      </c>
      <c r="D199" t="s">
        <v>38</v>
      </c>
      <c r="E199" t="s">
        <v>47</v>
      </c>
      <c r="F199">
        <v>21</v>
      </c>
      <c r="G199" t="s">
        <v>34</v>
      </c>
      <c r="H199" t="s">
        <v>25</v>
      </c>
      <c r="I199">
        <v>2</v>
      </c>
      <c r="J199" t="str" cm="1">
        <f t="array" ref="J199">_xlfn.SWITCH(I199,1,"Entry-Level",2,"Junior-Level",3,"Mid-Level",4,"Senior-Level","Executive-Level")</f>
        <v>Junior-Level</v>
      </c>
      <c r="K199">
        <v>3</v>
      </c>
      <c r="L199" t="s">
        <v>36</v>
      </c>
      <c r="M199">
        <v>3</v>
      </c>
      <c r="N199" t="s">
        <v>35</v>
      </c>
      <c r="O199">
        <v>5265</v>
      </c>
      <c r="P199" t="str">
        <f t="shared" si="7"/>
        <v>Below 10k</v>
      </c>
      <c r="Q199" t="s">
        <v>28</v>
      </c>
      <c r="R199">
        <v>16</v>
      </c>
      <c r="S199">
        <v>2</v>
      </c>
      <c r="T199">
        <v>1</v>
      </c>
      <c r="U199">
        <v>11</v>
      </c>
      <c r="V199">
        <v>5</v>
      </c>
      <c r="W199">
        <v>3</v>
      </c>
      <c r="X199">
        <v>5</v>
      </c>
      <c r="Y199">
        <v>3</v>
      </c>
      <c r="Z199">
        <v>0</v>
      </c>
    </row>
    <row r="200" spans="1:26" x14ac:dyDescent="0.3">
      <c r="A200">
        <v>38</v>
      </c>
      <c r="B200" t="str">
        <f t="shared" si="6"/>
        <v>Mid Career</v>
      </c>
      <c r="C200" t="s">
        <v>28</v>
      </c>
      <c r="D200" t="s">
        <v>46</v>
      </c>
      <c r="E200" t="s">
        <v>47</v>
      </c>
      <c r="F200">
        <v>2</v>
      </c>
      <c r="G200" t="s">
        <v>24</v>
      </c>
      <c r="H200" t="s">
        <v>29</v>
      </c>
      <c r="I200">
        <v>2</v>
      </c>
      <c r="J200" t="str" cm="1">
        <f t="array" ref="J200">_xlfn.SWITCH(I200,1,"Entry-Level",2,"Junior-Level",3,"Mid-Level",4,"Senior-Level","Executive-Level")</f>
        <v>Junior-Level</v>
      </c>
      <c r="K200">
        <v>3</v>
      </c>
      <c r="L200" t="s">
        <v>36</v>
      </c>
      <c r="M200">
        <v>3</v>
      </c>
      <c r="N200" t="s">
        <v>31</v>
      </c>
      <c r="O200">
        <v>6553</v>
      </c>
      <c r="P200" t="str">
        <f t="shared" si="7"/>
        <v>Below 10k</v>
      </c>
      <c r="Q200" t="s">
        <v>28</v>
      </c>
      <c r="R200">
        <v>14</v>
      </c>
      <c r="S200">
        <v>2</v>
      </c>
      <c r="T200">
        <v>0</v>
      </c>
      <c r="U200">
        <v>14</v>
      </c>
      <c r="V200">
        <v>3</v>
      </c>
      <c r="W200">
        <v>3</v>
      </c>
      <c r="X200">
        <v>1</v>
      </c>
      <c r="Y200">
        <v>0</v>
      </c>
      <c r="Z200">
        <v>0</v>
      </c>
    </row>
    <row r="201" spans="1:26" x14ac:dyDescent="0.3">
      <c r="A201">
        <v>38</v>
      </c>
      <c r="B201" t="str">
        <f t="shared" si="6"/>
        <v>Mid Career</v>
      </c>
      <c r="C201" t="s">
        <v>28</v>
      </c>
      <c r="D201" t="s">
        <v>46</v>
      </c>
      <c r="E201" t="s">
        <v>47</v>
      </c>
      <c r="F201">
        <v>29</v>
      </c>
      <c r="G201" t="s">
        <v>43</v>
      </c>
      <c r="H201" t="s">
        <v>29</v>
      </c>
      <c r="I201">
        <v>2</v>
      </c>
      <c r="J201" t="str" cm="1">
        <f t="array" ref="J201">_xlfn.SWITCH(I201,1,"Entry-Level",2,"Junior-Level",3,"Mid-Level",4,"Senior-Level","Executive-Level")</f>
        <v>Junior-Level</v>
      </c>
      <c r="K201">
        <v>3</v>
      </c>
      <c r="L201" t="s">
        <v>36</v>
      </c>
      <c r="M201">
        <v>4</v>
      </c>
      <c r="N201" t="s">
        <v>31</v>
      </c>
      <c r="O201">
        <v>6261</v>
      </c>
      <c r="P201" t="str">
        <f t="shared" si="7"/>
        <v>Below 10k</v>
      </c>
      <c r="Q201" t="s">
        <v>28</v>
      </c>
      <c r="R201">
        <v>18</v>
      </c>
      <c r="S201">
        <v>1</v>
      </c>
      <c r="T201">
        <v>1</v>
      </c>
      <c r="U201">
        <v>9</v>
      </c>
      <c r="V201">
        <v>3</v>
      </c>
      <c r="W201">
        <v>1</v>
      </c>
      <c r="X201">
        <v>7</v>
      </c>
      <c r="Y201">
        <v>7</v>
      </c>
      <c r="Z201">
        <v>1</v>
      </c>
    </row>
    <row r="202" spans="1:26" x14ac:dyDescent="0.3">
      <c r="A202">
        <v>27</v>
      </c>
      <c r="B202" t="str">
        <f t="shared" si="6"/>
        <v>Early Career</v>
      </c>
      <c r="C202" t="s">
        <v>28</v>
      </c>
      <c r="D202" t="s">
        <v>45</v>
      </c>
      <c r="E202" t="s">
        <v>47</v>
      </c>
      <c r="F202">
        <v>1</v>
      </c>
      <c r="G202" t="s">
        <v>43</v>
      </c>
      <c r="H202" t="s">
        <v>29</v>
      </c>
      <c r="I202">
        <v>2</v>
      </c>
      <c r="J202" t="str" cm="1">
        <f t="array" ref="J202">_xlfn.SWITCH(I202,1,"Entry-Level",2,"Junior-Level",3,"Mid-Level",4,"Senior-Level","Executive-Level")</f>
        <v>Junior-Level</v>
      </c>
      <c r="K202">
        <v>2</v>
      </c>
      <c r="L202" t="s">
        <v>36</v>
      </c>
      <c r="M202">
        <v>1</v>
      </c>
      <c r="N202" t="s">
        <v>31</v>
      </c>
      <c r="O202">
        <v>4298</v>
      </c>
      <c r="P202" t="str">
        <f t="shared" si="7"/>
        <v>Below 10k</v>
      </c>
      <c r="Q202" t="s">
        <v>28</v>
      </c>
      <c r="R202">
        <v>19</v>
      </c>
      <c r="S202">
        <v>3</v>
      </c>
      <c r="T202">
        <v>1</v>
      </c>
      <c r="U202">
        <v>6</v>
      </c>
      <c r="V202">
        <v>1</v>
      </c>
      <c r="W202">
        <v>3</v>
      </c>
      <c r="X202">
        <v>2</v>
      </c>
      <c r="Y202">
        <v>2</v>
      </c>
      <c r="Z202">
        <v>2</v>
      </c>
    </row>
    <row r="203" spans="1:26" x14ac:dyDescent="0.3">
      <c r="A203">
        <v>49</v>
      </c>
      <c r="B203" t="str">
        <f t="shared" si="6"/>
        <v>Professionals</v>
      </c>
      <c r="C203" t="s">
        <v>28</v>
      </c>
      <c r="D203" t="s">
        <v>38</v>
      </c>
      <c r="E203" t="s">
        <v>47</v>
      </c>
      <c r="F203">
        <v>18</v>
      </c>
      <c r="G203" t="s">
        <v>24</v>
      </c>
      <c r="H203" t="s">
        <v>29</v>
      </c>
      <c r="I203">
        <v>2</v>
      </c>
      <c r="J203" t="str" cm="1">
        <f t="array" ref="J203">_xlfn.SWITCH(I203,1,"Entry-Level",2,"Junior-Level",3,"Mid-Level",4,"Senior-Level","Executive-Level")</f>
        <v>Junior-Level</v>
      </c>
      <c r="K203">
        <v>3</v>
      </c>
      <c r="L203" t="s">
        <v>36</v>
      </c>
      <c r="M203">
        <v>4</v>
      </c>
      <c r="N203" t="s">
        <v>35</v>
      </c>
      <c r="O203">
        <v>6804</v>
      </c>
      <c r="P203" t="str">
        <f t="shared" si="7"/>
        <v>Below 10k</v>
      </c>
      <c r="Q203" t="s">
        <v>22</v>
      </c>
      <c r="R203">
        <v>15</v>
      </c>
      <c r="S203">
        <v>1</v>
      </c>
      <c r="T203">
        <v>2</v>
      </c>
      <c r="U203">
        <v>7</v>
      </c>
      <c r="V203">
        <v>0</v>
      </c>
      <c r="W203">
        <v>3</v>
      </c>
      <c r="X203">
        <v>7</v>
      </c>
      <c r="Y203">
        <v>7</v>
      </c>
      <c r="Z203">
        <v>1</v>
      </c>
    </row>
    <row r="204" spans="1:26" x14ac:dyDescent="0.3">
      <c r="A204">
        <v>34</v>
      </c>
      <c r="B204" t="str">
        <f t="shared" si="6"/>
        <v>Mid Career</v>
      </c>
      <c r="C204" t="s">
        <v>28</v>
      </c>
      <c r="D204" t="s">
        <v>45</v>
      </c>
      <c r="E204" t="s">
        <v>47</v>
      </c>
      <c r="F204">
        <v>10</v>
      </c>
      <c r="G204" t="s">
        <v>34</v>
      </c>
      <c r="H204" t="s">
        <v>29</v>
      </c>
      <c r="I204">
        <v>1</v>
      </c>
      <c r="J204" t="str" cm="1">
        <f t="array" ref="J204">_xlfn.SWITCH(I204,1,"Entry-Level",2,"Junior-Level",3,"Mid-Level",4,"Senior-Level","Executive-Level")</f>
        <v>Entry-Level</v>
      </c>
      <c r="K204">
        <v>3</v>
      </c>
      <c r="L204" t="s">
        <v>30</v>
      </c>
      <c r="M204">
        <v>3</v>
      </c>
      <c r="N204" t="s">
        <v>35</v>
      </c>
      <c r="O204">
        <v>3815</v>
      </c>
      <c r="P204" t="str">
        <f t="shared" si="7"/>
        <v>Below 10k</v>
      </c>
      <c r="Q204" t="s">
        <v>22</v>
      </c>
      <c r="R204">
        <v>17</v>
      </c>
      <c r="S204">
        <v>4</v>
      </c>
      <c r="T204">
        <v>1</v>
      </c>
      <c r="U204">
        <v>5</v>
      </c>
      <c r="V204">
        <v>4</v>
      </c>
      <c r="W204">
        <v>4</v>
      </c>
      <c r="X204">
        <v>5</v>
      </c>
      <c r="Y204">
        <v>3</v>
      </c>
      <c r="Z204">
        <v>2</v>
      </c>
    </row>
    <row r="205" spans="1:26" x14ac:dyDescent="0.3">
      <c r="A205">
        <v>40</v>
      </c>
      <c r="B205" t="str">
        <f t="shared" si="6"/>
        <v>Mid Career</v>
      </c>
      <c r="C205" t="s">
        <v>28</v>
      </c>
      <c r="D205" t="s">
        <v>46</v>
      </c>
      <c r="E205" t="s">
        <v>47</v>
      </c>
      <c r="F205">
        <v>19</v>
      </c>
      <c r="G205" t="s">
        <v>34</v>
      </c>
      <c r="H205" t="s">
        <v>29</v>
      </c>
      <c r="I205">
        <v>2</v>
      </c>
      <c r="J205" t="str" cm="1">
        <f t="array" ref="J205">_xlfn.SWITCH(I205,1,"Entry-Level",2,"Junior-Level",3,"Mid-Level",4,"Senior-Level","Executive-Level")</f>
        <v>Junior-Level</v>
      </c>
      <c r="K205">
        <v>3</v>
      </c>
      <c r="L205" t="s">
        <v>33</v>
      </c>
      <c r="M205">
        <v>4</v>
      </c>
      <c r="N205" t="s">
        <v>31</v>
      </c>
      <c r="O205">
        <v>2741</v>
      </c>
      <c r="P205" t="str">
        <f t="shared" si="7"/>
        <v>Below 10k</v>
      </c>
      <c r="Q205" t="s">
        <v>22</v>
      </c>
      <c r="R205">
        <v>15</v>
      </c>
      <c r="S205">
        <v>3</v>
      </c>
      <c r="T205">
        <v>1</v>
      </c>
      <c r="U205">
        <v>15</v>
      </c>
      <c r="V205">
        <v>2</v>
      </c>
      <c r="W205">
        <v>4</v>
      </c>
      <c r="X205">
        <v>7</v>
      </c>
      <c r="Y205">
        <v>2</v>
      </c>
      <c r="Z205">
        <v>3</v>
      </c>
    </row>
    <row r="206" spans="1:26" x14ac:dyDescent="0.3">
      <c r="A206">
        <v>38</v>
      </c>
      <c r="B206" t="str">
        <f t="shared" si="6"/>
        <v>Mid Career</v>
      </c>
      <c r="C206" t="s">
        <v>22</v>
      </c>
      <c r="D206" t="s">
        <v>46</v>
      </c>
      <c r="E206" t="s">
        <v>47</v>
      </c>
      <c r="F206">
        <v>29</v>
      </c>
      <c r="G206" t="s">
        <v>34</v>
      </c>
      <c r="H206" t="s">
        <v>29</v>
      </c>
      <c r="I206">
        <v>2</v>
      </c>
      <c r="J206" t="str" cm="1">
        <f t="array" ref="J206">_xlfn.SWITCH(I206,1,"Entry-Level",2,"Junior-Level",3,"Mid-Level",4,"Senior-Level","Executive-Level")</f>
        <v>Junior-Level</v>
      </c>
      <c r="K206">
        <v>3</v>
      </c>
      <c r="L206" t="s">
        <v>37</v>
      </c>
      <c r="M206">
        <v>1</v>
      </c>
      <c r="N206" t="s">
        <v>31</v>
      </c>
      <c r="O206">
        <v>6673</v>
      </c>
      <c r="P206" t="str">
        <f t="shared" si="7"/>
        <v>Below 10k</v>
      </c>
      <c r="Q206" t="s">
        <v>22</v>
      </c>
      <c r="R206">
        <v>19</v>
      </c>
      <c r="S206">
        <v>2</v>
      </c>
      <c r="T206">
        <v>0</v>
      </c>
      <c r="U206">
        <v>17</v>
      </c>
      <c r="V206">
        <v>2</v>
      </c>
      <c r="W206">
        <v>3</v>
      </c>
      <c r="X206">
        <v>1</v>
      </c>
      <c r="Y206">
        <v>0</v>
      </c>
      <c r="Z206">
        <v>0</v>
      </c>
    </row>
    <row r="207" spans="1:26" x14ac:dyDescent="0.3">
      <c r="A207">
        <v>29</v>
      </c>
      <c r="B207" t="str">
        <f t="shared" si="6"/>
        <v>Early Career</v>
      </c>
      <c r="C207" t="s">
        <v>22</v>
      </c>
      <c r="D207" t="s">
        <v>46</v>
      </c>
      <c r="E207" t="s">
        <v>23</v>
      </c>
      <c r="F207">
        <v>27</v>
      </c>
      <c r="G207" t="s">
        <v>42</v>
      </c>
      <c r="H207" t="s">
        <v>25</v>
      </c>
      <c r="I207">
        <v>3</v>
      </c>
      <c r="J207" t="str" cm="1">
        <f t="array" ref="J207">_xlfn.SWITCH(I207,1,"Entry-Level",2,"Junior-Level",3,"Mid-Level",4,"Senior-Level","Executive-Level")</f>
        <v>Mid-Level</v>
      </c>
      <c r="K207">
        <v>3</v>
      </c>
      <c r="L207" t="s">
        <v>26</v>
      </c>
      <c r="M207">
        <v>4</v>
      </c>
      <c r="N207" t="s">
        <v>31</v>
      </c>
      <c r="O207">
        <v>7639</v>
      </c>
      <c r="P207" t="str">
        <f t="shared" si="7"/>
        <v>Below 10k</v>
      </c>
      <c r="Q207" t="s">
        <v>28</v>
      </c>
      <c r="R207">
        <v>22</v>
      </c>
      <c r="S207">
        <v>4</v>
      </c>
      <c r="T207">
        <v>3</v>
      </c>
      <c r="U207">
        <v>10</v>
      </c>
      <c r="V207">
        <v>3</v>
      </c>
      <c r="W207">
        <v>2</v>
      </c>
      <c r="X207">
        <v>10</v>
      </c>
      <c r="Y207">
        <v>4</v>
      </c>
      <c r="Z207">
        <v>1</v>
      </c>
    </row>
    <row r="208" spans="1:26" x14ac:dyDescent="0.3">
      <c r="A208">
        <v>22</v>
      </c>
      <c r="B208" t="str">
        <f t="shared" si="6"/>
        <v>Early Career</v>
      </c>
      <c r="C208" t="s">
        <v>28</v>
      </c>
      <c r="D208" t="s">
        <v>46</v>
      </c>
      <c r="E208" t="s">
        <v>47</v>
      </c>
      <c r="F208">
        <v>5</v>
      </c>
      <c r="G208" t="s">
        <v>24</v>
      </c>
      <c r="H208" t="s">
        <v>29</v>
      </c>
      <c r="I208">
        <v>1</v>
      </c>
      <c r="J208" t="str" cm="1">
        <f t="array" ref="J208">_xlfn.SWITCH(I208,1,"Entry-Level",2,"Junior-Level",3,"Mid-Level",4,"Senior-Level","Executive-Level")</f>
        <v>Entry-Level</v>
      </c>
      <c r="K208">
        <v>4</v>
      </c>
      <c r="L208" t="s">
        <v>30</v>
      </c>
      <c r="M208">
        <v>2</v>
      </c>
      <c r="N208" t="s">
        <v>35</v>
      </c>
      <c r="O208">
        <v>2328</v>
      </c>
      <c r="P208" t="str">
        <f t="shared" si="7"/>
        <v>Below 10k</v>
      </c>
      <c r="Q208" t="s">
        <v>22</v>
      </c>
      <c r="R208">
        <v>16</v>
      </c>
      <c r="S208">
        <v>1</v>
      </c>
      <c r="T208">
        <v>1</v>
      </c>
      <c r="U208">
        <v>4</v>
      </c>
      <c r="V208">
        <v>2</v>
      </c>
      <c r="W208">
        <v>2</v>
      </c>
      <c r="X208">
        <v>4</v>
      </c>
      <c r="Y208">
        <v>2</v>
      </c>
      <c r="Z208">
        <v>2</v>
      </c>
    </row>
    <row r="209" spans="1:26" x14ac:dyDescent="0.3">
      <c r="A209">
        <v>36</v>
      </c>
      <c r="B209" t="str">
        <f t="shared" si="6"/>
        <v>Mid Career</v>
      </c>
      <c r="C209" t="s">
        <v>28</v>
      </c>
      <c r="D209" t="s">
        <v>45</v>
      </c>
      <c r="E209" t="s">
        <v>47</v>
      </c>
      <c r="F209">
        <v>18</v>
      </c>
      <c r="G209" t="s">
        <v>34</v>
      </c>
      <c r="H209" t="s">
        <v>25</v>
      </c>
      <c r="I209">
        <v>1</v>
      </c>
      <c r="J209" t="str" cm="1">
        <f t="array" ref="J209">_xlfn.SWITCH(I209,1,"Entry-Level",2,"Junior-Level",3,"Mid-Level",4,"Senior-Level","Executive-Level")</f>
        <v>Entry-Level</v>
      </c>
      <c r="K209">
        <v>3</v>
      </c>
      <c r="L209" t="s">
        <v>33</v>
      </c>
      <c r="M209">
        <v>4</v>
      </c>
      <c r="N209" t="s">
        <v>27</v>
      </c>
      <c r="O209">
        <v>2153</v>
      </c>
      <c r="P209" t="str">
        <f t="shared" si="7"/>
        <v>Below 10k</v>
      </c>
      <c r="Q209" t="s">
        <v>28</v>
      </c>
      <c r="R209">
        <v>13</v>
      </c>
      <c r="S209">
        <v>1</v>
      </c>
      <c r="T209">
        <v>0</v>
      </c>
      <c r="U209">
        <v>8</v>
      </c>
      <c r="V209">
        <v>2</v>
      </c>
      <c r="W209">
        <v>3</v>
      </c>
      <c r="X209">
        <v>8</v>
      </c>
      <c r="Y209">
        <v>1</v>
      </c>
      <c r="Z209">
        <v>1</v>
      </c>
    </row>
    <row r="210" spans="1:26" x14ac:dyDescent="0.3">
      <c r="A210">
        <v>40</v>
      </c>
      <c r="B210" t="str">
        <f t="shared" si="6"/>
        <v>Mid Career</v>
      </c>
      <c r="C210" t="s">
        <v>28</v>
      </c>
      <c r="D210" t="s">
        <v>38</v>
      </c>
      <c r="E210" t="s">
        <v>47</v>
      </c>
      <c r="F210">
        <v>9</v>
      </c>
      <c r="G210" t="s">
        <v>24</v>
      </c>
      <c r="H210" t="s">
        <v>29</v>
      </c>
      <c r="I210">
        <v>2</v>
      </c>
      <c r="J210" t="str" cm="1">
        <f t="array" ref="J210">_xlfn.SWITCH(I210,1,"Entry-Level",2,"Junior-Level",3,"Mid-Level",4,"Senior-Level","Executive-Level")</f>
        <v>Junior-Level</v>
      </c>
      <c r="K210">
        <v>2</v>
      </c>
      <c r="L210" t="s">
        <v>37</v>
      </c>
      <c r="M210">
        <v>4</v>
      </c>
      <c r="N210" t="s">
        <v>31</v>
      </c>
      <c r="O210">
        <v>4876</v>
      </c>
      <c r="P210" t="str">
        <f t="shared" si="7"/>
        <v>Below 10k</v>
      </c>
      <c r="Q210" t="s">
        <v>28</v>
      </c>
      <c r="R210">
        <v>14</v>
      </c>
      <c r="S210">
        <v>4</v>
      </c>
      <c r="T210">
        <v>1</v>
      </c>
      <c r="U210">
        <v>5</v>
      </c>
      <c r="V210">
        <v>5</v>
      </c>
      <c r="W210">
        <v>1</v>
      </c>
      <c r="X210">
        <v>3</v>
      </c>
      <c r="Y210">
        <v>2</v>
      </c>
      <c r="Z210">
        <v>0</v>
      </c>
    </row>
    <row r="211" spans="1:26" x14ac:dyDescent="0.3">
      <c r="A211">
        <v>46</v>
      </c>
      <c r="B211" t="str">
        <f t="shared" si="6"/>
        <v>Professionals</v>
      </c>
      <c r="C211" t="s">
        <v>28</v>
      </c>
      <c r="D211" t="s">
        <v>46</v>
      </c>
      <c r="E211" t="s">
        <v>47</v>
      </c>
      <c r="F211">
        <v>1</v>
      </c>
      <c r="G211" t="s">
        <v>34</v>
      </c>
      <c r="H211" t="s">
        <v>29</v>
      </c>
      <c r="I211">
        <v>3</v>
      </c>
      <c r="J211" t="str" cm="1">
        <f t="array" ref="J211">_xlfn.SWITCH(I211,1,"Entry-Level",2,"Junior-Level",3,"Mid-Level",4,"Senior-Level","Executive-Level")</f>
        <v>Mid-Level</v>
      </c>
      <c r="K211">
        <v>3</v>
      </c>
      <c r="L211" t="s">
        <v>37</v>
      </c>
      <c r="M211">
        <v>1</v>
      </c>
      <c r="N211" t="s">
        <v>35</v>
      </c>
      <c r="O211">
        <v>9396</v>
      </c>
      <c r="P211" t="str">
        <f t="shared" si="7"/>
        <v>Below 10k</v>
      </c>
      <c r="Q211" t="s">
        <v>28</v>
      </c>
      <c r="R211">
        <v>16</v>
      </c>
      <c r="S211">
        <v>3</v>
      </c>
      <c r="T211">
        <v>1</v>
      </c>
      <c r="U211">
        <v>17</v>
      </c>
      <c r="V211">
        <v>3</v>
      </c>
      <c r="W211">
        <v>3</v>
      </c>
      <c r="X211">
        <v>4</v>
      </c>
      <c r="Y211">
        <v>2</v>
      </c>
      <c r="Z211">
        <v>0</v>
      </c>
    </row>
    <row r="212" spans="1:26" x14ac:dyDescent="0.3">
      <c r="A212">
        <v>32</v>
      </c>
      <c r="B212" t="str">
        <f t="shared" si="6"/>
        <v>Mid Career</v>
      </c>
      <c r="C212" t="s">
        <v>22</v>
      </c>
      <c r="D212" t="s">
        <v>46</v>
      </c>
      <c r="E212" t="s">
        <v>23</v>
      </c>
      <c r="F212">
        <v>4</v>
      </c>
      <c r="G212" t="s">
        <v>34</v>
      </c>
      <c r="H212" t="s">
        <v>29</v>
      </c>
      <c r="I212">
        <v>3</v>
      </c>
      <c r="J212" t="str" cm="1">
        <f t="array" ref="J212">_xlfn.SWITCH(I212,1,"Entry-Level",2,"Junior-Level",3,"Mid-Level",4,"Senior-Level","Executive-Level")</f>
        <v>Mid-Level</v>
      </c>
      <c r="K212">
        <v>1</v>
      </c>
      <c r="L212" t="s">
        <v>26</v>
      </c>
      <c r="M212">
        <v>4</v>
      </c>
      <c r="N212" t="s">
        <v>31</v>
      </c>
      <c r="O212">
        <v>10400</v>
      </c>
      <c r="P212" t="str">
        <f t="shared" si="7"/>
        <v>Below 15k</v>
      </c>
      <c r="Q212" t="s">
        <v>28</v>
      </c>
      <c r="R212">
        <v>11</v>
      </c>
      <c r="S212">
        <v>3</v>
      </c>
      <c r="T212">
        <v>0</v>
      </c>
      <c r="U212">
        <v>14</v>
      </c>
      <c r="V212">
        <v>2</v>
      </c>
      <c r="W212">
        <v>2</v>
      </c>
      <c r="X212">
        <v>14</v>
      </c>
      <c r="Y212">
        <v>8</v>
      </c>
      <c r="Z212">
        <v>9</v>
      </c>
    </row>
    <row r="213" spans="1:26" x14ac:dyDescent="0.3">
      <c r="A213">
        <v>30</v>
      </c>
      <c r="B213" t="str">
        <f t="shared" si="6"/>
        <v>Early Career</v>
      </c>
      <c r="C213" t="s">
        <v>28</v>
      </c>
      <c r="D213" t="s">
        <v>38</v>
      </c>
      <c r="E213" t="s">
        <v>47</v>
      </c>
      <c r="F213">
        <v>1</v>
      </c>
      <c r="G213" t="s">
        <v>24</v>
      </c>
      <c r="H213" t="s">
        <v>29</v>
      </c>
      <c r="I213">
        <v>3</v>
      </c>
      <c r="J213" t="str" cm="1">
        <f t="array" ref="J213">_xlfn.SWITCH(I213,1,"Entry-Level",2,"Junior-Level",3,"Mid-Level",4,"Senior-Level","Executive-Level")</f>
        <v>Mid-Level</v>
      </c>
      <c r="K213">
        <v>2</v>
      </c>
      <c r="L213" t="s">
        <v>36</v>
      </c>
      <c r="M213">
        <v>3</v>
      </c>
      <c r="N213" t="s">
        <v>27</v>
      </c>
      <c r="O213">
        <v>8474</v>
      </c>
      <c r="P213" t="str">
        <f t="shared" si="7"/>
        <v>Below 10k</v>
      </c>
      <c r="Q213" t="s">
        <v>28</v>
      </c>
      <c r="R213">
        <v>22</v>
      </c>
      <c r="S213">
        <v>3</v>
      </c>
      <c r="T213">
        <v>0</v>
      </c>
      <c r="U213">
        <v>12</v>
      </c>
      <c r="V213">
        <v>2</v>
      </c>
      <c r="W213">
        <v>3</v>
      </c>
      <c r="X213">
        <v>11</v>
      </c>
      <c r="Y213">
        <v>8</v>
      </c>
      <c r="Z213">
        <v>5</v>
      </c>
    </row>
    <row r="214" spans="1:26" x14ac:dyDescent="0.3">
      <c r="A214">
        <v>27</v>
      </c>
      <c r="B214" t="str">
        <f t="shared" si="6"/>
        <v>Early Career</v>
      </c>
      <c r="C214" t="s">
        <v>28</v>
      </c>
      <c r="D214" t="s">
        <v>45</v>
      </c>
      <c r="E214" t="s">
        <v>23</v>
      </c>
      <c r="F214">
        <v>20</v>
      </c>
      <c r="G214" t="s">
        <v>24</v>
      </c>
      <c r="H214" t="s">
        <v>25</v>
      </c>
      <c r="I214">
        <v>2</v>
      </c>
      <c r="J214" t="str" cm="1">
        <f t="array" ref="J214">_xlfn.SWITCH(I214,1,"Entry-Level",2,"Junior-Level",3,"Mid-Level",4,"Senior-Level","Executive-Level")</f>
        <v>Junior-Level</v>
      </c>
      <c r="K214">
        <v>3</v>
      </c>
      <c r="L214" t="s">
        <v>26</v>
      </c>
      <c r="M214">
        <v>3</v>
      </c>
      <c r="N214" t="s">
        <v>27</v>
      </c>
      <c r="O214">
        <v>9981</v>
      </c>
      <c r="P214" t="str">
        <f t="shared" si="7"/>
        <v>Below 10k</v>
      </c>
      <c r="Q214" t="s">
        <v>28</v>
      </c>
      <c r="R214">
        <v>14</v>
      </c>
      <c r="S214">
        <v>4</v>
      </c>
      <c r="T214">
        <v>0</v>
      </c>
      <c r="U214">
        <v>7</v>
      </c>
      <c r="V214">
        <v>2</v>
      </c>
      <c r="W214">
        <v>3</v>
      </c>
      <c r="X214">
        <v>7</v>
      </c>
      <c r="Y214">
        <v>7</v>
      </c>
      <c r="Z214">
        <v>0</v>
      </c>
    </row>
    <row r="215" spans="1:26" x14ac:dyDescent="0.3">
      <c r="A215">
        <v>51</v>
      </c>
      <c r="B215" t="str">
        <f t="shared" si="6"/>
        <v>Senior Professionals</v>
      </c>
      <c r="C215" t="s">
        <v>28</v>
      </c>
      <c r="D215" t="s">
        <v>46</v>
      </c>
      <c r="E215" t="s">
        <v>47</v>
      </c>
      <c r="F215">
        <v>8</v>
      </c>
      <c r="G215" t="s">
        <v>24</v>
      </c>
      <c r="H215" t="s">
        <v>29</v>
      </c>
      <c r="I215">
        <v>3</v>
      </c>
      <c r="J215" t="str" cm="1">
        <f t="array" ref="J215">_xlfn.SWITCH(I215,1,"Entry-Level",2,"Junior-Level",3,"Mid-Level",4,"Senior-Level","Executive-Level")</f>
        <v>Mid-Level</v>
      </c>
      <c r="K215">
        <v>2</v>
      </c>
      <c r="L215" t="s">
        <v>41</v>
      </c>
      <c r="M215">
        <v>2</v>
      </c>
      <c r="N215" t="s">
        <v>31</v>
      </c>
      <c r="O215">
        <v>12490</v>
      </c>
      <c r="P215" t="str">
        <f t="shared" si="7"/>
        <v>Below 15k</v>
      </c>
      <c r="Q215" t="s">
        <v>28</v>
      </c>
      <c r="R215">
        <v>16</v>
      </c>
      <c r="S215">
        <v>4</v>
      </c>
      <c r="T215">
        <v>2</v>
      </c>
      <c r="U215">
        <v>16</v>
      </c>
      <c r="V215">
        <v>5</v>
      </c>
      <c r="W215">
        <v>1</v>
      </c>
      <c r="X215">
        <v>10</v>
      </c>
      <c r="Y215">
        <v>9</v>
      </c>
      <c r="Z215">
        <v>4</v>
      </c>
    </row>
    <row r="216" spans="1:26" x14ac:dyDescent="0.3">
      <c r="A216">
        <v>30</v>
      </c>
      <c r="B216" t="str">
        <f t="shared" si="6"/>
        <v>Early Career</v>
      </c>
      <c r="C216" t="s">
        <v>22</v>
      </c>
      <c r="D216" t="s">
        <v>46</v>
      </c>
      <c r="E216" t="s">
        <v>47</v>
      </c>
      <c r="F216">
        <v>3</v>
      </c>
      <c r="G216" t="s">
        <v>43</v>
      </c>
      <c r="H216" t="s">
        <v>25</v>
      </c>
      <c r="I216">
        <v>1</v>
      </c>
      <c r="J216" t="str" cm="1">
        <f t="array" ref="J216">_xlfn.SWITCH(I216,1,"Entry-Level",2,"Junior-Level",3,"Mid-Level",4,"Senior-Level","Executive-Level")</f>
        <v>Entry-Level</v>
      </c>
      <c r="K216">
        <v>3</v>
      </c>
      <c r="L216" t="s">
        <v>30</v>
      </c>
      <c r="M216">
        <v>1</v>
      </c>
      <c r="N216" t="s">
        <v>27</v>
      </c>
      <c r="O216">
        <v>2657</v>
      </c>
      <c r="P216" t="str">
        <f t="shared" si="7"/>
        <v>Below 10k</v>
      </c>
      <c r="Q216" t="s">
        <v>22</v>
      </c>
      <c r="R216">
        <v>11</v>
      </c>
      <c r="S216">
        <v>3</v>
      </c>
      <c r="T216">
        <v>0</v>
      </c>
      <c r="U216">
        <v>8</v>
      </c>
      <c r="V216">
        <v>5</v>
      </c>
      <c r="W216">
        <v>3</v>
      </c>
      <c r="X216">
        <v>5</v>
      </c>
      <c r="Y216">
        <v>2</v>
      </c>
      <c r="Z216">
        <v>0</v>
      </c>
    </row>
    <row r="217" spans="1:26" x14ac:dyDescent="0.3">
      <c r="A217">
        <v>41</v>
      </c>
      <c r="B217" t="str">
        <f t="shared" si="6"/>
        <v>Professionals</v>
      </c>
      <c r="C217" t="s">
        <v>28</v>
      </c>
      <c r="D217" t="s">
        <v>46</v>
      </c>
      <c r="E217" t="s">
        <v>23</v>
      </c>
      <c r="F217">
        <v>6</v>
      </c>
      <c r="G217" t="s">
        <v>24</v>
      </c>
      <c r="H217" t="s">
        <v>25</v>
      </c>
      <c r="I217">
        <v>3</v>
      </c>
      <c r="J217" t="str" cm="1">
        <f t="array" ref="J217">_xlfn.SWITCH(I217,1,"Entry-Level",2,"Junior-Level",3,"Mid-Level",4,"Senior-Level","Executive-Level")</f>
        <v>Mid-Level</v>
      </c>
      <c r="K217">
        <v>3</v>
      </c>
      <c r="L217" t="s">
        <v>39</v>
      </c>
      <c r="M217">
        <v>4</v>
      </c>
      <c r="N217" t="s">
        <v>27</v>
      </c>
      <c r="O217">
        <v>13591</v>
      </c>
      <c r="P217" t="str">
        <f t="shared" si="7"/>
        <v>Below 15k</v>
      </c>
      <c r="Q217" t="s">
        <v>22</v>
      </c>
      <c r="R217">
        <v>18</v>
      </c>
      <c r="S217">
        <v>3</v>
      </c>
      <c r="T217">
        <v>0</v>
      </c>
      <c r="U217">
        <v>16</v>
      </c>
      <c r="V217">
        <v>3</v>
      </c>
      <c r="W217">
        <v>3</v>
      </c>
      <c r="X217">
        <v>1</v>
      </c>
      <c r="Y217">
        <v>0</v>
      </c>
      <c r="Z217">
        <v>0</v>
      </c>
    </row>
    <row r="218" spans="1:26" x14ac:dyDescent="0.3">
      <c r="A218">
        <v>30</v>
      </c>
      <c r="B218" t="str">
        <f t="shared" si="6"/>
        <v>Early Career</v>
      </c>
      <c r="C218" t="s">
        <v>22</v>
      </c>
      <c r="D218" t="s">
        <v>45</v>
      </c>
      <c r="E218" t="s">
        <v>23</v>
      </c>
      <c r="F218">
        <v>26</v>
      </c>
      <c r="G218" t="s">
        <v>42</v>
      </c>
      <c r="H218" t="s">
        <v>25</v>
      </c>
      <c r="I218">
        <v>2</v>
      </c>
      <c r="J218" t="str" cm="1">
        <f t="array" ref="J218">_xlfn.SWITCH(I218,1,"Entry-Level",2,"Junior-Level",3,"Mid-Level",4,"Senior-Level","Executive-Level")</f>
        <v>Junior-Level</v>
      </c>
      <c r="K218">
        <v>2</v>
      </c>
      <c r="L218" t="s">
        <v>26</v>
      </c>
      <c r="M218">
        <v>1</v>
      </c>
      <c r="N218" t="s">
        <v>27</v>
      </c>
      <c r="O218">
        <v>6696</v>
      </c>
      <c r="P218" t="str">
        <f t="shared" si="7"/>
        <v>Below 10k</v>
      </c>
      <c r="Q218" t="s">
        <v>28</v>
      </c>
      <c r="R218">
        <v>15</v>
      </c>
      <c r="S218">
        <v>3</v>
      </c>
      <c r="T218">
        <v>0</v>
      </c>
      <c r="U218">
        <v>9</v>
      </c>
      <c r="V218">
        <v>5</v>
      </c>
      <c r="W218">
        <v>2</v>
      </c>
      <c r="X218">
        <v>6</v>
      </c>
      <c r="Y218">
        <v>3</v>
      </c>
      <c r="Z218">
        <v>0</v>
      </c>
    </row>
    <row r="219" spans="1:26" x14ac:dyDescent="0.3">
      <c r="A219">
        <v>29</v>
      </c>
      <c r="B219" t="str">
        <f t="shared" si="6"/>
        <v>Early Career</v>
      </c>
      <c r="C219" t="s">
        <v>22</v>
      </c>
      <c r="D219" t="s">
        <v>46</v>
      </c>
      <c r="E219" t="s">
        <v>47</v>
      </c>
      <c r="F219">
        <v>1</v>
      </c>
      <c r="G219" t="s">
        <v>43</v>
      </c>
      <c r="H219" t="s">
        <v>29</v>
      </c>
      <c r="I219">
        <v>1</v>
      </c>
      <c r="J219" t="str" cm="1">
        <f t="array" ref="J219">_xlfn.SWITCH(I219,1,"Entry-Level",2,"Junior-Level",3,"Mid-Level",4,"Senior-Level","Executive-Level")</f>
        <v>Entry-Level</v>
      </c>
      <c r="K219">
        <v>3</v>
      </c>
      <c r="L219" t="s">
        <v>30</v>
      </c>
      <c r="M219">
        <v>3</v>
      </c>
      <c r="N219" t="s">
        <v>27</v>
      </c>
      <c r="O219">
        <v>2058</v>
      </c>
      <c r="P219" t="str">
        <f t="shared" si="7"/>
        <v>Below 10k</v>
      </c>
      <c r="Q219" t="s">
        <v>28</v>
      </c>
      <c r="R219">
        <v>14</v>
      </c>
      <c r="S219">
        <v>4</v>
      </c>
      <c r="T219">
        <v>0</v>
      </c>
      <c r="U219">
        <v>7</v>
      </c>
      <c r="V219">
        <v>1</v>
      </c>
      <c r="W219">
        <v>2</v>
      </c>
      <c r="X219">
        <v>6</v>
      </c>
      <c r="Y219">
        <v>2</v>
      </c>
      <c r="Z219">
        <v>1</v>
      </c>
    </row>
    <row r="220" spans="1:26" x14ac:dyDescent="0.3">
      <c r="A220">
        <v>45</v>
      </c>
      <c r="B220" t="str">
        <f t="shared" si="6"/>
        <v>Professionals</v>
      </c>
      <c r="C220" t="s">
        <v>28</v>
      </c>
      <c r="D220" t="s">
        <v>38</v>
      </c>
      <c r="E220" t="s">
        <v>23</v>
      </c>
      <c r="F220">
        <v>6</v>
      </c>
      <c r="G220" t="s">
        <v>34</v>
      </c>
      <c r="H220" t="s">
        <v>25</v>
      </c>
      <c r="I220">
        <v>3</v>
      </c>
      <c r="J220" t="str" cm="1">
        <f t="array" ref="J220">_xlfn.SWITCH(I220,1,"Entry-Level",2,"Junior-Level",3,"Mid-Level",4,"Senior-Level","Executive-Level")</f>
        <v>Mid-Level</v>
      </c>
      <c r="K220">
        <v>2</v>
      </c>
      <c r="L220" t="s">
        <v>26</v>
      </c>
      <c r="M220">
        <v>4</v>
      </c>
      <c r="N220" t="s">
        <v>27</v>
      </c>
      <c r="O220">
        <v>8865</v>
      </c>
      <c r="P220" t="str">
        <f t="shared" si="7"/>
        <v>Below 10k</v>
      </c>
      <c r="Q220" t="s">
        <v>28</v>
      </c>
      <c r="R220">
        <v>12</v>
      </c>
      <c r="S220">
        <v>4</v>
      </c>
      <c r="T220">
        <v>0</v>
      </c>
      <c r="U220">
        <v>23</v>
      </c>
      <c r="V220">
        <v>2</v>
      </c>
      <c r="W220">
        <v>3</v>
      </c>
      <c r="X220">
        <v>19</v>
      </c>
      <c r="Y220">
        <v>7</v>
      </c>
      <c r="Z220">
        <v>12</v>
      </c>
    </row>
    <row r="221" spans="1:26" x14ac:dyDescent="0.3">
      <c r="A221">
        <v>54</v>
      </c>
      <c r="B221" t="str">
        <f t="shared" si="6"/>
        <v>Senior Professionals</v>
      </c>
      <c r="C221" t="s">
        <v>28</v>
      </c>
      <c r="D221" t="s">
        <v>46</v>
      </c>
      <c r="E221" t="s">
        <v>23</v>
      </c>
      <c r="F221">
        <v>3</v>
      </c>
      <c r="G221" t="s">
        <v>42</v>
      </c>
      <c r="H221" t="s">
        <v>25</v>
      </c>
      <c r="I221">
        <v>2</v>
      </c>
      <c r="J221" t="str" cm="1">
        <f t="array" ref="J221">_xlfn.SWITCH(I221,1,"Entry-Level",2,"Junior-Level",3,"Mid-Level",4,"Senior-Level","Executive-Level")</f>
        <v>Junior-Level</v>
      </c>
      <c r="K221">
        <v>3</v>
      </c>
      <c r="L221" t="s">
        <v>26</v>
      </c>
      <c r="M221">
        <v>1</v>
      </c>
      <c r="N221" t="s">
        <v>31</v>
      </c>
      <c r="O221">
        <v>5940</v>
      </c>
      <c r="P221" t="str">
        <f t="shared" si="7"/>
        <v>Below 10k</v>
      </c>
      <c r="Q221" t="s">
        <v>28</v>
      </c>
      <c r="R221">
        <v>14</v>
      </c>
      <c r="S221">
        <v>4</v>
      </c>
      <c r="T221">
        <v>1</v>
      </c>
      <c r="U221">
        <v>16</v>
      </c>
      <c r="V221">
        <v>4</v>
      </c>
      <c r="W221">
        <v>3</v>
      </c>
      <c r="X221">
        <v>6</v>
      </c>
      <c r="Y221">
        <v>2</v>
      </c>
      <c r="Z221">
        <v>0</v>
      </c>
    </row>
    <row r="222" spans="1:26" x14ac:dyDescent="0.3">
      <c r="A222">
        <v>36</v>
      </c>
      <c r="B222" t="str">
        <f t="shared" si="6"/>
        <v>Mid Career</v>
      </c>
      <c r="C222" t="s">
        <v>28</v>
      </c>
      <c r="D222" t="s">
        <v>46</v>
      </c>
      <c r="E222" t="s">
        <v>47</v>
      </c>
      <c r="F222">
        <v>5</v>
      </c>
      <c r="G222" t="s">
        <v>24</v>
      </c>
      <c r="H222" t="s">
        <v>29</v>
      </c>
      <c r="I222">
        <v>2</v>
      </c>
      <c r="J222" t="str" cm="1">
        <f t="array" ref="J222">_xlfn.SWITCH(I222,1,"Entry-Level",2,"Junior-Level",3,"Mid-Level",4,"Senior-Level","Executive-Level")</f>
        <v>Junior-Level</v>
      </c>
      <c r="K222">
        <v>3</v>
      </c>
      <c r="L222" t="s">
        <v>33</v>
      </c>
      <c r="M222">
        <v>2</v>
      </c>
      <c r="N222" t="s">
        <v>27</v>
      </c>
      <c r="O222">
        <v>5914</v>
      </c>
      <c r="P222" t="str">
        <f t="shared" si="7"/>
        <v>Below 10k</v>
      </c>
      <c r="Q222" t="s">
        <v>28</v>
      </c>
      <c r="R222">
        <v>16</v>
      </c>
      <c r="S222">
        <v>4</v>
      </c>
      <c r="T222">
        <v>0</v>
      </c>
      <c r="U222">
        <v>16</v>
      </c>
      <c r="V222">
        <v>3</v>
      </c>
      <c r="W222">
        <v>4</v>
      </c>
      <c r="X222">
        <v>13</v>
      </c>
      <c r="Y222">
        <v>11</v>
      </c>
      <c r="Z222">
        <v>3</v>
      </c>
    </row>
    <row r="223" spans="1:26" x14ac:dyDescent="0.3">
      <c r="A223">
        <v>33</v>
      </c>
      <c r="B223" t="str">
        <f t="shared" si="6"/>
        <v>Mid Career</v>
      </c>
      <c r="C223" t="s">
        <v>28</v>
      </c>
      <c r="D223" t="s">
        <v>46</v>
      </c>
      <c r="E223" t="s">
        <v>47</v>
      </c>
      <c r="F223">
        <v>4</v>
      </c>
      <c r="G223" t="s">
        <v>34</v>
      </c>
      <c r="H223" t="s">
        <v>25</v>
      </c>
      <c r="I223">
        <v>1</v>
      </c>
      <c r="J223" t="str" cm="1">
        <f t="array" ref="J223">_xlfn.SWITCH(I223,1,"Entry-Level",2,"Junior-Level",3,"Mid-Level",4,"Senior-Level","Executive-Level")</f>
        <v>Entry-Level</v>
      </c>
      <c r="K223">
        <v>2</v>
      </c>
      <c r="L223" t="s">
        <v>30</v>
      </c>
      <c r="M223">
        <v>2</v>
      </c>
      <c r="N223" t="s">
        <v>31</v>
      </c>
      <c r="O223">
        <v>2622</v>
      </c>
      <c r="P223" t="str">
        <f t="shared" si="7"/>
        <v>Below 10k</v>
      </c>
      <c r="Q223" t="s">
        <v>28</v>
      </c>
      <c r="R223">
        <v>21</v>
      </c>
      <c r="S223">
        <v>4</v>
      </c>
      <c r="T223">
        <v>0</v>
      </c>
      <c r="U223">
        <v>7</v>
      </c>
      <c r="V223">
        <v>3</v>
      </c>
      <c r="W223">
        <v>3</v>
      </c>
      <c r="X223">
        <v>3</v>
      </c>
      <c r="Y223">
        <v>2</v>
      </c>
      <c r="Z223">
        <v>1</v>
      </c>
    </row>
    <row r="224" spans="1:26" x14ac:dyDescent="0.3">
      <c r="A224">
        <v>37</v>
      </c>
      <c r="B224" t="str">
        <f t="shared" si="6"/>
        <v>Mid Career</v>
      </c>
      <c r="C224" t="s">
        <v>28</v>
      </c>
      <c r="D224" t="s">
        <v>45</v>
      </c>
      <c r="E224" t="s">
        <v>47</v>
      </c>
      <c r="F224">
        <v>11</v>
      </c>
      <c r="G224" t="s">
        <v>32</v>
      </c>
      <c r="H224" t="s">
        <v>29</v>
      </c>
      <c r="I224">
        <v>3</v>
      </c>
      <c r="J224" t="str" cm="1">
        <f t="array" ref="J224">_xlfn.SWITCH(I224,1,"Entry-Level",2,"Junior-Level",3,"Mid-Level",4,"Senior-Level","Executive-Level")</f>
        <v>Mid-Level</v>
      </c>
      <c r="K224">
        <v>3</v>
      </c>
      <c r="L224" t="s">
        <v>41</v>
      </c>
      <c r="M224">
        <v>4</v>
      </c>
      <c r="N224" t="s">
        <v>35</v>
      </c>
      <c r="O224">
        <v>12185</v>
      </c>
      <c r="P224" t="str">
        <f t="shared" si="7"/>
        <v>Below 15k</v>
      </c>
      <c r="Q224" t="s">
        <v>22</v>
      </c>
      <c r="R224">
        <v>14</v>
      </c>
      <c r="S224">
        <v>3</v>
      </c>
      <c r="T224">
        <v>3</v>
      </c>
      <c r="U224">
        <v>10</v>
      </c>
      <c r="V224">
        <v>1</v>
      </c>
      <c r="W224">
        <v>3</v>
      </c>
      <c r="X224">
        <v>10</v>
      </c>
      <c r="Y224">
        <v>8</v>
      </c>
      <c r="Z224">
        <v>0</v>
      </c>
    </row>
    <row r="225" spans="1:26" x14ac:dyDescent="0.3">
      <c r="A225">
        <v>38</v>
      </c>
      <c r="B225" t="str">
        <f t="shared" si="6"/>
        <v>Mid Career</v>
      </c>
      <c r="C225" t="s">
        <v>28</v>
      </c>
      <c r="D225" t="s">
        <v>46</v>
      </c>
      <c r="E225" t="s">
        <v>23</v>
      </c>
      <c r="F225">
        <v>3</v>
      </c>
      <c r="G225" t="s">
        <v>24</v>
      </c>
      <c r="H225" t="s">
        <v>29</v>
      </c>
      <c r="I225">
        <v>3</v>
      </c>
      <c r="J225" t="str" cm="1">
        <f t="array" ref="J225">_xlfn.SWITCH(I225,1,"Entry-Level",2,"Junior-Level",3,"Mid-Level",4,"Senior-Level","Executive-Level")</f>
        <v>Mid-Level</v>
      </c>
      <c r="K225">
        <v>3</v>
      </c>
      <c r="L225" t="s">
        <v>26</v>
      </c>
      <c r="M225">
        <v>3</v>
      </c>
      <c r="N225" t="s">
        <v>35</v>
      </c>
      <c r="O225">
        <v>10609</v>
      </c>
      <c r="P225" t="str">
        <f t="shared" si="7"/>
        <v>Below 15k</v>
      </c>
      <c r="Q225" t="s">
        <v>28</v>
      </c>
      <c r="R225">
        <v>12</v>
      </c>
      <c r="S225">
        <v>3</v>
      </c>
      <c r="T225">
        <v>2</v>
      </c>
      <c r="U225">
        <v>17</v>
      </c>
      <c r="V225">
        <v>6</v>
      </c>
      <c r="W225">
        <v>2</v>
      </c>
      <c r="X225">
        <v>16</v>
      </c>
      <c r="Y225">
        <v>10</v>
      </c>
      <c r="Z225">
        <v>5</v>
      </c>
    </row>
    <row r="226" spans="1:26" x14ac:dyDescent="0.3">
      <c r="A226">
        <v>31</v>
      </c>
      <c r="B226" t="str">
        <f t="shared" si="6"/>
        <v>Mid Career</v>
      </c>
      <c r="C226" t="s">
        <v>28</v>
      </c>
      <c r="D226" t="s">
        <v>38</v>
      </c>
      <c r="E226" t="s">
        <v>47</v>
      </c>
      <c r="F226">
        <v>1</v>
      </c>
      <c r="G226" t="s">
        <v>34</v>
      </c>
      <c r="H226" t="s">
        <v>29</v>
      </c>
      <c r="I226">
        <v>2</v>
      </c>
      <c r="J226" t="str" cm="1">
        <f t="array" ref="J226">_xlfn.SWITCH(I226,1,"Entry-Level",2,"Junior-Level",3,"Mid-Level",4,"Senior-Level","Executive-Level")</f>
        <v>Junior-Level</v>
      </c>
      <c r="K226">
        <v>1</v>
      </c>
      <c r="L226" t="s">
        <v>36</v>
      </c>
      <c r="M226">
        <v>3</v>
      </c>
      <c r="N226" t="s">
        <v>31</v>
      </c>
      <c r="O226">
        <v>4345</v>
      </c>
      <c r="P226" t="str">
        <f t="shared" si="7"/>
        <v>Below 10k</v>
      </c>
      <c r="Q226" t="s">
        <v>28</v>
      </c>
      <c r="R226">
        <v>12</v>
      </c>
      <c r="S226">
        <v>4</v>
      </c>
      <c r="T226">
        <v>1</v>
      </c>
      <c r="U226">
        <v>6</v>
      </c>
      <c r="V226">
        <v>2</v>
      </c>
      <c r="W226">
        <v>3</v>
      </c>
      <c r="X226">
        <v>5</v>
      </c>
      <c r="Y226">
        <v>4</v>
      </c>
      <c r="Z226">
        <v>1</v>
      </c>
    </row>
    <row r="227" spans="1:26" x14ac:dyDescent="0.3">
      <c r="A227">
        <v>59</v>
      </c>
      <c r="B227" t="str">
        <f t="shared" si="6"/>
        <v>Senior Professionals</v>
      </c>
      <c r="C227" t="s">
        <v>28</v>
      </c>
      <c r="D227" t="s">
        <v>46</v>
      </c>
      <c r="E227" t="s">
        <v>47</v>
      </c>
      <c r="F227">
        <v>3</v>
      </c>
      <c r="G227" t="s">
        <v>24</v>
      </c>
      <c r="H227" t="s">
        <v>29</v>
      </c>
      <c r="I227">
        <v>1</v>
      </c>
      <c r="J227" t="str" cm="1">
        <f t="array" ref="J227">_xlfn.SWITCH(I227,1,"Entry-Level",2,"Junior-Level",3,"Mid-Level",4,"Senior-Level","Executive-Level")</f>
        <v>Entry-Level</v>
      </c>
      <c r="K227">
        <v>2</v>
      </c>
      <c r="L227" t="s">
        <v>30</v>
      </c>
      <c r="M227">
        <v>4</v>
      </c>
      <c r="N227" t="s">
        <v>31</v>
      </c>
      <c r="O227">
        <v>2177</v>
      </c>
      <c r="P227" t="str">
        <f t="shared" si="7"/>
        <v>Below 10k</v>
      </c>
      <c r="Q227" t="s">
        <v>28</v>
      </c>
      <c r="R227">
        <v>17</v>
      </c>
      <c r="S227">
        <v>1</v>
      </c>
      <c r="T227">
        <v>1</v>
      </c>
      <c r="U227">
        <v>7</v>
      </c>
      <c r="V227">
        <v>6</v>
      </c>
      <c r="W227">
        <v>3</v>
      </c>
      <c r="X227">
        <v>1</v>
      </c>
      <c r="Y227">
        <v>0</v>
      </c>
      <c r="Z227">
        <v>0</v>
      </c>
    </row>
    <row r="228" spans="1:26" x14ac:dyDescent="0.3">
      <c r="A228">
        <v>37</v>
      </c>
      <c r="B228" t="str">
        <f t="shared" si="6"/>
        <v>Mid Career</v>
      </c>
      <c r="C228" t="s">
        <v>28</v>
      </c>
      <c r="D228" t="s">
        <v>45</v>
      </c>
      <c r="E228" t="s">
        <v>23</v>
      </c>
      <c r="F228">
        <v>4</v>
      </c>
      <c r="G228" t="s">
        <v>42</v>
      </c>
      <c r="H228" t="s">
        <v>29</v>
      </c>
      <c r="I228">
        <v>1</v>
      </c>
      <c r="J228" t="str" cm="1">
        <f t="array" ref="J228">_xlfn.SWITCH(I228,1,"Entry-Level",2,"Junior-Level",3,"Mid-Level",4,"Senior-Level","Executive-Level")</f>
        <v>Entry-Level</v>
      </c>
      <c r="K228">
        <v>3</v>
      </c>
      <c r="L228" t="s">
        <v>40</v>
      </c>
      <c r="M228">
        <v>4</v>
      </c>
      <c r="N228" t="s">
        <v>35</v>
      </c>
      <c r="O228">
        <v>2793</v>
      </c>
      <c r="P228" t="str">
        <f t="shared" si="7"/>
        <v>Below 10k</v>
      </c>
      <c r="Q228" t="s">
        <v>28</v>
      </c>
      <c r="R228">
        <v>17</v>
      </c>
      <c r="S228">
        <v>3</v>
      </c>
      <c r="T228">
        <v>1</v>
      </c>
      <c r="U228">
        <v>13</v>
      </c>
      <c r="V228">
        <v>2</v>
      </c>
      <c r="W228">
        <v>3</v>
      </c>
      <c r="X228">
        <v>9</v>
      </c>
      <c r="Y228">
        <v>8</v>
      </c>
      <c r="Z228">
        <v>5</v>
      </c>
    </row>
    <row r="229" spans="1:26" x14ac:dyDescent="0.3">
      <c r="A229">
        <v>29</v>
      </c>
      <c r="B229" t="str">
        <f t="shared" si="6"/>
        <v>Early Career</v>
      </c>
      <c r="C229" t="s">
        <v>28</v>
      </c>
      <c r="D229" t="s">
        <v>45</v>
      </c>
      <c r="E229" t="s">
        <v>23</v>
      </c>
      <c r="F229">
        <v>1</v>
      </c>
      <c r="G229" t="s">
        <v>34</v>
      </c>
      <c r="H229" t="s">
        <v>25</v>
      </c>
      <c r="I229">
        <v>3</v>
      </c>
      <c r="J229" t="str" cm="1">
        <f t="array" ref="J229">_xlfn.SWITCH(I229,1,"Entry-Level",2,"Junior-Level",3,"Mid-Level",4,"Senior-Level","Executive-Level")</f>
        <v>Mid-Level</v>
      </c>
      <c r="K229">
        <v>3</v>
      </c>
      <c r="L229" t="s">
        <v>26</v>
      </c>
      <c r="M229">
        <v>4</v>
      </c>
      <c r="N229" t="s">
        <v>31</v>
      </c>
      <c r="O229">
        <v>7918</v>
      </c>
      <c r="P229" t="str">
        <f t="shared" si="7"/>
        <v>Below 10k</v>
      </c>
      <c r="Q229" t="s">
        <v>28</v>
      </c>
      <c r="R229">
        <v>14</v>
      </c>
      <c r="S229">
        <v>4</v>
      </c>
      <c r="T229">
        <v>1</v>
      </c>
      <c r="U229">
        <v>11</v>
      </c>
      <c r="V229">
        <v>5</v>
      </c>
      <c r="W229">
        <v>3</v>
      </c>
      <c r="X229">
        <v>11</v>
      </c>
      <c r="Y229">
        <v>10</v>
      </c>
      <c r="Z229">
        <v>4</v>
      </c>
    </row>
    <row r="230" spans="1:26" x14ac:dyDescent="0.3">
      <c r="A230">
        <v>35</v>
      </c>
      <c r="B230" t="str">
        <f t="shared" si="6"/>
        <v>Mid Career</v>
      </c>
      <c r="C230" t="s">
        <v>28</v>
      </c>
      <c r="D230" t="s">
        <v>45</v>
      </c>
      <c r="E230" t="s">
        <v>23</v>
      </c>
      <c r="F230">
        <v>1</v>
      </c>
      <c r="G230" t="s">
        <v>42</v>
      </c>
      <c r="H230" t="s">
        <v>25</v>
      </c>
      <c r="I230">
        <v>3</v>
      </c>
      <c r="J230" t="str" cm="1">
        <f t="array" ref="J230">_xlfn.SWITCH(I230,1,"Entry-Level",2,"Junior-Level",3,"Mid-Level",4,"Senior-Level","Executive-Level")</f>
        <v>Mid-Level</v>
      </c>
      <c r="K230">
        <v>3</v>
      </c>
      <c r="L230" t="s">
        <v>26</v>
      </c>
      <c r="M230">
        <v>3</v>
      </c>
      <c r="N230" t="s">
        <v>27</v>
      </c>
      <c r="O230">
        <v>8789</v>
      </c>
      <c r="P230" t="str">
        <f t="shared" si="7"/>
        <v>Below 10k</v>
      </c>
      <c r="Q230" t="s">
        <v>28</v>
      </c>
      <c r="R230">
        <v>14</v>
      </c>
      <c r="S230">
        <v>1</v>
      </c>
      <c r="T230">
        <v>0</v>
      </c>
      <c r="U230">
        <v>10</v>
      </c>
      <c r="V230">
        <v>3</v>
      </c>
      <c r="W230">
        <v>4</v>
      </c>
      <c r="X230">
        <v>10</v>
      </c>
      <c r="Y230">
        <v>7</v>
      </c>
      <c r="Z230">
        <v>0</v>
      </c>
    </row>
    <row r="231" spans="1:26" x14ac:dyDescent="0.3">
      <c r="A231">
        <v>29</v>
      </c>
      <c r="B231" t="str">
        <f t="shared" si="6"/>
        <v>Early Career</v>
      </c>
      <c r="C231" t="s">
        <v>22</v>
      </c>
      <c r="D231" t="s">
        <v>46</v>
      </c>
      <c r="E231" t="s">
        <v>47</v>
      </c>
      <c r="F231">
        <v>18</v>
      </c>
      <c r="G231" t="s">
        <v>34</v>
      </c>
      <c r="H231" t="s">
        <v>29</v>
      </c>
      <c r="I231">
        <v>1</v>
      </c>
      <c r="J231" t="str" cm="1">
        <f t="array" ref="J231">_xlfn.SWITCH(I231,1,"Entry-Level",2,"Junior-Level",3,"Mid-Level",4,"Senior-Level","Executive-Level")</f>
        <v>Entry-Level</v>
      </c>
      <c r="K231">
        <v>2</v>
      </c>
      <c r="L231" t="s">
        <v>30</v>
      </c>
      <c r="M231">
        <v>4</v>
      </c>
      <c r="N231" t="s">
        <v>27</v>
      </c>
      <c r="O231">
        <v>2389</v>
      </c>
      <c r="P231" t="str">
        <f t="shared" si="7"/>
        <v>Below 10k</v>
      </c>
      <c r="Q231" t="s">
        <v>22</v>
      </c>
      <c r="R231">
        <v>13</v>
      </c>
      <c r="S231">
        <v>3</v>
      </c>
      <c r="T231">
        <v>0</v>
      </c>
      <c r="U231">
        <v>4</v>
      </c>
      <c r="V231">
        <v>3</v>
      </c>
      <c r="W231">
        <v>2</v>
      </c>
      <c r="X231">
        <v>4</v>
      </c>
      <c r="Y231">
        <v>3</v>
      </c>
      <c r="Z231">
        <v>0</v>
      </c>
    </row>
    <row r="232" spans="1:26" x14ac:dyDescent="0.3">
      <c r="A232">
        <v>52</v>
      </c>
      <c r="B232" t="str">
        <f t="shared" si="6"/>
        <v>Senior Professionals</v>
      </c>
      <c r="C232" t="s">
        <v>28</v>
      </c>
      <c r="D232" t="s">
        <v>46</v>
      </c>
      <c r="E232" t="s">
        <v>47</v>
      </c>
      <c r="F232">
        <v>2</v>
      </c>
      <c r="G232" t="s">
        <v>24</v>
      </c>
      <c r="H232" t="s">
        <v>25</v>
      </c>
      <c r="I232">
        <v>1</v>
      </c>
      <c r="J232" t="str" cm="1">
        <f t="array" ref="J232">_xlfn.SWITCH(I232,1,"Entry-Level",2,"Junior-Level",3,"Mid-Level",4,"Senior-Level","Executive-Level")</f>
        <v>Entry-Level</v>
      </c>
      <c r="K232">
        <v>2</v>
      </c>
      <c r="L232" t="s">
        <v>33</v>
      </c>
      <c r="M232">
        <v>4</v>
      </c>
      <c r="N232" t="s">
        <v>27</v>
      </c>
      <c r="O232">
        <v>3212</v>
      </c>
      <c r="P232" t="str">
        <f t="shared" si="7"/>
        <v>Below 10k</v>
      </c>
      <c r="Q232" t="s">
        <v>28</v>
      </c>
      <c r="R232">
        <v>15</v>
      </c>
      <c r="S232">
        <v>2</v>
      </c>
      <c r="T232">
        <v>0</v>
      </c>
      <c r="U232">
        <v>6</v>
      </c>
      <c r="V232">
        <v>3</v>
      </c>
      <c r="W232">
        <v>2</v>
      </c>
      <c r="X232">
        <v>2</v>
      </c>
      <c r="Y232">
        <v>2</v>
      </c>
      <c r="Z232">
        <v>2</v>
      </c>
    </row>
    <row r="233" spans="1:26" x14ac:dyDescent="0.3">
      <c r="A233">
        <v>42</v>
      </c>
      <c r="B233" t="str">
        <f t="shared" si="6"/>
        <v>Professionals</v>
      </c>
      <c r="C233" t="s">
        <v>28</v>
      </c>
      <c r="D233" t="s">
        <v>46</v>
      </c>
      <c r="E233" t="s">
        <v>47</v>
      </c>
      <c r="F233">
        <v>4</v>
      </c>
      <c r="G233" t="s">
        <v>43</v>
      </c>
      <c r="H233" t="s">
        <v>29</v>
      </c>
      <c r="I233">
        <v>5</v>
      </c>
      <c r="J233" t="str" cm="1">
        <f t="array" ref="J233">_xlfn.SWITCH(I233,1,"Entry-Level",2,"Junior-Level",3,"Mid-Level",4,"Senior-Level","Executive-Level")</f>
        <v>Executive-Level</v>
      </c>
      <c r="K233">
        <v>3</v>
      </c>
      <c r="L233" t="s">
        <v>39</v>
      </c>
      <c r="M233">
        <v>4</v>
      </c>
      <c r="N233" t="s">
        <v>31</v>
      </c>
      <c r="O233">
        <v>19232</v>
      </c>
      <c r="P233" t="str">
        <f t="shared" si="7"/>
        <v>Below 20k</v>
      </c>
      <c r="Q233" t="s">
        <v>28</v>
      </c>
      <c r="R233">
        <v>11</v>
      </c>
      <c r="S233">
        <v>4</v>
      </c>
      <c r="T233">
        <v>0</v>
      </c>
      <c r="U233">
        <v>22</v>
      </c>
      <c r="V233">
        <v>3</v>
      </c>
      <c r="W233">
        <v>3</v>
      </c>
      <c r="X233">
        <v>22</v>
      </c>
      <c r="Y233">
        <v>17</v>
      </c>
      <c r="Z233">
        <v>11</v>
      </c>
    </row>
    <row r="234" spans="1:26" x14ac:dyDescent="0.3">
      <c r="A234">
        <v>59</v>
      </c>
      <c r="B234" t="str">
        <f t="shared" si="6"/>
        <v>Senior Professionals</v>
      </c>
      <c r="C234" t="s">
        <v>28</v>
      </c>
      <c r="D234" t="s">
        <v>46</v>
      </c>
      <c r="E234" t="s">
        <v>48</v>
      </c>
      <c r="F234">
        <v>6</v>
      </c>
      <c r="G234" t="s">
        <v>34</v>
      </c>
      <c r="H234" t="s">
        <v>29</v>
      </c>
      <c r="I234">
        <v>1</v>
      </c>
      <c r="J234" t="str" cm="1">
        <f t="array" ref="J234">_xlfn.SWITCH(I234,1,"Entry-Level",2,"Junior-Level",3,"Mid-Level",4,"Senior-Level","Executive-Level")</f>
        <v>Entry-Level</v>
      </c>
      <c r="K234">
        <v>3</v>
      </c>
      <c r="L234" t="s">
        <v>48</v>
      </c>
      <c r="M234">
        <v>3</v>
      </c>
      <c r="N234" t="s">
        <v>31</v>
      </c>
      <c r="O234">
        <v>2267</v>
      </c>
      <c r="P234" t="str">
        <f t="shared" si="7"/>
        <v>Below 10k</v>
      </c>
      <c r="Q234" t="s">
        <v>28</v>
      </c>
      <c r="R234">
        <v>17</v>
      </c>
      <c r="S234">
        <v>4</v>
      </c>
      <c r="T234">
        <v>0</v>
      </c>
      <c r="U234">
        <v>7</v>
      </c>
      <c r="V234">
        <v>2</v>
      </c>
      <c r="W234">
        <v>2</v>
      </c>
      <c r="X234">
        <v>2</v>
      </c>
      <c r="Y234">
        <v>2</v>
      </c>
      <c r="Z234">
        <v>2</v>
      </c>
    </row>
    <row r="235" spans="1:26" x14ac:dyDescent="0.3">
      <c r="A235">
        <v>50</v>
      </c>
      <c r="B235" t="str">
        <f t="shared" si="6"/>
        <v>Professionals</v>
      </c>
      <c r="C235" t="s">
        <v>28</v>
      </c>
      <c r="D235" t="s">
        <v>46</v>
      </c>
      <c r="E235" t="s">
        <v>23</v>
      </c>
      <c r="F235">
        <v>1</v>
      </c>
      <c r="G235" t="s">
        <v>34</v>
      </c>
      <c r="H235" t="s">
        <v>25</v>
      </c>
      <c r="I235">
        <v>5</v>
      </c>
      <c r="J235" t="str" cm="1">
        <f t="array" ref="J235">_xlfn.SWITCH(I235,1,"Entry-Level",2,"Junior-Level",3,"Mid-Level",4,"Senior-Level","Executive-Level")</f>
        <v>Executive-Level</v>
      </c>
      <c r="K235">
        <v>3</v>
      </c>
      <c r="L235" t="s">
        <v>39</v>
      </c>
      <c r="M235">
        <v>4</v>
      </c>
      <c r="N235" t="s">
        <v>35</v>
      </c>
      <c r="O235">
        <v>19517</v>
      </c>
      <c r="P235" t="str">
        <f t="shared" si="7"/>
        <v>Below 20k</v>
      </c>
      <c r="Q235" t="s">
        <v>28</v>
      </c>
      <c r="R235">
        <v>11</v>
      </c>
      <c r="S235">
        <v>3</v>
      </c>
      <c r="T235">
        <v>1</v>
      </c>
      <c r="U235">
        <v>32</v>
      </c>
      <c r="V235">
        <v>3</v>
      </c>
      <c r="W235">
        <v>2</v>
      </c>
      <c r="X235">
        <v>7</v>
      </c>
      <c r="Y235">
        <v>0</v>
      </c>
      <c r="Z235">
        <v>0</v>
      </c>
    </row>
    <row r="236" spans="1:26" x14ac:dyDescent="0.3">
      <c r="A236">
        <v>33</v>
      </c>
      <c r="B236" t="str">
        <f t="shared" si="6"/>
        <v>Mid Career</v>
      </c>
      <c r="C236" t="s">
        <v>22</v>
      </c>
      <c r="D236" t="s">
        <v>46</v>
      </c>
      <c r="E236" t="s">
        <v>47</v>
      </c>
      <c r="F236">
        <v>14</v>
      </c>
      <c r="G236" t="s">
        <v>34</v>
      </c>
      <c r="H236" t="s">
        <v>29</v>
      </c>
      <c r="I236">
        <v>1</v>
      </c>
      <c r="J236" t="str" cm="1">
        <f t="array" ref="J236">_xlfn.SWITCH(I236,1,"Entry-Level",2,"Junior-Level",3,"Mid-Level",4,"Senior-Level","Executive-Level")</f>
        <v>Entry-Level</v>
      </c>
      <c r="K236">
        <v>3</v>
      </c>
      <c r="L236" t="s">
        <v>33</v>
      </c>
      <c r="M236">
        <v>4</v>
      </c>
      <c r="N236" t="s">
        <v>31</v>
      </c>
      <c r="O236">
        <v>2436</v>
      </c>
      <c r="P236" t="str">
        <f t="shared" si="7"/>
        <v>Below 10k</v>
      </c>
      <c r="Q236" t="s">
        <v>22</v>
      </c>
      <c r="R236">
        <v>13</v>
      </c>
      <c r="S236">
        <v>3</v>
      </c>
      <c r="T236">
        <v>1</v>
      </c>
      <c r="U236">
        <v>8</v>
      </c>
      <c r="V236">
        <v>2</v>
      </c>
      <c r="W236">
        <v>1</v>
      </c>
      <c r="X236">
        <v>5</v>
      </c>
      <c r="Y236">
        <v>4</v>
      </c>
      <c r="Z236">
        <v>0</v>
      </c>
    </row>
    <row r="237" spans="1:26" x14ac:dyDescent="0.3">
      <c r="A237">
        <v>43</v>
      </c>
      <c r="B237" t="str">
        <f t="shared" si="6"/>
        <v>Professionals</v>
      </c>
      <c r="C237" t="s">
        <v>28</v>
      </c>
      <c r="D237" t="s">
        <v>46</v>
      </c>
      <c r="E237" t="s">
        <v>23</v>
      </c>
      <c r="F237">
        <v>16</v>
      </c>
      <c r="G237" t="s">
        <v>42</v>
      </c>
      <c r="H237" t="s">
        <v>25</v>
      </c>
      <c r="I237">
        <v>4</v>
      </c>
      <c r="J237" t="str" cm="1">
        <f t="array" ref="J237">_xlfn.SWITCH(I237,1,"Entry-Level",2,"Junior-Level",3,"Mid-Level",4,"Senior-Level","Executive-Level")</f>
        <v>Senior-Level</v>
      </c>
      <c r="K237">
        <v>3</v>
      </c>
      <c r="L237" t="s">
        <v>39</v>
      </c>
      <c r="M237">
        <v>4</v>
      </c>
      <c r="N237" t="s">
        <v>31</v>
      </c>
      <c r="O237">
        <v>16064</v>
      </c>
      <c r="P237" t="str">
        <f t="shared" si="7"/>
        <v>Below 20k</v>
      </c>
      <c r="Q237" t="s">
        <v>22</v>
      </c>
      <c r="R237">
        <v>22</v>
      </c>
      <c r="S237">
        <v>3</v>
      </c>
      <c r="T237">
        <v>1</v>
      </c>
      <c r="U237">
        <v>22</v>
      </c>
      <c r="V237">
        <v>3</v>
      </c>
      <c r="W237">
        <v>3</v>
      </c>
      <c r="X237">
        <v>17</v>
      </c>
      <c r="Y237">
        <v>13</v>
      </c>
      <c r="Z237">
        <v>1</v>
      </c>
    </row>
    <row r="238" spans="1:26" x14ac:dyDescent="0.3">
      <c r="A238">
        <v>33</v>
      </c>
      <c r="B238" t="str">
        <f t="shared" si="6"/>
        <v>Mid Career</v>
      </c>
      <c r="C238" t="s">
        <v>22</v>
      </c>
      <c r="D238" t="s">
        <v>46</v>
      </c>
      <c r="E238" t="s">
        <v>47</v>
      </c>
      <c r="F238">
        <v>2</v>
      </c>
      <c r="G238" t="s">
        <v>24</v>
      </c>
      <c r="H238" t="s">
        <v>25</v>
      </c>
      <c r="I238">
        <v>1</v>
      </c>
      <c r="J238" t="str" cm="1">
        <f t="array" ref="J238">_xlfn.SWITCH(I238,1,"Entry-Level",2,"Junior-Level",3,"Mid-Level",4,"Senior-Level","Executive-Level")</f>
        <v>Entry-Level</v>
      </c>
      <c r="K238">
        <v>3</v>
      </c>
      <c r="L238" t="s">
        <v>33</v>
      </c>
      <c r="M238">
        <v>1</v>
      </c>
      <c r="N238" t="s">
        <v>31</v>
      </c>
      <c r="O238">
        <v>2707</v>
      </c>
      <c r="P238" t="str">
        <f t="shared" si="7"/>
        <v>Below 10k</v>
      </c>
      <c r="Q238" t="s">
        <v>28</v>
      </c>
      <c r="R238">
        <v>20</v>
      </c>
      <c r="S238">
        <v>1</v>
      </c>
      <c r="T238">
        <v>0</v>
      </c>
      <c r="U238">
        <v>13</v>
      </c>
      <c r="V238">
        <v>3</v>
      </c>
      <c r="W238">
        <v>4</v>
      </c>
      <c r="X238">
        <v>9</v>
      </c>
      <c r="Y238">
        <v>7</v>
      </c>
      <c r="Z238">
        <v>1</v>
      </c>
    </row>
    <row r="239" spans="1:26" x14ac:dyDescent="0.3">
      <c r="A239">
        <v>52</v>
      </c>
      <c r="B239" t="str">
        <f t="shared" si="6"/>
        <v>Senior Professionals</v>
      </c>
      <c r="C239" t="s">
        <v>28</v>
      </c>
      <c r="D239" t="s">
        <v>38</v>
      </c>
      <c r="E239" t="s">
        <v>23</v>
      </c>
      <c r="F239">
        <v>2</v>
      </c>
      <c r="G239" t="s">
        <v>24</v>
      </c>
      <c r="H239" t="s">
        <v>29</v>
      </c>
      <c r="I239">
        <v>5</v>
      </c>
      <c r="J239" t="str" cm="1">
        <f t="array" ref="J239">_xlfn.SWITCH(I239,1,"Entry-Level",2,"Junior-Level",3,"Mid-Level",4,"Senior-Level","Executive-Level")</f>
        <v>Executive-Level</v>
      </c>
      <c r="K239">
        <v>2</v>
      </c>
      <c r="L239" t="s">
        <v>39</v>
      </c>
      <c r="M239">
        <v>3</v>
      </c>
      <c r="N239" t="s">
        <v>27</v>
      </c>
      <c r="O239">
        <v>19068</v>
      </c>
      <c r="P239" t="str">
        <f t="shared" si="7"/>
        <v>Below 20k</v>
      </c>
      <c r="Q239" t="s">
        <v>22</v>
      </c>
      <c r="R239">
        <v>18</v>
      </c>
      <c r="S239">
        <v>4</v>
      </c>
      <c r="T239">
        <v>0</v>
      </c>
      <c r="U239">
        <v>33</v>
      </c>
      <c r="V239">
        <v>2</v>
      </c>
      <c r="W239">
        <v>4</v>
      </c>
      <c r="X239">
        <v>33</v>
      </c>
      <c r="Y239">
        <v>7</v>
      </c>
      <c r="Z239">
        <v>15</v>
      </c>
    </row>
    <row r="240" spans="1:26" x14ac:dyDescent="0.3">
      <c r="A240">
        <v>32</v>
      </c>
      <c r="B240" t="str">
        <f t="shared" si="6"/>
        <v>Mid Career</v>
      </c>
      <c r="C240" t="s">
        <v>28</v>
      </c>
      <c r="D240" t="s">
        <v>46</v>
      </c>
      <c r="E240" t="s">
        <v>23</v>
      </c>
      <c r="F240">
        <v>4</v>
      </c>
      <c r="G240" t="s">
        <v>24</v>
      </c>
      <c r="H240" t="s">
        <v>25</v>
      </c>
      <c r="I240">
        <v>1</v>
      </c>
      <c r="J240" t="str" cm="1">
        <f t="array" ref="J240">_xlfn.SWITCH(I240,1,"Entry-Level",2,"Junior-Level",3,"Mid-Level",4,"Senior-Level","Executive-Level")</f>
        <v>Entry-Level</v>
      </c>
      <c r="K240">
        <v>3</v>
      </c>
      <c r="L240" t="s">
        <v>40</v>
      </c>
      <c r="M240">
        <v>2</v>
      </c>
      <c r="N240" t="s">
        <v>31</v>
      </c>
      <c r="O240">
        <v>3931</v>
      </c>
      <c r="P240" t="str">
        <f t="shared" si="7"/>
        <v>Below 10k</v>
      </c>
      <c r="Q240" t="s">
        <v>28</v>
      </c>
      <c r="R240">
        <v>11</v>
      </c>
      <c r="S240">
        <v>1</v>
      </c>
      <c r="T240">
        <v>1</v>
      </c>
      <c r="U240">
        <v>6</v>
      </c>
      <c r="V240">
        <v>5</v>
      </c>
      <c r="W240">
        <v>3</v>
      </c>
      <c r="X240">
        <v>4</v>
      </c>
      <c r="Y240">
        <v>3</v>
      </c>
      <c r="Z240">
        <v>1</v>
      </c>
    </row>
    <row r="241" spans="1:26" x14ac:dyDescent="0.3">
      <c r="A241">
        <v>32</v>
      </c>
      <c r="B241" t="str">
        <f t="shared" si="6"/>
        <v>Mid Career</v>
      </c>
      <c r="C241" t="s">
        <v>22</v>
      </c>
      <c r="D241" t="s">
        <v>46</v>
      </c>
      <c r="E241" t="s">
        <v>47</v>
      </c>
      <c r="F241">
        <v>1</v>
      </c>
      <c r="G241" t="s">
        <v>24</v>
      </c>
      <c r="H241" t="s">
        <v>29</v>
      </c>
      <c r="I241">
        <v>1</v>
      </c>
      <c r="J241" t="str" cm="1">
        <f t="array" ref="J241">_xlfn.SWITCH(I241,1,"Entry-Level",2,"Junior-Level",3,"Mid-Level",4,"Senior-Level","Executive-Level")</f>
        <v>Entry-Level</v>
      </c>
      <c r="K241">
        <v>2</v>
      </c>
      <c r="L241" t="s">
        <v>33</v>
      </c>
      <c r="M241">
        <v>3</v>
      </c>
      <c r="N241" t="s">
        <v>27</v>
      </c>
      <c r="O241">
        <v>3730</v>
      </c>
      <c r="P241" t="str">
        <f t="shared" si="7"/>
        <v>Below 10k</v>
      </c>
      <c r="Q241" t="s">
        <v>22</v>
      </c>
      <c r="R241">
        <v>14</v>
      </c>
      <c r="S241">
        <v>4</v>
      </c>
      <c r="T241">
        <v>0</v>
      </c>
      <c r="U241">
        <v>4</v>
      </c>
      <c r="V241">
        <v>2</v>
      </c>
      <c r="W241">
        <v>1</v>
      </c>
      <c r="X241">
        <v>3</v>
      </c>
      <c r="Y241">
        <v>2</v>
      </c>
      <c r="Z241">
        <v>1</v>
      </c>
    </row>
    <row r="242" spans="1:26" x14ac:dyDescent="0.3">
      <c r="A242">
        <v>39</v>
      </c>
      <c r="B242" t="str">
        <f t="shared" si="6"/>
        <v>Mid Career</v>
      </c>
      <c r="C242" t="s">
        <v>28</v>
      </c>
      <c r="D242" t="s">
        <v>46</v>
      </c>
      <c r="E242" t="s">
        <v>47</v>
      </c>
      <c r="F242">
        <v>1</v>
      </c>
      <c r="G242" t="s">
        <v>34</v>
      </c>
      <c r="H242" t="s">
        <v>25</v>
      </c>
      <c r="I242">
        <v>1</v>
      </c>
      <c r="J242" t="str" cm="1">
        <f t="array" ref="J242">_xlfn.SWITCH(I242,1,"Entry-Level",2,"Junior-Level",3,"Mid-Level",4,"Senior-Level","Executive-Level")</f>
        <v>Entry-Level</v>
      </c>
      <c r="K242">
        <v>3</v>
      </c>
      <c r="L242" t="s">
        <v>33</v>
      </c>
      <c r="M242">
        <v>3</v>
      </c>
      <c r="N242" t="s">
        <v>35</v>
      </c>
      <c r="O242">
        <v>2232</v>
      </c>
      <c r="P242" t="str">
        <f t="shared" si="7"/>
        <v>Below 10k</v>
      </c>
      <c r="Q242" t="s">
        <v>28</v>
      </c>
      <c r="R242">
        <v>14</v>
      </c>
      <c r="S242">
        <v>3</v>
      </c>
      <c r="T242">
        <v>3</v>
      </c>
      <c r="U242">
        <v>7</v>
      </c>
      <c r="V242">
        <v>1</v>
      </c>
      <c r="W242">
        <v>3</v>
      </c>
      <c r="X242">
        <v>3</v>
      </c>
      <c r="Y242">
        <v>2</v>
      </c>
      <c r="Z242">
        <v>1</v>
      </c>
    </row>
    <row r="243" spans="1:26" x14ac:dyDescent="0.3">
      <c r="A243">
        <v>32</v>
      </c>
      <c r="B243" t="str">
        <f t="shared" si="6"/>
        <v>Mid Career</v>
      </c>
      <c r="C243" t="s">
        <v>28</v>
      </c>
      <c r="D243" t="s">
        <v>38</v>
      </c>
      <c r="E243" t="s">
        <v>23</v>
      </c>
      <c r="F243">
        <v>26</v>
      </c>
      <c r="G243" t="s">
        <v>42</v>
      </c>
      <c r="H243" t="s">
        <v>29</v>
      </c>
      <c r="I243">
        <v>2</v>
      </c>
      <c r="J243" t="str" cm="1">
        <f t="array" ref="J243">_xlfn.SWITCH(I243,1,"Entry-Level",2,"Junior-Level",3,"Mid-Level",4,"Senior-Level","Executive-Level")</f>
        <v>Junior-Level</v>
      </c>
      <c r="K243">
        <v>3</v>
      </c>
      <c r="L243" t="s">
        <v>26</v>
      </c>
      <c r="M243">
        <v>4</v>
      </c>
      <c r="N243" t="s">
        <v>31</v>
      </c>
      <c r="O243">
        <v>4465</v>
      </c>
      <c r="P243" t="str">
        <f t="shared" si="7"/>
        <v>Below 10k</v>
      </c>
      <c r="Q243" t="s">
        <v>28</v>
      </c>
      <c r="R243">
        <v>18</v>
      </c>
      <c r="S243">
        <v>1</v>
      </c>
      <c r="T243">
        <v>0</v>
      </c>
      <c r="U243">
        <v>4</v>
      </c>
      <c r="V243">
        <v>2</v>
      </c>
      <c r="W243">
        <v>3</v>
      </c>
      <c r="X243">
        <v>3</v>
      </c>
      <c r="Y243">
        <v>2</v>
      </c>
      <c r="Z243">
        <v>2</v>
      </c>
    </row>
    <row r="244" spans="1:26" x14ac:dyDescent="0.3">
      <c r="A244">
        <v>41</v>
      </c>
      <c r="B244" t="str">
        <f t="shared" si="6"/>
        <v>Professionals</v>
      </c>
      <c r="C244" t="s">
        <v>28</v>
      </c>
      <c r="D244" t="s">
        <v>46</v>
      </c>
      <c r="E244" t="s">
        <v>47</v>
      </c>
      <c r="F244">
        <v>19</v>
      </c>
      <c r="G244" t="s">
        <v>24</v>
      </c>
      <c r="H244" t="s">
        <v>29</v>
      </c>
      <c r="I244">
        <v>2</v>
      </c>
      <c r="J244" t="str" cm="1">
        <f t="array" ref="J244">_xlfn.SWITCH(I244,1,"Entry-Level",2,"Junior-Level",3,"Mid-Level",4,"Senior-Level","Executive-Level")</f>
        <v>Junior-Level</v>
      </c>
      <c r="K244">
        <v>3</v>
      </c>
      <c r="L244" t="s">
        <v>30</v>
      </c>
      <c r="M244">
        <v>1</v>
      </c>
      <c r="N244" t="s">
        <v>35</v>
      </c>
      <c r="O244">
        <v>3072</v>
      </c>
      <c r="P244" t="str">
        <f t="shared" si="7"/>
        <v>Below 10k</v>
      </c>
      <c r="Q244" t="s">
        <v>28</v>
      </c>
      <c r="R244">
        <v>16</v>
      </c>
      <c r="S244">
        <v>1</v>
      </c>
      <c r="T244">
        <v>2</v>
      </c>
      <c r="U244">
        <v>17</v>
      </c>
      <c r="V244">
        <v>2</v>
      </c>
      <c r="W244">
        <v>2</v>
      </c>
      <c r="X244">
        <v>1</v>
      </c>
      <c r="Y244">
        <v>0</v>
      </c>
      <c r="Z244">
        <v>0</v>
      </c>
    </row>
    <row r="245" spans="1:26" x14ac:dyDescent="0.3">
      <c r="A245">
        <v>40</v>
      </c>
      <c r="B245" t="str">
        <f t="shared" si="6"/>
        <v>Mid Career</v>
      </c>
      <c r="C245" t="s">
        <v>28</v>
      </c>
      <c r="D245" t="s">
        <v>46</v>
      </c>
      <c r="E245" t="s">
        <v>47</v>
      </c>
      <c r="F245">
        <v>24</v>
      </c>
      <c r="G245" t="s">
        <v>43</v>
      </c>
      <c r="H245" t="s">
        <v>29</v>
      </c>
      <c r="I245">
        <v>2</v>
      </c>
      <c r="J245" t="str" cm="1">
        <f t="array" ref="J245">_xlfn.SWITCH(I245,1,"Entry-Level",2,"Junior-Level",3,"Mid-Level",4,"Senior-Level","Executive-Level")</f>
        <v>Junior-Level</v>
      </c>
      <c r="K245">
        <v>3</v>
      </c>
      <c r="L245" t="s">
        <v>30</v>
      </c>
      <c r="M245">
        <v>4</v>
      </c>
      <c r="N245" t="s">
        <v>35</v>
      </c>
      <c r="O245">
        <v>3319</v>
      </c>
      <c r="P245" t="str">
        <f t="shared" si="7"/>
        <v>Below 10k</v>
      </c>
      <c r="Q245" t="s">
        <v>28</v>
      </c>
      <c r="R245">
        <v>17</v>
      </c>
      <c r="S245">
        <v>1</v>
      </c>
      <c r="T245">
        <v>2</v>
      </c>
      <c r="U245">
        <v>9</v>
      </c>
      <c r="V245">
        <v>3</v>
      </c>
      <c r="W245">
        <v>3</v>
      </c>
      <c r="X245">
        <v>9</v>
      </c>
      <c r="Y245">
        <v>8</v>
      </c>
      <c r="Z245">
        <v>4</v>
      </c>
    </row>
    <row r="246" spans="1:26" x14ac:dyDescent="0.3">
      <c r="A246">
        <v>45</v>
      </c>
      <c r="B246" t="str">
        <f t="shared" si="6"/>
        <v>Professionals</v>
      </c>
      <c r="C246" t="s">
        <v>28</v>
      </c>
      <c r="D246" t="s">
        <v>46</v>
      </c>
      <c r="E246" t="s">
        <v>47</v>
      </c>
      <c r="F246">
        <v>1</v>
      </c>
      <c r="G246" t="s">
        <v>32</v>
      </c>
      <c r="H246" t="s">
        <v>29</v>
      </c>
      <c r="I246">
        <v>5</v>
      </c>
      <c r="J246" t="str" cm="1">
        <f t="array" ref="J246">_xlfn.SWITCH(I246,1,"Entry-Level",2,"Junior-Level",3,"Mid-Level",4,"Senior-Level","Executive-Level")</f>
        <v>Executive-Level</v>
      </c>
      <c r="K246">
        <v>4</v>
      </c>
      <c r="L246" t="s">
        <v>39</v>
      </c>
      <c r="M246">
        <v>4</v>
      </c>
      <c r="N246" t="s">
        <v>31</v>
      </c>
      <c r="O246">
        <v>19202</v>
      </c>
      <c r="P246" t="str">
        <f t="shared" si="7"/>
        <v>Below 20k</v>
      </c>
      <c r="Q246" t="s">
        <v>28</v>
      </c>
      <c r="R246">
        <v>11</v>
      </c>
      <c r="S246">
        <v>3</v>
      </c>
      <c r="T246">
        <v>1</v>
      </c>
      <c r="U246">
        <v>25</v>
      </c>
      <c r="V246">
        <v>2</v>
      </c>
      <c r="W246">
        <v>3</v>
      </c>
      <c r="X246">
        <v>24</v>
      </c>
      <c r="Y246">
        <v>0</v>
      </c>
      <c r="Z246">
        <v>1</v>
      </c>
    </row>
    <row r="247" spans="1:26" x14ac:dyDescent="0.3">
      <c r="A247">
        <v>31</v>
      </c>
      <c r="B247" t="str">
        <f t="shared" si="6"/>
        <v>Mid Career</v>
      </c>
      <c r="C247" t="s">
        <v>28</v>
      </c>
      <c r="D247" t="s">
        <v>45</v>
      </c>
      <c r="E247" t="s">
        <v>47</v>
      </c>
      <c r="F247">
        <v>3</v>
      </c>
      <c r="G247" t="s">
        <v>34</v>
      </c>
      <c r="H247" t="s">
        <v>29</v>
      </c>
      <c r="I247">
        <v>3</v>
      </c>
      <c r="J247" t="str" cm="1">
        <f t="array" ref="J247">_xlfn.SWITCH(I247,1,"Entry-Level",2,"Junior-Level",3,"Mid-Level",4,"Senior-Level","Executive-Level")</f>
        <v>Mid-Level</v>
      </c>
      <c r="K247">
        <v>3</v>
      </c>
      <c r="L247" t="s">
        <v>41</v>
      </c>
      <c r="M247">
        <v>3</v>
      </c>
      <c r="N247" t="s">
        <v>35</v>
      </c>
      <c r="O247">
        <v>13675</v>
      </c>
      <c r="P247" t="str">
        <f t="shared" si="7"/>
        <v>Below 15k</v>
      </c>
      <c r="Q247" t="s">
        <v>28</v>
      </c>
      <c r="R247">
        <v>12</v>
      </c>
      <c r="S247">
        <v>1</v>
      </c>
      <c r="T247">
        <v>1</v>
      </c>
      <c r="U247">
        <v>9</v>
      </c>
      <c r="V247">
        <v>3</v>
      </c>
      <c r="W247">
        <v>3</v>
      </c>
      <c r="X247">
        <v>2</v>
      </c>
      <c r="Y247">
        <v>2</v>
      </c>
      <c r="Z247">
        <v>2</v>
      </c>
    </row>
    <row r="248" spans="1:26" x14ac:dyDescent="0.3">
      <c r="A248">
        <v>33</v>
      </c>
      <c r="B248" t="str">
        <f t="shared" si="6"/>
        <v>Mid Career</v>
      </c>
      <c r="C248" t="s">
        <v>28</v>
      </c>
      <c r="D248" t="s">
        <v>46</v>
      </c>
      <c r="E248" t="s">
        <v>47</v>
      </c>
      <c r="F248">
        <v>5</v>
      </c>
      <c r="G248" t="s">
        <v>24</v>
      </c>
      <c r="H248" t="s">
        <v>25</v>
      </c>
      <c r="I248">
        <v>1</v>
      </c>
      <c r="J248" t="str" cm="1">
        <f t="array" ref="J248">_xlfn.SWITCH(I248,1,"Entry-Level",2,"Junior-Level",3,"Mid-Level",4,"Senior-Level","Executive-Level")</f>
        <v>Entry-Level</v>
      </c>
      <c r="K248">
        <v>2</v>
      </c>
      <c r="L248" t="s">
        <v>30</v>
      </c>
      <c r="M248">
        <v>4</v>
      </c>
      <c r="N248" t="s">
        <v>31</v>
      </c>
      <c r="O248">
        <v>2911</v>
      </c>
      <c r="P248" t="str">
        <f t="shared" si="7"/>
        <v>Below 10k</v>
      </c>
      <c r="Q248" t="s">
        <v>28</v>
      </c>
      <c r="R248">
        <v>13</v>
      </c>
      <c r="S248">
        <v>3</v>
      </c>
      <c r="T248">
        <v>1</v>
      </c>
      <c r="U248">
        <v>2</v>
      </c>
      <c r="V248">
        <v>2</v>
      </c>
      <c r="W248">
        <v>2</v>
      </c>
      <c r="X248">
        <v>2</v>
      </c>
      <c r="Y248">
        <v>2</v>
      </c>
      <c r="Z248">
        <v>0</v>
      </c>
    </row>
    <row r="249" spans="1:26" x14ac:dyDescent="0.3">
      <c r="A249">
        <v>34</v>
      </c>
      <c r="B249" t="str">
        <f t="shared" si="6"/>
        <v>Mid Career</v>
      </c>
      <c r="C249" t="s">
        <v>28</v>
      </c>
      <c r="D249" t="s">
        <v>46</v>
      </c>
      <c r="E249" t="s">
        <v>47</v>
      </c>
      <c r="F249">
        <v>2</v>
      </c>
      <c r="G249" t="s">
        <v>24</v>
      </c>
      <c r="H249" t="s">
        <v>29</v>
      </c>
      <c r="I249">
        <v>2</v>
      </c>
      <c r="J249" t="str" cm="1">
        <f t="array" ref="J249">_xlfn.SWITCH(I249,1,"Entry-Level",2,"Junior-Level",3,"Mid-Level",4,"Senior-Level","Executive-Level")</f>
        <v>Junior-Level</v>
      </c>
      <c r="K249">
        <v>2</v>
      </c>
      <c r="L249" t="s">
        <v>36</v>
      </c>
      <c r="M249">
        <v>1</v>
      </c>
      <c r="N249" t="s">
        <v>31</v>
      </c>
      <c r="O249">
        <v>5957</v>
      </c>
      <c r="P249" t="str">
        <f t="shared" si="7"/>
        <v>Below 10k</v>
      </c>
      <c r="Q249" t="s">
        <v>28</v>
      </c>
      <c r="R249">
        <v>13</v>
      </c>
      <c r="S249">
        <v>2</v>
      </c>
      <c r="T249">
        <v>1</v>
      </c>
      <c r="U249">
        <v>13</v>
      </c>
      <c r="V249">
        <v>3</v>
      </c>
      <c r="W249">
        <v>3</v>
      </c>
      <c r="X249">
        <v>11</v>
      </c>
      <c r="Y249">
        <v>9</v>
      </c>
      <c r="Z249">
        <v>5</v>
      </c>
    </row>
    <row r="250" spans="1:26" x14ac:dyDescent="0.3">
      <c r="A250">
        <v>37</v>
      </c>
      <c r="B250" t="str">
        <f t="shared" si="6"/>
        <v>Mid Career</v>
      </c>
      <c r="C250" t="s">
        <v>28</v>
      </c>
      <c r="D250" t="s">
        <v>46</v>
      </c>
      <c r="E250" t="s">
        <v>47</v>
      </c>
      <c r="F250">
        <v>1</v>
      </c>
      <c r="G250" t="s">
        <v>34</v>
      </c>
      <c r="H250" t="s">
        <v>25</v>
      </c>
      <c r="I250">
        <v>1</v>
      </c>
      <c r="J250" t="str" cm="1">
        <f t="array" ref="J250">_xlfn.SWITCH(I250,1,"Entry-Level",2,"Junior-Level",3,"Mid-Level",4,"Senior-Level","Executive-Level")</f>
        <v>Entry-Level</v>
      </c>
      <c r="K250">
        <v>2</v>
      </c>
      <c r="L250" t="s">
        <v>30</v>
      </c>
      <c r="M250">
        <v>1</v>
      </c>
      <c r="N250" t="s">
        <v>31</v>
      </c>
      <c r="O250">
        <v>3920</v>
      </c>
      <c r="P250" t="str">
        <f t="shared" si="7"/>
        <v>Below 10k</v>
      </c>
      <c r="Q250" t="s">
        <v>28</v>
      </c>
      <c r="R250">
        <v>14</v>
      </c>
      <c r="S250">
        <v>1</v>
      </c>
      <c r="T250">
        <v>1</v>
      </c>
      <c r="U250">
        <v>17</v>
      </c>
      <c r="V250">
        <v>2</v>
      </c>
      <c r="W250">
        <v>2</v>
      </c>
      <c r="X250">
        <v>3</v>
      </c>
      <c r="Y250">
        <v>1</v>
      </c>
      <c r="Z250">
        <v>0</v>
      </c>
    </row>
    <row r="251" spans="1:26" x14ac:dyDescent="0.3">
      <c r="A251">
        <v>45</v>
      </c>
      <c r="B251" t="str">
        <f t="shared" si="6"/>
        <v>Professionals</v>
      </c>
      <c r="C251" t="s">
        <v>28</v>
      </c>
      <c r="D251" t="s">
        <v>45</v>
      </c>
      <c r="E251" t="s">
        <v>47</v>
      </c>
      <c r="F251">
        <v>7</v>
      </c>
      <c r="G251" t="s">
        <v>24</v>
      </c>
      <c r="H251" t="s">
        <v>29</v>
      </c>
      <c r="I251">
        <v>2</v>
      </c>
      <c r="J251" t="str" cm="1">
        <f t="array" ref="J251">_xlfn.SWITCH(I251,1,"Entry-Level",2,"Junior-Level",3,"Mid-Level",4,"Senior-Level","Executive-Level")</f>
        <v>Junior-Level</v>
      </c>
      <c r="K251">
        <v>4</v>
      </c>
      <c r="L251" t="s">
        <v>36</v>
      </c>
      <c r="M251">
        <v>3</v>
      </c>
      <c r="N251" t="s">
        <v>31</v>
      </c>
      <c r="O251">
        <v>6434</v>
      </c>
      <c r="P251" t="str">
        <f t="shared" si="7"/>
        <v>Below 10k</v>
      </c>
      <c r="Q251" t="s">
        <v>28</v>
      </c>
      <c r="R251">
        <v>17</v>
      </c>
      <c r="S251">
        <v>4</v>
      </c>
      <c r="T251">
        <v>1</v>
      </c>
      <c r="U251">
        <v>9</v>
      </c>
      <c r="V251">
        <v>1</v>
      </c>
      <c r="W251">
        <v>3</v>
      </c>
      <c r="X251">
        <v>3</v>
      </c>
      <c r="Y251">
        <v>2</v>
      </c>
      <c r="Z251">
        <v>0</v>
      </c>
    </row>
    <row r="252" spans="1:26" x14ac:dyDescent="0.3">
      <c r="A252">
        <v>37</v>
      </c>
      <c r="B252" t="str">
        <f t="shared" si="6"/>
        <v>Mid Career</v>
      </c>
      <c r="C252" t="s">
        <v>22</v>
      </c>
      <c r="D252" t="s">
        <v>45</v>
      </c>
      <c r="E252" t="s">
        <v>47</v>
      </c>
      <c r="F252">
        <v>10</v>
      </c>
      <c r="G252" t="s">
        <v>34</v>
      </c>
      <c r="H252" t="s">
        <v>29</v>
      </c>
      <c r="I252">
        <v>3</v>
      </c>
      <c r="J252" t="str" cm="1">
        <f t="array" ref="J252">_xlfn.SWITCH(I252,1,"Entry-Level",2,"Junior-Level",3,"Mid-Level",4,"Senior-Level","Executive-Level")</f>
        <v>Mid-Level</v>
      </c>
      <c r="K252">
        <v>3</v>
      </c>
      <c r="L252" t="s">
        <v>36</v>
      </c>
      <c r="M252">
        <v>3</v>
      </c>
      <c r="N252" t="s">
        <v>35</v>
      </c>
      <c r="O252">
        <v>10048</v>
      </c>
      <c r="P252" t="str">
        <f t="shared" si="7"/>
        <v>Below 15k</v>
      </c>
      <c r="Q252" t="s">
        <v>28</v>
      </c>
      <c r="R252">
        <v>11</v>
      </c>
      <c r="S252">
        <v>2</v>
      </c>
      <c r="T252">
        <v>2</v>
      </c>
      <c r="U252">
        <v>17</v>
      </c>
      <c r="V252">
        <v>5</v>
      </c>
      <c r="W252">
        <v>3</v>
      </c>
      <c r="X252">
        <v>1</v>
      </c>
      <c r="Y252">
        <v>0</v>
      </c>
      <c r="Z252">
        <v>0</v>
      </c>
    </row>
    <row r="253" spans="1:26" x14ac:dyDescent="0.3">
      <c r="A253">
        <v>39</v>
      </c>
      <c r="B253" t="str">
        <f t="shared" si="6"/>
        <v>Mid Career</v>
      </c>
      <c r="C253" t="s">
        <v>28</v>
      </c>
      <c r="D253" t="s">
        <v>45</v>
      </c>
      <c r="E253" t="s">
        <v>47</v>
      </c>
      <c r="F253">
        <v>2</v>
      </c>
      <c r="G253" t="s">
        <v>43</v>
      </c>
      <c r="H253" t="s">
        <v>25</v>
      </c>
      <c r="I253">
        <v>3</v>
      </c>
      <c r="J253" t="str" cm="1">
        <f t="array" ref="J253">_xlfn.SWITCH(I253,1,"Entry-Level",2,"Junior-Level",3,"Mid-Level",4,"Senior-Level","Executive-Level")</f>
        <v>Mid-Level</v>
      </c>
      <c r="K253">
        <v>3</v>
      </c>
      <c r="L253" t="s">
        <v>37</v>
      </c>
      <c r="M253">
        <v>3</v>
      </c>
      <c r="N253" t="s">
        <v>27</v>
      </c>
      <c r="O253">
        <v>10938</v>
      </c>
      <c r="P253" t="str">
        <f t="shared" si="7"/>
        <v>Below 15k</v>
      </c>
      <c r="Q253" t="s">
        <v>28</v>
      </c>
      <c r="R253">
        <v>25</v>
      </c>
      <c r="S253">
        <v>4</v>
      </c>
      <c r="T253">
        <v>0</v>
      </c>
      <c r="U253">
        <v>20</v>
      </c>
      <c r="V253">
        <v>1</v>
      </c>
      <c r="W253">
        <v>3</v>
      </c>
      <c r="X253">
        <v>19</v>
      </c>
      <c r="Y253">
        <v>6</v>
      </c>
      <c r="Z253">
        <v>11</v>
      </c>
    </row>
    <row r="254" spans="1:26" x14ac:dyDescent="0.3">
      <c r="A254">
        <v>29</v>
      </c>
      <c r="B254" t="str">
        <f t="shared" si="6"/>
        <v>Early Career</v>
      </c>
      <c r="C254" t="s">
        <v>28</v>
      </c>
      <c r="D254" t="s">
        <v>46</v>
      </c>
      <c r="E254" t="s">
        <v>47</v>
      </c>
      <c r="F254">
        <v>15</v>
      </c>
      <c r="G254" t="s">
        <v>24</v>
      </c>
      <c r="H254" t="s">
        <v>29</v>
      </c>
      <c r="I254">
        <v>1</v>
      </c>
      <c r="J254" t="str" cm="1">
        <f t="array" ref="J254">_xlfn.SWITCH(I254,1,"Entry-Level",2,"Junior-Level",3,"Mid-Level",4,"Senior-Level","Executive-Level")</f>
        <v>Entry-Level</v>
      </c>
      <c r="K254">
        <v>3</v>
      </c>
      <c r="L254" t="s">
        <v>30</v>
      </c>
      <c r="M254">
        <v>4</v>
      </c>
      <c r="N254" t="s">
        <v>27</v>
      </c>
      <c r="O254">
        <v>2340</v>
      </c>
      <c r="P254" t="str">
        <f t="shared" si="7"/>
        <v>Below 10k</v>
      </c>
      <c r="Q254" t="s">
        <v>28</v>
      </c>
      <c r="R254">
        <v>19</v>
      </c>
      <c r="S254">
        <v>1</v>
      </c>
      <c r="T254">
        <v>0</v>
      </c>
      <c r="U254">
        <v>6</v>
      </c>
      <c r="V254">
        <v>1</v>
      </c>
      <c r="W254">
        <v>3</v>
      </c>
      <c r="X254">
        <v>6</v>
      </c>
      <c r="Y254">
        <v>5</v>
      </c>
      <c r="Z254">
        <v>1</v>
      </c>
    </row>
    <row r="255" spans="1:26" x14ac:dyDescent="0.3">
      <c r="A255">
        <v>42</v>
      </c>
      <c r="B255" t="str">
        <f t="shared" si="6"/>
        <v>Professionals</v>
      </c>
      <c r="C255" t="s">
        <v>28</v>
      </c>
      <c r="D255" t="s">
        <v>46</v>
      </c>
      <c r="E255" t="s">
        <v>47</v>
      </c>
      <c r="F255">
        <v>17</v>
      </c>
      <c r="G255" t="s">
        <v>24</v>
      </c>
      <c r="H255" t="s">
        <v>25</v>
      </c>
      <c r="I255">
        <v>2</v>
      </c>
      <c r="J255" t="str" cm="1">
        <f t="array" ref="J255">_xlfn.SWITCH(I255,1,"Entry-Level",2,"Junior-Level",3,"Mid-Level",4,"Senior-Level","Executive-Level")</f>
        <v>Junior-Level</v>
      </c>
      <c r="K255">
        <v>4</v>
      </c>
      <c r="L255" t="s">
        <v>30</v>
      </c>
      <c r="M255">
        <v>1</v>
      </c>
      <c r="N255" t="s">
        <v>27</v>
      </c>
      <c r="O255">
        <v>6545</v>
      </c>
      <c r="P255" t="str">
        <f t="shared" si="7"/>
        <v>Below 10k</v>
      </c>
      <c r="Q255" t="s">
        <v>22</v>
      </c>
      <c r="R255">
        <v>13</v>
      </c>
      <c r="S255">
        <v>3</v>
      </c>
      <c r="T255">
        <v>0</v>
      </c>
      <c r="U255">
        <v>10</v>
      </c>
      <c r="V255">
        <v>1</v>
      </c>
      <c r="W255">
        <v>3</v>
      </c>
      <c r="X255">
        <v>3</v>
      </c>
      <c r="Y255">
        <v>2</v>
      </c>
      <c r="Z255">
        <v>0</v>
      </c>
    </row>
    <row r="256" spans="1:26" x14ac:dyDescent="0.3">
      <c r="A256">
        <v>29</v>
      </c>
      <c r="B256" t="str">
        <f t="shared" si="6"/>
        <v>Early Career</v>
      </c>
      <c r="C256" t="s">
        <v>28</v>
      </c>
      <c r="D256" t="s">
        <v>46</v>
      </c>
      <c r="E256" t="s">
        <v>23</v>
      </c>
      <c r="F256">
        <v>20</v>
      </c>
      <c r="G256" t="s">
        <v>42</v>
      </c>
      <c r="H256" t="s">
        <v>29</v>
      </c>
      <c r="I256">
        <v>2</v>
      </c>
      <c r="J256" t="str" cm="1">
        <f t="array" ref="J256">_xlfn.SWITCH(I256,1,"Entry-Level",2,"Junior-Level",3,"Mid-Level",4,"Senior-Level","Executive-Level")</f>
        <v>Junior-Level</v>
      </c>
      <c r="K256">
        <v>3</v>
      </c>
      <c r="L256" t="s">
        <v>26</v>
      </c>
      <c r="M256">
        <v>4</v>
      </c>
      <c r="N256" t="s">
        <v>35</v>
      </c>
      <c r="O256">
        <v>6931</v>
      </c>
      <c r="P256" t="str">
        <f t="shared" si="7"/>
        <v>Below 10k</v>
      </c>
      <c r="Q256" t="s">
        <v>28</v>
      </c>
      <c r="R256">
        <v>14</v>
      </c>
      <c r="S256">
        <v>4</v>
      </c>
      <c r="T256">
        <v>1</v>
      </c>
      <c r="U256">
        <v>10</v>
      </c>
      <c r="V256">
        <v>2</v>
      </c>
      <c r="W256">
        <v>3</v>
      </c>
      <c r="X256">
        <v>3</v>
      </c>
      <c r="Y256">
        <v>2</v>
      </c>
      <c r="Z256">
        <v>0</v>
      </c>
    </row>
    <row r="257" spans="1:26" x14ac:dyDescent="0.3">
      <c r="A257">
        <v>25</v>
      </c>
      <c r="B257" t="str">
        <f t="shared" si="6"/>
        <v>Early Career</v>
      </c>
      <c r="C257" t="s">
        <v>28</v>
      </c>
      <c r="D257" t="s">
        <v>46</v>
      </c>
      <c r="E257" t="s">
        <v>47</v>
      </c>
      <c r="F257">
        <v>1</v>
      </c>
      <c r="G257" t="s">
        <v>24</v>
      </c>
      <c r="H257" t="s">
        <v>25</v>
      </c>
      <c r="I257">
        <v>2</v>
      </c>
      <c r="J257" t="str" cm="1">
        <f t="array" ref="J257">_xlfn.SWITCH(I257,1,"Entry-Level",2,"Junior-Level",3,"Mid-Level",4,"Senior-Level","Executive-Level")</f>
        <v>Junior-Level</v>
      </c>
      <c r="K257">
        <v>3</v>
      </c>
      <c r="L257" t="s">
        <v>36</v>
      </c>
      <c r="M257">
        <v>3</v>
      </c>
      <c r="N257" t="s">
        <v>31</v>
      </c>
      <c r="O257">
        <v>4898</v>
      </c>
      <c r="P257" t="str">
        <f t="shared" si="7"/>
        <v>Below 10k</v>
      </c>
      <c r="Q257" t="s">
        <v>28</v>
      </c>
      <c r="R257">
        <v>12</v>
      </c>
      <c r="S257">
        <v>4</v>
      </c>
      <c r="T257">
        <v>2</v>
      </c>
      <c r="U257">
        <v>5</v>
      </c>
      <c r="V257">
        <v>3</v>
      </c>
      <c r="W257">
        <v>3</v>
      </c>
      <c r="X257">
        <v>4</v>
      </c>
      <c r="Y257">
        <v>2</v>
      </c>
      <c r="Z257">
        <v>1</v>
      </c>
    </row>
    <row r="258" spans="1:26" x14ac:dyDescent="0.3">
      <c r="A258">
        <v>42</v>
      </c>
      <c r="B258" t="str">
        <f t="shared" si="6"/>
        <v>Professionals</v>
      </c>
      <c r="C258" t="s">
        <v>28</v>
      </c>
      <c r="D258" t="s">
        <v>46</v>
      </c>
      <c r="E258" t="s">
        <v>47</v>
      </c>
      <c r="F258">
        <v>2</v>
      </c>
      <c r="G258" t="s">
        <v>34</v>
      </c>
      <c r="H258" t="s">
        <v>25</v>
      </c>
      <c r="I258">
        <v>1</v>
      </c>
      <c r="J258" t="str" cm="1">
        <f t="array" ref="J258">_xlfn.SWITCH(I258,1,"Entry-Level",2,"Junior-Level",3,"Mid-Level",4,"Senior-Level","Executive-Level")</f>
        <v>Entry-Level</v>
      </c>
      <c r="K258">
        <v>2</v>
      </c>
      <c r="L258" t="s">
        <v>33</v>
      </c>
      <c r="M258">
        <v>1</v>
      </c>
      <c r="N258" t="s">
        <v>35</v>
      </c>
      <c r="O258">
        <v>2593</v>
      </c>
      <c r="P258" t="str">
        <f t="shared" si="7"/>
        <v>Below 10k</v>
      </c>
      <c r="Q258" t="s">
        <v>22</v>
      </c>
      <c r="R258">
        <v>11</v>
      </c>
      <c r="S258">
        <v>3</v>
      </c>
      <c r="T258">
        <v>1</v>
      </c>
      <c r="U258">
        <v>10</v>
      </c>
      <c r="V258">
        <v>4</v>
      </c>
      <c r="W258">
        <v>3</v>
      </c>
      <c r="X258">
        <v>9</v>
      </c>
      <c r="Y258">
        <v>6</v>
      </c>
      <c r="Z258">
        <v>7</v>
      </c>
    </row>
    <row r="259" spans="1:26" x14ac:dyDescent="0.3">
      <c r="A259">
        <v>40</v>
      </c>
      <c r="B259" t="str">
        <f t="shared" ref="B259:B322" si="8">IF(A259&lt;=30,"Early Career",IF(A259&lt;=40,"Mid Career",IF(A259&lt;=50,"Professionals","Senior Professionals")))</f>
        <v>Mid Career</v>
      </c>
      <c r="C259" t="s">
        <v>28</v>
      </c>
      <c r="D259" t="s">
        <v>46</v>
      </c>
      <c r="E259" t="s">
        <v>47</v>
      </c>
      <c r="F259">
        <v>2</v>
      </c>
      <c r="G259" t="s">
        <v>34</v>
      </c>
      <c r="H259" t="s">
        <v>29</v>
      </c>
      <c r="I259">
        <v>5</v>
      </c>
      <c r="J259" t="str" cm="1">
        <f t="array" ref="J259">_xlfn.SWITCH(I259,1,"Entry-Level",2,"Junior-Level",3,"Mid-Level",4,"Senior-Level","Executive-Level")</f>
        <v>Executive-Level</v>
      </c>
      <c r="K259">
        <v>3</v>
      </c>
      <c r="L259" t="s">
        <v>41</v>
      </c>
      <c r="M259">
        <v>3</v>
      </c>
      <c r="N259" t="s">
        <v>35</v>
      </c>
      <c r="O259">
        <v>19436</v>
      </c>
      <c r="P259" t="str">
        <f t="shared" ref="P259:P322" si="9">IF(O259&lt;=10000,"Below 10k",IF(O259&lt;=15000,"Below 15k","Below 20k"))</f>
        <v>Below 20k</v>
      </c>
      <c r="Q259" t="s">
        <v>28</v>
      </c>
      <c r="R259">
        <v>19</v>
      </c>
      <c r="S259">
        <v>4</v>
      </c>
      <c r="T259">
        <v>1</v>
      </c>
      <c r="U259">
        <v>22</v>
      </c>
      <c r="V259">
        <v>5</v>
      </c>
      <c r="W259">
        <v>3</v>
      </c>
      <c r="X259">
        <v>21</v>
      </c>
      <c r="Y259">
        <v>7</v>
      </c>
      <c r="Z259">
        <v>3</v>
      </c>
    </row>
    <row r="260" spans="1:26" x14ac:dyDescent="0.3">
      <c r="A260">
        <v>51</v>
      </c>
      <c r="B260" t="str">
        <f t="shared" si="8"/>
        <v>Senior Professionals</v>
      </c>
      <c r="C260" t="s">
        <v>28</v>
      </c>
      <c r="D260" t="s">
        <v>46</v>
      </c>
      <c r="E260" t="s">
        <v>47</v>
      </c>
      <c r="F260">
        <v>1</v>
      </c>
      <c r="G260" t="s">
        <v>24</v>
      </c>
      <c r="H260" t="s">
        <v>29</v>
      </c>
      <c r="I260">
        <v>1</v>
      </c>
      <c r="J260" t="str" cm="1">
        <f t="array" ref="J260">_xlfn.SWITCH(I260,1,"Entry-Level",2,"Junior-Level",3,"Mid-Level",4,"Senior-Level","Executive-Level")</f>
        <v>Entry-Level</v>
      </c>
      <c r="K260">
        <v>3</v>
      </c>
      <c r="L260" t="s">
        <v>30</v>
      </c>
      <c r="M260">
        <v>4</v>
      </c>
      <c r="N260" t="s">
        <v>31</v>
      </c>
      <c r="O260">
        <v>2723</v>
      </c>
      <c r="P260" t="str">
        <f t="shared" si="9"/>
        <v>Below 10k</v>
      </c>
      <c r="Q260" t="s">
        <v>28</v>
      </c>
      <c r="R260">
        <v>11</v>
      </c>
      <c r="S260">
        <v>2</v>
      </c>
      <c r="T260">
        <v>0</v>
      </c>
      <c r="U260">
        <v>1</v>
      </c>
      <c r="V260">
        <v>0</v>
      </c>
      <c r="W260">
        <v>2</v>
      </c>
      <c r="X260">
        <v>1</v>
      </c>
      <c r="Y260">
        <v>0</v>
      </c>
      <c r="Z260">
        <v>0</v>
      </c>
    </row>
    <row r="261" spans="1:26" x14ac:dyDescent="0.3">
      <c r="A261">
        <v>31</v>
      </c>
      <c r="B261" t="str">
        <f t="shared" si="8"/>
        <v>Mid Career</v>
      </c>
      <c r="C261" t="s">
        <v>22</v>
      </c>
      <c r="D261" t="s">
        <v>45</v>
      </c>
      <c r="E261" t="s">
        <v>47</v>
      </c>
      <c r="F261">
        <v>29</v>
      </c>
      <c r="G261" t="s">
        <v>34</v>
      </c>
      <c r="H261" t="s">
        <v>29</v>
      </c>
      <c r="I261">
        <v>1</v>
      </c>
      <c r="J261" t="str" cm="1">
        <f t="array" ref="J261">_xlfn.SWITCH(I261,1,"Entry-Level",2,"Junior-Level",3,"Mid-Level",4,"Senior-Level","Executive-Level")</f>
        <v>Entry-Level</v>
      </c>
      <c r="K261">
        <v>2</v>
      </c>
      <c r="L261" t="s">
        <v>33</v>
      </c>
      <c r="M261">
        <v>2</v>
      </c>
      <c r="N261" t="s">
        <v>27</v>
      </c>
      <c r="O261">
        <v>3479</v>
      </c>
      <c r="P261" t="str">
        <f t="shared" si="9"/>
        <v>Below 10k</v>
      </c>
      <c r="Q261" t="s">
        <v>28</v>
      </c>
      <c r="R261">
        <v>11</v>
      </c>
      <c r="S261">
        <v>2</v>
      </c>
      <c r="T261">
        <v>0</v>
      </c>
      <c r="U261">
        <v>6</v>
      </c>
      <c r="V261">
        <v>2</v>
      </c>
      <c r="W261">
        <v>4</v>
      </c>
      <c r="X261">
        <v>5</v>
      </c>
      <c r="Y261">
        <v>4</v>
      </c>
      <c r="Z261">
        <v>1</v>
      </c>
    </row>
    <row r="262" spans="1:26" x14ac:dyDescent="0.3">
      <c r="A262">
        <v>32</v>
      </c>
      <c r="B262" t="str">
        <f t="shared" si="8"/>
        <v>Mid Career</v>
      </c>
      <c r="C262" t="s">
        <v>28</v>
      </c>
      <c r="D262" t="s">
        <v>45</v>
      </c>
      <c r="E262" t="s">
        <v>47</v>
      </c>
      <c r="F262">
        <v>7</v>
      </c>
      <c r="G262" t="s">
        <v>24</v>
      </c>
      <c r="H262" t="s">
        <v>29</v>
      </c>
      <c r="I262">
        <v>1</v>
      </c>
      <c r="J262" t="str" cm="1">
        <f t="array" ref="J262">_xlfn.SWITCH(I262,1,"Entry-Level",2,"Junior-Level",3,"Mid-Level",4,"Senior-Level","Executive-Level")</f>
        <v>Entry-Level</v>
      </c>
      <c r="K262">
        <v>4</v>
      </c>
      <c r="L262" t="s">
        <v>33</v>
      </c>
      <c r="M262">
        <v>2</v>
      </c>
      <c r="N262" t="s">
        <v>31</v>
      </c>
      <c r="O262">
        <v>2794</v>
      </c>
      <c r="P262" t="str">
        <f t="shared" si="9"/>
        <v>Below 10k</v>
      </c>
      <c r="Q262" t="s">
        <v>28</v>
      </c>
      <c r="R262">
        <v>20</v>
      </c>
      <c r="S262">
        <v>3</v>
      </c>
      <c r="T262">
        <v>0</v>
      </c>
      <c r="U262">
        <v>5</v>
      </c>
      <c r="V262">
        <v>3</v>
      </c>
      <c r="W262">
        <v>1</v>
      </c>
      <c r="X262">
        <v>5</v>
      </c>
      <c r="Y262">
        <v>1</v>
      </c>
      <c r="Z262">
        <v>0</v>
      </c>
    </row>
    <row r="263" spans="1:26" x14ac:dyDescent="0.3">
      <c r="A263">
        <v>38</v>
      </c>
      <c r="B263" t="str">
        <f t="shared" si="8"/>
        <v>Mid Career</v>
      </c>
      <c r="C263" t="s">
        <v>28</v>
      </c>
      <c r="D263" t="s">
        <v>38</v>
      </c>
      <c r="E263" t="s">
        <v>23</v>
      </c>
      <c r="F263">
        <v>2</v>
      </c>
      <c r="G263" t="s">
        <v>24</v>
      </c>
      <c r="H263" t="s">
        <v>29</v>
      </c>
      <c r="I263">
        <v>2</v>
      </c>
      <c r="J263" t="str" cm="1">
        <f t="array" ref="J263">_xlfn.SWITCH(I263,1,"Entry-Level",2,"Junior-Level",3,"Mid-Level",4,"Senior-Level","Executive-Level")</f>
        <v>Junior-Level</v>
      </c>
      <c r="K263">
        <v>2</v>
      </c>
      <c r="L263" t="s">
        <v>26</v>
      </c>
      <c r="M263">
        <v>4</v>
      </c>
      <c r="N263" t="s">
        <v>31</v>
      </c>
      <c r="O263">
        <v>5249</v>
      </c>
      <c r="P263" t="str">
        <f t="shared" si="9"/>
        <v>Below 10k</v>
      </c>
      <c r="Q263" t="s">
        <v>28</v>
      </c>
      <c r="R263">
        <v>18</v>
      </c>
      <c r="S263">
        <v>4</v>
      </c>
      <c r="T263">
        <v>1</v>
      </c>
      <c r="U263">
        <v>13</v>
      </c>
      <c r="V263">
        <v>0</v>
      </c>
      <c r="W263">
        <v>3</v>
      </c>
      <c r="X263">
        <v>8</v>
      </c>
      <c r="Y263">
        <v>7</v>
      </c>
      <c r="Z263">
        <v>7</v>
      </c>
    </row>
    <row r="264" spans="1:26" x14ac:dyDescent="0.3">
      <c r="A264">
        <v>32</v>
      </c>
      <c r="B264" t="str">
        <f t="shared" si="8"/>
        <v>Mid Career</v>
      </c>
      <c r="C264" t="s">
        <v>28</v>
      </c>
      <c r="D264" t="s">
        <v>46</v>
      </c>
      <c r="E264" t="s">
        <v>47</v>
      </c>
      <c r="F264">
        <v>2</v>
      </c>
      <c r="G264" t="s">
        <v>43</v>
      </c>
      <c r="H264" t="s">
        <v>29</v>
      </c>
      <c r="I264">
        <v>2</v>
      </c>
      <c r="J264" t="str" cm="1">
        <f t="array" ref="J264">_xlfn.SWITCH(I264,1,"Entry-Level",2,"Junior-Level",3,"Mid-Level",4,"Senior-Level","Executive-Level")</f>
        <v>Junior-Level</v>
      </c>
      <c r="K264">
        <v>2</v>
      </c>
      <c r="L264" t="s">
        <v>33</v>
      </c>
      <c r="M264">
        <v>1</v>
      </c>
      <c r="N264" t="s">
        <v>27</v>
      </c>
      <c r="O264">
        <v>2176</v>
      </c>
      <c r="P264" t="str">
        <f t="shared" si="9"/>
        <v>Below 10k</v>
      </c>
      <c r="Q264" t="s">
        <v>28</v>
      </c>
      <c r="R264">
        <v>13</v>
      </c>
      <c r="S264">
        <v>4</v>
      </c>
      <c r="T264">
        <v>0</v>
      </c>
      <c r="U264">
        <v>9</v>
      </c>
      <c r="V264">
        <v>5</v>
      </c>
      <c r="W264">
        <v>3</v>
      </c>
      <c r="X264">
        <v>6</v>
      </c>
      <c r="Y264">
        <v>2</v>
      </c>
      <c r="Z264">
        <v>0</v>
      </c>
    </row>
    <row r="265" spans="1:26" x14ac:dyDescent="0.3">
      <c r="A265">
        <v>46</v>
      </c>
      <c r="B265" t="str">
        <f t="shared" si="8"/>
        <v>Professionals</v>
      </c>
      <c r="C265" t="s">
        <v>28</v>
      </c>
      <c r="D265" t="s">
        <v>46</v>
      </c>
      <c r="E265" t="s">
        <v>23</v>
      </c>
      <c r="F265">
        <v>2</v>
      </c>
      <c r="G265" t="s">
        <v>43</v>
      </c>
      <c r="H265" t="s">
        <v>25</v>
      </c>
      <c r="I265">
        <v>4</v>
      </c>
      <c r="J265" t="str" cm="1">
        <f t="array" ref="J265">_xlfn.SWITCH(I265,1,"Entry-Level",2,"Junior-Level",3,"Mid-Level",4,"Senior-Level","Executive-Level")</f>
        <v>Senior-Level</v>
      </c>
      <c r="K265">
        <v>1</v>
      </c>
      <c r="L265" t="s">
        <v>39</v>
      </c>
      <c r="M265">
        <v>2</v>
      </c>
      <c r="N265" t="s">
        <v>31</v>
      </c>
      <c r="O265">
        <v>16872</v>
      </c>
      <c r="P265" t="str">
        <f t="shared" si="9"/>
        <v>Below 20k</v>
      </c>
      <c r="Q265" t="s">
        <v>22</v>
      </c>
      <c r="R265">
        <v>12</v>
      </c>
      <c r="S265">
        <v>2</v>
      </c>
      <c r="T265">
        <v>1</v>
      </c>
      <c r="U265">
        <v>28</v>
      </c>
      <c r="V265">
        <v>2</v>
      </c>
      <c r="W265">
        <v>2</v>
      </c>
      <c r="X265">
        <v>7</v>
      </c>
      <c r="Y265">
        <v>7</v>
      </c>
      <c r="Z265">
        <v>7</v>
      </c>
    </row>
    <row r="266" spans="1:26" x14ac:dyDescent="0.3">
      <c r="A266">
        <v>28</v>
      </c>
      <c r="B266" t="str">
        <f t="shared" si="8"/>
        <v>Early Career</v>
      </c>
      <c r="C266" t="s">
        <v>22</v>
      </c>
      <c r="D266" t="s">
        <v>46</v>
      </c>
      <c r="E266" t="s">
        <v>47</v>
      </c>
      <c r="F266">
        <v>2</v>
      </c>
      <c r="G266" t="s">
        <v>24</v>
      </c>
      <c r="H266" t="s">
        <v>29</v>
      </c>
      <c r="I266">
        <v>1</v>
      </c>
      <c r="J266" t="str" cm="1">
        <f t="array" ref="J266">_xlfn.SWITCH(I266,1,"Entry-Level",2,"Junior-Level",3,"Mid-Level",4,"Senior-Level","Executive-Level")</f>
        <v>Entry-Level</v>
      </c>
      <c r="K266">
        <v>3</v>
      </c>
      <c r="L266" t="s">
        <v>33</v>
      </c>
      <c r="M266">
        <v>3</v>
      </c>
      <c r="N266" t="s">
        <v>27</v>
      </c>
      <c r="O266">
        <v>3485</v>
      </c>
      <c r="P266" t="str">
        <f t="shared" si="9"/>
        <v>Below 10k</v>
      </c>
      <c r="Q266" t="s">
        <v>28</v>
      </c>
      <c r="R266">
        <v>11</v>
      </c>
      <c r="S266">
        <v>3</v>
      </c>
      <c r="T266">
        <v>0</v>
      </c>
      <c r="U266">
        <v>5</v>
      </c>
      <c r="V266">
        <v>5</v>
      </c>
      <c r="W266">
        <v>1</v>
      </c>
      <c r="X266">
        <v>0</v>
      </c>
      <c r="Y266">
        <v>0</v>
      </c>
      <c r="Z266">
        <v>0</v>
      </c>
    </row>
    <row r="267" spans="1:26" x14ac:dyDescent="0.3">
      <c r="A267">
        <v>29</v>
      </c>
      <c r="B267" t="str">
        <f t="shared" si="8"/>
        <v>Early Career</v>
      </c>
      <c r="C267" t="s">
        <v>28</v>
      </c>
      <c r="D267" t="s">
        <v>46</v>
      </c>
      <c r="E267" t="s">
        <v>23</v>
      </c>
      <c r="F267">
        <v>2</v>
      </c>
      <c r="G267" t="s">
        <v>34</v>
      </c>
      <c r="H267" t="s">
        <v>29</v>
      </c>
      <c r="I267">
        <v>2</v>
      </c>
      <c r="J267" t="str" cm="1">
        <f t="array" ref="J267">_xlfn.SWITCH(I267,1,"Entry-Level",2,"Junior-Level",3,"Mid-Level",4,"Senior-Level","Executive-Level")</f>
        <v>Junior-Level</v>
      </c>
      <c r="K267">
        <v>2</v>
      </c>
      <c r="L267" t="s">
        <v>26</v>
      </c>
      <c r="M267">
        <v>2</v>
      </c>
      <c r="N267" t="s">
        <v>31</v>
      </c>
      <c r="O267">
        <v>6644</v>
      </c>
      <c r="P267" t="str">
        <f t="shared" si="9"/>
        <v>Below 10k</v>
      </c>
      <c r="Q267" t="s">
        <v>28</v>
      </c>
      <c r="R267">
        <v>19</v>
      </c>
      <c r="S267">
        <v>2</v>
      </c>
      <c r="T267">
        <v>2</v>
      </c>
      <c r="U267">
        <v>10</v>
      </c>
      <c r="V267">
        <v>2</v>
      </c>
      <c r="W267">
        <v>3</v>
      </c>
      <c r="X267">
        <v>0</v>
      </c>
      <c r="Y267">
        <v>0</v>
      </c>
      <c r="Z267">
        <v>0</v>
      </c>
    </row>
    <row r="268" spans="1:26" x14ac:dyDescent="0.3">
      <c r="A268">
        <v>31</v>
      </c>
      <c r="B268" t="str">
        <f t="shared" si="8"/>
        <v>Mid Career</v>
      </c>
      <c r="C268" t="s">
        <v>28</v>
      </c>
      <c r="D268" t="s">
        <v>46</v>
      </c>
      <c r="E268" t="s">
        <v>47</v>
      </c>
      <c r="F268">
        <v>23</v>
      </c>
      <c r="G268" t="s">
        <v>34</v>
      </c>
      <c r="H268" t="s">
        <v>29</v>
      </c>
      <c r="I268">
        <v>2</v>
      </c>
      <c r="J268" t="str" cm="1">
        <f t="array" ref="J268">_xlfn.SWITCH(I268,1,"Entry-Level",2,"Junior-Level",3,"Mid-Level",4,"Senior-Level","Executive-Level")</f>
        <v>Junior-Level</v>
      </c>
      <c r="K268">
        <v>2</v>
      </c>
      <c r="L268" t="s">
        <v>37</v>
      </c>
      <c r="M268">
        <v>4</v>
      </c>
      <c r="N268" t="s">
        <v>31</v>
      </c>
      <c r="O268">
        <v>5582</v>
      </c>
      <c r="P268" t="str">
        <f t="shared" si="9"/>
        <v>Below 10k</v>
      </c>
      <c r="Q268" t="s">
        <v>28</v>
      </c>
      <c r="R268">
        <v>21</v>
      </c>
      <c r="S268">
        <v>2</v>
      </c>
      <c r="T268">
        <v>1</v>
      </c>
      <c r="U268">
        <v>10</v>
      </c>
      <c r="V268">
        <v>2</v>
      </c>
      <c r="W268">
        <v>3</v>
      </c>
      <c r="X268">
        <v>9</v>
      </c>
      <c r="Y268">
        <v>0</v>
      </c>
      <c r="Z268">
        <v>7</v>
      </c>
    </row>
    <row r="269" spans="1:26" x14ac:dyDescent="0.3">
      <c r="A269">
        <v>25</v>
      </c>
      <c r="B269" t="str">
        <f t="shared" si="8"/>
        <v>Early Career</v>
      </c>
      <c r="C269" t="s">
        <v>28</v>
      </c>
      <c r="D269" t="s">
        <v>38</v>
      </c>
      <c r="E269" t="s">
        <v>47</v>
      </c>
      <c r="F269">
        <v>5</v>
      </c>
      <c r="G269" t="s">
        <v>24</v>
      </c>
      <c r="H269" t="s">
        <v>29</v>
      </c>
      <c r="I269">
        <v>2</v>
      </c>
      <c r="J269" t="str" cm="1">
        <f t="array" ref="J269">_xlfn.SWITCH(I269,1,"Entry-Level",2,"Junior-Level",3,"Mid-Level",4,"Senior-Level","Executive-Level")</f>
        <v>Junior-Level</v>
      </c>
      <c r="K269">
        <v>4</v>
      </c>
      <c r="L269" t="s">
        <v>37</v>
      </c>
      <c r="M269">
        <v>1</v>
      </c>
      <c r="N269" t="s">
        <v>35</v>
      </c>
      <c r="O269">
        <v>4000</v>
      </c>
      <c r="P269" t="str">
        <f t="shared" si="9"/>
        <v>Below 10k</v>
      </c>
      <c r="Q269" t="s">
        <v>28</v>
      </c>
      <c r="R269">
        <v>12</v>
      </c>
      <c r="S269">
        <v>4</v>
      </c>
      <c r="T269">
        <v>2</v>
      </c>
      <c r="U269">
        <v>6</v>
      </c>
      <c r="V269">
        <v>2</v>
      </c>
      <c r="W269">
        <v>3</v>
      </c>
      <c r="X269">
        <v>6</v>
      </c>
      <c r="Y269">
        <v>3</v>
      </c>
      <c r="Z269">
        <v>1</v>
      </c>
    </row>
    <row r="270" spans="1:26" x14ac:dyDescent="0.3">
      <c r="A270">
        <v>45</v>
      </c>
      <c r="B270" t="str">
        <f t="shared" si="8"/>
        <v>Professionals</v>
      </c>
      <c r="C270" t="s">
        <v>28</v>
      </c>
      <c r="D270" t="s">
        <v>46</v>
      </c>
      <c r="E270" t="s">
        <v>47</v>
      </c>
      <c r="F270">
        <v>20</v>
      </c>
      <c r="G270" t="s">
        <v>34</v>
      </c>
      <c r="H270" t="s">
        <v>29</v>
      </c>
      <c r="I270">
        <v>4</v>
      </c>
      <c r="J270" t="str" cm="1">
        <f t="array" ref="J270">_xlfn.SWITCH(I270,1,"Entry-Level",2,"Junior-Level",3,"Mid-Level",4,"Senior-Level","Executive-Level")</f>
        <v>Senior-Level</v>
      </c>
      <c r="K270">
        <v>3</v>
      </c>
      <c r="L270" t="s">
        <v>37</v>
      </c>
      <c r="M270">
        <v>4</v>
      </c>
      <c r="N270" t="s">
        <v>31</v>
      </c>
      <c r="O270">
        <v>13496</v>
      </c>
      <c r="P270" t="str">
        <f t="shared" si="9"/>
        <v>Below 15k</v>
      </c>
      <c r="Q270" t="s">
        <v>22</v>
      </c>
      <c r="R270">
        <v>14</v>
      </c>
      <c r="S270">
        <v>2</v>
      </c>
      <c r="T270">
        <v>0</v>
      </c>
      <c r="U270">
        <v>21</v>
      </c>
      <c r="V270">
        <v>2</v>
      </c>
      <c r="W270">
        <v>3</v>
      </c>
      <c r="X270">
        <v>20</v>
      </c>
      <c r="Y270">
        <v>7</v>
      </c>
      <c r="Z270">
        <v>4</v>
      </c>
    </row>
    <row r="271" spans="1:26" x14ac:dyDescent="0.3">
      <c r="A271">
        <v>36</v>
      </c>
      <c r="B271" t="str">
        <f t="shared" si="8"/>
        <v>Mid Career</v>
      </c>
      <c r="C271" t="s">
        <v>28</v>
      </c>
      <c r="D271" t="s">
        <v>46</v>
      </c>
      <c r="E271" t="s">
        <v>47</v>
      </c>
      <c r="F271">
        <v>6</v>
      </c>
      <c r="G271" t="s">
        <v>24</v>
      </c>
      <c r="H271" t="s">
        <v>29</v>
      </c>
      <c r="I271">
        <v>1</v>
      </c>
      <c r="J271" t="str" cm="1">
        <f t="array" ref="J271">_xlfn.SWITCH(I271,1,"Entry-Level",2,"Junior-Level",3,"Mid-Level",4,"Senior-Level","Executive-Level")</f>
        <v>Entry-Level</v>
      </c>
      <c r="K271">
        <v>3</v>
      </c>
      <c r="L271" t="s">
        <v>33</v>
      </c>
      <c r="M271">
        <v>4</v>
      </c>
      <c r="N271" t="s">
        <v>31</v>
      </c>
      <c r="O271">
        <v>3210</v>
      </c>
      <c r="P271" t="str">
        <f t="shared" si="9"/>
        <v>Below 10k</v>
      </c>
      <c r="Q271" t="s">
        <v>28</v>
      </c>
      <c r="R271">
        <v>11</v>
      </c>
      <c r="S271">
        <v>3</v>
      </c>
      <c r="T271">
        <v>1</v>
      </c>
      <c r="U271">
        <v>16</v>
      </c>
      <c r="V271">
        <v>4</v>
      </c>
      <c r="W271">
        <v>3</v>
      </c>
      <c r="X271">
        <v>15</v>
      </c>
      <c r="Y271">
        <v>13</v>
      </c>
      <c r="Z271">
        <v>10</v>
      </c>
    </row>
    <row r="272" spans="1:26" x14ac:dyDescent="0.3">
      <c r="A272">
        <v>55</v>
      </c>
      <c r="B272" t="str">
        <f t="shared" si="8"/>
        <v>Senior Professionals</v>
      </c>
      <c r="C272" t="s">
        <v>28</v>
      </c>
      <c r="D272" t="s">
        <v>46</v>
      </c>
      <c r="E272" t="s">
        <v>47</v>
      </c>
      <c r="F272">
        <v>1</v>
      </c>
      <c r="G272" t="s">
        <v>34</v>
      </c>
      <c r="H272" t="s">
        <v>29</v>
      </c>
      <c r="I272">
        <v>5</v>
      </c>
      <c r="J272" t="str" cm="1">
        <f t="array" ref="J272">_xlfn.SWITCH(I272,1,"Entry-Level",2,"Junior-Level",3,"Mid-Level",4,"Senior-Level","Executive-Level")</f>
        <v>Executive-Level</v>
      </c>
      <c r="K272">
        <v>3</v>
      </c>
      <c r="L272" t="s">
        <v>39</v>
      </c>
      <c r="M272">
        <v>1</v>
      </c>
      <c r="N272" t="s">
        <v>27</v>
      </c>
      <c r="O272">
        <v>19045</v>
      </c>
      <c r="P272" t="str">
        <f t="shared" si="9"/>
        <v>Below 20k</v>
      </c>
      <c r="Q272" t="s">
        <v>22</v>
      </c>
      <c r="R272">
        <v>14</v>
      </c>
      <c r="S272">
        <v>3</v>
      </c>
      <c r="T272">
        <v>0</v>
      </c>
      <c r="U272">
        <v>37</v>
      </c>
      <c r="V272">
        <v>2</v>
      </c>
      <c r="W272">
        <v>3</v>
      </c>
      <c r="X272">
        <v>36</v>
      </c>
      <c r="Y272">
        <v>10</v>
      </c>
      <c r="Z272">
        <v>4</v>
      </c>
    </row>
    <row r="273" spans="1:26" x14ac:dyDescent="0.3">
      <c r="A273">
        <v>47</v>
      </c>
      <c r="B273" t="str">
        <f t="shared" si="8"/>
        <v>Professionals</v>
      </c>
      <c r="C273" t="s">
        <v>22</v>
      </c>
      <c r="D273" t="s">
        <v>38</v>
      </c>
      <c r="E273" t="s">
        <v>47</v>
      </c>
      <c r="F273">
        <v>29</v>
      </c>
      <c r="G273" t="s">
        <v>24</v>
      </c>
      <c r="H273" t="s">
        <v>29</v>
      </c>
      <c r="I273">
        <v>3</v>
      </c>
      <c r="J273" t="str" cm="1">
        <f t="array" ref="J273">_xlfn.SWITCH(I273,1,"Entry-Level",2,"Junior-Level",3,"Mid-Level",4,"Senior-Level","Executive-Level")</f>
        <v>Mid-Level</v>
      </c>
      <c r="K273">
        <v>3</v>
      </c>
      <c r="L273" t="s">
        <v>39</v>
      </c>
      <c r="M273">
        <v>2</v>
      </c>
      <c r="N273" t="s">
        <v>31</v>
      </c>
      <c r="O273">
        <v>11849</v>
      </c>
      <c r="P273" t="str">
        <f t="shared" si="9"/>
        <v>Below 15k</v>
      </c>
      <c r="Q273" t="s">
        <v>22</v>
      </c>
      <c r="R273">
        <v>12</v>
      </c>
      <c r="S273">
        <v>4</v>
      </c>
      <c r="T273">
        <v>1</v>
      </c>
      <c r="U273">
        <v>10</v>
      </c>
      <c r="V273">
        <v>2</v>
      </c>
      <c r="W273">
        <v>2</v>
      </c>
      <c r="X273">
        <v>10</v>
      </c>
      <c r="Y273">
        <v>7</v>
      </c>
      <c r="Z273">
        <v>9</v>
      </c>
    </row>
    <row r="274" spans="1:26" x14ac:dyDescent="0.3">
      <c r="A274">
        <v>28</v>
      </c>
      <c r="B274" t="str">
        <f t="shared" si="8"/>
        <v>Early Career</v>
      </c>
      <c r="C274" t="s">
        <v>28</v>
      </c>
      <c r="D274" t="s">
        <v>46</v>
      </c>
      <c r="E274" t="s">
        <v>47</v>
      </c>
      <c r="F274">
        <v>9</v>
      </c>
      <c r="G274" t="s">
        <v>34</v>
      </c>
      <c r="H274" t="s">
        <v>29</v>
      </c>
      <c r="I274">
        <v>1</v>
      </c>
      <c r="J274" t="str" cm="1">
        <f t="array" ref="J274">_xlfn.SWITCH(I274,1,"Entry-Level",2,"Junior-Level",3,"Mid-Level",4,"Senior-Level","Executive-Level")</f>
        <v>Entry-Level</v>
      </c>
      <c r="K274">
        <v>3</v>
      </c>
      <c r="L274" t="s">
        <v>30</v>
      </c>
      <c r="M274">
        <v>4</v>
      </c>
      <c r="N274" t="s">
        <v>31</v>
      </c>
      <c r="O274">
        <v>2070</v>
      </c>
      <c r="P274" t="str">
        <f t="shared" si="9"/>
        <v>Below 10k</v>
      </c>
      <c r="Q274" t="s">
        <v>28</v>
      </c>
      <c r="R274">
        <v>23</v>
      </c>
      <c r="S274">
        <v>4</v>
      </c>
      <c r="T274">
        <v>1</v>
      </c>
      <c r="U274">
        <v>5</v>
      </c>
      <c r="V274">
        <v>3</v>
      </c>
      <c r="W274">
        <v>2</v>
      </c>
      <c r="X274">
        <v>5</v>
      </c>
      <c r="Y274">
        <v>2</v>
      </c>
      <c r="Z274">
        <v>0</v>
      </c>
    </row>
    <row r="275" spans="1:26" x14ac:dyDescent="0.3">
      <c r="A275">
        <v>37</v>
      </c>
      <c r="B275" t="str">
        <f t="shared" si="8"/>
        <v>Mid Career</v>
      </c>
      <c r="C275" t="s">
        <v>28</v>
      </c>
      <c r="D275" t="s">
        <v>46</v>
      </c>
      <c r="E275" t="s">
        <v>23</v>
      </c>
      <c r="F275">
        <v>6</v>
      </c>
      <c r="G275" t="s">
        <v>34</v>
      </c>
      <c r="H275" t="s">
        <v>29</v>
      </c>
      <c r="I275">
        <v>2</v>
      </c>
      <c r="J275" t="str" cm="1">
        <f t="array" ref="J275">_xlfn.SWITCH(I275,1,"Entry-Level",2,"Junior-Level",3,"Mid-Level",4,"Senior-Level","Executive-Level")</f>
        <v>Junior-Level</v>
      </c>
      <c r="K275">
        <v>3</v>
      </c>
      <c r="L275" t="s">
        <v>26</v>
      </c>
      <c r="M275">
        <v>4</v>
      </c>
      <c r="N275" t="s">
        <v>31</v>
      </c>
      <c r="O275">
        <v>6502</v>
      </c>
      <c r="P275" t="str">
        <f t="shared" si="9"/>
        <v>Below 10k</v>
      </c>
      <c r="Q275" t="s">
        <v>28</v>
      </c>
      <c r="R275">
        <v>14</v>
      </c>
      <c r="S275">
        <v>2</v>
      </c>
      <c r="T275">
        <v>1</v>
      </c>
      <c r="U275">
        <v>7</v>
      </c>
      <c r="V275">
        <v>5</v>
      </c>
      <c r="W275">
        <v>4</v>
      </c>
      <c r="X275">
        <v>5</v>
      </c>
      <c r="Y275">
        <v>4</v>
      </c>
      <c r="Z275">
        <v>0</v>
      </c>
    </row>
    <row r="276" spans="1:26" x14ac:dyDescent="0.3">
      <c r="A276">
        <v>21</v>
      </c>
      <c r="B276" t="str">
        <f t="shared" si="8"/>
        <v>Early Career</v>
      </c>
      <c r="C276" t="s">
        <v>28</v>
      </c>
      <c r="D276" t="s">
        <v>46</v>
      </c>
      <c r="E276" t="s">
        <v>47</v>
      </c>
      <c r="F276">
        <v>3</v>
      </c>
      <c r="G276" t="s">
        <v>34</v>
      </c>
      <c r="H276" t="s">
        <v>29</v>
      </c>
      <c r="I276">
        <v>1</v>
      </c>
      <c r="J276" t="str" cm="1">
        <f t="array" ref="J276">_xlfn.SWITCH(I276,1,"Entry-Level",2,"Junior-Level",3,"Mid-Level",4,"Senior-Level","Executive-Level")</f>
        <v>Entry-Level</v>
      </c>
      <c r="K276">
        <v>2</v>
      </c>
      <c r="L276" t="s">
        <v>30</v>
      </c>
      <c r="M276">
        <v>3</v>
      </c>
      <c r="N276" t="s">
        <v>27</v>
      </c>
      <c r="O276">
        <v>3230</v>
      </c>
      <c r="P276" t="str">
        <f t="shared" si="9"/>
        <v>Below 10k</v>
      </c>
      <c r="Q276" t="s">
        <v>28</v>
      </c>
      <c r="R276">
        <v>17</v>
      </c>
      <c r="S276">
        <v>1</v>
      </c>
      <c r="T276">
        <v>0</v>
      </c>
      <c r="U276">
        <v>3</v>
      </c>
      <c r="V276">
        <v>4</v>
      </c>
      <c r="W276">
        <v>4</v>
      </c>
      <c r="X276">
        <v>3</v>
      </c>
      <c r="Y276">
        <v>2</v>
      </c>
      <c r="Z276">
        <v>1</v>
      </c>
    </row>
    <row r="277" spans="1:26" x14ac:dyDescent="0.3">
      <c r="A277">
        <v>37</v>
      </c>
      <c r="B277" t="str">
        <f t="shared" si="8"/>
        <v>Mid Career</v>
      </c>
      <c r="C277" t="s">
        <v>28</v>
      </c>
      <c r="D277" t="s">
        <v>38</v>
      </c>
      <c r="E277" t="s">
        <v>47</v>
      </c>
      <c r="F277">
        <v>1</v>
      </c>
      <c r="G277" t="s">
        <v>34</v>
      </c>
      <c r="H277" t="s">
        <v>25</v>
      </c>
      <c r="I277">
        <v>3</v>
      </c>
      <c r="J277" t="str" cm="1">
        <f t="array" ref="J277">_xlfn.SWITCH(I277,1,"Entry-Level",2,"Junior-Level",3,"Mid-Level",4,"Senior-Level","Executive-Level")</f>
        <v>Mid-Level</v>
      </c>
      <c r="K277">
        <v>3</v>
      </c>
      <c r="L277" t="s">
        <v>41</v>
      </c>
      <c r="M277">
        <v>4</v>
      </c>
      <c r="N277" t="s">
        <v>35</v>
      </c>
      <c r="O277">
        <v>13603</v>
      </c>
      <c r="P277" t="str">
        <f t="shared" si="9"/>
        <v>Below 15k</v>
      </c>
      <c r="Q277" t="s">
        <v>22</v>
      </c>
      <c r="R277">
        <v>18</v>
      </c>
      <c r="S277">
        <v>1</v>
      </c>
      <c r="T277">
        <v>2</v>
      </c>
      <c r="U277">
        <v>15</v>
      </c>
      <c r="V277">
        <v>2</v>
      </c>
      <c r="W277">
        <v>3</v>
      </c>
      <c r="X277">
        <v>5</v>
      </c>
      <c r="Y277">
        <v>2</v>
      </c>
      <c r="Z277">
        <v>0</v>
      </c>
    </row>
    <row r="278" spans="1:26" x14ac:dyDescent="0.3">
      <c r="A278">
        <v>35</v>
      </c>
      <c r="B278" t="str">
        <f t="shared" si="8"/>
        <v>Mid Career</v>
      </c>
      <c r="C278" t="s">
        <v>28</v>
      </c>
      <c r="D278" t="s">
        <v>46</v>
      </c>
      <c r="E278" t="s">
        <v>47</v>
      </c>
      <c r="F278">
        <v>22</v>
      </c>
      <c r="G278" t="s">
        <v>24</v>
      </c>
      <c r="H278" t="s">
        <v>25</v>
      </c>
      <c r="I278">
        <v>3</v>
      </c>
      <c r="J278" t="str" cm="1">
        <f t="array" ref="J278">_xlfn.SWITCH(I278,1,"Entry-Level",2,"Junior-Level",3,"Mid-Level",4,"Senior-Level","Executive-Level")</f>
        <v>Mid-Level</v>
      </c>
      <c r="K278">
        <v>4</v>
      </c>
      <c r="L278" t="s">
        <v>39</v>
      </c>
      <c r="M278">
        <v>2</v>
      </c>
      <c r="N278" t="s">
        <v>35</v>
      </c>
      <c r="O278">
        <v>11996</v>
      </c>
      <c r="P278" t="str">
        <f t="shared" si="9"/>
        <v>Below 15k</v>
      </c>
      <c r="Q278" t="s">
        <v>28</v>
      </c>
      <c r="R278">
        <v>18</v>
      </c>
      <c r="S278">
        <v>2</v>
      </c>
      <c r="T278">
        <v>1</v>
      </c>
      <c r="U278">
        <v>10</v>
      </c>
      <c r="V278">
        <v>6</v>
      </c>
      <c r="W278">
        <v>2</v>
      </c>
      <c r="X278">
        <v>7</v>
      </c>
      <c r="Y278">
        <v>7</v>
      </c>
      <c r="Z278">
        <v>6</v>
      </c>
    </row>
    <row r="279" spans="1:26" x14ac:dyDescent="0.3">
      <c r="A279">
        <v>38</v>
      </c>
      <c r="B279" t="str">
        <f t="shared" si="8"/>
        <v>Mid Career</v>
      </c>
      <c r="C279" t="s">
        <v>28</v>
      </c>
      <c r="D279" t="s">
        <v>46</v>
      </c>
      <c r="E279" t="s">
        <v>23</v>
      </c>
      <c r="F279">
        <v>7</v>
      </c>
      <c r="G279" t="s">
        <v>34</v>
      </c>
      <c r="H279" t="s">
        <v>25</v>
      </c>
      <c r="I279">
        <v>2</v>
      </c>
      <c r="J279" t="str" cm="1">
        <f t="array" ref="J279">_xlfn.SWITCH(I279,1,"Entry-Level",2,"Junior-Level",3,"Mid-Level",4,"Senior-Level","Executive-Level")</f>
        <v>Junior-Level</v>
      </c>
      <c r="K279">
        <v>4</v>
      </c>
      <c r="L279" t="s">
        <v>26</v>
      </c>
      <c r="M279">
        <v>1</v>
      </c>
      <c r="N279" t="s">
        <v>35</v>
      </c>
      <c r="O279">
        <v>5605</v>
      </c>
      <c r="P279" t="str">
        <f t="shared" si="9"/>
        <v>Below 10k</v>
      </c>
      <c r="Q279" t="s">
        <v>22</v>
      </c>
      <c r="R279">
        <v>24</v>
      </c>
      <c r="S279">
        <v>3</v>
      </c>
      <c r="T279">
        <v>1</v>
      </c>
      <c r="U279">
        <v>8</v>
      </c>
      <c r="V279">
        <v>3</v>
      </c>
      <c r="W279">
        <v>3</v>
      </c>
      <c r="X279">
        <v>8</v>
      </c>
      <c r="Y279">
        <v>0</v>
      </c>
      <c r="Z279">
        <v>7</v>
      </c>
    </row>
    <row r="280" spans="1:26" x14ac:dyDescent="0.3">
      <c r="A280">
        <v>26</v>
      </c>
      <c r="B280" t="str">
        <f t="shared" si="8"/>
        <v>Early Career</v>
      </c>
      <c r="C280" t="s">
        <v>28</v>
      </c>
      <c r="D280" t="s">
        <v>45</v>
      </c>
      <c r="E280" t="s">
        <v>47</v>
      </c>
      <c r="F280">
        <v>1</v>
      </c>
      <c r="G280" t="s">
        <v>24</v>
      </c>
      <c r="H280" t="s">
        <v>25</v>
      </c>
      <c r="I280">
        <v>2</v>
      </c>
      <c r="J280" t="str" cm="1">
        <f t="array" ref="J280">_xlfn.SWITCH(I280,1,"Entry-Level",2,"Junior-Level",3,"Mid-Level",4,"Senior-Level","Executive-Level")</f>
        <v>Junior-Level</v>
      </c>
      <c r="K280">
        <v>3</v>
      </c>
      <c r="L280" t="s">
        <v>36</v>
      </c>
      <c r="M280">
        <v>2</v>
      </c>
      <c r="N280" t="s">
        <v>35</v>
      </c>
      <c r="O280">
        <v>6397</v>
      </c>
      <c r="P280" t="str">
        <f t="shared" si="9"/>
        <v>Below 10k</v>
      </c>
      <c r="Q280" t="s">
        <v>28</v>
      </c>
      <c r="R280">
        <v>20</v>
      </c>
      <c r="S280">
        <v>1</v>
      </c>
      <c r="T280">
        <v>1</v>
      </c>
      <c r="U280">
        <v>6</v>
      </c>
      <c r="V280">
        <v>6</v>
      </c>
      <c r="W280">
        <v>1</v>
      </c>
      <c r="X280">
        <v>6</v>
      </c>
      <c r="Y280">
        <v>5</v>
      </c>
      <c r="Z280">
        <v>1</v>
      </c>
    </row>
    <row r="281" spans="1:26" x14ac:dyDescent="0.3">
      <c r="A281">
        <v>50</v>
      </c>
      <c r="B281" t="str">
        <f t="shared" si="8"/>
        <v>Professionals</v>
      </c>
      <c r="C281" t="s">
        <v>28</v>
      </c>
      <c r="D281" t="s">
        <v>46</v>
      </c>
      <c r="E281" t="s">
        <v>47</v>
      </c>
      <c r="F281">
        <v>4</v>
      </c>
      <c r="G281" t="s">
        <v>24</v>
      </c>
      <c r="H281" t="s">
        <v>29</v>
      </c>
      <c r="I281">
        <v>5</v>
      </c>
      <c r="J281" t="str" cm="1">
        <f t="array" ref="J281">_xlfn.SWITCH(I281,1,"Entry-Level",2,"Junior-Level",3,"Mid-Level",4,"Senior-Level","Executive-Level")</f>
        <v>Executive-Level</v>
      </c>
      <c r="K281">
        <v>3</v>
      </c>
      <c r="L281" t="s">
        <v>41</v>
      </c>
      <c r="M281">
        <v>2</v>
      </c>
      <c r="N281" t="s">
        <v>35</v>
      </c>
      <c r="O281">
        <v>19144</v>
      </c>
      <c r="P281" t="str">
        <f t="shared" si="9"/>
        <v>Below 20k</v>
      </c>
      <c r="Q281" t="s">
        <v>28</v>
      </c>
      <c r="R281">
        <v>14</v>
      </c>
      <c r="S281">
        <v>1</v>
      </c>
      <c r="T281">
        <v>2</v>
      </c>
      <c r="U281">
        <v>28</v>
      </c>
      <c r="V281">
        <v>4</v>
      </c>
      <c r="W281">
        <v>2</v>
      </c>
      <c r="X281">
        <v>10</v>
      </c>
      <c r="Y281">
        <v>4</v>
      </c>
      <c r="Z281">
        <v>1</v>
      </c>
    </row>
    <row r="282" spans="1:26" x14ac:dyDescent="0.3">
      <c r="A282">
        <v>53</v>
      </c>
      <c r="B282" t="str">
        <f t="shared" si="8"/>
        <v>Senior Professionals</v>
      </c>
      <c r="C282" t="s">
        <v>28</v>
      </c>
      <c r="D282" t="s">
        <v>46</v>
      </c>
      <c r="E282" t="s">
        <v>47</v>
      </c>
      <c r="F282">
        <v>3</v>
      </c>
      <c r="G282" t="s">
        <v>34</v>
      </c>
      <c r="H282" t="s">
        <v>29</v>
      </c>
      <c r="I282">
        <v>4</v>
      </c>
      <c r="J282" t="str" cm="1">
        <f t="array" ref="J282">_xlfn.SWITCH(I282,1,"Entry-Level",2,"Junior-Level",3,"Mid-Level",4,"Senior-Level","Executive-Level")</f>
        <v>Senior-Level</v>
      </c>
      <c r="K282">
        <v>3</v>
      </c>
      <c r="L282" t="s">
        <v>41</v>
      </c>
      <c r="M282">
        <v>3</v>
      </c>
      <c r="N282" t="s">
        <v>31</v>
      </c>
      <c r="O282">
        <v>17584</v>
      </c>
      <c r="P282" t="str">
        <f t="shared" si="9"/>
        <v>Below 20k</v>
      </c>
      <c r="Q282" t="s">
        <v>22</v>
      </c>
      <c r="R282">
        <v>16</v>
      </c>
      <c r="S282">
        <v>4</v>
      </c>
      <c r="T282">
        <v>3</v>
      </c>
      <c r="U282">
        <v>21</v>
      </c>
      <c r="V282">
        <v>5</v>
      </c>
      <c r="W282">
        <v>2</v>
      </c>
      <c r="X282">
        <v>5</v>
      </c>
      <c r="Y282">
        <v>3</v>
      </c>
      <c r="Z282">
        <v>1</v>
      </c>
    </row>
    <row r="283" spans="1:26" x14ac:dyDescent="0.3">
      <c r="A283">
        <v>42</v>
      </c>
      <c r="B283" t="str">
        <f t="shared" si="8"/>
        <v>Professionals</v>
      </c>
      <c r="C283" t="s">
        <v>28</v>
      </c>
      <c r="D283" t="s">
        <v>46</v>
      </c>
      <c r="E283" t="s">
        <v>23</v>
      </c>
      <c r="F283">
        <v>1</v>
      </c>
      <c r="G283" t="s">
        <v>24</v>
      </c>
      <c r="H283" t="s">
        <v>29</v>
      </c>
      <c r="I283">
        <v>2</v>
      </c>
      <c r="J283" t="str" cm="1">
        <f t="array" ref="J283">_xlfn.SWITCH(I283,1,"Entry-Level",2,"Junior-Level",3,"Mid-Level",4,"Senior-Level","Executive-Level")</f>
        <v>Junior-Level</v>
      </c>
      <c r="K283">
        <v>3</v>
      </c>
      <c r="L283" t="s">
        <v>26</v>
      </c>
      <c r="M283">
        <v>3</v>
      </c>
      <c r="N283" t="s">
        <v>31</v>
      </c>
      <c r="O283">
        <v>4907</v>
      </c>
      <c r="P283" t="str">
        <f t="shared" si="9"/>
        <v>Below 10k</v>
      </c>
      <c r="Q283" t="s">
        <v>28</v>
      </c>
      <c r="R283">
        <v>25</v>
      </c>
      <c r="S283">
        <v>3</v>
      </c>
      <c r="T283">
        <v>0</v>
      </c>
      <c r="U283">
        <v>20</v>
      </c>
      <c r="V283">
        <v>3</v>
      </c>
      <c r="W283">
        <v>3</v>
      </c>
      <c r="X283">
        <v>20</v>
      </c>
      <c r="Y283">
        <v>16</v>
      </c>
      <c r="Z283">
        <v>11</v>
      </c>
    </row>
    <row r="284" spans="1:26" x14ac:dyDescent="0.3">
      <c r="A284">
        <v>29</v>
      </c>
      <c r="B284" t="str">
        <f t="shared" si="8"/>
        <v>Early Career</v>
      </c>
      <c r="C284" t="s">
        <v>28</v>
      </c>
      <c r="D284" t="s">
        <v>45</v>
      </c>
      <c r="E284" t="s">
        <v>23</v>
      </c>
      <c r="F284">
        <v>2</v>
      </c>
      <c r="G284" t="s">
        <v>24</v>
      </c>
      <c r="H284" t="s">
        <v>29</v>
      </c>
      <c r="I284">
        <v>2</v>
      </c>
      <c r="J284" t="str" cm="1">
        <f t="array" ref="J284">_xlfn.SWITCH(I284,1,"Entry-Level",2,"Junior-Level",3,"Mid-Level",4,"Senior-Level","Executive-Level")</f>
        <v>Junior-Level</v>
      </c>
      <c r="K284">
        <v>3</v>
      </c>
      <c r="L284" t="s">
        <v>26</v>
      </c>
      <c r="M284">
        <v>4</v>
      </c>
      <c r="N284" t="s">
        <v>27</v>
      </c>
      <c r="O284">
        <v>4554</v>
      </c>
      <c r="P284" t="str">
        <f t="shared" si="9"/>
        <v>Below 10k</v>
      </c>
      <c r="Q284" t="s">
        <v>28</v>
      </c>
      <c r="R284">
        <v>18</v>
      </c>
      <c r="S284">
        <v>1</v>
      </c>
      <c r="T284">
        <v>0</v>
      </c>
      <c r="U284">
        <v>10</v>
      </c>
      <c r="V284">
        <v>3</v>
      </c>
      <c r="W284">
        <v>2</v>
      </c>
      <c r="X284">
        <v>10</v>
      </c>
      <c r="Y284">
        <v>7</v>
      </c>
      <c r="Z284">
        <v>0</v>
      </c>
    </row>
    <row r="285" spans="1:26" x14ac:dyDescent="0.3">
      <c r="A285">
        <v>55</v>
      </c>
      <c r="B285" t="str">
        <f t="shared" si="8"/>
        <v>Senior Professionals</v>
      </c>
      <c r="C285" t="s">
        <v>28</v>
      </c>
      <c r="D285" t="s">
        <v>46</v>
      </c>
      <c r="E285" t="s">
        <v>47</v>
      </c>
      <c r="F285">
        <v>20</v>
      </c>
      <c r="G285" t="s">
        <v>43</v>
      </c>
      <c r="H285" t="s">
        <v>29</v>
      </c>
      <c r="I285">
        <v>2</v>
      </c>
      <c r="J285" t="str" cm="1">
        <f t="array" ref="J285">_xlfn.SWITCH(I285,1,"Entry-Level",2,"Junior-Level",3,"Mid-Level",4,"Senior-Level","Executive-Level")</f>
        <v>Junior-Level</v>
      </c>
      <c r="K285">
        <v>3</v>
      </c>
      <c r="L285" t="s">
        <v>33</v>
      </c>
      <c r="M285">
        <v>4</v>
      </c>
      <c r="N285" t="s">
        <v>31</v>
      </c>
      <c r="O285">
        <v>5415</v>
      </c>
      <c r="P285" t="str">
        <f t="shared" si="9"/>
        <v>Below 10k</v>
      </c>
      <c r="Q285" t="s">
        <v>22</v>
      </c>
      <c r="R285">
        <v>19</v>
      </c>
      <c r="S285">
        <v>4</v>
      </c>
      <c r="T285">
        <v>1</v>
      </c>
      <c r="U285">
        <v>12</v>
      </c>
      <c r="V285">
        <v>4</v>
      </c>
      <c r="W285">
        <v>3</v>
      </c>
      <c r="X285">
        <v>10</v>
      </c>
      <c r="Y285">
        <v>7</v>
      </c>
      <c r="Z285">
        <v>0</v>
      </c>
    </row>
    <row r="286" spans="1:26" x14ac:dyDescent="0.3">
      <c r="A286">
        <v>26</v>
      </c>
      <c r="B286" t="str">
        <f t="shared" si="8"/>
        <v>Early Career</v>
      </c>
      <c r="C286" t="s">
        <v>28</v>
      </c>
      <c r="D286" t="s">
        <v>45</v>
      </c>
      <c r="E286" t="s">
        <v>47</v>
      </c>
      <c r="F286">
        <v>11</v>
      </c>
      <c r="G286" t="s">
        <v>34</v>
      </c>
      <c r="H286" t="s">
        <v>29</v>
      </c>
      <c r="I286">
        <v>2</v>
      </c>
      <c r="J286" t="str" cm="1">
        <f t="array" ref="J286">_xlfn.SWITCH(I286,1,"Entry-Level",2,"Junior-Level",3,"Mid-Level",4,"Senior-Level","Executive-Level")</f>
        <v>Junior-Level</v>
      </c>
      <c r="K286">
        <v>3</v>
      </c>
      <c r="L286" t="s">
        <v>37</v>
      </c>
      <c r="M286">
        <v>1</v>
      </c>
      <c r="N286" t="s">
        <v>31</v>
      </c>
      <c r="O286">
        <v>4741</v>
      </c>
      <c r="P286" t="str">
        <f t="shared" si="9"/>
        <v>Below 10k</v>
      </c>
      <c r="Q286" t="s">
        <v>22</v>
      </c>
      <c r="R286">
        <v>13</v>
      </c>
      <c r="S286">
        <v>3</v>
      </c>
      <c r="T286">
        <v>1</v>
      </c>
      <c r="U286">
        <v>5</v>
      </c>
      <c r="V286">
        <v>3</v>
      </c>
      <c r="W286">
        <v>3</v>
      </c>
      <c r="X286">
        <v>5</v>
      </c>
      <c r="Y286">
        <v>3</v>
      </c>
      <c r="Z286">
        <v>3</v>
      </c>
    </row>
    <row r="287" spans="1:26" x14ac:dyDescent="0.3">
      <c r="A287">
        <v>37</v>
      </c>
      <c r="B287" t="str">
        <f t="shared" si="8"/>
        <v>Mid Career</v>
      </c>
      <c r="C287" t="s">
        <v>28</v>
      </c>
      <c r="D287" t="s">
        <v>46</v>
      </c>
      <c r="E287" t="s">
        <v>47</v>
      </c>
      <c r="F287">
        <v>1</v>
      </c>
      <c r="G287" t="s">
        <v>24</v>
      </c>
      <c r="H287" t="s">
        <v>25</v>
      </c>
      <c r="I287">
        <v>1</v>
      </c>
      <c r="J287" t="str" cm="1">
        <f t="array" ref="J287">_xlfn.SWITCH(I287,1,"Entry-Level",2,"Junior-Level",3,"Mid-Level",4,"Senior-Level","Executive-Level")</f>
        <v>Entry-Level</v>
      </c>
      <c r="K287">
        <v>3</v>
      </c>
      <c r="L287" t="s">
        <v>30</v>
      </c>
      <c r="M287">
        <v>4</v>
      </c>
      <c r="N287" t="s">
        <v>27</v>
      </c>
      <c r="O287">
        <v>2115</v>
      </c>
      <c r="P287" t="str">
        <f t="shared" si="9"/>
        <v>Below 10k</v>
      </c>
      <c r="Q287" t="s">
        <v>28</v>
      </c>
      <c r="R287">
        <v>12</v>
      </c>
      <c r="S287">
        <v>2</v>
      </c>
      <c r="T287">
        <v>0</v>
      </c>
      <c r="U287">
        <v>17</v>
      </c>
      <c r="V287">
        <v>3</v>
      </c>
      <c r="W287">
        <v>3</v>
      </c>
      <c r="X287">
        <v>17</v>
      </c>
      <c r="Y287">
        <v>12</v>
      </c>
      <c r="Z287">
        <v>5</v>
      </c>
    </row>
    <row r="288" spans="1:26" x14ac:dyDescent="0.3">
      <c r="A288">
        <v>44</v>
      </c>
      <c r="B288" t="str">
        <f t="shared" si="8"/>
        <v>Professionals</v>
      </c>
      <c r="C288" t="s">
        <v>22</v>
      </c>
      <c r="D288" t="s">
        <v>45</v>
      </c>
      <c r="E288" t="s">
        <v>47</v>
      </c>
      <c r="F288">
        <v>24</v>
      </c>
      <c r="G288" t="s">
        <v>24</v>
      </c>
      <c r="H288" t="s">
        <v>29</v>
      </c>
      <c r="I288">
        <v>1</v>
      </c>
      <c r="J288" t="str" cm="1">
        <f t="array" ref="J288">_xlfn.SWITCH(I288,1,"Entry-Level",2,"Junior-Level",3,"Mid-Level",4,"Senior-Level","Executive-Level")</f>
        <v>Entry-Level</v>
      </c>
      <c r="K288">
        <v>3</v>
      </c>
      <c r="L288" t="s">
        <v>33</v>
      </c>
      <c r="M288">
        <v>3</v>
      </c>
      <c r="N288" t="s">
        <v>35</v>
      </c>
      <c r="O288">
        <v>3161</v>
      </c>
      <c r="P288" t="str">
        <f t="shared" si="9"/>
        <v>Below 10k</v>
      </c>
      <c r="Q288" t="s">
        <v>22</v>
      </c>
      <c r="R288">
        <v>22</v>
      </c>
      <c r="S288">
        <v>4</v>
      </c>
      <c r="T288">
        <v>1</v>
      </c>
      <c r="U288">
        <v>19</v>
      </c>
      <c r="V288">
        <v>0</v>
      </c>
      <c r="W288">
        <v>1</v>
      </c>
      <c r="X288">
        <v>1</v>
      </c>
      <c r="Y288">
        <v>0</v>
      </c>
      <c r="Z288">
        <v>0</v>
      </c>
    </row>
    <row r="289" spans="1:26" x14ac:dyDescent="0.3">
      <c r="A289">
        <v>38</v>
      </c>
      <c r="B289" t="str">
        <f t="shared" si="8"/>
        <v>Mid Career</v>
      </c>
      <c r="C289" t="s">
        <v>28</v>
      </c>
      <c r="D289" t="s">
        <v>46</v>
      </c>
      <c r="E289" t="s">
        <v>47</v>
      </c>
      <c r="F289">
        <v>23</v>
      </c>
      <c r="G289" t="s">
        <v>24</v>
      </c>
      <c r="H289" t="s">
        <v>29</v>
      </c>
      <c r="I289">
        <v>2</v>
      </c>
      <c r="J289" t="str" cm="1">
        <f t="array" ref="J289">_xlfn.SWITCH(I289,1,"Entry-Level",2,"Junior-Level",3,"Mid-Level",4,"Senior-Level","Executive-Level")</f>
        <v>Junior-Level</v>
      </c>
      <c r="K289">
        <v>3</v>
      </c>
      <c r="L289" t="s">
        <v>37</v>
      </c>
      <c r="M289">
        <v>4</v>
      </c>
      <c r="N289" t="s">
        <v>35</v>
      </c>
      <c r="O289">
        <v>5745</v>
      </c>
      <c r="P289" t="str">
        <f t="shared" si="9"/>
        <v>Below 10k</v>
      </c>
      <c r="Q289" t="s">
        <v>28</v>
      </c>
      <c r="R289">
        <v>14</v>
      </c>
      <c r="S289">
        <v>2</v>
      </c>
      <c r="T289">
        <v>1</v>
      </c>
      <c r="U289">
        <v>10</v>
      </c>
      <c r="V289">
        <v>2</v>
      </c>
      <c r="W289">
        <v>3</v>
      </c>
      <c r="X289">
        <v>2</v>
      </c>
      <c r="Y289">
        <v>2</v>
      </c>
      <c r="Z289">
        <v>1</v>
      </c>
    </row>
    <row r="290" spans="1:26" x14ac:dyDescent="0.3">
      <c r="A290">
        <v>26</v>
      </c>
      <c r="B290" t="str">
        <f t="shared" si="8"/>
        <v>Early Career</v>
      </c>
      <c r="C290" t="s">
        <v>22</v>
      </c>
      <c r="D290" t="s">
        <v>46</v>
      </c>
      <c r="E290" t="s">
        <v>47</v>
      </c>
      <c r="F290">
        <v>16</v>
      </c>
      <c r="G290" t="s">
        <v>34</v>
      </c>
      <c r="H290" t="s">
        <v>29</v>
      </c>
      <c r="I290">
        <v>1</v>
      </c>
      <c r="J290" t="str" cm="1">
        <f t="array" ref="J290">_xlfn.SWITCH(I290,1,"Entry-Level",2,"Junior-Level",3,"Mid-Level",4,"Senior-Level","Executive-Level")</f>
        <v>Entry-Level</v>
      </c>
      <c r="K290">
        <v>3</v>
      </c>
      <c r="L290" t="s">
        <v>33</v>
      </c>
      <c r="M290">
        <v>2</v>
      </c>
      <c r="N290" t="s">
        <v>35</v>
      </c>
      <c r="O290">
        <v>2373</v>
      </c>
      <c r="P290" t="str">
        <f t="shared" si="9"/>
        <v>Below 10k</v>
      </c>
      <c r="Q290" t="s">
        <v>22</v>
      </c>
      <c r="R290">
        <v>13</v>
      </c>
      <c r="S290">
        <v>4</v>
      </c>
      <c r="T290">
        <v>1</v>
      </c>
      <c r="U290">
        <v>5</v>
      </c>
      <c r="V290">
        <v>2</v>
      </c>
      <c r="W290">
        <v>3</v>
      </c>
      <c r="X290">
        <v>3</v>
      </c>
      <c r="Y290">
        <v>2</v>
      </c>
      <c r="Z290">
        <v>0</v>
      </c>
    </row>
    <row r="291" spans="1:26" x14ac:dyDescent="0.3">
      <c r="A291">
        <v>28</v>
      </c>
      <c r="B291" t="str">
        <f t="shared" si="8"/>
        <v>Early Career</v>
      </c>
      <c r="C291" t="s">
        <v>28</v>
      </c>
      <c r="D291" t="s">
        <v>46</v>
      </c>
      <c r="E291" t="s">
        <v>47</v>
      </c>
      <c r="F291">
        <v>8</v>
      </c>
      <c r="G291" t="s">
        <v>24</v>
      </c>
      <c r="H291" t="s">
        <v>25</v>
      </c>
      <c r="I291">
        <v>1</v>
      </c>
      <c r="J291" t="str" cm="1">
        <f t="array" ref="J291">_xlfn.SWITCH(I291,1,"Entry-Level",2,"Junior-Level",3,"Mid-Level",4,"Senior-Level","Executive-Level")</f>
        <v>Entry-Level</v>
      </c>
      <c r="K291">
        <v>3</v>
      </c>
      <c r="L291" t="s">
        <v>30</v>
      </c>
      <c r="M291">
        <v>4</v>
      </c>
      <c r="N291" t="s">
        <v>27</v>
      </c>
      <c r="O291">
        <v>3310</v>
      </c>
      <c r="P291" t="str">
        <f t="shared" si="9"/>
        <v>Below 10k</v>
      </c>
      <c r="Q291" t="s">
        <v>28</v>
      </c>
      <c r="R291">
        <v>21</v>
      </c>
      <c r="S291">
        <v>4</v>
      </c>
      <c r="T291">
        <v>0</v>
      </c>
      <c r="U291">
        <v>5</v>
      </c>
      <c r="V291">
        <v>3</v>
      </c>
      <c r="W291">
        <v>3</v>
      </c>
      <c r="X291">
        <v>5</v>
      </c>
      <c r="Y291">
        <v>3</v>
      </c>
      <c r="Z291">
        <v>0</v>
      </c>
    </row>
    <row r="292" spans="1:26" x14ac:dyDescent="0.3">
      <c r="A292">
        <v>49</v>
      </c>
      <c r="B292" t="str">
        <f t="shared" si="8"/>
        <v>Professionals</v>
      </c>
      <c r="C292" t="s">
        <v>28</v>
      </c>
      <c r="D292" t="s">
        <v>45</v>
      </c>
      <c r="E292" t="s">
        <v>47</v>
      </c>
      <c r="F292">
        <v>10</v>
      </c>
      <c r="G292" t="s">
        <v>24</v>
      </c>
      <c r="H292" t="s">
        <v>25</v>
      </c>
      <c r="I292">
        <v>5</v>
      </c>
      <c r="J292" t="str" cm="1">
        <f t="array" ref="J292">_xlfn.SWITCH(I292,1,"Entry-Level",2,"Junior-Level",3,"Mid-Level",4,"Senior-Level","Executive-Level")</f>
        <v>Executive-Level</v>
      </c>
      <c r="K292">
        <v>3</v>
      </c>
      <c r="L292" t="s">
        <v>41</v>
      </c>
      <c r="M292">
        <v>1</v>
      </c>
      <c r="N292" t="s">
        <v>27</v>
      </c>
      <c r="O292">
        <v>18665</v>
      </c>
      <c r="P292" t="str">
        <f t="shared" si="9"/>
        <v>Below 20k</v>
      </c>
      <c r="Q292" t="s">
        <v>22</v>
      </c>
      <c r="R292">
        <v>11</v>
      </c>
      <c r="S292">
        <v>4</v>
      </c>
      <c r="T292">
        <v>0</v>
      </c>
      <c r="U292">
        <v>22</v>
      </c>
      <c r="V292">
        <v>4</v>
      </c>
      <c r="W292">
        <v>3</v>
      </c>
      <c r="X292">
        <v>3</v>
      </c>
      <c r="Y292">
        <v>2</v>
      </c>
      <c r="Z292">
        <v>1</v>
      </c>
    </row>
    <row r="293" spans="1:26" x14ac:dyDescent="0.3">
      <c r="A293">
        <v>36</v>
      </c>
      <c r="B293" t="str">
        <f t="shared" si="8"/>
        <v>Mid Career</v>
      </c>
      <c r="C293" t="s">
        <v>28</v>
      </c>
      <c r="D293" t="s">
        <v>46</v>
      </c>
      <c r="E293" t="s">
        <v>47</v>
      </c>
      <c r="F293">
        <v>3</v>
      </c>
      <c r="G293" t="s">
        <v>43</v>
      </c>
      <c r="H293" t="s">
        <v>29</v>
      </c>
      <c r="I293">
        <v>2</v>
      </c>
      <c r="J293" t="str" cm="1">
        <f t="array" ref="J293">_xlfn.SWITCH(I293,1,"Entry-Level",2,"Junior-Level",3,"Mid-Level",4,"Senior-Level","Executive-Level")</f>
        <v>Junior-Level</v>
      </c>
      <c r="K293">
        <v>3</v>
      </c>
      <c r="L293" t="s">
        <v>30</v>
      </c>
      <c r="M293">
        <v>2</v>
      </c>
      <c r="N293" t="s">
        <v>27</v>
      </c>
      <c r="O293">
        <v>4485</v>
      </c>
      <c r="P293" t="str">
        <f t="shared" si="9"/>
        <v>Below 10k</v>
      </c>
      <c r="Q293" t="s">
        <v>28</v>
      </c>
      <c r="R293">
        <v>12</v>
      </c>
      <c r="S293">
        <v>4</v>
      </c>
      <c r="T293">
        <v>0</v>
      </c>
      <c r="U293">
        <v>10</v>
      </c>
      <c r="V293">
        <v>2</v>
      </c>
      <c r="W293">
        <v>3</v>
      </c>
      <c r="X293">
        <v>8</v>
      </c>
      <c r="Y293">
        <v>0</v>
      </c>
      <c r="Z293">
        <v>7</v>
      </c>
    </row>
    <row r="294" spans="1:26" x14ac:dyDescent="0.3">
      <c r="A294">
        <v>31</v>
      </c>
      <c r="B294" t="str">
        <f t="shared" si="8"/>
        <v>Mid Career</v>
      </c>
      <c r="C294" t="s">
        <v>28</v>
      </c>
      <c r="D294" t="s">
        <v>45</v>
      </c>
      <c r="E294" t="s">
        <v>23</v>
      </c>
      <c r="F294">
        <v>5</v>
      </c>
      <c r="G294" t="s">
        <v>42</v>
      </c>
      <c r="H294" t="s">
        <v>25</v>
      </c>
      <c r="I294">
        <v>1</v>
      </c>
      <c r="J294" t="str" cm="1">
        <f t="array" ref="J294">_xlfn.SWITCH(I294,1,"Entry-Level",2,"Junior-Level",3,"Mid-Level",4,"Senior-Level","Executive-Level")</f>
        <v>Entry-Level</v>
      </c>
      <c r="K294">
        <v>3</v>
      </c>
      <c r="L294" t="s">
        <v>40</v>
      </c>
      <c r="M294">
        <v>2</v>
      </c>
      <c r="N294" t="s">
        <v>35</v>
      </c>
      <c r="O294">
        <v>2789</v>
      </c>
      <c r="P294" t="str">
        <f t="shared" si="9"/>
        <v>Below 10k</v>
      </c>
      <c r="Q294" t="s">
        <v>28</v>
      </c>
      <c r="R294">
        <v>11</v>
      </c>
      <c r="S294">
        <v>3</v>
      </c>
      <c r="T294">
        <v>1</v>
      </c>
      <c r="U294">
        <v>2</v>
      </c>
      <c r="V294">
        <v>5</v>
      </c>
      <c r="W294">
        <v>2</v>
      </c>
      <c r="X294">
        <v>2</v>
      </c>
      <c r="Y294">
        <v>2</v>
      </c>
      <c r="Z294">
        <v>2</v>
      </c>
    </row>
    <row r="295" spans="1:26" x14ac:dyDescent="0.3">
      <c r="A295">
        <v>26</v>
      </c>
      <c r="B295" t="str">
        <f t="shared" si="8"/>
        <v>Early Career</v>
      </c>
      <c r="C295" t="s">
        <v>22</v>
      </c>
      <c r="D295" t="s">
        <v>46</v>
      </c>
      <c r="E295" t="s">
        <v>23</v>
      </c>
      <c r="F295">
        <v>4</v>
      </c>
      <c r="G295" t="s">
        <v>42</v>
      </c>
      <c r="H295" t="s">
        <v>29</v>
      </c>
      <c r="I295">
        <v>2</v>
      </c>
      <c r="J295" t="str" cm="1">
        <f t="array" ref="J295">_xlfn.SWITCH(I295,1,"Entry-Level",2,"Junior-Level",3,"Mid-Level",4,"Senior-Level","Executive-Level")</f>
        <v>Junior-Level</v>
      </c>
      <c r="K295">
        <v>2</v>
      </c>
      <c r="L295" t="s">
        <v>26</v>
      </c>
      <c r="M295">
        <v>4</v>
      </c>
      <c r="N295" t="s">
        <v>27</v>
      </c>
      <c r="O295">
        <v>5828</v>
      </c>
      <c r="P295" t="str">
        <f t="shared" si="9"/>
        <v>Below 10k</v>
      </c>
      <c r="Q295" t="s">
        <v>22</v>
      </c>
      <c r="R295">
        <v>12</v>
      </c>
      <c r="S295">
        <v>2</v>
      </c>
      <c r="T295">
        <v>0</v>
      </c>
      <c r="U295">
        <v>8</v>
      </c>
      <c r="V295">
        <v>0</v>
      </c>
      <c r="W295">
        <v>3</v>
      </c>
      <c r="X295">
        <v>8</v>
      </c>
      <c r="Y295">
        <v>7</v>
      </c>
      <c r="Z295">
        <v>7</v>
      </c>
    </row>
    <row r="296" spans="1:26" x14ac:dyDescent="0.3">
      <c r="A296">
        <v>37</v>
      </c>
      <c r="B296" t="str">
        <f t="shared" si="8"/>
        <v>Mid Career</v>
      </c>
      <c r="C296" t="s">
        <v>28</v>
      </c>
      <c r="D296" t="s">
        <v>45</v>
      </c>
      <c r="E296" t="s">
        <v>47</v>
      </c>
      <c r="F296">
        <v>9</v>
      </c>
      <c r="G296" t="s">
        <v>34</v>
      </c>
      <c r="H296" t="s">
        <v>29</v>
      </c>
      <c r="I296">
        <v>1</v>
      </c>
      <c r="J296" t="str" cm="1">
        <f t="array" ref="J296">_xlfn.SWITCH(I296,1,"Entry-Level",2,"Junior-Level",3,"Mid-Level",4,"Senior-Level","Executive-Level")</f>
        <v>Entry-Level</v>
      </c>
      <c r="K296">
        <v>3</v>
      </c>
      <c r="L296" t="s">
        <v>30</v>
      </c>
      <c r="M296">
        <v>4</v>
      </c>
      <c r="N296" t="s">
        <v>31</v>
      </c>
      <c r="O296">
        <v>2326</v>
      </c>
      <c r="P296" t="str">
        <f t="shared" si="9"/>
        <v>Below 10k</v>
      </c>
      <c r="Q296" t="s">
        <v>22</v>
      </c>
      <c r="R296">
        <v>12</v>
      </c>
      <c r="S296">
        <v>3</v>
      </c>
      <c r="T296">
        <v>3</v>
      </c>
      <c r="U296">
        <v>4</v>
      </c>
      <c r="V296">
        <v>3</v>
      </c>
      <c r="W296">
        <v>2</v>
      </c>
      <c r="X296">
        <v>4</v>
      </c>
      <c r="Y296">
        <v>2</v>
      </c>
      <c r="Z296">
        <v>1</v>
      </c>
    </row>
    <row r="297" spans="1:26" x14ac:dyDescent="0.3">
      <c r="A297">
        <v>42</v>
      </c>
      <c r="B297" t="str">
        <f t="shared" si="8"/>
        <v>Professionals</v>
      </c>
      <c r="C297" t="s">
        <v>28</v>
      </c>
      <c r="D297" t="s">
        <v>45</v>
      </c>
      <c r="E297" t="s">
        <v>23</v>
      </c>
      <c r="F297">
        <v>26</v>
      </c>
      <c r="G297" t="s">
        <v>42</v>
      </c>
      <c r="H297" t="s">
        <v>25</v>
      </c>
      <c r="I297">
        <v>4</v>
      </c>
      <c r="J297" t="str" cm="1">
        <f t="array" ref="J297">_xlfn.SWITCH(I297,1,"Entry-Level",2,"Junior-Level",3,"Mid-Level",4,"Senior-Level","Executive-Level")</f>
        <v>Senior-Level</v>
      </c>
      <c r="K297">
        <v>3</v>
      </c>
      <c r="L297" t="s">
        <v>26</v>
      </c>
      <c r="M297">
        <v>2</v>
      </c>
      <c r="N297" t="s">
        <v>31</v>
      </c>
      <c r="O297">
        <v>13525</v>
      </c>
      <c r="P297" t="str">
        <f t="shared" si="9"/>
        <v>Below 15k</v>
      </c>
      <c r="Q297" t="s">
        <v>28</v>
      </c>
      <c r="R297">
        <v>14</v>
      </c>
      <c r="S297">
        <v>4</v>
      </c>
      <c r="T297">
        <v>1</v>
      </c>
      <c r="U297">
        <v>23</v>
      </c>
      <c r="V297">
        <v>2</v>
      </c>
      <c r="W297">
        <v>4</v>
      </c>
      <c r="X297">
        <v>20</v>
      </c>
      <c r="Y297">
        <v>4</v>
      </c>
      <c r="Z297">
        <v>4</v>
      </c>
    </row>
    <row r="298" spans="1:26" x14ac:dyDescent="0.3">
      <c r="A298">
        <v>18</v>
      </c>
      <c r="B298" t="str">
        <f t="shared" si="8"/>
        <v>Early Career</v>
      </c>
      <c r="C298" t="s">
        <v>22</v>
      </c>
      <c r="D298" t="s">
        <v>46</v>
      </c>
      <c r="E298" t="s">
        <v>47</v>
      </c>
      <c r="F298">
        <v>3</v>
      </c>
      <c r="G298" t="s">
        <v>24</v>
      </c>
      <c r="H298" t="s">
        <v>29</v>
      </c>
      <c r="I298">
        <v>1</v>
      </c>
      <c r="J298" t="str" cm="1">
        <f t="array" ref="J298">_xlfn.SWITCH(I298,1,"Entry-Level",2,"Junior-Level",3,"Mid-Level",4,"Senior-Level","Executive-Level")</f>
        <v>Entry-Level</v>
      </c>
      <c r="K298">
        <v>3</v>
      </c>
      <c r="L298" t="s">
        <v>33</v>
      </c>
      <c r="M298">
        <v>3</v>
      </c>
      <c r="N298" t="s">
        <v>27</v>
      </c>
      <c r="O298">
        <v>1420</v>
      </c>
      <c r="P298" t="str">
        <f t="shared" si="9"/>
        <v>Below 10k</v>
      </c>
      <c r="Q298" t="s">
        <v>28</v>
      </c>
      <c r="R298">
        <v>13</v>
      </c>
      <c r="S298">
        <v>3</v>
      </c>
      <c r="T298">
        <v>0</v>
      </c>
      <c r="U298">
        <v>0</v>
      </c>
      <c r="V298">
        <v>2</v>
      </c>
      <c r="W298">
        <v>3</v>
      </c>
      <c r="X298">
        <v>0</v>
      </c>
      <c r="Y298">
        <v>0</v>
      </c>
      <c r="Z298">
        <v>0</v>
      </c>
    </row>
    <row r="299" spans="1:26" x14ac:dyDescent="0.3">
      <c r="A299">
        <v>35</v>
      </c>
      <c r="B299" t="str">
        <f t="shared" si="8"/>
        <v>Mid Career</v>
      </c>
      <c r="C299" t="s">
        <v>28</v>
      </c>
      <c r="D299" t="s">
        <v>46</v>
      </c>
      <c r="E299" t="s">
        <v>23</v>
      </c>
      <c r="F299">
        <v>16</v>
      </c>
      <c r="G299" t="s">
        <v>42</v>
      </c>
      <c r="H299" t="s">
        <v>29</v>
      </c>
      <c r="I299">
        <v>3</v>
      </c>
      <c r="J299" t="str" cm="1">
        <f t="array" ref="J299">_xlfn.SWITCH(I299,1,"Entry-Level",2,"Junior-Level",3,"Mid-Level",4,"Senior-Level","Executive-Level")</f>
        <v>Mid-Level</v>
      </c>
      <c r="K299">
        <v>3</v>
      </c>
      <c r="L299" t="s">
        <v>26</v>
      </c>
      <c r="M299">
        <v>2</v>
      </c>
      <c r="N299" t="s">
        <v>31</v>
      </c>
      <c r="O299">
        <v>8020</v>
      </c>
      <c r="P299" t="str">
        <f t="shared" si="9"/>
        <v>Below 10k</v>
      </c>
      <c r="Q299" t="s">
        <v>28</v>
      </c>
      <c r="R299">
        <v>15</v>
      </c>
      <c r="S299">
        <v>3</v>
      </c>
      <c r="T299">
        <v>2</v>
      </c>
      <c r="U299">
        <v>12</v>
      </c>
      <c r="V299">
        <v>3</v>
      </c>
      <c r="W299">
        <v>2</v>
      </c>
      <c r="X299">
        <v>11</v>
      </c>
      <c r="Y299">
        <v>9</v>
      </c>
      <c r="Z299">
        <v>6</v>
      </c>
    </row>
    <row r="300" spans="1:26" x14ac:dyDescent="0.3">
      <c r="A300">
        <v>36</v>
      </c>
      <c r="B300" t="str">
        <f t="shared" si="8"/>
        <v>Mid Career</v>
      </c>
      <c r="C300" t="s">
        <v>28</v>
      </c>
      <c r="D300" t="s">
        <v>45</v>
      </c>
      <c r="E300" t="s">
        <v>47</v>
      </c>
      <c r="F300">
        <v>18</v>
      </c>
      <c r="G300" t="s">
        <v>24</v>
      </c>
      <c r="H300" t="s">
        <v>29</v>
      </c>
      <c r="I300">
        <v>1</v>
      </c>
      <c r="J300" t="str" cm="1">
        <f t="array" ref="J300">_xlfn.SWITCH(I300,1,"Entry-Level",2,"Junior-Level",3,"Mid-Level",4,"Senior-Level","Executive-Level")</f>
        <v>Entry-Level</v>
      </c>
      <c r="K300">
        <v>4</v>
      </c>
      <c r="L300" t="s">
        <v>33</v>
      </c>
      <c r="M300">
        <v>4</v>
      </c>
      <c r="N300" t="s">
        <v>31</v>
      </c>
      <c r="O300">
        <v>3688</v>
      </c>
      <c r="P300" t="str">
        <f t="shared" si="9"/>
        <v>Below 10k</v>
      </c>
      <c r="Q300" t="s">
        <v>28</v>
      </c>
      <c r="R300">
        <v>18</v>
      </c>
      <c r="S300">
        <v>4</v>
      </c>
      <c r="T300">
        <v>2</v>
      </c>
      <c r="U300">
        <v>4</v>
      </c>
      <c r="V300">
        <v>2</v>
      </c>
      <c r="W300">
        <v>3</v>
      </c>
      <c r="X300">
        <v>1</v>
      </c>
      <c r="Y300">
        <v>0</v>
      </c>
      <c r="Z300">
        <v>0</v>
      </c>
    </row>
    <row r="301" spans="1:26" x14ac:dyDescent="0.3">
      <c r="A301">
        <v>51</v>
      </c>
      <c r="B301" t="str">
        <f t="shared" si="8"/>
        <v>Senior Professionals</v>
      </c>
      <c r="C301" t="s">
        <v>28</v>
      </c>
      <c r="D301" t="s">
        <v>46</v>
      </c>
      <c r="E301" t="s">
        <v>47</v>
      </c>
      <c r="F301">
        <v>2</v>
      </c>
      <c r="G301" t="s">
        <v>34</v>
      </c>
      <c r="H301" t="s">
        <v>29</v>
      </c>
      <c r="I301">
        <v>2</v>
      </c>
      <c r="J301" t="str" cm="1">
        <f t="array" ref="J301">_xlfn.SWITCH(I301,1,"Entry-Level",2,"Junior-Level",3,"Mid-Level",4,"Senior-Level","Executive-Level")</f>
        <v>Junior-Level</v>
      </c>
      <c r="K301">
        <v>1</v>
      </c>
      <c r="L301" t="s">
        <v>36</v>
      </c>
      <c r="M301">
        <v>2</v>
      </c>
      <c r="N301" t="s">
        <v>35</v>
      </c>
      <c r="O301">
        <v>5482</v>
      </c>
      <c r="P301" t="str">
        <f t="shared" si="9"/>
        <v>Below 10k</v>
      </c>
      <c r="Q301" t="s">
        <v>28</v>
      </c>
      <c r="R301">
        <v>18</v>
      </c>
      <c r="S301">
        <v>4</v>
      </c>
      <c r="T301">
        <v>1</v>
      </c>
      <c r="U301">
        <v>13</v>
      </c>
      <c r="V301">
        <v>3</v>
      </c>
      <c r="W301">
        <v>3</v>
      </c>
      <c r="X301">
        <v>4</v>
      </c>
      <c r="Y301">
        <v>1</v>
      </c>
      <c r="Z301">
        <v>1</v>
      </c>
    </row>
    <row r="302" spans="1:26" x14ac:dyDescent="0.3">
      <c r="A302">
        <v>41</v>
      </c>
      <c r="B302" t="str">
        <f t="shared" si="8"/>
        <v>Professionals</v>
      </c>
      <c r="C302" t="s">
        <v>28</v>
      </c>
      <c r="D302" t="s">
        <v>46</v>
      </c>
      <c r="E302" t="s">
        <v>23</v>
      </c>
      <c r="F302">
        <v>2</v>
      </c>
      <c r="G302" t="s">
        <v>24</v>
      </c>
      <c r="H302" t="s">
        <v>29</v>
      </c>
      <c r="I302">
        <v>4</v>
      </c>
      <c r="J302" t="str" cm="1">
        <f t="array" ref="J302">_xlfn.SWITCH(I302,1,"Entry-Level",2,"Junior-Level",3,"Mid-Level",4,"Senior-Level","Executive-Level")</f>
        <v>Senior-Level</v>
      </c>
      <c r="K302">
        <v>3</v>
      </c>
      <c r="L302" t="s">
        <v>39</v>
      </c>
      <c r="M302">
        <v>2</v>
      </c>
      <c r="N302" t="s">
        <v>27</v>
      </c>
      <c r="O302">
        <v>16015</v>
      </c>
      <c r="P302" t="str">
        <f t="shared" si="9"/>
        <v>Below 20k</v>
      </c>
      <c r="Q302" t="s">
        <v>28</v>
      </c>
      <c r="R302">
        <v>19</v>
      </c>
      <c r="S302">
        <v>2</v>
      </c>
      <c r="T302">
        <v>0</v>
      </c>
      <c r="U302">
        <v>22</v>
      </c>
      <c r="V302">
        <v>2</v>
      </c>
      <c r="W302">
        <v>3</v>
      </c>
      <c r="X302">
        <v>22</v>
      </c>
      <c r="Y302">
        <v>10</v>
      </c>
      <c r="Z302">
        <v>0</v>
      </c>
    </row>
    <row r="303" spans="1:26" x14ac:dyDescent="0.3">
      <c r="A303">
        <v>18</v>
      </c>
      <c r="B303" t="str">
        <f t="shared" si="8"/>
        <v>Early Career</v>
      </c>
      <c r="C303" t="s">
        <v>28</v>
      </c>
      <c r="D303" t="s">
        <v>46</v>
      </c>
      <c r="E303" t="s">
        <v>23</v>
      </c>
      <c r="F303">
        <v>10</v>
      </c>
      <c r="G303" t="s">
        <v>34</v>
      </c>
      <c r="H303" t="s">
        <v>25</v>
      </c>
      <c r="I303">
        <v>1</v>
      </c>
      <c r="J303" t="str" cm="1">
        <f t="array" ref="J303">_xlfn.SWITCH(I303,1,"Entry-Level",2,"Junior-Level",3,"Mid-Level",4,"Senior-Level","Executive-Level")</f>
        <v>Entry-Level</v>
      </c>
      <c r="K303">
        <v>2</v>
      </c>
      <c r="L303" t="s">
        <v>40</v>
      </c>
      <c r="M303">
        <v>3</v>
      </c>
      <c r="N303" t="s">
        <v>27</v>
      </c>
      <c r="O303">
        <v>1200</v>
      </c>
      <c r="P303" t="str">
        <f t="shared" si="9"/>
        <v>Below 10k</v>
      </c>
      <c r="Q303" t="s">
        <v>28</v>
      </c>
      <c r="R303">
        <v>12</v>
      </c>
      <c r="S303">
        <v>1</v>
      </c>
      <c r="T303">
        <v>0</v>
      </c>
      <c r="U303">
        <v>0</v>
      </c>
      <c r="V303">
        <v>2</v>
      </c>
      <c r="W303">
        <v>3</v>
      </c>
      <c r="X303">
        <v>0</v>
      </c>
      <c r="Y303">
        <v>0</v>
      </c>
      <c r="Z303">
        <v>0</v>
      </c>
    </row>
    <row r="304" spans="1:26" x14ac:dyDescent="0.3">
      <c r="A304">
        <v>28</v>
      </c>
      <c r="B304" t="str">
        <f t="shared" si="8"/>
        <v>Early Career</v>
      </c>
      <c r="C304" t="s">
        <v>28</v>
      </c>
      <c r="D304" t="s">
        <v>46</v>
      </c>
      <c r="E304" t="s">
        <v>47</v>
      </c>
      <c r="F304">
        <v>16</v>
      </c>
      <c r="G304" t="s">
        <v>34</v>
      </c>
      <c r="H304" t="s">
        <v>29</v>
      </c>
      <c r="I304">
        <v>2</v>
      </c>
      <c r="J304" t="str" cm="1">
        <f t="array" ref="J304">_xlfn.SWITCH(I304,1,"Entry-Level",2,"Junior-Level",3,"Mid-Level",4,"Senior-Level","Executive-Level")</f>
        <v>Junior-Level</v>
      </c>
      <c r="K304">
        <v>4</v>
      </c>
      <c r="L304" t="s">
        <v>37</v>
      </c>
      <c r="M304">
        <v>1</v>
      </c>
      <c r="N304" t="s">
        <v>27</v>
      </c>
      <c r="O304">
        <v>5661</v>
      </c>
      <c r="P304" t="str">
        <f t="shared" si="9"/>
        <v>Below 10k</v>
      </c>
      <c r="Q304" t="s">
        <v>28</v>
      </c>
      <c r="R304">
        <v>19</v>
      </c>
      <c r="S304">
        <v>3</v>
      </c>
      <c r="T304">
        <v>0</v>
      </c>
      <c r="U304">
        <v>9</v>
      </c>
      <c r="V304">
        <v>2</v>
      </c>
      <c r="W304">
        <v>3</v>
      </c>
      <c r="X304">
        <v>8</v>
      </c>
      <c r="Y304">
        <v>3</v>
      </c>
      <c r="Z304">
        <v>0</v>
      </c>
    </row>
    <row r="305" spans="1:26" x14ac:dyDescent="0.3">
      <c r="A305">
        <v>31</v>
      </c>
      <c r="B305" t="str">
        <f t="shared" si="8"/>
        <v>Mid Career</v>
      </c>
      <c r="C305" t="s">
        <v>28</v>
      </c>
      <c r="D305" t="s">
        <v>46</v>
      </c>
      <c r="E305" t="s">
        <v>23</v>
      </c>
      <c r="F305">
        <v>7</v>
      </c>
      <c r="G305" t="s">
        <v>43</v>
      </c>
      <c r="H305" t="s">
        <v>29</v>
      </c>
      <c r="I305">
        <v>2</v>
      </c>
      <c r="J305" t="str" cm="1">
        <f t="array" ref="J305">_xlfn.SWITCH(I305,1,"Entry-Level",2,"Junior-Level",3,"Mid-Level",4,"Senior-Level","Executive-Level")</f>
        <v>Junior-Level</v>
      </c>
      <c r="K305">
        <v>4</v>
      </c>
      <c r="L305" t="s">
        <v>26</v>
      </c>
      <c r="M305">
        <v>4</v>
      </c>
      <c r="N305" t="s">
        <v>31</v>
      </c>
      <c r="O305">
        <v>6929</v>
      </c>
      <c r="P305" t="str">
        <f t="shared" si="9"/>
        <v>Below 10k</v>
      </c>
      <c r="Q305" t="s">
        <v>28</v>
      </c>
      <c r="R305">
        <v>11</v>
      </c>
      <c r="S305">
        <v>2</v>
      </c>
      <c r="T305">
        <v>1</v>
      </c>
      <c r="U305">
        <v>10</v>
      </c>
      <c r="V305">
        <v>3</v>
      </c>
      <c r="W305">
        <v>2</v>
      </c>
      <c r="X305">
        <v>8</v>
      </c>
      <c r="Y305">
        <v>7</v>
      </c>
      <c r="Z305">
        <v>7</v>
      </c>
    </row>
    <row r="306" spans="1:26" x14ac:dyDescent="0.3">
      <c r="A306">
        <v>39</v>
      </c>
      <c r="B306" t="str">
        <f t="shared" si="8"/>
        <v>Mid Career</v>
      </c>
      <c r="C306" t="s">
        <v>28</v>
      </c>
      <c r="D306" t="s">
        <v>46</v>
      </c>
      <c r="E306" t="s">
        <v>47</v>
      </c>
      <c r="F306">
        <v>1</v>
      </c>
      <c r="G306" t="s">
        <v>34</v>
      </c>
      <c r="H306" t="s">
        <v>29</v>
      </c>
      <c r="I306">
        <v>3</v>
      </c>
      <c r="J306" t="str" cm="1">
        <f t="array" ref="J306">_xlfn.SWITCH(I306,1,"Entry-Level",2,"Junior-Level",3,"Mid-Level",4,"Senior-Level","Executive-Level")</f>
        <v>Mid-Level</v>
      </c>
      <c r="K306">
        <v>4</v>
      </c>
      <c r="L306" t="s">
        <v>37</v>
      </c>
      <c r="M306">
        <v>4</v>
      </c>
      <c r="N306" t="s">
        <v>35</v>
      </c>
      <c r="O306">
        <v>9613</v>
      </c>
      <c r="P306" t="str">
        <f t="shared" si="9"/>
        <v>Below 10k</v>
      </c>
      <c r="Q306" t="s">
        <v>28</v>
      </c>
      <c r="R306">
        <v>17</v>
      </c>
      <c r="S306">
        <v>1</v>
      </c>
      <c r="T306">
        <v>3</v>
      </c>
      <c r="U306">
        <v>19</v>
      </c>
      <c r="V306">
        <v>5</v>
      </c>
      <c r="W306">
        <v>2</v>
      </c>
      <c r="X306">
        <v>18</v>
      </c>
      <c r="Y306">
        <v>10</v>
      </c>
      <c r="Z306">
        <v>3</v>
      </c>
    </row>
    <row r="307" spans="1:26" x14ac:dyDescent="0.3">
      <c r="A307">
        <v>36</v>
      </c>
      <c r="B307" t="str">
        <f t="shared" si="8"/>
        <v>Mid Career</v>
      </c>
      <c r="C307" t="s">
        <v>28</v>
      </c>
      <c r="D307" t="s">
        <v>38</v>
      </c>
      <c r="E307" t="s">
        <v>47</v>
      </c>
      <c r="F307">
        <v>24</v>
      </c>
      <c r="G307" t="s">
        <v>24</v>
      </c>
      <c r="H307" t="s">
        <v>25</v>
      </c>
      <c r="I307">
        <v>2</v>
      </c>
      <c r="J307" t="str" cm="1">
        <f t="array" ref="J307">_xlfn.SWITCH(I307,1,"Entry-Level",2,"Junior-Level",3,"Mid-Level",4,"Senior-Level","Executive-Level")</f>
        <v>Junior-Level</v>
      </c>
      <c r="K307">
        <v>3</v>
      </c>
      <c r="L307" t="s">
        <v>33</v>
      </c>
      <c r="M307">
        <v>2</v>
      </c>
      <c r="N307" t="s">
        <v>31</v>
      </c>
      <c r="O307">
        <v>5674</v>
      </c>
      <c r="P307" t="str">
        <f t="shared" si="9"/>
        <v>Below 10k</v>
      </c>
      <c r="Q307" t="s">
        <v>28</v>
      </c>
      <c r="R307">
        <v>15</v>
      </c>
      <c r="S307">
        <v>3</v>
      </c>
      <c r="T307">
        <v>1</v>
      </c>
      <c r="U307">
        <v>11</v>
      </c>
      <c r="V307">
        <v>3</v>
      </c>
      <c r="W307">
        <v>3</v>
      </c>
      <c r="X307">
        <v>9</v>
      </c>
      <c r="Y307">
        <v>8</v>
      </c>
      <c r="Z307">
        <v>0</v>
      </c>
    </row>
    <row r="308" spans="1:26" x14ac:dyDescent="0.3">
      <c r="A308">
        <v>32</v>
      </c>
      <c r="B308" t="str">
        <f t="shared" si="8"/>
        <v>Mid Career</v>
      </c>
      <c r="C308" t="s">
        <v>28</v>
      </c>
      <c r="D308" t="s">
        <v>46</v>
      </c>
      <c r="E308" t="s">
        <v>23</v>
      </c>
      <c r="F308">
        <v>7</v>
      </c>
      <c r="G308" t="s">
        <v>24</v>
      </c>
      <c r="H308" t="s">
        <v>29</v>
      </c>
      <c r="I308">
        <v>2</v>
      </c>
      <c r="J308" t="str" cm="1">
        <f t="array" ref="J308">_xlfn.SWITCH(I308,1,"Entry-Level",2,"Junior-Level",3,"Mid-Level",4,"Senior-Level","Executive-Level")</f>
        <v>Junior-Level</v>
      </c>
      <c r="K308">
        <v>2</v>
      </c>
      <c r="L308" t="s">
        <v>26</v>
      </c>
      <c r="M308">
        <v>3</v>
      </c>
      <c r="N308" t="s">
        <v>31</v>
      </c>
      <c r="O308">
        <v>5484</v>
      </c>
      <c r="P308" t="str">
        <f t="shared" si="9"/>
        <v>Below 10k</v>
      </c>
      <c r="Q308" t="s">
        <v>28</v>
      </c>
      <c r="R308">
        <v>14</v>
      </c>
      <c r="S308">
        <v>3</v>
      </c>
      <c r="T308">
        <v>1</v>
      </c>
      <c r="U308">
        <v>13</v>
      </c>
      <c r="V308">
        <v>3</v>
      </c>
      <c r="W308">
        <v>2</v>
      </c>
      <c r="X308">
        <v>13</v>
      </c>
      <c r="Y308">
        <v>8</v>
      </c>
      <c r="Z308">
        <v>4</v>
      </c>
    </row>
    <row r="309" spans="1:26" x14ac:dyDescent="0.3">
      <c r="A309">
        <v>38</v>
      </c>
      <c r="B309" t="str">
        <f t="shared" si="8"/>
        <v>Mid Career</v>
      </c>
      <c r="C309" t="s">
        <v>28</v>
      </c>
      <c r="D309" t="s">
        <v>46</v>
      </c>
      <c r="E309" t="s">
        <v>47</v>
      </c>
      <c r="F309">
        <v>25</v>
      </c>
      <c r="G309" t="s">
        <v>24</v>
      </c>
      <c r="H309" t="s">
        <v>25</v>
      </c>
      <c r="I309">
        <v>3</v>
      </c>
      <c r="J309" t="str" cm="1">
        <f t="array" ref="J309">_xlfn.SWITCH(I309,1,"Entry-Level",2,"Junior-Level",3,"Mid-Level",4,"Senior-Level","Executive-Level")</f>
        <v>Mid-Level</v>
      </c>
      <c r="K309">
        <v>2</v>
      </c>
      <c r="L309" t="s">
        <v>41</v>
      </c>
      <c r="M309">
        <v>2</v>
      </c>
      <c r="N309" t="s">
        <v>31</v>
      </c>
      <c r="O309">
        <v>12061</v>
      </c>
      <c r="P309" t="str">
        <f t="shared" si="9"/>
        <v>Below 15k</v>
      </c>
      <c r="Q309" t="s">
        <v>28</v>
      </c>
      <c r="R309">
        <v>17</v>
      </c>
      <c r="S309">
        <v>3</v>
      </c>
      <c r="T309">
        <v>1</v>
      </c>
      <c r="U309">
        <v>19</v>
      </c>
      <c r="V309">
        <v>2</v>
      </c>
      <c r="W309">
        <v>3</v>
      </c>
      <c r="X309">
        <v>10</v>
      </c>
      <c r="Y309">
        <v>8</v>
      </c>
      <c r="Z309">
        <v>0</v>
      </c>
    </row>
    <row r="310" spans="1:26" x14ac:dyDescent="0.3">
      <c r="A310">
        <v>58</v>
      </c>
      <c r="B310" t="str">
        <f t="shared" si="8"/>
        <v>Senior Professionals</v>
      </c>
      <c r="C310" t="s">
        <v>28</v>
      </c>
      <c r="D310" t="s">
        <v>38</v>
      </c>
      <c r="E310" t="s">
        <v>47</v>
      </c>
      <c r="F310">
        <v>1</v>
      </c>
      <c r="G310" t="s">
        <v>24</v>
      </c>
      <c r="H310" t="s">
        <v>29</v>
      </c>
      <c r="I310">
        <v>2</v>
      </c>
      <c r="J310" t="str" cm="1">
        <f t="array" ref="J310">_xlfn.SWITCH(I310,1,"Entry-Level",2,"Junior-Level",3,"Mid-Level",4,"Senior-Level","Executive-Level")</f>
        <v>Junior-Level</v>
      </c>
      <c r="K310">
        <v>1</v>
      </c>
      <c r="L310" t="s">
        <v>37</v>
      </c>
      <c r="M310">
        <v>3</v>
      </c>
      <c r="N310" t="s">
        <v>35</v>
      </c>
      <c r="O310">
        <v>5660</v>
      </c>
      <c r="P310" t="str">
        <f t="shared" si="9"/>
        <v>Below 10k</v>
      </c>
      <c r="Q310" t="s">
        <v>22</v>
      </c>
      <c r="R310">
        <v>13</v>
      </c>
      <c r="S310">
        <v>4</v>
      </c>
      <c r="T310">
        <v>1</v>
      </c>
      <c r="U310">
        <v>12</v>
      </c>
      <c r="V310">
        <v>2</v>
      </c>
      <c r="W310">
        <v>3</v>
      </c>
      <c r="X310">
        <v>5</v>
      </c>
      <c r="Y310">
        <v>3</v>
      </c>
      <c r="Z310">
        <v>1</v>
      </c>
    </row>
    <row r="311" spans="1:26" x14ac:dyDescent="0.3">
      <c r="A311">
        <v>31</v>
      </c>
      <c r="B311" t="str">
        <f t="shared" si="8"/>
        <v>Mid Career</v>
      </c>
      <c r="C311" t="s">
        <v>28</v>
      </c>
      <c r="D311" t="s">
        <v>46</v>
      </c>
      <c r="E311" t="s">
        <v>47</v>
      </c>
      <c r="F311">
        <v>5</v>
      </c>
      <c r="G311" t="s">
        <v>43</v>
      </c>
      <c r="H311" t="s">
        <v>29</v>
      </c>
      <c r="I311">
        <v>1</v>
      </c>
      <c r="J311" t="str" cm="1">
        <f t="array" ref="J311">_xlfn.SWITCH(I311,1,"Entry-Level",2,"Junior-Level",3,"Mid-Level",4,"Senior-Level","Executive-Level")</f>
        <v>Entry-Level</v>
      </c>
      <c r="K311">
        <v>3</v>
      </c>
      <c r="L311" t="s">
        <v>30</v>
      </c>
      <c r="M311">
        <v>4</v>
      </c>
      <c r="N311" t="s">
        <v>31</v>
      </c>
      <c r="O311">
        <v>4821</v>
      </c>
      <c r="P311" t="str">
        <f t="shared" si="9"/>
        <v>Below 10k</v>
      </c>
      <c r="Q311" t="s">
        <v>22</v>
      </c>
      <c r="R311">
        <v>12</v>
      </c>
      <c r="S311">
        <v>3</v>
      </c>
      <c r="T311">
        <v>1</v>
      </c>
      <c r="U311">
        <v>6</v>
      </c>
      <c r="V311">
        <v>4</v>
      </c>
      <c r="W311">
        <v>3</v>
      </c>
      <c r="X311">
        <v>5</v>
      </c>
      <c r="Y311">
        <v>2</v>
      </c>
      <c r="Z311">
        <v>0</v>
      </c>
    </row>
    <row r="312" spans="1:26" x14ac:dyDescent="0.3">
      <c r="A312">
        <v>31</v>
      </c>
      <c r="B312" t="str">
        <f t="shared" si="8"/>
        <v>Mid Career</v>
      </c>
      <c r="C312" t="s">
        <v>28</v>
      </c>
      <c r="D312" t="s">
        <v>46</v>
      </c>
      <c r="E312" t="s">
        <v>48</v>
      </c>
      <c r="F312">
        <v>2</v>
      </c>
      <c r="G312" t="s">
        <v>48</v>
      </c>
      <c r="H312" t="s">
        <v>29</v>
      </c>
      <c r="I312">
        <v>2</v>
      </c>
      <c r="J312" t="str" cm="1">
        <f t="array" ref="J312">_xlfn.SWITCH(I312,1,"Entry-Level",2,"Junior-Level",3,"Mid-Level",4,"Senior-Level","Executive-Level")</f>
        <v>Junior-Level</v>
      </c>
      <c r="K312">
        <v>2</v>
      </c>
      <c r="L312" t="s">
        <v>48</v>
      </c>
      <c r="M312">
        <v>1</v>
      </c>
      <c r="N312" t="s">
        <v>31</v>
      </c>
      <c r="O312">
        <v>6410</v>
      </c>
      <c r="P312" t="str">
        <f t="shared" si="9"/>
        <v>Below 10k</v>
      </c>
      <c r="Q312" t="s">
        <v>28</v>
      </c>
      <c r="R312">
        <v>12</v>
      </c>
      <c r="S312">
        <v>4</v>
      </c>
      <c r="T312">
        <v>0</v>
      </c>
      <c r="U312">
        <v>9</v>
      </c>
      <c r="V312">
        <v>1</v>
      </c>
      <c r="W312">
        <v>3</v>
      </c>
      <c r="X312">
        <v>2</v>
      </c>
      <c r="Y312">
        <v>2</v>
      </c>
      <c r="Z312">
        <v>1</v>
      </c>
    </row>
    <row r="313" spans="1:26" x14ac:dyDescent="0.3">
      <c r="A313">
        <v>45</v>
      </c>
      <c r="B313" t="str">
        <f t="shared" si="8"/>
        <v>Professionals</v>
      </c>
      <c r="C313" t="s">
        <v>28</v>
      </c>
      <c r="D313" t="s">
        <v>45</v>
      </c>
      <c r="E313" t="s">
        <v>47</v>
      </c>
      <c r="F313">
        <v>7</v>
      </c>
      <c r="G313" t="s">
        <v>24</v>
      </c>
      <c r="H313" t="s">
        <v>29</v>
      </c>
      <c r="I313">
        <v>3</v>
      </c>
      <c r="J313" t="str" cm="1">
        <f t="array" ref="J313">_xlfn.SWITCH(I313,1,"Entry-Level",2,"Junior-Level",3,"Mid-Level",4,"Senior-Level","Executive-Level")</f>
        <v>Mid-Level</v>
      </c>
      <c r="K313">
        <v>3</v>
      </c>
      <c r="L313" t="s">
        <v>33</v>
      </c>
      <c r="M313">
        <v>1</v>
      </c>
      <c r="N313" t="s">
        <v>35</v>
      </c>
      <c r="O313">
        <v>5210</v>
      </c>
      <c r="P313" t="str">
        <f t="shared" si="9"/>
        <v>Below 10k</v>
      </c>
      <c r="Q313" t="s">
        <v>28</v>
      </c>
      <c r="R313">
        <v>18</v>
      </c>
      <c r="S313">
        <v>1</v>
      </c>
      <c r="T313">
        <v>1</v>
      </c>
      <c r="U313">
        <v>24</v>
      </c>
      <c r="V313">
        <v>2</v>
      </c>
      <c r="W313">
        <v>3</v>
      </c>
      <c r="X313">
        <v>24</v>
      </c>
      <c r="Y313">
        <v>9</v>
      </c>
      <c r="Z313">
        <v>9</v>
      </c>
    </row>
    <row r="314" spans="1:26" x14ac:dyDescent="0.3">
      <c r="A314">
        <v>31</v>
      </c>
      <c r="B314" t="str">
        <f t="shared" si="8"/>
        <v>Mid Career</v>
      </c>
      <c r="C314" t="s">
        <v>28</v>
      </c>
      <c r="D314" t="s">
        <v>46</v>
      </c>
      <c r="E314" t="s">
        <v>47</v>
      </c>
      <c r="F314">
        <v>2</v>
      </c>
      <c r="G314" t="s">
        <v>24</v>
      </c>
      <c r="H314" t="s">
        <v>29</v>
      </c>
      <c r="I314">
        <v>1</v>
      </c>
      <c r="J314" t="str" cm="1">
        <f t="array" ref="J314">_xlfn.SWITCH(I314,1,"Entry-Level",2,"Junior-Level",3,"Mid-Level",4,"Senior-Level","Executive-Level")</f>
        <v>Entry-Level</v>
      </c>
      <c r="K314">
        <v>3</v>
      </c>
      <c r="L314" t="s">
        <v>30</v>
      </c>
      <c r="M314">
        <v>4</v>
      </c>
      <c r="N314" t="s">
        <v>35</v>
      </c>
      <c r="O314">
        <v>2695</v>
      </c>
      <c r="P314" t="str">
        <f t="shared" si="9"/>
        <v>Below 10k</v>
      </c>
      <c r="Q314" t="s">
        <v>22</v>
      </c>
      <c r="R314">
        <v>18</v>
      </c>
      <c r="S314">
        <v>2</v>
      </c>
      <c r="T314">
        <v>1</v>
      </c>
      <c r="U314">
        <v>3</v>
      </c>
      <c r="V314">
        <v>2</v>
      </c>
      <c r="W314">
        <v>1</v>
      </c>
      <c r="X314">
        <v>2</v>
      </c>
      <c r="Y314">
        <v>2</v>
      </c>
      <c r="Z314">
        <v>2</v>
      </c>
    </row>
    <row r="315" spans="1:26" x14ac:dyDescent="0.3">
      <c r="A315">
        <v>33</v>
      </c>
      <c r="B315" t="str">
        <f t="shared" si="8"/>
        <v>Mid Career</v>
      </c>
      <c r="C315" t="s">
        <v>28</v>
      </c>
      <c r="D315" t="s">
        <v>45</v>
      </c>
      <c r="E315" t="s">
        <v>47</v>
      </c>
      <c r="F315">
        <v>5</v>
      </c>
      <c r="G315" t="s">
        <v>24</v>
      </c>
      <c r="H315" t="s">
        <v>25</v>
      </c>
      <c r="I315">
        <v>3</v>
      </c>
      <c r="J315" t="str" cm="1">
        <f t="array" ref="J315">_xlfn.SWITCH(I315,1,"Entry-Level",2,"Junior-Level",3,"Mid-Level",4,"Senior-Level","Executive-Level")</f>
        <v>Mid-Level</v>
      </c>
      <c r="K315">
        <v>3</v>
      </c>
      <c r="L315" t="s">
        <v>39</v>
      </c>
      <c r="M315">
        <v>2</v>
      </c>
      <c r="N315" t="s">
        <v>31</v>
      </c>
      <c r="O315">
        <v>11878</v>
      </c>
      <c r="P315" t="str">
        <f t="shared" si="9"/>
        <v>Below 15k</v>
      </c>
      <c r="Q315" t="s">
        <v>28</v>
      </c>
      <c r="R315">
        <v>11</v>
      </c>
      <c r="S315">
        <v>2</v>
      </c>
      <c r="T315">
        <v>2</v>
      </c>
      <c r="U315">
        <v>12</v>
      </c>
      <c r="V315">
        <v>2</v>
      </c>
      <c r="W315">
        <v>3</v>
      </c>
      <c r="X315">
        <v>10</v>
      </c>
      <c r="Y315">
        <v>6</v>
      </c>
      <c r="Z315">
        <v>8</v>
      </c>
    </row>
    <row r="316" spans="1:26" x14ac:dyDescent="0.3">
      <c r="A316">
        <v>39</v>
      </c>
      <c r="B316" t="str">
        <f t="shared" si="8"/>
        <v>Mid Career</v>
      </c>
      <c r="C316" t="s">
        <v>28</v>
      </c>
      <c r="D316" t="s">
        <v>46</v>
      </c>
      <c r="E316" t="s">
        <v>47</v>
      </c>
      <c r="F316">
        <v>10</v>
      </c>
      <c r="G316" t="s">
        <v>34</v>
      </c>
      <c r="H316" t="s">
        <v>29</v>
      </c>
      <c r="I316">
        <v>4</v>
      </c>
      <c r="J316" t="str" cm="1">
        <f t="array" ref="J316">_xlfn.SWITCH(I316,1,"Entry-Level",2,"Junior-Level",3,"Mid-Level",4,"Senior-Level","Executive-Level")</f>
        <v>Senior-Level</v>
      </c>
      <c r="K316">
        <v>3</v>
      </c>
      <c r="L316" t="s">
        <v>39</v>
      </c>
      <c r="M316">
        <v>1</v>
      </c>
      <c r="N316" t="s">
        <v>31</v>
      </c>
      <c r="O316">
        <v>17068</v>
      </c>
      <c r="P316" t="str">
        <f t="shared" si="9"/>
        <v>Below 20k</v>
      </c>
      <c r="Q316" t="s">
        <v>22</v>
      </c>
      <c r="R316">
        <v>14</v>
      </c>
      <c r="S316">
        <v>4</v>
      </c>
      <c r="T316">
        <v>0</v>
      </c>
      <c r="U316">
        <v>21</v>
      </c>
      <c r="V316">
        <v>3</v>
      </c>
      <c r="W316">
        <v>3</v>
      </c>
      <c r="X316">
        <v>21</v>
      </c>
      <c r="Y316">
        <v>9</v>
      </c>
      <c r="Z316">
        <v>11</v>
      </c>
    </row>
    <row r="317" spans="1:26" x14ac:dyDescent="0.3">
      <c r="A317">
        <v>43</v>
      </c>
      <c r="B317" t="str">
        <f t="shared" si="8"/>
        <v>Professionals</v>
      </c>
      <c r="C317" t="s">
        <v>28</v>
      </c>
      <c r="D317" t="s">
        <v>45</v>
      </c>
      <c r="E317" t="s">
        <v>47</v>
      </c>
      <c r="F317">
        <v>10</v>
      </c>
      <c r="G317" t="s">
        <v>24</v>
      </c>
      <c r="H317" t="s">
        <v>25</v>
      </c>
      <c r="I317">
        <v>1</v>
      </c>
      <c r="J317" t="str" cm="1">
        <f t="array" ref="J317">_xlfn.SWITCH(I317,1,"Entry-Level",2,"Junior-Level",3,"Mid-Level",4,"Senior-Level","Executive-Level")</f>
        <v>Entry-Level</v>
      </c>
      <c r="K317">
        <v>3</v>
      </c>
      <c r="L317" t="s">
        <v>33</v>
      </c>
      <c r="M317">
        <v>4</v>
      </c>
      <c r="N317" t="s">
        <v>27</v>
      </c>
      <c r="O317">
        <v>2455</v>
      </c>
      <c r="P317" t="str">
        <f t="shared" si="9"/>
        <v>Below 10k</v>
      </c>
      <c r="Q317" t="s">
        <v>28</v>
      </c>
      <c r="R317">
        <v>19</v>
      </c>
      <c r="S317">
        <v>1</v>
      </c>
      <c r="T317">
        <v>0</v>
      </c>
      <c r="U317">
        <v>9</v>
      </c>
      <c r="V317">
        <v>5</v>
      </c>
      <c r="W317">
        <v>3</v>
      </c>
      <c r="X317">
        <v>8</v>
      </c>
      <c r="Y317">
        <v>7</v>
      </c>
      <c r="Z317">
        <v>1</v>
      </c>
    </row>
    <row r="318" spans="1:26" x14ac:dyDescent="0.3">
      <c r="A318">
        <v>49</v>
      </c>
      <c r="B318" t="str">
        <f t="shared" si="8"/>
        <v>Professionals</v>
      </c>
      <c r="C318" t="s">
        <v>28</v>
      </c>
      <c r="D318" t="s">
        <v>46</v>
      </c>
      <c r="E318" t="s">
        <v>47</v>
      </c>
      <c r="F318">
        <v>1</v>
      </c>
      <c r="G318" t="s">
        <v>43</v>
      </c>
      <c r="H318" t="s">
        <v>25</v>
      </c>
      <c r="I318">
        <v>4</v>
      </c>
      <c r="J318" t="str" cm="1">
        <f t="array" ref="J318">_xlfn.SWITCH(I318,1,"Entry-Level",2,"Junior-Level",3,"Mid-Level",4,"Senior-Level","Executive-Level")</f>
        <v>Senior-Level</v>
      </c>
      <c r="K318">
        <v>2</v>
      </c>
      <c r="L318" t="s">
        <v>37</v>
      </c>
      <c r="M318">
        <v>3</v>
      </c>
      <c r="N318" t="s">
        <v>27</v>
      </c>
      <c r="O318">
        <v>13964</v>
      </c>
      <c r="P318" t="str">
        <f t="shared" si="9"/>
        <v>Below 15k</v>
      </c>
      <c r="Q318" t="s">
        <v>22</v>
      </c>
      <c r="R318">
        <v>12</v>
      </c>
      <c r="S318">
        <v>4</v>
      </c>
      <c r="T318">
        <v>0</v>
      </c>
      <c r="U318">
        <v>25</v>
      </c>
      <c r="V318">
        <v>2</v>
      </c>
      <c r="W318">
        <v>3</v>
      </c>
      <c r="X318">
        <v>7</v>
      </c>
      <c r="Y318">
        <v>1</v>
      </c>
      <c r="Z318">
        <v>0</v>
      </c>
    </row>
    <row r="319" spans="1:26" x14ac:dyDescent="0.3">
      <c r="A319">
        <v>52</v>
      </c>
      <c r="B319" t="str">
        <f t="shared" si="8"/>
        <v>Senior Professionals</v>
      </c>
      <c r="C319" t="s">
        <v>22</v>
      </c>
      <c r="D319" t="s">
        <v>46</v>
      </c>
      <c r="E319" t="s">
        <v>47</v>
      </c>
      <c r="F319">
        <v>8</v>
      </c>
      <c r="G319" t="s">
        <v>34</v>
      </c>
      <c r="H319" t="s">
        <v>29</v>
      </c>
      <c r="I319">
        <v>2</v>
      </c>
      <c r="J319" t="str" cm="1">
        <f t="array" ref="J319">_xlfn.SWITCH(I319,1,"Entry-Level",2,"Junior-Level",3,"Mid-Level",4,"Senior-Level","Executive-Level")</f>
        <v>Junior-Level</v>
      </c>
      <c r="K319">
        <v>2</v>
      </c>
      <c r="L319" t="s">
        <v>30</v>
      </c>
      <c r="M319">
        <v>2</v>
      </c>
      <c r="N319" t="s">
        <v>31</v>
      </c>
      <c r="O319">
        <v>4941</v>
      </c>
      <c r="P319" t="str">
        <f t="shared" si="9"/>
        <v>Below 10k</v>
      </c>
      <c r="Q319" t="s">
        <v>28</v>
      </c>
      <c r="R319">
        <v>15</v>
      </c>
      <c r="S319">
        <v>1</v>
      </c>
      <c r="T319">
        <v>0</v>
      </c>
      <c r="U319">
        <v>11</v>
      </c>
      <c r="V319">
        <v>3</v>
      </c>
      <c r="W319">
        <v>2</v>
      </c>
      <c r="X319">
        <v>8</v>
      </c>
      <c r="Y319">
        <v>2</v>
      </c>
      <c r="Z319">
        <v>7</v>
      </c>
    </row>
    <row r="320" spans="1:26" x14ac:dyDescent="0.3">
      <c r="A320">
        <v>27</v>
      </c>
      <c r="B320" t="str">
        <f t="shared" si="8"/>
        <v>Early Career</v>
      </c>
      <c r="C320" t="s">
        <v>28</v>
      </c>
      <c r="D320" t="s">
        <v>46</v>
      </c>
      <c r="E320" t="s">
        <v>47</v>
      </c>
      <c r="F320">
        <v>5</v>
      </c>
      <c r="G320" t="s">
        <v>24</v>
      </c>
      <c r="H320" t="s">
        <v>25</v>
      </c>
      <c r="I320">
        <v>1</v>
      </c>
      <c r="J320" t="str" cm="1">
        <f t="array" ref="J320">_xlfn.SWITCH(I320,1,"Entry-Level",2,"Junior-Level",3,"Mid-Level",4,"Senior-Level","Executive-Level")</f>
        <v>Entry-Level</v>
      </c>
      <c r="K320">
        <v>3</v>
      </c>
      <c r="L320" t="s">
        <v>30</v>
      </c>
      <c r="M320">
        <v>2</v>
      </c>
      <c r="N320" t="s">
        <v>27</v>
      </c>
      <c r="O320">
        <v>2478</v>
      </c>
      <c r="P320" t="str">
        <f t="shared" si="9"/>
        <v>Below 10k</v>
      </c>
      <c r="Q320" t="s">
        <v>22</v>
      </c>
      <c r="R320">
        <v>12</v>
      </c>
      <c r="S320">
        <v>2</v>
      </c>
      <c r="T320">
        <v>0</v>
      </c>
      <c r="U320">
        <v>4</v>
      </c>
      <c r="V320">
        <v>2</v>
      </c>
      <c r="W320">
        <v>2</v>
      </c>
      <c r="X320">
        <v>4</v>
      </c>
      <c r="Y320">
        <v>3</v>
      </c>
      <c r="Z320">
        <v>1</v>
      </c>
    </row>
    <row r="321" spans="1:26" x14ac:dyDescent="0.3">
      <c r="A321">
        <v>32</v>
      </c>
      <c r="B321" t="str">
        <f t="shared" si="8"/>
        <v>Mid Career</v>
      </c>
      <c r="C321" t="s">
        <v>28</v>
      </c>
      <c r="D321" t="s">
        <v>46</v>
      </c>
      <c r="E321" t="s">
        <v>23</v>
      </c>
      <c r="F321">
        <v>8</v>
      </c>
      <c r="G321" t="s">
        <v>43</v>
      </c>
      <c r="H321" t="s">
        <v>25</v>
      </c>
      <c r="I321">
        <v>2</v>
      </c>
      <c r="J321" t="str" cm="1">
        <f t="array" ref="J321">_xlfn.SWITCH(I321,1,"Entry-Level",2,"Junior-Level",3,"Mid-Level",4,"Senior-Level","Executive-Level")</f>
        <v>Junior-Level</v>
      </c>
      <c r="K321">
        <v>2</v>
      </c>
      <c r="L321" t="s">
        <v>26</v>
      </c>
      <c r="M321">
        <v>2</v>
      </c>
      <c r="N321" t="s">
        <v>31</v>
      </c>
      <c r="O321">
        <v>5228</v>
      </c>
      <c r="P321" t="str">
        <f t="shared" si="9"/>
        <v>Below 10k</v>
      </c>
      <c r="Q321" t="s">
        <v>22</v>
      </c>
      <c r="R321">
        <v>11</v>
      </c>
      <c r="S321">
        <v>4</v>
      </c>
      <c r="T321">
        <v>0</v>
      </c>
      <c r="U321">
        <v>13</v>
      </c>
      <c r="V321">
        <v>2</v>
      </c>
      <c r="W321">
        <v>3</v>
      </c>
      <c r="X321">
        <v>13</v>
      </c>
      <c r="Y321">
        <v>12</v>
      </c>
      <c r="Z321">
        <v>11</v>
      </c>
    </row>
    <row r="322" spans="1:26" x14ac:dyDescent="0.3">
      <c r="A322">
        <v>27</v>
      </c>
      <c r="B322" t="str">
        <f t="shared" si="8"/>
        <v>Early Career</v>
      </c>
      <c r="C322" t="s">
        <v>28</v>
      </c>
      <c r="D322" t="s">
        <v>46</v>
      </c>
      <c r="E322" t="s">
        <v>23</v>
      </c>
      <c r="F322">
        <v>2</v>
      </c>
      <c r="G322" t="s">
        <v>24</v>
      </c>
      <c r="H322" t="s">
        <v>29</v>
      </c>
      <c r="I322">
        <v>2</v>
      </c>
      <c r="J322" t="str" cm="1">
        <f t="array" ref="J322">_xlfn.SWITCH(I322,1,"Entry-Level",2,"Junior-Level",3,"Mid-Level",4,"Senior-Level","Executive-Level")</f>
        <v>Junior-Level</v>
      </c>
      <c r="K322">
        <v>3</v>
      </c>
      <c r="L322" t="s">
        <v>26</v>
      </c>
      <c r="M322">
        <v>3</v>
      </c>
      <c r="N322" t="s">
        <v>27</v>
      </c>
      <c r="O322">
        <v>4478</v>
      </c>
      <c r="P322" t="str">
        <f t="shared" si="9"/>
        <v>Below 10k</v>
      </c>
      <c r="Q322" t="s">
        <v>22</v>
      </c>
      <c r="R322">
        <v>11</v>
      </c>
      <c r="S322">
        <v>1</v>
      </c>
      <c r="T322">
        <v>0</v>
      </c>
      <c r="U322">
        <v>5</v>
      </c>
      <c r="V322">
        <v>3</v>
      </c>
      <c r="W322">
        <v>3</v>
      </c>
      <c r="X322">
        <v>5</v>
      </c>
      <c r="Y322">
        <v>4</v>
      </c>
      <c r="Z322">
        <v>0</v>
      </c>
    </row>
    <row r="323" spans="1:26" x14ac:dyDescent="0.3">
      <c r="A323">
        <v>31</v>
      </c>
      <c r="B323" t="str">
        <f t="shared" ref="B323:B386" si="10">IF(A323&lt;=30,"Early Career",IF(A323&lt;=40,"Mid Career",IF(A323&lt;=50,"Professionals","Senior Professionals")))</f>
        <v>Mid Career</v>
      </c>
      <c r="C323" t="s">
        <v>28</v>
      </c>
      <c r="D323" t="s">
        <v>46</v>
      </c>
      <c r="E323" t="s">
        <v>23</v>
      </c>
      <c r="F323">
        <v>7</v>
      </c>
      <c r="G323" t="s">
        <v>42</v>
      </c>
      <c r="H323" t="s">
        <v>29</v>
      </c>
      <c r="I323">
        <v>2</v>
      </c>
      <c r="J323" t="str" cm="1">
        <f t="array" ref="J323">_xlfn.SWITCH(I323,1,"Entry-Level",2,"Junior-Level",3,"Mid-Level",4,"Senior-Level","Executive-Level")</f>
        <v>Junior-Level</v>
      </c>
      <c r="K323">
        <v>3</v>
      </c>
      <c r="L323" t="s">
        <v>26</v>
      </c>
      <c r="M323">
        <v>4</v>
      </c>
      <c r="N323" t="s">
        <v>35</v>
      </c>
      <c r="O323">
        <v>7547</v>
      </c>
      <c r="P323" t="str">
        <f t="shared" ref="P323:P386" si="11">IF(O323&lt;=10000,"Below 10k",IF(O323&lt;=15000,"Below 15k","Below 20k"))</f>
        <v>Below 10k</v>
      </c>
      <c r="Q323" t="s">
        <v>28</v>
      </c>
      <c r="R323">
        <v>12</v>
      </c>
      <c r="S323">
        <v>4</v>
      </c>
      <c r="T323">
        <v>3</v>
      </c>
      <c r="U323">
        <v>13</v>
      </c>
      <c r="V323">
        <v>3</v>
      </c>
      <c r="W323">
        <v>3</v>
      </c>
      <c r="X323">
        <v>7</v>
      </c>
      <c r="Y323">
        <v>7</v>
      </c>
      <c r="Z323">
        <v>1</v>
      </c>
    </row>
    <row r="324" spans="1:26" x14ac:dyDescent="0.3">
      <c r="A324">
        <v>32</v>
      </c>
      <c r="B324" t="str">
        <f t="shared" si="10"/>
        <v>Mid Career</v>
      </c>
      <c r="C324" t="s">
        <v>28</v>
      </c>
      <c r="D324" t="s">
        <v>46</v>
      </c>
      <c r="E324" t="s">
        <v>47</v>
      </c>
      <c r="F324">
        <v>2</v>
      </c>
      <c r="G324" t="s">
        <v>34</v>
      </c>
      <c r="H324" t="s">
        <v>25</v>
      </c>
      <c r="I324">
        <v>2</v>
      </c>
      <c r="J324" t="str" cm="1">
        <f t="array" ref="J324">_xlfn.SWITCH(I324,1,"Entry-Level",2,"Junior-Level",3,"Mid-Level",4,"Senior-Level","Executive-Level")</f>
        <v>Junior-Level</v>
      </c>
      <c r="K324">
        <v>4</v>
      </c>
      <c r="L324" t="s">
        <v>30</v>
      </c>
      <c r="M324">
        <v>4</v>
      </c>
      <c r="N324" t="s">
        <v>27</v>
      </c>
      <c r="O324">
        <v>5055</v>
      </c>
      <c r="P324" t="str">
        <f t="shared" si="11"/>
        <v>Below 10k</v>
      </c>
      <c r="Q324" t="s">
        <v>28</v>
      </c>
      <c r="R324">
        <v>16</v>
      </c>
      <c r="S324">
        <v>3</v>
      </c>
      <c r="T324">
        <v>0</v>
      </c>
      <c r="U324">
        <v>10</v>
      </c>
      <c r="V324">
        <v>0</v>
      </c>
      <c r="W324">
        <v>2</v>
      </c>
      <c r="X324">
        <v>7</v>
      </c>
      <c r="Y324">
        <v>7</v>
      </c>
      <c r="Z324">
        <v>0</v>
      </c>
    </row>
    <row r="325" spans="1:26" x14ac:dyDescent="0.3">
      <c r="A325">
        <v>28</v>
      </c>
      <c r="B325" t="str">
        <f t="shared" si="10"/>
        <v>Early Career</v>
      </c>
      <c r="C325" t="s">
        <v>22</v>
      </c>
      <c r="D325" t="s">
        <v>46</v>
      </c>
      <c r="E325" t="s">
        <v>47</v>
      </c>
      <c r="F325">
        <v>2</v>
      </c>
      <c r="G325" t="s">
        <v>34</v>
      </c>
      <c r="H325" t="s">
        <v>29</v>
      </c>
      <c r="I325">
        <v>1</v>
      </c>
      <c r="J325" t="str" cm="1">
        <f t="array" ref="J325">_xlfn.SWITCH(I325,1,"Entry-Level",2,"Junior-Level",3,"Mid-Level",4,"Senior-Level","Executive-Level")</f>
        <v>Entry-Level</v>
      </c>
      <c r="K325">
        <v>1</v>
      </c>
      <c r="L325" t="s">
        <v>30</v>
      </c>
      <c r="M325">
        <v>4</v>
      </c>
      <c r="N325" t="s">
        <v>31</v>
      </c>
      <c r="O325">
        <v>3464</v>
      </c>
      <c r="P325" t="str">
        <f t="shared" si="11"/>
        <v>Below 10k</v>
      </c>
      <c r="Q325" t="s">
        <v>22</v>
      </c>
      <c r="R325">
        <v>13</v>
      </c>
      <c r="S325">
        <v>4</v>
      </c>
      <c r="T325">
        <v>0</v>
      </c>
      <c r="U325">
        <v>5</v>
      </c>
      <c r="V325">
        <v>4</v>
      </c>
      <c r="W325">
        <v>2</v>
      </c>
      <c r="X325">
        <v>3</v>
      </c>
      <c r="Y325">
        <v>2</v>
      </c>
      <c r="Z325">
        <v>2</v>
      </c>
    </row>
    <row r="326" spans="1:26" x14ac:dyDescent="0.3">
      <c r="A326">
        <v>30</v>
      </c>
      <c r="B326" t="str">
        <f t="shared" si="10"/>
        <v>Early Career</v>
      </c>
      <c r="C326" t="s">
        <v>28</v>
      </c>
      <c r="D326" t="s">
        <v>46</v>
      </c>
      <c r="E326" t="s">
        <v>47</v>
      </c>
      <c r="F326">
        <v>28</v>
      </c>
      <c r="G326" t="s">
        <v>34</v>
      </c>
      <c r="H326" t="s">
        <v>25</v>
      </c>
      <c r="I326">
        <v>2</v>
      </c>
      <c r="J326" t="str" cm="1">
        <f t="array" ref="J326">_xlfn.SWITCH(I326,1,"Entry-Level",2,"Junior-Level",3,"Mid-Level",4,"Senior-Level","Executive-Level")</f>
        <v>Junior-Level</v>
      </c>
      <c r="K326">
        <v>3</v>
      </c>
      <c r="L326" t="s">
        <v>30</v>
      </c>
      <c r="M326">
        <v>4</v>
      </c>
      <c r="N326" t="s">
        <v>31</v>
      </c>
      <c r="O326">
        <v>5775</v>
      </c>
      <c r="P326" t="str">
        <f t="shared" si="11"/>
        <v>Below 10k</v>
      </c>
      <c r="Q326" t="s">
        <v>28</v>
      </c>
      <c r="R326">
        <v>13</v>
      </c>
      <c r="S326">
        <v>4</v>
      </c>
      <c r="T326">
        <v>2</v>
      </c>
      <c r="U326">
        <v>11</v>
      </c>
      <c r="V326">
        <v>2</v>
      </c>
      <c r="W326">
        <v>3</v>
      </c>
      <c r="X326">
        <v>10</v>
      </c>
      <c r="Y326">
        <v>8</v>
      </c>
      <c r="Z326">
        <v>1</v>
      </c>
    </row>
    <row r="327" spans="1:26" x14ac:dyDescent="0.3">
      <c r="A327">
        <v>31</v>
      </c>
      <c r="B327" t="str">
        <f t="shared" si="10"/>
        <v>Mid Career</v>
      </c>
      <c r="C327" t="s">
        <v>28</v>
      </c>
      <c r="D327" t="s">
        <v>45</v>
      </c>
      <c r="E327" t="s">
        <v>47</v>
      </c>
      <c r="F327">
        <v>7</v>
      </c>
      <c r="G327" t="s">
        <v>24</v>
      </c>
      <c r="H327" t="s">
        <v>25</v>
      </c>
      <c r="I327">
        <v>3</v>
      </c>
      <c r="J327" t="str" cm="1">
        <f t="array" ref="J327">_xlfn.SWITCH(I327,1,"Entry-Level",2,"Junior-Level",3,"Mid-Level",4,"Senior-Level","Executive-Level")</f>
        <v>Mid-Level</v>
      </c>
      <c r="K327">
        <v>2</v>
      </c>
      <c r="L327" t="s">
        <v>36</v>
      </c>
      <c r="M327">
        <v>3</v>
      </c>
      <c r="N327" t="s">
        <v>31</v>
      </c>
      <c r="O327">
        <v>8943</v>
      </c>
      <c r="P327" t="str">
        <f t="shared" si="11"/>
        <v>Below 10k</v>
      </c>
      <c r="Q327" t="s">
        <v>28</v>
      </c>
      <c r="R327">
        <v>24</v>
      </c>
      <c r="S327">
        <v>1</v>
      </c>
      <c r="T327">
        <v>1</v>
      </c>
      <c r="U327">
        <v>10</v>
      </c>
      <c r="V327">
        <v>2</v>
      </c>
      <c r="W327">
        <v>3</v>
      </c>
      <c r="X327">
        <v>10</v>
      </c>
      <c r="Y327">
        <v>9</v>
      </c>
      <c r="Z327">
        <v>8</v>
      </c>
    </row>
    <row r="328" spans="1:26" x14ac:dyDescent="0.3">
      <c r="A328">
        <v>39</v>
      </c>
      <c r="B328" t="str">
        <f t="shared" si="10"/>
        <v>Mid Career</v>
      </c>
      <c r="C328" t="s">
        <v>28</v>
      </c>
      <c r="D328" t="s">
        <v>45</v>
      </c>
      <c r="E328" t="s">
        <v>47</v>
      </c>
      <c r="F328">
        <v>7</v>
      </c>
      <c r="G328" t="s">
        <v>34</v>
      </c>
      <c r="H328" t="s">
        <v>29</v>
      </c>
      <c r="I328">
        <v>5</v>
      </c>
      <c r="J328" t="str" cm="1">
        <f t="array" ref="J328">_xlfn.SWITCH(I328,1,"Entry-Level",2,"Junior-Level",3,"Mid-Level",4,"Senior-Level","Executive-Level")</f>
        <v>Executive-Level</v>
      </c>
      <c r="K328">
        <v>2</v>
      </c>
      <c r="L328" t="s">
        <v>39</v>
      </c>
      <c r="M328">
        <v>4</v>
      </c>
      <c r="N328" t="s">
        <v>31</v>
      </c>
      <c r="O328">
        <v>19272</v>
      </c>
      <c r="P328" t="str">
        <f t="shared" si="11"/>
        <v>Below 20k</v>
      </c>
      <c r="Q328" t="s">
        <v>28</v>
      </c>
      <c r="R328">
        <v>15</v>
      </c>
      <c r="S328">
        <v>1</v>
      </c>
      <c r="T328">
        <v>1</v>
      </c>
      <c r="U328">
        <v>21</v>
      </c>
      <c r="V328">
        <v>2</v>
      </c>
      <c r="W328">
        <v>3</v>
      </c>
      <c r="X328">
        <v>21</v>
      </c>
      <c r="Y328">
        <v>9</v>
      </c>
      <c r="Z328">
        <v>13</v>
      </c>
    </row>
    <row r="329" spans="1:26" x14ac:dyDescent="0.3">
      <c r="A329">
        <v>39</v>
      </c>
      <c r="B329" t="str">
        <f t="shared" si="10"/>
        <v>Mid Career</v>
      </c>
      <c r="C329" t="s">
        <v>22</v>
      </c>
      <c r="D329" t="s">
        <v>46</v>
      </c>
      <c r="E329" t="s">
        <v>23</v>
      </c>
      <c r="F329">
        <v>3</v>
      </c>
      <c r="G329" t="s">
        <v>34</v>
      </c>
      <c r="H329" t="s">
        <v>25</v>
      </c>
      <c r="I329">
        <v>2</v>
      </c>
      <c r="J329" t="str" cm="1">
        <f t="array" ref="J329">_xlfn.SWITCH(I329,1,"Entry-Level",2,"Junior-Level",3,"Mid-Level",4,"Senior-Level","Executive-Level")</f>
        <v>Junior-Level</v>
      </c>
      <c r="K329">
        <v>3</v>
      </c>
      <c r="L329" t="s">
        <v>26</v>
      </c>
      <c r="M329">
        <v>3</v>
      </c>
      <c r="N329" t="s">
        <v>31</v>
      </c>
      <c r="O329">
        <v>5238</v>
      </c>
      <c r="P329" t="str">
        <f t="shared" si="11"/>
        <v>Below 10k</v>
      </c>
      <c r="Q329" t="s">
        <v>22</v>
      </c>
      <c r="R329">
        <v>18</v>
      </c>
      <c r="S329">
        <v>1</v>
      </c>
      <c r="T329">
        <v>0</v>
      </c>
      <c r="U329">
        <v>12</v>
      </c>
      <c r="V329">
        <v>3</v>
      </c>
      <c r="W329">
        <v>2</v>
      </c>
      <c r="X329">
        <v>1</v>
      </c>
      <c r="Y329">
        <v>0</v>
      </c>
      <c r="Z329">
        <v>0</v>
      </c>
    </row>
    <row r="330" spans="1:26" x14ac:dyDescent="0.3">
      <c r="A330">
        <v>33</v>
      </c>
      <c r="B330" t="str">
        <f t="shared" si="10"/>
        <v>Mid Career</v>
      </c>
      <c r="C330" t="s">
        <v>28</v>
      </c>
      <c r="D330" t="s">
        <v>45</v>
      </c>
      <c r="E330" t="s">
        <v>23</v>
      </c>
      <c r="F330">
        <v>10</v>
      </c>
      <c r="G330" t="s">
        <v>42</v>
      </c>
      <c r="H330" t="s">
        <v>29</v>
      </c>
      <c r="I330">
        <v>2</v>
      </c>
      <c r="J330" t="str" cm="1">
        <f t="array" ref="J330">_xlfn.SWITCH(I330,1,"Entry-Level",2,"Junior-Level",3,"Mid-Level",4,"Senior-Level","Executive-Level")</f>
        <v>Junior-Level</v>
      </c>
      <c r="K330">
        <v>2</v>
      </c>
      <c r="L330" t="s">
        <v>26</v>
      </c>
      <c r="M330">
        <v>4</v>
      </c>
      <c r="N330" t="s">
        <v>27</v>
      </c>
      <c r="O330">
        <v>4682</v>
      </c>
      <c r="P330" t="str">
        <f t="shared" si="11"/>
        <v>Below 10k</v>
      </c>
      <c r="Q330" t="s">
        <v>28</v>
      </c>
      <c r="R330">
        <v>14</v>
      </c>
      <c r="S330">
        <v>3</v>
      </c>
      <c r="T330">
        <v>0</v>
      </c>
      <c r="U330">
        <v>9</v>
      </c>
      <c r="V330">
        <v>6</v>
      </c>
      <c r="W330">
        <v>2</v>
      </c>
      <c r="X330">
        <v>7</v>
      </c>
      <c r="Y330">
        <v>7</v>
      </c>
      <c r="Z330">
        <v>0</v>
      </c>
    </row>
    <row r="331" spans="1:26" x14ac:dyDescent="0.3">
      <c r="A331">
        <v>47</v>
      </c>
      <c r="B331" t="str">
        <f t="shared" si="10"/>
        <v>Professionals</v>
      </c>
      <c r="C331" t="s">
        <v>28</v>
      </c>
      <c r="D331" t="s">
        <v>46</v>
      </c>
      <c r="E331" t="s">
        <v>47</v>
      </c>
      <c r="F331">
        <v>5</v>
      </c>
      <c r="G331" t="s">
        <v>24</v>
      </c>
      <c r="H331" t="s">
        <v>29</v>
      </c>
      <c r="I331">
        <v>5</v>
      </c>
      <c r="J331" t="str" cm="1">
        <f t="array" ref="J331">_xlfn.SWITCH(I331,1,"Entry-Level",2,"Junior-Level",3,"Mid-Level",4,"Senior-Level","Executive-Level")</f>
        <v>Executive-Level</v>
      </c>
      <c r="K331">
        <v>3</v>
      </c>
      <c r="L331" t="s">
        <v>41</v>
      </c>
      <c r="M331">
        <v>3</v>
      </c>
      <c r="N331" t="s">
        <v>31</v>
      </c>
      <c r="O331">
        <v>18300</v>
      </c>
      <c r="P331" t="str">
        <f t="shared" si="11"/>
        <v>Below 20k</v>
      </c>
      <c r="Q331" t="s">
        <v>28</v>
      </c>
      <c r="R331">
        <v>11</v>
      </c>
      <c r="S331">
        <v>2</v>
      </c>
      <c r="T331">
        <v>1</v>
      </c>
      <c r="U331">
        <v>21</v>
      </c>
      <c r="V331">
        <v>2</v>
      </c>
      <c r="W331">
        <v>3</v>
      </c>
      <c r="X331">
        <v>3</v>
      </c>
      <c r="Y331">
        <v>2</v>
      </c>
      <c r="Z331">
        <v>1</v>
      </c>
    </row>
    <row r="332" spans="1:26" x14ac:dyDescent="0.3">
      <c r="A332">
        <v>43</v>
      </c>
      <c r="B332" t="str">
        <f t="shared" si="10"/>
        <v>Professionals</v>
      </c>
      <c r="C332" t="s">
        <v>28</v>
      </c>
      <c r="D332" t="s">
        <v>45</v>
      </c>
      <c r="E332" t="s">
        <v>47</v>
      </c>
      <c r="F332">
        <v>10</v>
      </c>
      <c r="G332" t="s">
        <v>24</v>
      </c>
      <c r="H332" t="s">
        <v>25</v>
      </c>
      <c r="I332">
        <v>2</v>
      </c>
      <c r="J332" t="str" cm="1">
        <f t="array" ref="J332">_xlfn.SWITCH(I332,1,"Entry-Level",2,"Junior-Level",3,"Mid-Level",4,"Senior-Level","Executive-Level")</f>
        <v>Junior-Level</v>
      </c>
      <c r="K332">
        <v>2</v>
      </c>
      <c r="L332" t="s">
        <v>33</v>
      </c>
      <c r="M332">
        <v>3</v>
      </c>
      <c r="N332" t="s">
        <v>35</v>
      </c>
      <c r="O332">
        <v>5257</v>
      </c>
      <c r="P332" t="str">
        <f t="shared" si="11"/>
        <v>Below 10k</v>
      </c>
      <c r="Q332" t="s">
        <v>28</v>
      </c>
      <c r="R332">
        <v>11</v>
      </c>
      <c r="S332">
        <v>2</v>
      </c>
      <c r="T332">
        <v>1</v>
      </c>
      <c r="U332">
        <v>9</v>
      </c>
      <c r="V332">
        <v>3</v>
      </c>
      <c r="W332">
        <v>4</v>
      </c>
      <c r="X332">
        <v>9</v>
      </c>
      <c r="Y332">
        <v>7</v>
      </c>
      <c r="Z332">
        <v>0</v>
      </c>
    </row>
    <row r="333" spans="1:26" x14ac:dyDescent="0.3">
      <c r="A333">
        <v>27</v>
      </c>
      <c r="B333" t="str">
        <f t="shared" si="10"/>
        <v>Early Career</v>
      </c>
      <c r="C333" t="s">
        <v>28</v>
      </c>
      <c r="D333" t="s">
        <v>38</v>
      </c>
      <c r="E333" t="s">
        <v>23</v>
      </c>
      <c r="F333">
        <v>1</v>
      </c>
      <c r="G333" t="s">
        <v>42</v>
      </c>
      <c r="H333" t="s">
        <v>29</v>
      </c>
      <c r="I333">
        <v>2</v>
      </c>
      <c r="J333" t="str" cm="1">
        <f t="array" ref="J333">_xlfn.SWITCH(I333,1,"Entry-Level",2,"Junior-Level",3,"Mid-Level",4,"Senior-Level","Executive-Level")</f>
        <v>Junior-Level</v>
      </c>
      <c r="K333">
        <v>3</v>
      </c>
      <c r="L333" t="s">
        <v>26</v>
      </c>
      <c r="M333">
        <v>2</v>
      </c>
      <c r="N333" t="s">
        <v>31</v>
      </c>
      <c r="O333">
        <v>6349</v>
      </c>
      <c r="P333" t="str">
        <f t="shared" si="11"/>
        <v>Below 10k</v>
      </c>
      <c r="Q333" t="s">
        <v>22</v>
      </c>
      <c r="R333">
        <v>13</v>
      </c>
      <c r="S333">
        <v>4</v>
      </c>
      <c r="T333">
        <v>1</v>
      </c>
      <c r="U333">
        <v>6</v>
      </c>
      <c r="V333">
        <v>0</v>
      </c>
      <c r="W333">
        <v>3</v>
      </c>
      <c r="X333">
        <v>5</v>
      </c>
      <c r="Y333">
        <v>4</v>
      </c>
      <c r="Z333">
        <v>1</v>
      </c>
    </row>
    <row r="334" spans="1:26" x14ac:dyDescent="0.3">
      <c r="A334">
        <v>54</v>
      </c>
      <c r="B334" t="str">
        <f t="shared" si="10"/>
        <v>Senior Professionals</v>
      </c>
      <c r="C334" t="s">
        <v>28</v>
      </c>
      <c r="D334" t="s">
        <v>45</v>
      </c>
      <c r="E334" t="s">
        <v>47</v>
      </c>
      <c r="F334">
        <v>20</v>
      </c>
      <c r="G334" t="s">
        <v>24</v>
      </c>
      <c r="H334" t="s">
        <v>25</v>
      </c>
      <c r="I334">
        <v>2</v>
      </c>
      <c r="J334" t="str" cm="1">
        <f t="array" ref="J334">_xlfn.SWITCH(I334,1,"Entry-Level",2,"Junior-Level",3,"Mid-Level",4,"Senior-Level","Executive-Level")</f>
        <v>Junior-Level</v>
      </c>
      <c r="K334">
        <v>3</v>
      </c>
      <c r="L334" t="s">
        <v>30</v>
      </c>
      <c r="M334">
        <v>3</v>
      </c>
      <c r="N334" t="s">
        <v>27</v>
      </c>
      <c r="O334">
        <v>4869</v>
      </c>
      <c r="P334" t="str">
        <f t="shared" si="11"/>
        <v>Below 10k</v>
      </c>
      <c r="Q334" t="s">
        <v>28</v>
      </c>
      <c r="R334">
        <v>12</v>
      </c>
      <c r="S334">
        <v>4</v>
      </c>
      <c r="T334">
        <v>0</v>
      </c>
      <c r="U334">
        <v>20</v>
      </c>
      <c r="V334">
        <v>4</v>
      </c>
      <c r="W334">
        <v>2</v>
      </c>
      <c r="X334">
        <v>4</v>
      </c>
      <c r="Y334">
        <v>3</v>
      </c>
      <c r="Z334">
        <v>0</v>
      </c>
    </row>
    <row r="335" spans="1:26" x14ac:dyDescent="0.3">
      <c r="A335">
        <v>43</v>
      </c>
      <c r="B335" t="str">
        <f t="shared" si="10"/>
        <v>Professionals</v>
      </c>
      <c r="C335" t="s">
        <v>28</v>
      </c>
      <c r="D335" t="s">
        <v>46</v>
      </c>
      <c r="E335" t="s">
        <v>47</v>
      </c>
      <c r="F335">
        <v>7</v>
      </c>
      <c r="G335" t="s">
        <v>24</v>
      </c>
      <c r="H335" t="s">
        <v>25</v>
      </c>
      <c r="I335">
        <v>3</v>
      </c>
      <c r="J335" t="str" cm="1">
        <f t="array" ref="J335">_xlfn.SWITCH(I335,1,"Entry-Level",2,"Junior-Level",3,"Mid-Level",4,"Senior-Level","Executive-Level")</f>
        <v>Mid-Level</v>
      </c>
      <c r="K335">
        <v>3</v>
      </c>
      <c r="L335" t="s">
        <v>37</v>
      </c>
      <c r="M335">
        <v>1</v>
      </c>
      <c r="N335" t="s">
        <v>31</v>
      </c>
      <c r="O335">
        <v>9985</v>
      </c>
      <c r="P335" t="str">
        <f t="shared" si="11"/>
        <v>Below 10k</v>
      </c>
      <c r="Q335" t="s">
        <v>28</v>
      </c>
      <c r="R335">
        <v>16</v>
      </c>
      <c r="S335">
        <v>1</v>
      </c>
      <c r="T335">
        <v>1</v>
      </c>
      <c r="U335">
        <v>10</v>
      </c>
      <c r="V335">
        <v>1</v>
      </c>
      <c r="W335">
        <v>2</v>
      </c>
      <c r="X335">
        <v>1</v>
      </c>
      <c r="Y335">
        <v>0</v>
      </c>
      <c r="Z335">
        <v>0</v>
      </c>
    </row>
    <row r="336" spans="1:26" x14ac:dyDescent="0.3">
      <c r="A336">
        <v>45</v>
      </c>
      <c r="B336" t="str">
        <f t="shared" si="10"/>
        <v>Professionals</v>
      </c>
      <c r="C336" t="s">
        <v>28</v>
      </c>
      <c r="D336" t="s">
        <v>46</v>
      </c>
      <c r="E336" t="s">
        <v>47</v>
      </c>
      <c r="F336">
        <v>8</v>
      </c>
      <c r="G336" t="s">
        <v>32</v>
      </c>
      <c r="H336" t="s">
        <v>29</v>
      </c>
      <c r="I336">
        <v>2</v>
      </c>
      <c r="J336" t="str" cm="1">
        <f t="array" ref="J336">_xlfn.SWITCH(I336,1,"Entry-Level",2,"Junior-Level",3,"Mid-Level",4,"Senior-Level","Executive-Level")</f>
        <v>Junior-Level</v>
      </c>
      <c r="K336">
        <v>3</v>
      </c>
      <c r="L336" t="s">
        <v>30</v>
      </c>
      <c r="M336">
        <v>4</v>
      </c>
      <c r="N336" t="s">
        <v>31</v>
      </c>
      <c r="O336">
        <v>3697</v>
      </c>
      <c r="P336" t="str">
        <f t="shared" si="11"/>
        <v>Below 10k</v>
      </c>
      <c r="Q336" t="s">
        <v>28</v>
      </c>
      <c r="R336">
        <v>14</v>
      </c>
      <c r="S336">
        <v>1</v>
      </c>
      <c r="T336">
        <v>2</v>
      </c>
      <c r="U336">
        <v>12</v>
      </c>
      <c r="V336">
        <v>3</v>
      </c>
      <c r="W336">
        <v>3</v>
      </c>
      <c r="X336">
        <v>10</v>
      </c>
      <c r="Y336">
        <v>9</v>
      </c>
      <c r="Z336">
        <v>9</v>
      </c>
    </row>
    <row r="337" spans="1:26" x14ac:dyDescent="0.3">
      <c r="A337">
        <v>40</v>
      </c>
      <c r="B337" t="str">
        <f t="shared" si="10"/>
        <v>Mid Career</v>
      </c>
      <c r="C337" t="s">
        <v>28</v>
      </c>
      <c r="D337" t="s">
        <v>46</v>
      </c>
      <c r="E337" t="s">
        <v>23</v>
      </c>
      <c r="F337">
        <v>1</v>
      </c>
      <c r="G337" t="s">
        <v>34</v>
      </c>
      <c r="H337" t="s">
        <v>29</v>
      </c>
      <c r="I337">
        <v>2</v>
      </c>
      <c r="J337" t="str" cm="1">
        <f t="array" ref="J337">_xlfn.SWITCH(I337,1,"Entry-Level",2,"Junior-Level",3,"Mid-Level",4,"Senior-Level","Executive-Level")</f>
        <v>Junior-Level</v>
      </c>
      <c r="K337">
        <v>1</v>
      </c>
      <c r="L337" t="s">
        <v>26</v>
      </c>
      <c r="M337">
        <v>4</v>
      </c>
      <c r="N337" t="s">
        <v>31</v>
      </c>
      <c r="O337">
        <v>7457</v>
      </c>
      <c r="P337" t="str">
        <f t="shared" si="11"/>
        <v>Below 10k</v>
      </c>
      <c r="Q337" t="s">
        <v>22</v>
      </c>
      <c r="R337">
        <v>22</v>
      </c>
      <c r="S337">
        <v>3</v>
      </c>
      <c r="T337">
        <v>3</v>
      </c>
      <c r="U337">
        <v>6</v>
      </c>
      <c r="V337">
        <v>2</v>
      </c>
      <c r="W337">
        <v>2</v>
      </c>
      <c r="X337">
        <v>4</v>
      </c>
      <c r="Y337">
        <v>3</v>
      </c>
      <c r="Z337">
        <v>0</v>
      </c>
    </row>
    <row r="338" spans="1:26" x14ac:dyDescent="0.3">
      <c r="A338">
        <v>29</v>
      </c>
      <c r="B338" t="str">
        <f t="shared" si="10"/>
        <v>Early Career</v>
      </c>
      <c r="C338" t="s">
        <v>22</v>
      </c>
      <c r="D338" t="s">
        <v>46</v>
      </c>
      <c r="E338" t="s">
        <v>47</v>
      </c>
      <c r="F338">
        <v>8</v>
      </c>
      <c r="G338" t="s">
        <v>32</v>
      </c>
      <c r="H338" t="s">
        <v>29</v>
      </c>
      <c r="I338">
        <v>1</v>
      </c>
      <c r="J338" t="str" cm="1">
        <f t="array" ref="J338">_xlfn.SWITCH(I338,1,"Entry-Level",2,"Junior-Level",3,"Mid-Level",4,"Senior-Level","Executive-Level")</f>
        <v>Entry-Level</v>
      </c>
      <c r="K338">
        <v>1</v>
      </c>
      <c r="L338" t="s">
        <v>33</v>
      </c>
      <c r="M338">
        <v>1</v>
      </c>
      <c r="N338" t="s">
        <v>31</v>
      </c>
      <c r="O338">
        <v>2119</v>
      </c>
      <c r="P338" t="str">
        <f t="shared" si="11"/>
        <v>Below 10k</v>
      </c>
      <c r="Q338" t="s">
        <v>22</v>
      </c>
      <c r="R338">
        <v>11</v>
      </c>
      <c r="S338">
        <v>4</v>
      </c>
      <c r="T338">
        <v>0</v>
      </c>
      <c r="U338">
        <v>7</v>
      </c>
      <c r="V338">
        <v>4</v>
      </c>
      <c r="W338">
        <v>2</v>
      </c>
      <c r="X338">
        <v>7</v>
      </c>
      <c r="Y338">
        <v>7</v>
      </c>
      <c r="Z338">
        <v>0</v>
      </c>
    </row>
    <row r="339" spans="1:26" x14ac:dyDescent="0.3">
      <c r="A339">
        <v>29</v>
      </c>
      <c r="B339" t="str">
        <f t="shared" si="10"/>
        <v>Early Career</v>
      </c>
      <c r="C339" t="s">
        <v>28</v>
      </c>
      <c r="D339" t="s">
        <v>46</v>
      </c>
      <c r="E339" t="s">
        <v>47</v>
      </c>
      <c r="F339">
        <v>9</v>
      </c>
      <c r="G339" t="s">
        <v>32</v>
      </c>
      <c r="H339" t="s">
        <v>29</v>
      </c>
      <c r="I339">
        <v>1</v>
      </c>
      <c r="J339" t="str" cm="1">
        <f t="array" ref="J339">_xlfn.SWITCH(I339,1,"Entry-Level",2,"Junior-Level",3,"Mid-Level",4,"Senior-Level","Executive-Level")</f>
        <v>Entry-Level</v>
      </c>
      <c r="K339">
        <v>2</v>
      </c>
      <c r="L339" t="s">
        <v>33</v>
      </c>
      <c r="M339">
        <v>4</v>
      </c>
      <c r="N339" t="s">
        <v>27</v>
      </c>
      <c r="O339">
        <v>3983</v>
      </c>
      <c r="P339" t="str">
        <f t="shared" si="11"/>
        <v>Below 10k</v>
      </c>
      <c r="Q339" t="s">
        <v>28</v>
      </c>
      <c r="R339">
        <v>17</v>
      </c>
      <c r="S339">
        <v>3</v>
      </c>
      <c r="T339">
        <v>0</v>
      </c>
      <c r="U339">
        <v>4</v>
      </c>
      <c r="V339">
        <v>2</v>
      </c>
      <c r="W339">
        <v>3</v>
      </c>
      <c r="X339">
        <v>3</v>
      </c>
      <c r="Y339">
        <v>2</v>
      </c>
      <c r="Z339">
        <v>2</v>
      </c>
    </row>
    <row r="340" spans="1:26" x14ac:dyDescent="0.3">
      <c r="A340">
        <v>30</v>
      </c>
      <c r="B340" t="str">
        <f t="shared" si="10"/>
        <v>Early Career</v>
      </c>
      <c r="C340" t="s">
        <v>28</v>
      </c>
      <c r="D340" t="s">
        <v>46</v>
      </c>
      <c r="E340" t="s">
        <v>23</v>
      </c>
      <c r="F340">
        <v>5</v>
      </c>
      <c r="G340" t="s">
        <v>42</v>
      </c>
      <c r="H340" t="s">
        <v>25</v>
      </c>
      <c r="I340">
        <v>2</v>
      </c>
      <c r="J340" t="str" cm="1">
        <f t="array" ref="J340">_xlfn.SWITCH(I340,1,"Entry-Level",2,"Junior-Level",3,"Mid-Level",4,"Senior-Level","Executive-Level")</f>
        <v>Junior-Level</v>
      </c>
      <c r="K340">
        <v>2</v>
      </c>
      <c r="L340" t="s">
        <v>26</v>
      </c>
      <c r="M340">
        <v>3</v>
      </c>
      <c r="N340" t="s">
        <v>35</v>
      </c>
      <c r="O340">
        <v>6118</v>
      </c>
      <c r="P340" t="str">
        <f t="shared" si="11"/>
        <v>Below 10k</v>
      </c>
      <c r="Q340" t="s">
        <v>28</v>
      </c>
      <c r="R340">
        <v>13</v>
      </c>
      <c r="S340">
        <v>3</v>
      </c>
      <c r="T340">
        <v>3</v>
      </c>
      <c r="U340">
        <v>10</v>
      </c>
      <c r="V340">
        <v>2</v>
      </c>
      <c r="W340">
        <v>3</v>
      </c>
      <c r="X340">
        <v>10</v>
      </c>
      <c r="Y340">
        <v>9</v>
      </c>
      <c r="Z340">
        <v>1</v>
      </c>
    </row>
    <row r="341" spans="1:26" x14ac:dyDescent="0.3">
      <c r="A341">
        <v>27</v>
      </c>
      <c r="B341" t="str">
        <f t="shared" si="10"/>
        <v>Early Career</v>
      </c>
      <c r="C341" t="s">
        <v>28</v>
      </c>
      <c r="D341" t="s">
        <v>46</v>
      </c>
      <c r="E341" t="s">
        <v>23</v>
      </c>
      <c r="F341">
        <v>8</v>
      </c>
      <c r="G341" t="s">
        <v>42</v>
      </c>
      <c r="H341" t="s">
        <v>25</v>
      </c>
      <c r="I341">
        <v>2</v>
      </c>
      <c r="J341" t="str" cm="1">
        <f t="array" ref="J341">_xlfn.SWITCH(I341,1,"Entry-Level",2,"Junior-Level",3,"Mid-Level",4,"Senior-Level","Executive-Level")</f>
        <v>Junior-Level</v>
      </c>
      <c r="K341">
        <v>3</v>
      </c>
      <c r="L341" t="s">
        <v>26</v>
      </c>
      <c r="M341">
        <v>2</v>
      </c>
      <c r="N341" t="s">
        <v>31</v>
      </c>
      <c r="O341">
        <v>6214</v>
      </c>
      <c r="P341" t="str">
        <f t="shared" si="11"/>
        <v>Below 10k</v>
      </c>
      <c r="Q341" t="s">
        <v>28</v>
      </c>
      <c r="R341">
        <v>18</v>
      </c>
      <c r="S341">
        <v>1</v>
      </c>
      <c r="T341">
        <v>1</v>
      </c>
      <c r="U341">
        <v>8</v>
      </c>
      <c r="V341">
        <v>3</v>
      </c>
      <c r="W341">
        <v>3</v>
      </c>
      <c r="X341">
        <v>8</v>
      </c>
      <c r="Y341">
        <v>7</v>
      </c>
      <c r="Z341">
        <v>0</v>
      </c>
    </row>
    <row r="342" spans="1:26" x14ac:dyDescent="0.3">
      <c r="A342">
        <v>37</v>
      </c>
      <c r="B342" t="str">
        <f t="shared" si="10"/>
        <v>Mid Career</v>
      </c>
      <c r="C342" t="s">
        <v>28</v>
      </c>
      <c r="D342" t="s">
        <v>46</v>
      </c>
      <c r="E342" t="s">
        <v>47</v>
      </c>
      <c r="F342">
        <v>5</v>
      </c>
      <c r="G342" t="s">
        <v>34</v>
      </c>
      <c r="H342" t="s">
        <v>29</v>
      </c>
      <c r="I342">
        <v>2</v>
      </c>
      <c r="J342" t="str" cm="1">
        <f t="array" ref="J342">_xlfn.SWITCH(I342,1,"Entry-Level",2,"Junior-Level",3,"Mid-Level",4,"Senior-Level","Executive-Level")</f>
        <v>Junior-Level</v>
      </c>
      <c r="K342">
        <v>3</v>
      </c>
      <c r="L342" t="s">
        <v>36</v>
      </c>
      <c r="M342">
        <v>4</v>
      </c>
      <c r="N342" t="s">
        <v>35</v>
      </c>
      <c r="O342">
        <v>6347</v>
      </c>
      <c r="P342" t="str">
        <f t="shared" si="11"/>
        <v>Below 10k</v>
      </c>
      <c r="Q342" t="s">
        <v>28</v>
      </c>
      <c r="R342">
        <v>16</v>
      </c>
      <c r="S342">
        <v>3</v>
      </c>
      <c r="T342">
        <v>2</v>
      </c>
      <c r="U342">
        <v>8</v>
      </c>
      <c r="V342">
        <v>2</v>
      </c>
      <c r="W342">
        <v>2</v>
      </c>
      <c r="X342">
        <v>6</v>
      </c>
      <c r="Y342">
        <v>2</v>
      </c>
      <c r="Z342">
        <v>0</v>
      </c>
    </row>
    <row r="343" spans="1:26" x14ac:dyDescent="0.3">
      <c r="A343">
        <v>38</v>
      </c>
      <c r="B343" t="str">
        <f t="shared" si="10"/>
        <v>Mid Career</v>
      </c>
      <c r="C343" t="s">
        <v>28</v>
      </c>
      <c r="D343" t="s">
        <v>46</v>
      </c>
      <c r="E343" t="s">
        <v>47</v>
      </c>
      <c r="F343">
        <v>15</v>
      </c>
      <c r="G343" t="s">
        <v>24</v>
      </c>
      <c r="H343" t="s">
        <v>29</v>
      </c>
      <c r="I343">
        <v>3</v>
      </c>
      <c r="J343" t="str" cm="1">
        <f t="array" ref="J343">_xlfn.SWITCH(I343,1,"Entry-Level",2,"Junior-Level",3,"Mid-Level",4,"Senior-Level","Executive-Level")</f>
        <v>Mid-Level</v>
      </c>
      <c r="K343">
        <v>2</v>
      </c>
      <c r="L343" t="s">
        <v>41</v>
      </c>
      <c r="M343">
        <v>4</v>
      </c>
      <c r="N343" t="s">
        <v>35</v>
      </c>
      <c r="O343">
        <v>11510</v>
      </c>
      <c r="P343" t="str">
        <f t="shared" si="11"/>
        <v>Below 15k</v>
      </c>
      <c r="Q343" t="s">
        <v>22</v>
      </c>
      <c r="R343">
        <v>14</v>
      </c>
      <c r="S343">
        <v>2</v>
      </c>
      <c r="T343">
        <v>1</v>
      </c>
      <c r="U343">
        <v>12</v>
      </c>
      <c r="V343">
        <v>3</v>
      </c>
      <c r="W343">
        <v>3</v>
      </c>
      <c r="X343">
        <v>11</v>
      </c>
      <c r="Y343">
        <v>10</v>
      </c>
      <c r="Z343">
        <v>2</v>
      </c>
    </row>
    <row r="344" spans="1:26" x14ac:dyDescent="0.3">
      <c r="A344">
        <v>31</v>
      </c>
      <c r="B344" t="str">
        <f t="shared" si="10"/>
        <v>Mid Career</v>
      </c>
      <c r="C344" t="s">
        <v>28</v>
      </c>
      <c r="D344" t="s">
        <v>46</v>
      </c>
      <c r="E344" t="s">
        <v>47</v>
      </c>
      <c r="F344">
        <v>7</v>
      </c>
      <c r="G344" t="s">
        <v>34</v>
      </c>
      <c r="H344" t="s">
        <v>25</v>
      </c>
      <c r="I344">
        <v>3</v>
      </c>
      <c r="J344" t="str" cm="1">
        <f t="array" ref="J344">_xlfn.SWITCH(I344,1,"Entry-Level",2,"Junior-Level",3,"Mid-Level",4,"Senior-Level","Executive-Level")</f>
        <v>Mid-Level</v>
      </c>
      <c r="K344">
        <v>3</v>
      </c>
      <c r="L344" t="s">
        <v>36</v>
      </c>
      <c r="M344">
        <v>4</v>
      </c>
      <c r="N344" t="s">
        <v>27</v>
      </c>
      <c r="O344">
        <v>7143</v>
      </c>
      <c r="P344" t="str">
        <f t="shared" si="11"/>
        <v>Below 10k</v>
      </c>
      <c r="Q344" t="s">
        <v>22</v>
      </c>
      <c r="R344">
        <v>14</v>
      </c>
      <c r="S344">
        <v>3</v>
      </c>
      <c r="T344">
        <v>0</v>
      </c>
      <c r="U344">
        <v>11</v>
      </c>
      <c r="V344">
        <v>2</v>
      </c>
      <c r="W344">
        <v>2</v>
      </c>
      <c r="X344">
        <v>11</v>
      </c>
      <c r="Y344">
        <v>9</v>
      </c>
      <c r="Z344">
        <v>4</v>
      </c>
    </row>
    <row r="345" spans="1:26" x14ac:dyDescent="0.3">
      <c r="A345">
        <v>29</v>
      </c>
      <c r="B345" t="str">
        <f t="shared" si="10"/>
        <v>Early Career</v>
      </c>
      <c r="C345" t="s">
        <v>28</v>
      </c>
      <c r="D345" t="s">
        <v>46</v>
      </c>
      <c r="E345" t="s">
        <v>23</v>
      </c>
      <c r="F345">
        <v>10</v>
      </c>
      <c r="G345" t="s">
        <v>42</v>
      </c>
      <c r="H345" t="s">
        <v>25</v>
      </c>
      <c r="I345">
        <v>2</v>
      </c>
      <c r="J345" t="str" cm="1">
        <f t="array" ref="J345">_xlfn.SWITCH(I345,1,"Entry-Level",2,"Junior-Level",3,"Mid-Level",4,"Senior-Level","Executive-Level")</f>
        <v>Junior-Level</v>
      </c>
      <c r="K345">
        <v>2</v>
      </c>
      <c r="L345" t="s">
        <v>26</v>
      </c>
      <c r="M345">
        <v>2</v>
      </c>
      <c r="N345" t="s">
        <v>35</v>
      </c>
      <c r="O345">
        <v>8268</v>
      </c>
      <c r="P345" t="str">
        <f t="shared" si="11"/>
        <v>Below 10k</v>
      </c>
      <c r="Q345" t="s">
        <v>22</v>
      </c>
      <c r="R345">
        <v>14</v>
      </c>
      <c r="S345">
        <v>1</v>
      </c>
      <c r="T345">
        <v>2</v>
      </c>
      <c r="U345">
        <v>7</v>
      </c>
      <c r="V345">
        <v>2</v>
      </c>
      <c r="W345">
        <v>3</v>
      </c>
      <c r="X345">
        <v>7</v>
      </c>
      <c r="Y345">
        <v>7</v>
      </c>
      <c r="Z345">
        <v>1</v>
      </c>
    </row>
    <row r="346" spans="1:26" x14ac:dyDescent="0.3">
      <c r="A346">
        <v>35</v>
      </c>
      <c r="B346" t="str">
        <f t="shared" si="10"/>
        <v>Mid Career</v>
      </c>
      <c r="C346" t="s">
        <v>28</v>
      </c>
      <c r="D346" t="s">
        <v>46</v>
      </c>
      <c r="E346" t="s">
        <v>47</v>
      </c>
      <c r="F346">
        <v>5</v>
      </c>
      <c r="G346" t="s">
        <v>43</v>
      </c>
      <c r="H346" t="s">
        <v>29</v>
      </c>
      <c r="I346">
        <v>3</v>
      </c>
      <c r="J346" t="str" cm="1">
        <f t="array" ref="J346">_xlfn.SWITCH(I346,1,"Entry-Level",2,"Junior-Level",3,"Mid-Level",4,"Senior-Level","Executive-Level")</f>
        <v>Mid-Level</v>
      </c>
      <c r="K346">
        <v>3</v>
      </c>
      <c r="L346" t="s">
        <v>36</v>
      </c>
      <c r="M346">
        <v>2</v>
      </c>
      <c r="N346" t="s">
        <v>27</v>
      </c>
      <c r="O346">
        <v>8095</v>
      </c>
      <c r="P346" t="str">
        <f t="shared" si="11"/>
        <v>Below 10k</v>
      </c>
      <c r="Q346" t="s">
        <v>28</v>
      </c>
      <c r="R346">
        <v>13</v>
      </c>
      <c r="S346">
        <v>4</v>
      </c>
      <c r="T346">
        <v>0</v>
      </c>
      <c r="U346">
        <v>17</v>
      </c>
      <c r="V346">
        <v>5</v>
      </c>
      <c r="W346">
        <v>3</v>
      </c>
      <c r="X346">
        <v>16</v>
      </c>
      <c r="Y346">
        <v>6</v>
      </c>
      <c r="Z346">
        <v>0</v>
      </c>
    </row>
    <row r="347" spans="1:26" x14ac:dyDescent="0.3">
      <c r="A347">
        <v>23</v>
      </c>
      <c r="B347" t="str">
        <f t="shared" si="10"/>
        <v>Early Career</v>
      </c>
      <c r="C347" t="s">
        <v>28</v>
      </c>
      <c r="D347" t="s">
        <v>46</v>
      </c>
      <c r="E347" t="s">
        <v>47</v>
      </c>
      <c r="F347">
        <v>26</v>
      </c>
      <c r="G347" t="s">
        <v>24</v>
      </c>
      <c r="H347" t="s">
        <v>29</v>
      </c>
      <c r="I347">
        <v>1</v>
      </c>
      <c r="J347" t="str" cm="1">
        <f t="array" ref="J347">_xlfn.SWITCH(I347,1,"Entry-Level",2,"Junior-Level",3,"Mid-Level",4,"Senior-Level","Executive-Level")</f>
        <v>Entry-Level</v>
      </c>
      <c r="K347">
        <v>3</v>
      </c>
      <c r="L347" t="s">
        <v>30</v>
      </c>
      <c r="M347">
        <v>4</v>
      </c>
      <c r="N347" t="s">
        <v>35</v>
      </c>
      <c r="O347">
        <v>2904</v>
      </c>
      <c r="P347" t="str">
        <f t="shared" si="11"/>
        <v>Below 10k</v>
      </c>
      <c r="Q347" t="s">
        <v>28</v>
      </c>
      <c r="R347">
        <v>12</v>
      </c>
      <c r="S347">
        <v>3</v>
      </c>
      <c r="T347">
        <v>2</v>
      </c>
      <c r="U347">
        <v>4</v>
      </c>
      <c r="V347">
        <v>2</v>
      </c>
      <c r="W347">
        <v>2</v>
      </c>
      <c r="X347">
        <v>4</v>
      </c>
      <c r="Y347">
        <v>2</v>
      </c>
      <c r="Z347">
        <v>0</v>
      </c>
    </row>
    <row r="348" spans="1:26" x14ac:dyDescent="0.3">
      <c r="A348">
        <v>41</v>
      </c>
      <c r="B348" t="str">
        <f t="shared" si="10"/>
        <v>Professionals</v>
      </c>
      <c r="C348" t="s">
        <v>28</v>
      </c>
      <c r="D348" t="s">
        <v>46</v>
      </c>
      <c r="E348" t="s">
        <v>47</v>
      </c>
      <c r="F348">
        <v>6</v>
      </c>
      <c r="G348" t="s">
        <v>34</v>
      </c>
      <c r="H348" t="s">
        <v>29</v>
      </c>
      <c r="I348">
        <v>2</v>
      </c>
      <c r="J348" t="str" cm="1">
        <f t="array" ref="J348">_xlfn.SWITCH(I348,1,"Entry-Level",2,"Junior-Level",3,"Mid-Level",4,"Senior-Level","Executive-Level")</f>
        <v>Junior-Level</v>
      </c>
      <c r="K348">
        <v>2</v>
      </c>
      <c r="L348" t="s">
        <v>36</v>
      </c>
      <c r="M348">
        <v>2</v>
      </c>
      <c r="N348" t="s">
        <v>27</v>
      </c>
      <c r="O348">
        <v>6032</v>
      </c>
      <c r="P348" t="str">
        <f t="shared" si="11"/>
        <v>Below 10k</v>
      </c>
      <c r="Q348" t="s">
        <v>22</v>
      </c>
      <c r="R348">
        <v>15</v>
      </c>
      <c r="S348">
        <v>4</v>
      </c>
      <c r="T348">
        <v>0</v>
      </c>
      <c r="U348">
        <v>8</v>
      </c>
      <c r="V348">
        <v>3</v>
      </c>
      <c r="W348">
        <v>3</v>
      </c>
      <c r="X348">
        <v>5</v>
      </c>
      <c r="Y348">
        <v>4</v>
      </c>
      <c r="Z348">
        <v>1</v>
      </c>
    </row>
    <row r="349" spans="1:26" x14ac:dyDescent="0.3">
      <c r="A349">
        <v>47</v>
      </c>
      <c r="B349" t="str">
        <f t="shared" si="10"/>
        <v>Professionals</v>
      </c>
      <c r="C349" t="s">
        <v>28</v>
      </c>
      <c r="D349" t="s">
        <v>45</v>
      </c>
      <c r="E349" t="s">
        <v>23</v>
      </c>
      <c r="F349">
        <v>4</v>
      </c>
      <c r="G349" t="s">
        <v>34</v>
      </c>
      <c r="H349" t="s">
        <v>29</v>
      </c>
      <c r="I349">
        <v>2</v>
      </c>
      <c r="J349" t="str" cm="1">
        <f t="array" ref="J349">_xlfn.SWITCH(I349,1,"Entry-Level",2,"Junior-Level",3,"Mid-Level",4,"Senior-Level","Executive-Level")</f>
        <v>Junior-Level</v>
      </c>
      <c r="K349">
        <v>3</v>
      </c>
      <c r="L349" t="s">
        <v>40</v>
      </c>
      <c r="M349">
        <v>3</v>
      </c>
      <c r="N349" t="s">
        <v>27</v>
      </c>
      <c r="O349">
        <v>2976</v>
      </c>
      <c r="P349" t="str">
        <f t="shared" si="11"/>
        <v>Below 10k</v>
      </c>
      <c r="Q349" t="s">
        <v>28</v>
      </c>
      <c r="R349">
        <v>19</v>
      </c>
      <c r="S349">
        <v>1</v>
      </c>
      <c r="T349">
        <v>0</v>
      </c>
      <c r="U349">
        <v>5</v>
      </c>
      <c r="V349">
        <v>3</v>
      </c>
      <c r="W349">
        <v>3</v>
      </c>
      <c r="X349">
        <v>0</v>
      </c>
      <c r="Y349">
        <v>0</v>
      </c>
      <c r="Z349">
        <v>0</v>
      </c>
    </row>
    <row r="350" spans="1:26" x14ac:dyDescent="0.3">
      <c r="A350">
        <v>42</v>
      </c>
      <c r="B350" t="str">
        <f t="shared" si="10"/>
        <v>Professionals</v>
      </c>
      <c r="C350" t="s">
        <v>28</v>
      </c>
      <c r="D350" t="s">
        <v>46</v>
      </c>
      <c r="E350" t="s">
        <v>47</v>
      </c>
      <c r="F350">
        <v>23</v>
      </c>
      <c r="G350" t="s">
        <v>24</v>
      </c>
      <c r="H350" t="s">
        <v>25</v>
      </c>
      <c r="I350">
        <v>4</v>
      </c>
      <c r="J350" t="str" cm="1">
        <f t="array" ref="J350">_xlfn.SWITCH(I350,1,"Entry-Level",2,"Junior-Level",3,"Mid-Level",4,"Senior-Level","Executive-Level")</f>
        <v>Senior-Level</v>
      </c>
      <c r="K350">
        <v>3</v>
      </c>
      <c r="L350" t="s">
        <v>41</v>
      </c>
      <c r="M350">
        <v>4</v>
      </c>
      <c r="N350" t="s">
        <v>27</v>
      </c>
      <c r="O350">
        <v>15992</v>
      </c>
      <c r="P350" t="str">
        <f t="shared" si="11"/>
        <v>Below 20k</v>
      </c>
      <c r="Q350" t="s">
        <v>28</v>
      </c>
      <c r="R350">
        <v>14</v>
      </c>
      <c r="S350">
        <v>2</v>
      </c>
      <c r="T350">
        <v>0</v>
      </c>
      <c r="U350">
        <v>16</v>
      </c>
      <c r="V350">
        <v>2</v>
      </c>
      <c r="W350">
        <v>3</v>
      </c>
      <c r="X350">
        <v>1</v>
      </c>
      <c r="Y350">
        <v>0</v>
      </c>
      <c r="Z350">
        <v>0</v>
      </c>
    </row>
    <row r="351" spans="1:26" x14ac:dyDescent="0.3">
      <c r="A351">
        <v>29</v>
      </c>
      <c r="B351" t="str">
        <f t="shared" si="10"/>
        <v>Early Career</v>
      </c>
      <c r="C351" t="s">
        <v>28</v>
      </c>
      <c r="D351" t="s">
        <v>38</v>
      </c>
      <c r="E351" t="s">
        <v>23</v>
      </c>
      <c r="F351">
        <v>2</v>
      </c>
      <c r="G351" t="s">
        <v>24</v>
      </c>
      <c r="H351" t="s">
        <v>29</v>
      </c>
      <c r="I351">
        <v>2</v>
      </c>
      <c r="J351" t="str" cm="1">
        <f t="array" ref="J351">_xlfn.SWITCH(I351,1,"Entry-Level",2,"Junior-Level",3,"Mid-Level",4,"Senior-Level","Executive-Level")</f>
        <v>Junior-Level</v>
      </c>
      <c r="K351">
        <v>3</v>
      </c>
      <c r="L351" t="s">
        <v>26</v>
      </c>
      <c r="M351">
        <v>3</v>
      </c>
      <c r="N351" t="s">
        <v>31</v>
      </c>
      <c r="O351">
        <v>4649</v>
      </c>
      <c r="P351" t="str">
        <f t="shared" si="11"/>
        <v>Below 10k</v>
      </c>
      <c r="Q351" t="s">
        <v>28</v>
      </c>
      <c r="R351">
        <v>14</v>
      </c>
      <c r="S351">
        <v>1</v>
      </c>
      <c r="T351">
        <v>1</v>
      </c>
      <c r="U351">
        <v>4</v>
      </c>
      <c r="V351">
        <v>3</v>
      </c>
      <c r="W351">
        <v>2</v>
      </c>
      <c r="X351">
        <v>4</v>
      </c>
      <c r="Y351">
        <v>3</v>
      </c>
      <c r="Z351">
        <v>0</v>
      </c>
    </row>
    <row r="352" spans="1:26" x14ac:dyDescent="0.3">
      <c r="A352">
        <v>42</v>
      </c>
      <c r="B352" t="str">
        <f t="shared" si="10"/>
        <v>Professionals</v>
      </c>
      <c r="C352" t="s">
        <v>28</v>
      </c>
      <c r="D352" t="s">
        <v>46</v>
      </c>
      <c r="E352" t="s">
        <v>48</v>
      </c>
      <c r="F352">
        <v>2</v>
      </c>
      <c r="G352" t="s">
        <v>43</v>
      </c>
      <c r="H352" t="s">
        <v>29</v>
      </c>
      <c r="I352">
        <v>1</v>
      </c>
      <c r="J352" t="str" cm="1">
        <f t="array" ref="J352">_xlfn.SWITCH(I352,1,"Entry-Level",2,"Junior-Level",3,"Mid-Level",4,"Senior-Level","Executive-Level")</f>
        <v>Entry-Level</v>
      </c>
      <c r="K352">
        <v>3</v>
      </c>
      <c r="L352" t="s">
        <v>48</v>
      </c>
      <c r="M352">
        <v>3</v>
      </c>
      <c r="N352" t="s">
        <v>35</v>
      </c>
      <c r="O352">
        <v>2696</v>
      </c>
      <c r="P352" t="str">
        <f t="shared" si="11"/>
        <v>Below 10k</v>
      </c>
      <c r="Q352" t="s">
        <v>22</v>
      </c>
      <c r="R352">
        <v>11</v>
      </c>
      <c r="S352">
        <v>3</v>
      </c>
      <c r="T352">
        <v>1</v>
      </c>
      <c r="U352">
        <v>4</v>
      </c>
      <c r="V352">
        <v>5</v>
      </c>
      <c r="W352">
        <v>3</v>
      </c>
      <c r="X352">
        <v>3</v>
      </c>
      <c r="Y352">
        <v>2</v>
      </c>
      <c r="Z352">
        <v>1</v>
      </c>
    </row>
    <row r="353" spans="1:26" x14ac:dyDescent="0.3">
      <c r="A353">
        <v>32</v>
      </c>
      <c r="B353" t="str">
        <f t="shared" si="10"/>
        <v>Mid Career</v>
      </c>
      <c r="C353" t="s">
        <v>28</v>
      </c>
      <c r="D353" t="s">
        <v>46</v>
      </c>
      <c r="E353" t="s">
        <v>47</v>
      </c>
      <c r="F353">
        <v>2</v>
      </c>
      <c r="G353" t="s">
        <v>34</v>
      </c>
      <c r="H353" t="s">
        <v>25</v>
      </c>
      <c r="I353">
        <v>1</v>
      </c>
      <c r="J353" t="str" cm="1">
        <f t="array" ref="J353">_xlfn.SWITCH(I353,1,"Entry-Level",2,"Junior-Level",3,"Mid-Level",4,"Senior-Level","Executive-Level")</f>
        <v>Entry-Level</v>
      </c>
      <c r="K353">
        <v>3</v>
      </c>
      <c r="L353" t="s">
        <v>33</v>
      </c>
      <c r="M353">
        <v>2</v>
      </c>
      <c r="N353" t="s">
        <v>31</v>
      </c>
      <c r="O353">
        <v>2370</v>
      </c>
      <c r="P353" t="str">
        <f t="shared" si="11"/>
        <v>Below 10k</v>
      </c>
      <c r="Q353" t="s">
        <v>28</v>
      </c>
      <c r="R353">
        <v>13</v>
      </c>
      <c r="S353">
        <v>3</v>
      </c>
      <c r="T353">
        <v>1</v>
      </c>
      <c r="U353">
        <v>8</v>
      </c>
      <c r="V353">
        <v>4</v>
      </c>
      <c r="W353">
        <v>3</v>
      </c>
      <c r="X353">
        <v>8</v>
      </c>
      <c r="Y353">
        <v>0</v>
      </c>
      <c r="Z353">
        <v>0</v>
      </c>
    </row>
    <row r="354" spans="1:26" x14ac:dyDescent="0.3">
      <c r="A354">
        <v>48</v>
      </c>
      <c r="B354" t="str">
        <f t="shared" si="10"/>
        <v>Professionals</v>
      </c>
      <c r="C354" t="s">
        <v>28</v>
      </c>
      <c r="D354" t="s">
        <v>46</v>
      </c>
      <c r="E354" t="s">
        <v>23</v>
      </c>
      <c r="F354">
        <v>29</v>
      </c>
      <c r="G354" t="s">
        <v>34</v>
      </c>
      <c r="H354" t="s">
        <v>25</v>
      </c>
      <c r="I354">
        <v>3</v>
      </c>
      <c r="J354" t="str" cm="1">
        <f t="array" ref="J354">_xlfn.SWITCH(I354,1,"Entry-Level",2,"Junior-Level",3,"Mid-Level",4,"Senior-Level","Executive-Level")</f>
        <v>Mid-Level</v>
      </c>
      <c r="K354">
        <v>3</v>
      </c>
      <c r="L354" t="s">
        <v>39</v>
      </c>
      <c r="M354">
        <v>3</v>
      </c>
      <c r="N354" t="s">
        <v>31</v>
      </c>
      <c r="O354">
        <v>12504</v>
      </c>
      <c r="P354" t="str">
        <f t="shared" si="11"/>
        <v>Below 15k</v>
      </c>
      <c r="Q354" t="s">
        <v>28</v>
      </c>
      <c r="R354">
        <v>21</v>
      </c>
      <c r="S354">
        <v>2</v>
      </c>
      <c r="T354">
        <v>1</v>
      </c>
      <c r="U354">
        <v>15</v>
      </c>
      <c r="V354">
        <v>3</v>
      </c>
      <c r="W354">
        <v>1</v>
      </c>
      <c r="X354">
        <v>0</v>
      </c>
      <c r="Y354">
        <v>0</v>
      </c>
      <c r="Z354">
        <v>0</v>
      </c>
    </row>
    <row r="355" spans="1:26" x14ac:dyDescent="0.3">
      <c r="A355">
        <v>37</v>
      </c>
      <c r="B355" t="str">
        <f t="shared" si="10"/>
        <v>Mid Career</v>
      </c>
      <c r="C355" t="s">
        <v>28</v>
      </c>
      <c r="D355" t="s">
        <v>46</v>
      </c>
      <c r="E355" t="s">
        <v>47</v>
      </c>
      <c r="F355">
        <v>6</v>
      </c>
      <c r="G355" t="s">
        <v>34</v>
      </c>
      <c r="H355" t="s">
        <v>29</v>
      </c>
      <c r="I355">
        <v>2</v>
      </c>
      <c r="J355" t="str" cm="1">
        <f t="array" ref="J355">_xlfn.SWITCH(I355,1,"Entry-Level",2,"Junior-Level",3,"Mid-Level",4,"Senior-Level","Executive-Level")</f>
        <v>Junior-Level</v>
      </c>
      <c r="K355">
        <v>4</v>
      </c>
      <c r="L355" t="s">
        <v>30</v>
      </c>
      <c r="M355">
        <v>1</v>
      </c>
      <c r="N355" t="s">
        <v>35</v>
      </c>
      <c r="O355">
        <v>5974</v>
      </c>
      <c r="P355" t="str">
        <f t="shared" si="11"/>
        <v>Below 10k</v>
      </c>
      <c r="Q355" t="s">
        <v>22</v>
      </c>
      <c r="R355">
        <v>13</v>
      </c>
      <c r="S355">
        <v>1</v>
      </c>
      <c r="T355">
        <v>2</v>
      </c>
      <c r="U355">
        <v>13</v>
      </c>
      <c r="V355">
        <v>2</v>
      </c>
      <c r="W355">
        <v>3</v>
      </c>
      <c r="X355">
        <v>7</v>
      </c>
      <c r="Y355">
        <v>7</v>
      </c>
      <c r="Z355">
        <v>6</v>
      </c>
    </row>
    <row r="356" spans="1:26" x14ac:dyDescent="0.3">
      <c r="A356">
        <v>30</v>
      </c>
      <c r="B356" t="str">
        <f t="shared" si="10"/>
        <v>Early Career</v>
      </c>
      <c r="C356" t="s">
        <v>28</v>
      </c>
      <c r="D356" t="s">
        <v>38</v>
      </c>
      <c r="E356" t="s">
        <v>23</v>
      </c>
      <c r="F356">
        <v>25</v>
      </c>
      <c r="G356" t="s">
        <v>43</v>
      </c>
      <c r="H356" t="s">
        <v>25</v>
      </c>
      <c r="I356">
        <v>2</v>
      </c>
      <c r="J356" t="str" cm="1">
        <f t="array" ref="J356">_xlfn.SWITCH(I356,1,"Entry-Level",2,"Junior-Level",3,"Mid-Level",4,"Senior-Level","Executive-Level")</f>
        <v>Junior-Level</v>
      </c>
      <c r="K356">
        <v>3</v>
      </c>
      <c r="L356" t="s">
        <v>26</v>
      </c>
      <c r="M356">
        <v>3</v>
      </c>
      <c r="N356" t="s">
        <v>31</v>
      </c>
      <c r="O356">
        <v>4736</v>
      </c>
      <c r="P356" t="str">
        <f t="shared" si="11"/>
        <v>Below 10k</v>
      </c>
      <c r="Q356" t="s">
        <v>22</v>
      </c>
      <c r="R356">
        <v>12</v>
      </c>
      <c r="S356">
        <v>2</v>
      </c>
      <c r="T356">
        <v>1</v>
      </c>
      <c r="U356">
        <v>4</v>
      </c>
      <c r="V356">
        <v>2</v>
      </c>
      <c r="W356">
        <v>4</v>
      </c>
      <c r="X356">
        <v>2</v>
      </c>
      <c r="Y356">
        <v>2</v>
      </c>
      <c r="Z356">
        <v>2</v>
      </c>
    </row>
    <row r="357" spans="1:26" x14ac:dyDescent="0.3">
      <c r="A357">
        <v>26</v>
      </c>
      <c r="B357" t="str">
        <f t="shared" si="10"/>
        <v>Early Career</v>
      </c>
      <c r="C357" t="s">
        <v>28</v>
      </c>
      <c r="D357" t="s">
        <v>46</v>
      </c>
      <c r="E357" t="s">
        <v>23</v>
      </c>
      <c r="F357">
        <v>1</v>
      </c>
      <c r="G357" t="s">
        <v>24</v>
      </c>
      <c r="H357" t="s">
        <v>29</v>
      </c>
      <c r="I357">
        <v>2</v>
      </c>
      <c r="J357" t="str" cm="1">
        <f t="array" ref="J357">_xlfn.SWITCH(I357,1,"Entry-Level",2,"Junior-Level",3,"Mid-Level",4,"Senior-Level","Executive-Level")</f>
        <v>Junior-Level</v>
      </c>
      <c r="K357">
        <v>3</v>
      </c>
      <c r="L357" t="s">
        <v>26</v>
      </c>
      <c r="M357">
        <v>3</v>
      </c>
      <c r="N357" t="s">
        <v>31</v>
      </c>
      <c r="O357">
        <v>5296</v>
      </c>
      <c r="P357" t="str">
        <f t="shared" si="11"/>
        <v>Below 10k</v>
      </c>
      <c r="Q357" t="s">
        <v>28</v>
      </c>
      <c r="R357">
        <v>17</v>
      </c>
      <c r="S357">
        <v>2</v>
      </c>
      <c r="T357">
        <v>1</v>
      </c>
      <c r="U357">
        <v>8</v>
      </c>
      <c r="V357">
        <v>3</v>
      </c>
      <c r="W357">
        <v>3</v>
      </c>
      <c r="X357">
        <v>8</v>
      </c>
      <c r="Y357">
        <v>7</v>
      </c>
      <c r="Z357">
        <v>7</v>
      </c>
    </row>
    <row r="358" spans="1:26" x14ac:dyDescent="0.3">
      <c r="A358">
        <v>42</v>
      </c>
      <c r="B358" t="str">
        <f t="shared" si="10"/>
        <v>Professionals</v>
      </c>
      <c r="C358" t="s">
        <v>28</v>
      </c>
      <c r="D358" t="s">
        <v>46</v>
      </c>
      <c r="E358" t="s">
        <v>47</v>
      </c>
      <c r="F358">
        <v>2</v>
      </c>
      <c r="G358" t="s">
        <v>32</v>
      </c>
      <c r="H358" t="s">
        <v>29</v>
      </c>
      <c r="I358">
        <v>2</v>
      </c>
      <c r="J358" t="str" cm="1">
        <f t="array" ref="J358">_xlfn.SWITCH(I358,1,"Entry-Level",2,"Junior-Level",3,"Mid-Level",4,"Senior-Level","Executive-Level")</f>
        <v>Junior-Level</v>
      </c>
      <c r="K358">
        <v>2</v>
      </c>
      <c r="L358" t="s">
        <v>37</v>
      </c>
      <c r="M358">
        <v>4</v>
      </c>
      <c r="N358" t="s">
        <v>27</v>
      </c>
      <c r="O358">
        <v>6781</v>
      </c>
      <c r="P358" t="str">
        <f t="shared" si="11"/>
        <v>Below 10k</v>
      </c>
      <c r="Q358" t="s">
        <v>28</v>
      </c>
      <c r="R358">
        <v>23</v>
      </c>
      <c r="S358">
        <v>2</v>
      </c>
      <c r="T358">
        <v>0</v>
      </c>
      <c r="U358">
        <v>14</v>
      </c>
      <c r="V358">
        <v>6</v>
      </c>
      <c r="W358">
        <v>3</v>
      </c>
      <c r="X358">
        <v>1</v>
      </c>
      <c r="Y358">
        <v>0</v>
      </c>
      <c r="Z358">
        <v>0</v>
      </c>
    </row>
    <row r="359" spans="1:26" x14ac:dyDescent="0.3">
      <c r="A359">
        <v>21</v>
      </c>
      <c r="B359" t="str">
        <f t="shared" si="10"/>
        <v>Early Career</v>
      </c>
      <c r="C359" t="s">
        <v>22</v>
      </c>
      <c r="D359" t="s">
        <v>45</v>
      </c>
      <c r="E359" t="s">
        <v>23</v>
      </c>
      <c r="F359">
        <v>1</v>
      </c>
      <c r="G359" t="s">
        <v>43</v>
      </c>
      <c r="H359" t="s">
        <v>25</v>
      </c>
      <c r="I359">
        <v>1</v>
      </c>
      <c r="J359" t="str" cm="1">
        <f t="array" ref="J359">_xlfn.SWITCH(I359,1,"Entry-Level",2,"Junior-Level",3,"Mid-Level",4,"Senior-Level","Executive-Level")</f>
        <v>Entry-Level</v>
      </c>
      <c r="K359">
        <v>2</v>
      </c>
      <c r="L359" t="s">
        <v>40</v>
      </c>
      <c r="M359">
        <v>2</v>
      </c>
      <c r="N359" t="s">
        <v>27</v>
      </c>
      <c r="O359">
        <v>2174</v>
      </c>
      <c r="P359" t="str">
        <f t="shared" si="11"/>
        <v>Below 10k</v>
      </c>
      <c r="Q359" t="s">
        <v>22</v>
      </c>
      <c r="R359">
        <v>11</v>
      </c>
      <c r="S359">
        <v>3</v>
      </c>
      <c r="T359">
        <v>0</v>
      </c>
      <c r="U359">
        <v>3</v>
      </c>
      <c r="V359">
        <v>3</v>
      </c>
      <c r="W359">
        <v>3</v>
      </c>
      <c r="X359">
        <v>3</v>
      </c>
      <c r="Y359">
        <v>2</v>
      </c>
      <c r="Z359">
        <v>1</v>
      </c>
    </row>
    <row r="360" spans="1:26" x14ac:dyDescent="0.3">
      <c r="A360">
        <v>36</v>
      </c>
      <c r="B360" t="str">
        <f t="shared" si="10"/>
        <v>Mid Career</v>
      </c>
      <c r="C360" t="s">
        <v>28</v>
      </c>
      <c r="D360" t="s">
        <v>38</v>
      </c>
      <c r="E360" t="s">
        <v>23</v>
      </c>
      <c r="F360">
        <v>1</v>
      </c>
      <c r="G360" t="s">
        <v>34</v>
      </c>
      <c r="H360" t="s">
        <v>25</v>
      </c>
      <c r="I360">
        <v>2</v>
      </c>
      <c r="J360" t="str" cm="1">
        <f t="array" ref="J360">_xlfn.SWITCH(I360,1,"Entry-Level",2,"Junior-Level",3,"Mid-Level",4,"Senior-Level","Executive-Level")</f>
        <v>Junior-Level</v>
      </c>
      <c r="K360">
        <v>3</v>
      </c>
      <c r="L360" t="s">
        <v>26</v>
      </c>
      <c r="M360">
        <v>4</v>
      </c>
      <c r="N360" t="s">
        <v>27</v>
      </c>
      <c r="O360">
        <v>6653</v>
      </c>
      <c r="P360" t="str">
        <f t="shared" si="11"/>
        <v>Below 10k</v>
      </c>
      <c r="Q360" t="s">
        <v>28</v>
      </c>
      <c r="R360">
        <v>15</v>
      </c>
      <c r="S360">
        <v>2</v>
      </c>
      <c r="T360">
        <v>0</v>
      </c>
      <c r="U360">
        <v>7</v>
      </c>
      <c r="V360">
        <v>6</v>
      </c>
      <c r="W360">
        <v>3</v>
      </c>
      <c r="X360">
        <v>1</v>
      </c>
      <c r="Y360">
        <v>0</v>
      </c>
      <c r="Z360">
        <v>0</v>
      </c>
    </row>
    <row r="361" spans="1:26" x14ac:dyDescent="0.3">
      <c r="A361">
        <v>36</v>
      </c>
      <c r="B361" t="str">
        <f t="shared" si="10"/>
        <v>Mid Career</v>
      </c>
      <c r="C361" t="s">
        <v>28</v>
      </c>
      <c r="D361" t="s">
        <v>45</v>
      </c>
      <c r="E361" t="s">
        <v>23</v>
      </c>
      <c r="F361">
        <v>3</v>
      </c>
      <c r="G361" t="s">
        <v>34</v>
      </c>
      <c r="H361" t="s">
        <v>29</v>
      </c>
      <c r="I361">
        <v>3</v>
      </c>
      <c r="J361" t="str" cm="1">
        <f t="array" ref="J361">_xlfn.SWITCH(I361,1,"Entry-Level",2,"Junior-Level",3,"Mid-Level",4,"Senior-Level","Executive-Level")</f>
        <v>Mid-Level</v>
      </c>
      <c r="K361">
        <v>2</v>
      </c>
      <c r="L361" t="s">
        <v>26</v>
      </c>
      <c r="M361">
        <v>4</v>
      </c>
      <c r="N361" t="s">
        <v>31</v>
      </c>
      <c r="O361">
        <v>9699</v>
      </c>
      <c r="P361" t="str">
        <f t="shared" si="11"/>
        <v>Below 10k</v>
      </c>
      <c r="Q361" t="s">
        <v>28</v>
      </c>
      <c r="R361">
        <v>11</v>
      </c>
      <c r="S361">
        <v>1</v>
      </c>
      <c r="T361">
        <v>1</v>
      </c>
      <c r="U361">
        <v>16</v>
      </c>
      <c r="V361">
        <v>2</v>
      </c>
      <c r="W361">
        <v>3</v>
      </c>
      <c r="X361">
        <v>13</v>
      </c>
      <c r="Y361">
        <v>9</v>
      </c>
      <c r="Z361">
        <v>1</v>
      </c>
    </row>
    <row r="362" spans="1:26" x14ac:dyDescent="0.3">
      <c r="A362">
        <v>57</v>
      </c>
      <c r="B362" t="str">
        <f t="shared" si="10"/>
        <v>Senior Professionals</v>
      </c>
      <c r="C362" t="s">
        <v>28</v>
      </c>
      <c r="D362" t="s">
        <v>46</v>
      </c>
      <c r="E362" t="s">
        <v>47</v>
      </c>
      <c r="F362">
        <v>1</v>
      </c>
      <c r="G362" t="s">
        <v>34</v>
      </c>
      <c r="H362" t="s">
        <v>29</v>
      </c>
      <c r="I362">
        <v>2</v>
      </c>
      <c r="J362" t="str" cm="1">
        <f t="array" ref="J362">_xlfn.SWITCH(I362,1,"Entry-Level",2,"Junior-Level",3,"Mid-Level",4,"Senior-Level","Executive-Level")</f>
        <v>Junior-Level</v>
      </c>
      <c r="K362">
        <v>3</v>
      </c>
      <c r="L362" t="s">
        <v>37</v>
      </c>
      <c r="M362">
        <v>3</v>
      </c>
      <c r="N362" t="s">
        <v>31</v>
      </c>
      <c r="O362">
        <v>6755</v>
      </c>
      <c r="P362" t="str">
        <f t="shared" si="11"/>
        <v>Below 10k</v>
      </c>
      <c r="Q362" t="s">
        <v>28</v>
      </c>
      <c r="R362">
        <v>11</v>
      </c>
      <c r="S362">
        <v>3</v>
      </c>
      <c r="T362">
        <v>0</v>
      </c>
      <c r="U362">
        <v>15</v>
      </c>
      <c r="V362">
        <v>2</v>
      </c>
      <c r="W362">
        <v>3</v>
      </c>
      <c r="X362">
        <v>3</v>
      </c>
      <c r="Y362">
        <v>2</v>
      </c>
      <c r="Z362">
        <v>1</v>
      </c>
    </row>
    <row r="363" spans="1:26" x14ac:dyDescent="0.3">
      <c r="A363">
        <v>40</v>
      </c>
      <c r="B363" t="str">
        <f t="shared" si="10"/>
        <v>Mid Career</v>
      </c>
      <c r="C363" t="s">
        <v>28</v>
      </c>
      <c r="D363" t="s">
        <v>46</v>
      </c>
      <c r="E363" t="s">
        <v>47</v>
      </c>
      <c r="F363">
        <v>10</v>
      </c>
      <c r="G363" t="s">
        <v>24</v>
      </c>
      <c r="H363" t="s">
        <v>25</v>
      </c>
      <c r="I363">
        <v>1</v>
      </c>
      <c r="J363" t="str" cm="1">
        <f t="array" ref="J363">_xlfn.SWITCH(I363,1,"Entry-Level",2,"Junior-Level",3,"Mid-Level",4,"Senior-Level","Executive-Level")</f>
        <v>Entry-Level</v>
      </c>
      <c r="K363">
        <v>4</v>
      </c>
      <c r="L363" t="s">
        <v>33</v>
      </c>
      <c r="M363">
        <v>3</v>
      </c>
      <c r="N363" t="s">
        <v>31</v>
      </c>
      <c r="O363">
        <v>2213</v>
      </c>
      <c r="P363" t="str">
        <f t="shared" si="11"/>
        <v>Below 10k</v>
      </c>
      <c r="Q363" t="s">
        <v>22</v>
      </c>
      <c r="R363">
        <v>13</v>
      </c>
      <c r="S363">
        <v>3</v>
      </c>
      <c r="T363">
        <v>1</v>
      </c>
      <c r="U363">
        <v>10</v>
      </c>
      <c r="V363">
        <v>3</v>
      </c>
      <c r="W363">
        <v>3</v>
      </c>
      <c r="X363">
        <v>7</v>
      </c>
      <c r="Y363">
        <v>7</v>
      </c>
      <c r="Z363">
        <v>1</v>
      </c>
    </row>
    <row r="364" spans="1:26" x14ac:dyDescent="0.3">
      <c r="A364">
        <v>21</v>
      </c>
      <c r="B364" t="str">
        <f t="shared" si="10"/>
        <v>Early Career</v>
      </c>
      <c r="C364" t="s">
        <v>28</v>
      </c>
      <c r="D364" t="s">
        <v>38</v>
      </c>
      <c r="E364" t="s">
        <v>23</v>
      </c>
      <c r="F364">
        <v>9</v>
      </c>
      <c r="G364" t="s">
        <v>34</v>
      </c>
      <c r="H364" t="s">
        <v>29</v>
      </c>
      <c r="I364">
        <v>1</v>
      </c>
      <c r="J364" t="str" cm="1">
        <f t="array" ref="J364">_xlfn.SWITCH(I364,1,"Entry-Level",2,"Junior-Level",3,"Mid-Level",4,"Senior-Level","Executive-Level")</f>
        <v>Entry-Level</v>
      </c>
      <c r="K364">
        <v>3</v>
      </c>
      <c r="L364" t="s">
        <v>40</v>
      </c>
      <c r="M364">
        <v>4</v>
      </c>
      <c r="N364" t="s">
        <v>27</v>
      </c>
      <c r="O364">
        <v>2610</v>
      </c>
      <c r="P364" t="str">
        <f t="shared" si="11"/>
        <v>Below 10k</v>
      </c>
      <c r="Q364" t="s">
        <v>28</v>
      </c>
      <c r="R364">
        <v>24</v>
      </c>
      <c r="S364">
        <v>3</v>
      </c>
      <c r="T364">
        <v>0</v>
      </c>
      <c r="U364">
        <v>3</v>
      </c>
      <c r="V364">
        <v>3</v>
      </c>
      <c r="W364">
        <v>2</v>
      </c>
      <c r="X364">
        <v>3</v>
      </c>
      <c r="Y364">
        <v>2</v>
      </c>
      <c r="Z364">
        <v>2</v>
      </c>
    </row>
    <row r="365" spans="1:26" x14ac:dyDescent="0.3">
      <c r="A365">
        <v>33</v>
      </c>
      <c r="B365" t="str">
        <f t="shared" si="10"/>
        <v>Mid Career</v>
      </c>
      <c r="C365" t="s">
        <v>22</v>
      </c>
      <c r="D365" t="s">
        <v>46</v>
      </c>
      <c r="E365" t="s">
        <v>23</v>
      </c>
      <c r="F365">
        <v>5</v>
      </c>
      <c r="G365" t="s">
        <v>42</v>
      </c>
      <c r="H365" t="s">
        <v>25</v>
      </c>
      <c r="I365">
        <v>1</v>
      </c>
      <c r="J365" t="str" cm="1">
        <f t="array" ref="J365">_xlfn.SWITCH(I365,1,"Entry-Level",2,"Junior-Level",3,"Mid-Level",4,"Senior-Level","Executive-Level")</f>
        <v>Entry-Level</v>
      </c>
      <c r="K365">
        <v>3</v>
      </c>
      <c r="L365" t="s">
        <v>40</v>
      </c>
      <c r="M365">
        <v>3</v>
      </c>
      <c r="N365" t="s">
        <v>27</v>
      </c>
      <c r="O365">
        <v>2851</v>
      </c>
      <c r="P365" t="str">
        <f t="shared" si="11"/>
        <v>Below 10k</v>
      </c>
      <c r="Q365" t="s">
        <v>22</v>
      </c>
      <c r="R365">
        <v>13</v>
      </c>
      <c r="S365">
        <v>2</v>
      </c>
      <c r="T365">
        <v>0</v>
      </c>
      <c r="U365">
        <v>1</v>
      </c>
      <c r="V365">
        <v>2</v>
      </c>
      <c r="W365">
        <v>3</v>
      </c>
      <c r="X365">
        <v>1</v>
      </c>
      <c r="Y365">
        <v>0</v>
      </c>
      <c r="Z365">
        <v>0</v>
      </c>
    </row>
    <row r="366" spans="1:26" x14ac:dyDescent="0.3">
      <c r="A366">
        <v>37</v>
      </c>
      <c r="B366" t="str">
        <f t="shared" si="10"/>
        <v>Mid Career</v>
      </c>
      <c r="C366" t="s">
        <v>28</v>
      </c>
      <c r="D366" t="s">
        <v>46</v>
      </c>
      <c r="E366" t="s">
        <v>47</v>
      </c>
      <c r="F366">
        <v>10</v>
      </c>
      <c r="G366" t="s">
        <v>34</v>
      </c>
      <c r="H366" t="s">
        <v>25</v>
      </c>
      <c r="I366">
        <v>1</v>
      </c>
      <c r="J366" t="str" cm="1">
        <f t="array" ref="J366">_xlfn.SWITCH(I366,1,"Entry-Level",2,"Junior-Level",3,"Mid-Level",4,"Senior-Level","Executive-Level")</f>
        <v>Entry-Level</v>
      </c>
      <c r="K366">
        <v>3</v>
      </c>
      <c r="L366" t="s">
        <v>33</v>
      </c>
      <c r="M366">
        <v>1</v>
      </c>
      <c r="N366" t="s">
        <v>31</v>
      </c>
      <c r="O366">
        <v>3452</v>
      </c>
      <c r="P366" t="str">
        <f t="shared" si="11"/>
        <v>Below 10k</v>
      </c>
      <c r="Q366" t="s">
        <v>28</v>
      </c>
      <c r="R366">
        <v>20</v>
      </c>
      <c r="S366">
        <v>2</v>
      </c>
      <c r="T366">
        <v>1</v>
      </c>
      <c r="U366">
        <v>17</v>
      </c>
      <c r="V366">
        <v>3</v>
      </c>
      <c r="W366">
        <v>3</v>
      </c>
      <c r="X366">
        <v>5</v>
      </c>
      <c r="Y366">
        <v>4</v>
      </c>
      <c r="Z366">
        <v>0</v>
      </c>
    </row>
    <row r="367" spans="1:26" x14ac:dyDescent="0.3">
      <c r="A367">
        <v>46</v>
      </c>
      <c r="B367" t="str">
        <f t="shared" si="10"/>
        <v>Professionals</v>
      </c>
      <c r="C367" t="s">
        <v>28</v>
      </c>
      <c r="D367" t="s">
        <v>38</v>
      </c>
      <c r="E367" t="s">
        <v>47</v>
      </c>
      <c r="F367">
        <v>7</v>
      </c>
      <c r="G367" t="s">
        <v>34</v>
      </c>
      <c r="H367" t="s">
        <v>25</v>
      </c>
      <c r="I367">
        <v>2</v>
      </c>
      <c r="J367" t="str" cm="1">
        <f t="array" ref="J367">_xlfn.SWITCH(I367,1,"Entry-Level",2,"Junior-Level",3,"Mid-Level",4,"Senior-Level","Executive-Level")</f>
        <v>Junior-Level</v>
      </c>
      <c r="K367">
        <v>3</v>
      </c>
      <c r="L367" t="s">
        <v>36</v>
      </c>
      <c r="M367">
        <v>3</v>
      </c>
      <c r="N367" t="s">
        <v>31</v>
      </c>
      <c r="O367">
        <v>5258</v>
      </c>
      <c r="P367" t="str">
        <f t="shared" si="11"/>
        <v>Below 10k</v>
      </c>
      <c r="Q367" t="s">
        <v>28</v>
      </c>
      <c r="R367">
        <v>14</v>
      </c>
      <c r="S367">
        <v>3</v>
      </c>
      <c r="T367">
        <v>0</v>
      </c>
      <c r="U367">
        <v>7</v>
      </c>
      <c r="V367">
        <v>2</v>
      </c>
      <c r="W367">
        <v>4</v>
      </c>
      <c r="X367">
        <v>1</v>
      </c>
      <c r="Y367">
        <v>0</v>
      </c>
      <c r="Z367">
        <v>0</v>
      </c>
    </row>
    <row r="368" spans="1:26" x14ac:dyDescent="0.3">
      <c r="A368">
        <v>41</v>
      </c>
      <c r="B368" t="str">
        <f t="shared" si="10"/>
        <v>Professionals</v>
      </c>
      <c r="C368" t="s">
        <v>22</v>
      </c>
      <c r="D368" t="s">
        <v>45</v>
      </c>
      <c r="E368" t="s">
        <v>23</v>
      </c>
      <c r="F368">
        <v>4</v>
      </c>
      <c r="G368" t="s">
        <v>42</v>
      </c>
      <c r="H368" t="s">
        <v>29</v>
      </c>
      <c r="I368">
        <v>2</v>
      </c>
      <c r="J368" t="str" cm="1">
        <f t="array" ref="J368">_xlfn.SWITCH(I368,1,"Entry-Level",2,"Junior-Level",3,"Mid-Level",4,"Senior-Level","Executive-Level")</f>
        <v>Junior-Level</v>
      </c>
      <c r="K368">
        <v>3</v>
      </c>
      <c r="L368" t="s">
        <v>26</v>
      </c>
      <c r="M368">
        <v>2</v>
      </c>
      <c r="N368" t="s">
        <v>27</v>
      </c>
      <c r="O368">
        <v>9355</v>
      </c>
      <c r="P368" t="str">
        <f t="shared" si="11"/>
        <v>Below 10k</v>
      </c>
      <c r="Q368" t="s">
        <v>28</v>
      </c>
      <c r="R368">
        <v>18</v>
      </c>
      <c r="S368">
        <v>3</v>
      </c>
      <c r="T368">
        <v>0</v>
      </c>
      <c r="U368">
        <v>8</v>
      </c>
      <c r="V368">
        <v>5</v>
      </c>
      <c r="W368">
        <v>3</v>
      </c>
      <c r="X368">
        <v>8</v>
      </c>
      <c r="Y368">
        <v>7</v>
      </c>
      <c r="Z368">
        <v>7</v>
      </c>
    </row>
    <row r="369" spans="1:26" x14ac:dyDescent="0.3">
      <c r="A369">
        <v>50</v>
      </c>
      <c r="B369" t="str">
        <f t="shared" si="10"/>
        <v>Professionals</v>
      </c>
      <c r="C369" t="s">
        <v>28</v>
      </c>
      <c r="D369" t="s">
        <v>46</v>
      </c>
      <c r="E369" t="s">
        <v>47</v>
      </c>
      <c r="F369">
        <v>10</v>
      </c>
      <c r="G369" t="s">
        <v>43</v>
      </c>
      <c r="H369" t="s">
        <v>29</v>
      </c>
      <c r="I369">
        <v>3</v>
      </c>
      <c r="J369" t="str" cm="1">
        <f t="array" ref="J369">_xlfn.SWITCH(I369,1,"Entry-Level",2,"Junior-Level",3,"Mid-Level",4,"Senior-Level","Executive-Level")</f>
        <v>Mid-Level</v>
      </c>
      <c r="K369">
        <v>2</v>
      </c>
      <c r="L369" t="s">
        <v>37</v>
      </c>
      <c r="M369">
        <v>4</v>
      </c>
      <c r="N369" t="s">
        <v>27</v>
      </c>
      <c r="O369">
        <v>10496</v>
      </c>
      <c r="P369" t="str">
        <f t="shared" si="11"/>
        <v>Below 15k</v>
      </c>
      <c r="Q369" t="s">
        <v>28</v>
      </c>
      <c r="R369">
        <v>15</v>
      </c>
      <c r="S369">
        <v>4</v>
      </c>
      <c r="T369">
        <v>0</v>
      </c>
      <c r="U369">
        <v>20</v>
      </c>
      <c r="V369">
        <v>2</v>
      </c>
      <c r="W369">
        <v>3</v>
      </c>
      <c r="X369">
        <v>4</v>
      </c>
      <c r="Y369">
        <v>3</v>
      </c>
      <c r="Z369">
        <v>1</v>
      </c>
    </row>
    <row r="370" spans="1:26" x14ac:dyDescent="0.3">
      <c r="A370">
        <v>40</v>
      </c>
      <c r="B370" t="str">
        <f t="shared" si="10"/>
        <v>Mid Career</v>
      </c>
      <c r="C370" t="s">
        <v>22</v>
      </c>
      <c r="D370" t="s">
        <v>46</v>
      </c>
      <c r="E370" t="s">
        <v>23</v>
      </c>
      <c r="F370">
        <v>22</v>
      </c>
      <c r="G370" t="s">
        <v>42</v>
      </c>
      <c r="H370" t="s">
        <v>29</v>
      </c>
      <c r="I370">
        <v>2</v>
      </c>
      <c r="J370" t="str" cm="1">
        <f t="array" ref="J370">_xlfn.SWITCH(I370,1,"Entry-Level",2,"Junior-Level",3,"Mid-Level",4,"Senior-Level","Executive-Level")</f>
        <v>Junior-Level</v>
      </c>
      <c r="K370">
        <v>2</v>
      </c>
      <c r="L370" t="s">
        <v>26</v>
      </c>
      <c r="M370">
        <v>3</v>
      </c>
      <c r="N370" t="s">
        <v>31</v>
      </c>
      <c r="O370">
        <v>6380</v>
      </c>
      <c r="P370" t="str">
        <f t="shared" si="11"/>
        <v>Below 10k</v>
      </c>
      <c r="Q370" t="s">
        <v>22</v>
      </c>
      <c r="R370">
        <v>12</v>
      </c>
      <c r="S370">
        <v>1</v>
      </c>
      <c r="T370">
        <v>2</v>
      </c>
      <c r="U370">
        <v>8</v>
      </c>
      <c r="V370">
        <v>6</v>
      </c>
      <c r="W370">
        <v>3</v>
      </c>
      <c r="X370">
        <v>6</v>
      </c>
      <c r="Y370">
        <v>4</v>
      </c>
      <c r="Z370">
        <v>1</v>
      </c>
    </row>
    <row r="371" spans="1:26" x14ac:dyDescent="0.3">
      <c r="A371">
        <v>31</v>
      </c>
      <c r="B371" t="str">
        <f t="shared" si="10"/>
        <v>Mid Career</v>
      </c>
      <c r="C371" t="s">
        <v>28</v>
      </c>
      <c r="D371" t="s">
        <v>46</v>
      </c>
      <c r="E371" t="s">
        <v>47</v>
      </c>
      <c r="F371">
        <v>9</v>
      </c>
      <c r="G371" t="s">
        <v>24</v>
      </c>
      <c r="H371" t="s">
        <v>29</v>
      </c>
      <c r="I371">
        <v>1</v>
      </c>
      <c r="J371" t="str" cm="1">
        <f t="array" ref="J371">_xlfn.SWITCH(I371,1,"Entry-Level",2,"Junior-Level",3,"Mid-Level",4,"Senior-Level","Executive-Level")</f>
        <v>Entry-Level</v>
      </c>
      <c r="K371">
        <v>2</v>
      </c>
      <c r="L371" t="s">
        <v>30</v>
      </c>
      <c r="M371">
        <v>2</v>
      </c>
      <c r="N371" t="s">
        <v>27</v>
      </c>
      <c r="O371">
        <v>2657</v>
      </c>
      <c r="P371" t="str">
        <f t="shared" si="11"/>
        <v>Below 10k</v>
      </c>
      <c r="Q371" t="s">
        <v>22</v>
      </c>
      <c r="R371">
        <v>16</v>
      </c>
      <c r="S371">
        <v>4</v>
      </c>
      <c r="T371">
        <v>0</v>
      </c>
      <c r="U371">
        <v>3</v>
      </c>
      <c r="V371">
        <v>5</v>
      </c>
      <c r="W371">
        <v>3</v>
      </c>
      <c r="X371">
        <v>2</v>
      </c>
      <c r="Y371">
        <v>2</v>
      </c>
      <c r="Z371">
        <v>2</v>
      </c>
    </row>
    <row r="372" spans="1:26" x14ac:dyDescent="0.3">
      <c r="A372">
        <v>21</v>
      </c>
      <c r="B372" t="str">
        <f t="shared" si="10"/>
        <v>Early Career</v>
      </c>
      <c r="C372" t="s">
        <v>22</v>
      </c>
      <c r="D372" t="s">
        <v>46</v>
      </c>
      <c r="E372" t="s">
        <v>23</v>
      </c>
      <c r="F372">
        <v>12</v>
      </c>
      <c r="G372" t="s">
        <v>24</v>
      </c>
      <c r="H372" t="s">
        <v>25</v>
      </c>
      <c r="I372">
        <v>1</v>
      </c>
      <c r="J372" t="str" cm="1">
        <f t="array" ref="J372">_xlfn.SWITCH(I372,1,"Entry-Level",2,"Junior-Level",3,"Mid-Level",4,"Senior-Level","Executive-Level")</f>
        <v>Entry-Level</v>
      </c>
      <c r="K372">
        <v>4</v>
      </c>
      <c r="L372" t="s">
        <v>40</v>
      </c>
      <c r="M372">
        <v>2</v>
      </c>
      <c r="N372" t="s">
        <v>27</v>
      </c>
      <c r="O372">
        <v>2716</v>
      </c>
      <c r="P372" t="str">
        <f t="shared" si="11"/>
        <v>Below 10k</v>
      </c>
      <c r="Q372" t="s">
        <v>28</v>
      </c>
      <c r="R372">
        <v>15</v>
      </c>
      <c r="S372">
        <v>4</v>
      </c>
      <c r="T372">
        <v>0</v>
      </c>
      <c r="U372">
        <v>1</v>
      </c>
      <c r="V372">
        <v>0</v>
      </c>
      <c r="W372">
        <v>3</v>
      </c>
      <c r="X372">
        <v>1</v>
      </c>
      <c r="Y372">
        <v>0</v>
      </c>
      <c r="Z372">
        <v>0</v>
      </c>
    </row>
    <row r="373" spans="1:26" x14ac:dyDescent="0.3">
      <c r="A373">
        <v>29</v>
      </c>
      <c r="B373" t="str">
        <f t="shared" si="10"/>
        <v>Early Career</v>
      </c>
      <c r="C373" t="s">
        <v>28</v>
      </c>
      <c r="D373" t="s">
        <v>46</v>
      </c>
      <c r="E373" t="s">
        <v>47</v>
      </c>
      <c r="F373">
        <v>23</v>
      </c>
      <c r="G373" t="s">
        <v>24</v>
      </c>
      <c r="H373" t="s">
        <v>29</v>
      </c>
      <c r="I373">
        <v>1</v>
      </c>
      <c r="J373" t="str" cm="1">
        <f t="array" ref="J373">_xlfn.SWITCH(I373,1,"Entry-Level",2,"Junior-Level",3,"Mid-Level",4,"Senior-Level","Executive-Level")</f>
        <v>Entry-Level</v>
      </c>
      <c r="K373">
        <v>3</v>
      </c>
      <c r="L373" t="s">
        <v>30</v>
      </c>
      <c r="M373">
        <v>4</v>
      </c>
      <c r="N373" t="s">
        <v>27</v>
      </c>
      <c r="O373">
        <v>2201</v>
      </c>
      <c r="P373" t="str">
        <f t="shared" si="11"/>
        <v>Below 10k</v>
      </c>
      <c r="Q373" t="s">
        <v>28</v>
      </c>
      <c r="R373">
        <v>16</v>
      </c>
      <c r="S373">
        <v>4</v>
      </c>
      <c r="T373">
        <v>0</v>
      </c>
      <c r="U373">
        <v>6</v>
      </c>
      <c r="V373">
        <v>4</v>
      </c>
      <c r="W373">
        <v>3</v>
      </c>
      <c r="X373">
        <v>3</v>
      </c>
      <c r="Y373">
        <v>2</v>
      </c>
      <c r="Z373">
        <v>1</v>
      </c>
    </row>
    <row r="374" spans="1:26" x14ac:dyDescent="0.3">
      <c r="A374">
        <v>35</v>
      </c>
      <c r="B374" t="str">
        <f t="shared" si="10"/>
        <v>Mid Career</v>
      </c>
      <c r="C374" t="s">
        <v>28</v>
      </c>
      <c r="D374" t="s">
        <v>46</v>
      </c>
      <c r="E374" t="s">
        <v>47</v>
      </c>
      <c r="F374">
        <v>9</v>
      </c>
      <c r="G374" t="s">
        <v>24</v>
      </c>
      <c r="H374" t="s">
        <v>29</v>
      </c>
      <c r="I374">
        <v>2</v>
      </c>
      <c r="J374" t="str" cm="1">
        <f t="array" ref="J374">_xlfn.SWITCH(I374,1,"Entry-Level",2,"Junior-Level",3,"Mid-Level",4,"Senior-Level","Executive-Level")</f>
        <v>Junior-Level</v>
      </c>
      <c r="K374">
        <v>2</v>
      </c>
      <c r="L374" t="s">
        <v>37</v>
      </c>
      <c r="M374">
        <v>2</v>
      </c>
      <c r="N374" t="s">
        <v>27</v>
      </c>
      <c r="O374">
        <v>6540</v>
      </c>
      <c r="P374" t="str">
        <f t="shared" si="11"/>
        <v>Below 10k</v>
      </c>
      <c r="Q374" t="s">
        <v>28</v>
      </c>
      <c r="R374">
        <v>19</v>
      </c>
      <c r="S374">
        <v>3</v>
      </c>
      <c r="T374">
        <v>0</v>
      </c>
      <c r="U374">
        <v>10</v>
      </c>
      <c r="V374">
        <v>5</v>
      </c>
      <c r="W374">
        <v>3</v>
      </c>
      <c r="X374">
        <v>1</v>
      </c>
      <c r="Y374">
        <v>1</v>
      </c>
      <c r="Z374">
        <v>0</v>
      </c>
    </row>
    <row r="375" spans="1:26" x14ac:dyDescent="0.3">
      <c r="A375">
        <v>27</v>
      </c>
      <c r="B375" t="str">
        <f t="shared" si="10"/>
        <v>Early Career</v>
      </c>
      <c r="C375" t="s">
        <v>28</v>
      </c>
      <c r="D375" t="s">
        <v>46</v>
      </c>
      <c r="E375" t="s">
        <v>47</v>
      </c>
      <c r="F375">
        <v>1</v>
      </c>
      <c r="G375" t="s">
        <v>34</v>
      </c>
      <c r="H375" t="s">
        <v>29</v>
      </c>
      <c r="I375">
        <v>1</v>
      </c>
      <c r="J375" t="str" cm="1">
        <f t="array" ref="J375">_xlfn.SWITCH(I375,1,"Entry-Level",2,"Junior-Level",3,"Mid-Level",4,"Senior-Level","Executive-Level")</f>
        <v>Entry-Level</v>
      </c>
      <c r="K375">
        <v>3</v>
      </c>
      <c r="L375" t="s">
        <v>33</v>
      </c>
      <c r="M375">
        <v>2</v>
      </c>
      <c r="N375" t="s">
        <v>35</v>
      </c>
      <c r="O375">
        <v>3816</v>
      </c>
      <c r="P375" t="str">
        <f t="shared" si="11"/>
        <v>Below 10k</v>
      </c>
      <c r="Q375" t="s">
        <v>28</v>
      </c>
      <c r="R375">
        <v>11</v>
      </c>
      <c r="S375">
        <v>2</v>
      </c>
      <c r="T375">
        <v>1</v>
      </c>
      <c r="U375">
        <v>5</v>
      </c>
      <c r="V375">
        <v>2</v>
      </c>
      <c r="W375">
        <v>3</v>
      </c>
      <c r="X375">
        <v>5</v>
      </c>
      <c r="Y375">
        <v>2</v>
      </c>
      <c r="Z375">
        <v>0</v>
      </c>
    </row>
    <row r="376" spans="1:26" x14ac:dyDescent="0.3">
      <c r="A376">
        <v>28</v>
      </c>
      <c r="B376" t="str">
        <f t="shared" si="10"/>
        <v>Early Career</v>
      </c>
      <c r="C376" t="s">
        <v>28</v>
      </c>
      <c r="D376" t="s">
        <v>46</v>
      </c>
      <c r="E376" t="s">
        <v>23</v>
      </c>
      <c r="F376">
        <v>9</v>
      </c>
      <c r="G376" t="s">
        <v>24</v>
      </c>
      <c r="H376" t="s">
        <v>29</v>
      </c>
      <c r="I376">
        <v>2</v>
      </c>
      <c r="J376" t="str" cm="1">
        <f t="array" ref="J376">_xlfn.SWITCH(I376,1,"Entry-Level",2,"Junior-Level",3,"Mid-Level",4,"Senior-Level","Executive-Level")</f>
        <v>Junior-Level</v>
      </c>
      <c r="K376">
        <v>3</v>
      </c>
      <c r="L376" t="s">
        <v>26</v>
      </c>
      <c r="M376">
        <v>4</v>
      </c>
      <c r="N376" t="s">
        <v>27</v>
      </c>
      <c r="O376">
        <v>5253</v>
      </c>
      <c r="P376" t="str">
        <f t="shared" si="11"/>
        <v>Below 10k</v>
      </c>
      <c r="Q376" t="s">
        <v>28</v>
      </c>
      <c r="R376">
        <v>16</v>
      </c>
      <c r="S376">
        <v>4</v>
      </c>
      <c r="T376">
        <v>0</v>
      </c>
      <c r="U376">
        <v>7</v>
      </c>
      <c r="V376">
        <v>1</v>
      </c>
      <c r="W376">
        <v>3</v>
      </c>
      <c r="X376">
        <v>7</v>
      </c>
      <c r="Y376">
        <v>5</v>
      </c>
      <c r="Z376">
        <v>0</v>
      </c>
    </row>
    <row r="377" spans="1:26" x14ac:dyDescent="0.3">
      <c r="A377">
        <v>49</v>
      </c>
      <c r="B377" t="str">
        <f t="shared" si="10"/>
        <v>Professionals</v>
      </c>
      <c r="C377" t="s">
        <v>28</v>
      </c>
      <c r="D377" t="s">
        <v>46</v>
      </c>
      <c r="E377" t="s">
        <v>47</v>
      </c>
      <c r="F377">
        <v>7</v>
      </c>
      <c r="G377" t="s">
        <v>32</v>
      </c>
      <c r="H377" t="s">
        <v>29</v>
      </c>
      <c r="I377">
        <v>3</v>
      </c>
      <c r="J377" t="str" cm="1">
        <f t="array" ref="J377">_xlfn.SWITCH(I377,1,"Entry-Level",2,"Junior-Level",3,"Mid-Level",4,"Senior-Level","Executive-Level")</f>
        <v>Mid-Level</v>
      </c>
      <c r="K377">
        <v>2</v>
      </c>
      <c r="L377" t="s">
        <v>37</v>
      </c>
      <c r="M377">
        <v>3</v>
      </c>
      <c r="N377" t="s">
        <v>27</v>
      </c>
      <c r="O377">
        <v>10965</v>
      </c>
      <c r="P377" t="str">
        <f t="shared" si="11"/>
        <v>Below 15k</v>
      </c>
      <c r="Q377" t="s">
        <v>28</v>
      </c>
      <c r="R377">
        <v>24</v>
      </c>
      <c r="S377">
        <v>3</v>
      </c>
      <c r="T377">
        <v>0</v>
      </c>
      <c r="U377">
        <v>26</v>
      </c>
      <c r="V377">
        <v>2</v>
      </c>
      <c r="W377">
        <v>3</v>
      </c>
      <c r="X377">
        <v>5</v>
      </c>
      <c r="Y377">
        <v>2</v>
      </c>
      <c r="Z377">
        <v>0</v>
      </c>
    </row>
    <row r="378" spans="1:26" x14ac:dyDescent="0.3">
      <c r="A378">
        <v>51</v>
      </c>
      <c r="B378" t="str">
        <f t="shared" si="10"/>
        <v>Senior Professionals</v>
      </c>
      <c r="C378" t="s">
        <v>28</v>
      </c>
      <c r="D378" t="s">
        <v>46</v>
      </c>
      <c r="E378" t="s">
        <v>23</v>
      </c>
      <c r="F378">
        <v>14</v>
      </c>
      <c r="G378" t="s">
        <v>24</v>
      </c>
      <c r="H378" t="s">
        <v>25</v>
      </c>
      <c r="I378">
        <v>2</v>
      </c>
      <c r="J378" t="str" cm="1">
        <f t="array" ref="J378">_xlfn.SWITCH(I378,1,"Entry-Level",2,"Junior-Level",3,"Mid-Level",4,"Senior-Level","Executive-Level")</f>
        <v>Junior-Level</v>
      </c>
      <c r="K378">
        <v>3</v>
      </c>
      <c r="L378" t="s">
        <v>26</v>
      </c>
      <c r="M378">
        <v>4</v>
      </c>
      <c r="N378" t="s">
        <v>31</v>
      </c>
      <c r="O378">
        <v>4936</v>
      </c>
      <c r="P378" t="str">
        <f t="shared" si="11"/>
        <v>Below 10k</v>
      </c>
      <c r="Q378" t="s">
        <v>28</v>
      </c>
      <c r="R378">
        <v>11</v>
      </c>
      <c r="S378">
        <v>3</v>
      </c>
      <c r="T378">
        <v>1</v>
      </c>
      <c r="U378">
        <v>18</v>
      </c>
      <c r="V378">
        <v>2</v>
      </c>
      <c r="W378">
        <v>2</v>
      </c>
      <c r="X378">
        <v>7</v>
      </c>
      <c r="Y378">
        <v>7</v>
      </c>
      <c r="Z378">
        <v>0</v>
      </c>
    </row>
    <row r="379" spans="1:26" x14ac:dyDescent="0.3">
      <c r="A379">
        <v>36</v>
      </c>
      <c r="B379" t="str">
        <f t="shared" si="10"/>
        <v>Mid Career</v>
      </c>
      <c r="C379" t="s">
        <v>28</v>
      </c>
      <c r="D379" t="s">
        <v>46</v>
      </c>
      <c r="E379" t="s">
        <v>47</v>
      </c>
      <c r="F379">
        <v>2</v>
      </c>
      <c r="G379" t="s">
        <v>24</v>
      </c>
      <c r="H379" t="s">
        <v>25</v>
      </c>
      <c r="I379">
        <v>1</v>
      </c>
      <c r="J379" t="str" cm="1">
        <f t="array" ref="J379">_xlfn.SWITCH(I379,1,"Entry-Level",2,"Junior-Level",3,"Mid-Level",4,"Senior-Level","Executive-Level")</f>
        <v>Entry-Level</v>
      </c>
      <c r="K379">
        <v>3</v>
      </c>
      <c r="L379" t="s">
        <v>30</v>
      </c>
      <c r="M379">
        <v>3</v>
      </c>
      <c r="N379" t="s">
        <v>31</v>
      </c>
      <c r="O379">
        <v>2543</v>
      </c>
      <c r="P379" t="str">
        <f t="shared" si="11"/>
        <v>Below 10k</v>
      </c>
      <c r="Q379" t="s">
        <v>28</v>
      </c>
      <c r="R379">
        <v>13</v>
      </c>
      <c r="S379">
        <v>2</v>
      </c>
      <c r="T379">
        <v>1</v>
      </c>
      <c r="U379">
        <v>6</v>
      </c>
      <c r="V379">
        <v>3</v>
      </c>
      <c r="W379">
        <v>3</v>
      </c>
      <c r="X379">
        <v>2</v>
      </c>
      <c r="Y379">
        <v>2</v>
      </c>
      <c r="Z379">
        <v>2</v>
      </c>
    </row>
    <row r="380" spans="1:26" x14ac:dyDescent="0.3">
      <c r="A380">
        <v>34</v>
      </c>
      <c r="B380" t="str">
        <f t="shared" si="10"/>
        <v>Mid Career</v>
      </c>
      <c r="C380" t="s">
        <v>22</v>
      </c>
      <c r="D380" t="s">
        <v>38</v>
      </c>
      <c r="E380" t="s">
        <v>23</v>
      </c>
      <c r="F380">
        <v>19</v>
      </c>
      <c r="G380" t="s">
        <v>42</v>
      </c>
      <c r="H380" t="s">
        <v>29</v>
      </c>
      <c r="I380">
        <v>2</v>
      </c>
      <c r="J380" t="str" cm="1">
        <f t="array" ref="J380">_xlfn.SWITCH(I380,1,"Entry-Level",2,"Junior-Level",3,"Mid-Level",4,"Senior-Level","Executive-Level")</f>
        <v>Junior-Level</v>
      </c>
      <c r="K380">
        <v>4</v>
      </c>
      <c r="L380" t="s">
        <v>26</v>
      </c>
      <c r="M380">
        <v>4</v>
      </c>
      <c r="N380" t="s">
        <v>27</v>
      </c>
      <c r="O380">
        <v>5304</v>
      </c>
      <c r="P380" t="str">
        <f t="shared" si="11"/>
        <v>Below 10k</v>
      </c>
      <c r="Q380" t="s">
        <v>22</v>
      </c>
      <c r="R380">
        <v>13</v>
      </c>
      <c r="S380">
        <v>2</v>
      </c>
      <c r="T380">
        <v>0</v>
      </c>
      <c r="U380">
        <v>9</v>
      </c>
      <c r="V380">
        <v>3</v>
      </c>
      <c r="W380">
        <v>2</v>
      </c>
      <c r="X380">
        <v>5</v>
      </c>
      <c r="Y380">
        <v>2</v>
      </c>
      <c r="Z380">
        <v>0</v>
      </c>
    </row>
    <row r="381" spans="1:26" x14ac:dyDescent="0.3">
      <c r="A381">
        <v>55</v>
      </c>
      <c r="B381" t="str">
        <f t="shared" si="10"/>
        <v>Senior Professionals</v>
      </c>
      <c r="C381" t="s">
        <v>28</v>
      </c>
      <c r="D381" t="s">
        <v>46</v>
      </c>
      <c r="E381" t="s">
        <v>47</v>
      </c>
      <c r="F381">
        <v>2</v>
      </c>
      <c r="G381" t="s">
        <v>24</v>
      </c>
      <c r="H381" t="s">
        <v>25</v>
      </c>
      <c r="I381">
        <v>4</v>
      </c>
      <c r="J381" t="str" cm="1">
        <f t="array" ref="J381">_xlfn.SWITCH(I381,1,"Entry-Level",2,"Junior-Level",3,"Mid-Level",4,"Senior-Level","Executive-Level")</f>
        <v>Senior-Level</v>
      </c>
      <c r="K381">
        <v>3</v>
      </c>
      <c r="L381" t="s">
        <v>39</v>
      </c>
      <c r="M381">
        <v>4</v>
      </c>
      <c r="N381" t="s">
        <v>27</v>
      </c>
      <c r="O381">
        <v>16659</v>
      </c>
      <c r="P381" t="str">
        <f t="shared" si="11"/>
        <v>Below 20k</v>
      </c>
      <c r="Q381" t="s">
        <v>22</v>
      </c>
      <c r="R381">
        <v>13</v>
      </c>
      <c r="S381">
        <v>3</v>
      </c>
      <c r="T381">
        <v>0</v>
      </c>
      <c r="U381">
        <v>30</v>
      </c>
      <c r="V381">
        <v>2</v>
      </c>
      <c r="W381">
        <v>3</v>
      </c>
      <c r="X381">
        <v>5</v>
      </c>
      <c r="Y381">
        <v>4</v>
      </c>
      <c r="Z381">
        <v>1</v>
      </c>
    </row>
    <row r="382" spans="1:26" x14ac:dyDescent="0.3">
      <c r="A382">
        <v>24</v>
      </c>
      <c r="B382" t="str">
        <f t="shared" si="10"/>
        <v>Early Career</v>
      </c>
      <c r="C382" t="s">
        <v>28</v>
      </c>
      <c r="D382" t="s">
        <v>46</v>
      </c>
      <c r="E382" t="s">
        <v>23</v>
      </c>
      <c r="F382">
        <v>10</v>
      </c>
      <c r="G382" t="s">
        <v>42</v>
      </c>
      <c r="H382" t="s">
        <v>25</v>
      </c>
      <c r="I382">
        <v>2</v>
      </c>
      <c r="J382" t="str" cm="1">
        <f t="array" ref="J382">_xlfn.SWITCH(I382,1,"Entry-Level",2,"Junior-Level",3,"Mid-Level",4,"Senior-Level","Executive-Level")</f>
        <v>Junior-Level</v>
      </c>
      <c r="K382">
        <v>3</v>
      </c>
      <c r="L382" t="s">
        <v>26</v>
      </c>
      <c r="M382">
        <v>3</v>
      </c>
      <c r="N382" t="s">
        <v>35</v>
      </c>
      <c r="O382">
        <v>4260</v>
      </c>
      <c r="P382" t="str">
        <f t="shared" si="11"/>
        <v>Below 10k</v>
      </c>
      <c r="Q382" t="s">
        <v>22</v>
      </c>
      <c r="R382">
        <v>12</v>
      </c>
      <c r="S382">
        <v>4</v>
      </c>
      <c r="T382">
        <v>1</v>
      </c>
      <c r="U382">
        <v>5</v>
      </c>
      <c r="V382">
        <v>2</v>
      </c>
      <c r="W382">
        <v>4</v>
      </c>
      <c r="X382">
        <v>5</v>
      </c>
      <c r="Y382">
        <v>2</v>
      </c>
      <c r="Z382">
        <v>0</v>
      </c>
    </row>
    <row r="383" spans="1:26" x14ac:dyDescent="0.3">
      <c r="A383">
        <v>30</v>
      </c>
      <c r="B383" t="str">
        <f t="shared" si="10"/>
        <v>Early Career</v>
      </c>
      <c r="C383" t="s">
        <v>28</v>
      </c>
      <c r="D383" t="s">
        <v>46</v>
      </c>
      <c r="E383" t="s">
        <v>23</v>
      </c>
      <c r="F383">
        <v>2</v>
      </c>
      <c r="G383" t="s">
        <v>43</v>
      </c>
      <c r="H383" t="s">
        <v>29</v>
      </c>
      <c r="I383">
        <v>1</v>
      </c>
      <c r="J383" t="str" cm="1">
        <f t="array" ref="J383">_xlfn.SWITCH(I383,1,"Entry-Level",2,"Junior-Level",3,"Mid-Level",4,"Senior-Level","Executive-Level")</f>
        <v>Entry-Level</v>
      </c>
      <c r="K383">
        <v>3</v>
      </c>
      <c r="L383" t="s">
        <v>40</v>
      </c>
      <c r="M383">
        <v>2</v>
      </c>
      <c r="N383" t="s">
        <v>31</v>
      </c>
      <c r="O383">
        <v>2476</v>
      </c>
      <c r="P383" t="str">
        <f t="shared" si="11"/>
        <v>Below 10k</v>
      </c>
      <c r="Q383" t="s">
        <v>28</v>
      </c>
      <c r="R383">
        <v>18</v>
      </c>
      <c r="S383">
        <v>1</v>
      </c>
      <c r="T383">
        <v>1</v>
      </c>
      <c r="U383">
        <v>1</v>
      </c>
      <c r="V383">
        <v>3</v>
      </c>
      <c r="W383">
        <v>3</v>
      </c>
      <c r="X383">
        <v>1</v>
      </c>
      <c r="Y383">
        <v>0</v>
      </c>
      <c r="Z383">
        <v>0</v>
      </c>
    </row>
    <row r="384" spans="1:26" x14ac:dyDescent="0.3">
      <c r="A384">
        <v>26</v>
      </c>
      <c r="B384" t="str">
        <f t="shared" si="10"/>
        <v>Early Career</v>
      </c>
      <c r="C384" t="s">
        <v>22</v>
      </c>
      <c r="D384" t="s">
        <v>45</v>
      </c>
      <c r="E384" t="s">
        <v>47</v>
      </c>
      <c r="F384">
        <v>3</v>
      </c>
      <c r="G384" t="s">
        <v>43</v>
      </c>
      <c r="H384" t="s">
        <v>29</v>
      </c>
      <c r="I384">
        <v>1</v>
      </c>
      <c r="J384" t="str" cm="1">
        <f t="array" ref="J384">_xlfn.SWITCH(I384,1,"Entry-Level",2,"Junior-Level",3,"Mid-Level",4,"Senior-Level","Executive-Level")</f>
        <v>Entry-Level</v>
      </c>
      <c r="K384">
        <v>3</v>
      </c>
      <c r="L384" t="s">
        <v>30</v>
      </c>
      <c r="M384">
        <v>1</v>
      </c>
      <c r="N384" t="s">
        <v>27</v>
      </c>
      <c r="O384">
        <v>3102</v>
      </c>
      <c r="P384" t="str">
        <f t="shared" si="11"/>
        <v>Below 10k</v>
      </c>
      <c r="Q384" t="s">
        <v>28</v>
      </c>
      <c r="R384">
        <v>22</v>
      </c>
      <c r="S384">
        <v>3</v>
      </c>
      <c r="T384">
        <v>0</v>
      </c>
      <c r="U384">
        <v>7</v>
      </c>
      <c r="V384">
        <v>2</v>
      </c>
      <c r="W384">
        <v>3</v>
      </c>
      <c r="X384">
        <v>6</v>
      </c>
      <c r="Y384">
        <v>4</v>
      </c>
      <c r="Z384">
        <v>0</v>
      </c>
    </row>
    <row r="385" spans="1:26" x14ac:dyDescent="0.3">
      <c r="A385">
        <v>22</v>
      </c>
      <c r="B385" t="str">
        <f t="shared" si="10"/>
        <v>Early Career</v>
      </c>
      <c r="C385" t="s">
        <v>28</v>
      </c>
      <c r="D385" t="s">
        <v>46</v>
      </c>
      <c r="E385" t="s">
        <v>47</v>
      </c>
      <c r="F385">
        <v>11</v>
      </c>
      <c r="G385" t="s">
        <v>34</v>
      </c>
      <c r="H385" t="s">
        <v>25</v>
      </c>
      <c r="I385">
        <v>1</v>
      </c>
      <c r="J385" t="str" cm="1">
        <f t="array" ref="J385">_xlfn.SWITCH(I385,1,"Entry-Level",2,"Junior-Level",3,"Mid-Level",4,"Senior-Level","Executive-Level")</f>
        <v>Entry-Level</v>
      </c>
      <c r="K385">
        <v>3</v>
      </c>
      <c r="L385" t="s">
        <v>30</v>
      </c>
      <c r="M385">
        <v>2</v>
      </c>
      <c r="N385" t="s">
        <v>31</v>
      </c>
      <c r="O385">
        <v>2244</v>
      </c>
      <c r="P385" t="str">
        <f t="shared" si="11"/>
        <v>Below 10k</v>
      </c>
      <c r="Q385" t="s">
        <v>28</v>
      </c>
      <c r="R385">
        <v>13</v>
      </c>
      <c r="S385">
        <v>4</v>
      </c>
      <c r="T385">
        <v>1</v>
      </c>
      <c r="U385">
        <v>2</v>
      </c>
      <c r="V385">
        <v>1</v>
      </c>
      <c r="W385">
        <v>3</v>
      </c>
      <c r="X385">
        <v>2</v>
      </c>
      <c r="Y385">
        <v>1</v>
      </c>
      <c r="Z385">
        <v>1</v>
      </c>
    </row>
    <row r="386" spans="1:26" x14ac:dyDescent="0.3">
      <c r="A386">
        <v>36</v>
      </c>
      <c r="B386" t="str">
        <f t="shared" si="10"/>
        <v>Mid Career</v>
      </c>
      <c r="C386" t="s">
        <v>28</v>
      </c>
      <c r="D386" t="s">
        <v>46</v>
      </c>
      <c r="E386" t="s">
        <v>23</v>
      </c>
      <c r="F386">
        <v>2</v>
      </c>
      <c r="G386" t="s">
        <v>34</v>
      </c>
      <c r="H386" t="s">
        <v>29</v>
      </c>
      <c r="I386">
        <v>3</v>
      </c>
      <c r="J386" t="str" cm="1">
        <f t="array" ref="J386">_xlfn.SWITCH(I386,1,"Entry-Level",2,"Junior-Level",3,"Mid-Level",4,"Senior-Level","Executive-Level")</f>
        <v>Mid-Level</v>
      </c>
      <c r="K386">
        <v>2</v>
      </c>
      <c r="L386" t="s">
        <v>26</v>
      </c>
      <c r="M386">
        <v>3</v>
      </c>
      <c r="N386" t="s">
        <v>31</v>
      </c>
      <c r="O386">
        <v>7596</v>
      </c>
      <c r="P386" t="str">
        <f t="shared" si="11"/>
        <v>Below 10k</v>
      </c>
      <c r="Q386" t="s">
        <v>28</v>
      </c>
      <c r="R386">
        <v>13</v>
      </c>
      <c r="S386">
        <v>2</v>
      </c>
      <c r="T386">
        <v>2</v>
      </c>
      <c r="U386">
        <v>10</v>
      </c>
      <c r="V386">
        <v>2</v>
      </c>
      <c r="W386">
        <v>3</v>
      </c>
      <c r="X386">
        <v>10</v>
      </c>
      <c r="Y386">
        <v>9</v>
      </c>
      <c r="Z386">
        <v>9</v>
      </c>
    </row>
    <row r="387" spans="1:26" x14ac:dyDescent="0.3">
      <c r="A387">
        <v>30</v>
      </c>
      <c r="B387" t="str">
        <f t="shared" ref="B387:B450" si="12">IF(A387&lt;=30,"Early Career",IF(A387&lt;=40,"Mid Career",IF(A387&lt;=50,"Professionals","Senior Professionals")))</f>
        <v>Early Career</v>
      </c>
      <c r="C387" t="s">
        <v>22</v>
      </c>
      <c r="D387" t="s">
        <v>45</v>
      </c>
      <c r="E387" t="s">
        <v>47</v>
      </c>
      <c r="F387">
        <v>4</v>
      </c>
      <c r="G387" t="s">
        <v>43</v>
      </c>
      <c r="H387" t="s">
        <v>29</v>
      </c>
      <c r="I387">
        <v>1</v>
      </c>
      <c r="J387" t="str" cm="1">
        <f t="array" ref="J387">_xlfn.SWITCH(I387,1,"Entry-Level",2,"Junior-Level",3,"Mid-Level",4,"Senior-Level","Executive-Level")</f>
        <v>Entry-Level</v>
      </c>
      <c r="K387">
        <v>3</v>
      </c>
      <c r="L387" t="s">
        <v>30</v>
      </c>
      <c r="M387">
        <v>4</v>
      </c>
      <c r="N387" t="s">
        <v>27</v>
      </c>
      <c r="O387">
        <v>2285</v>
      </c>
      <c r="P387" t="str">
        <f t="shared" ref="P387:P450" si="13">IF(O387&lt;=10000,"Below 10k",IF(O387&lt;=15000,"Below 15k","Below 20k"))</f>
        <v>Below 10k</v>
      </c>
      <c r="Q387" t="s">
        <v>22</v>
      </c>
      <c r="R387">
        <v>23</v>
      </c>
      <c r="S387">
        <v>3</v>
      </c>
      <c r="T387">
        <v>0</v>
      </c>
      <c r="U387">
        <v>3</v>
      </c>
      <c r="V387">
        <v>4</v>
      </c>
      <c r="W387">
        <v>3</v>
      </c>
      <c r="X387">
        <v>1</v>
      </c>
      <c r="Y387">
        <v>0</v>
      </c>
      <c r="Z387">
        <v>0</v>
      </c>
    </row>
    <row r="388" spans="1:26" x14ac:dyDescent="0.3">
      <c r="A388">
        <v>37</v>
      </c>
      <c r="B388" t="str">
        <f t="shared" si="12"/>
        <v>Mid Career</v>
      </c>
      <c r="C388" t="s">
        <v>28</v>
      </c>
      <c r="D388" t="s">
        <v>46</v>
      </c>
      <c r="E388" t="s">
        <v>47</v>
      </c>
      <c r="F388">
        <v>14</v>
      </c>
      <c r="G388" t="s">
        <v>24</v>
      </c>
      <c r="H388" t="s">
        <v>25</v>
      </c>
      <c r="I388">
        <v>1</v>
      </c>
      <c r="J388" t="str" cm="1">
        <f t="array" ref="J388">_xlfn.SWITCH(I388,1,"Entry-Level",2,"Junior-Level",3,"Mid-Level",4,"Senior-Level","Executive-Level")</f>
        <v>Entry-Level</v>
      </c>
      <c r="K388">
        <v>3</v>
      </c>
      <c r="L388" t="s">
        <v>33</v>
      </c>
      <c r="M388">
        <v>1</v>
      </c>
      <c r="N388" t="s">
        <v>35</v>
      </c>
      <c r="O388">
        <v>3034</v>
      </c>
      <c r="P388" t="str">
        <f t="shared" si="13"/>
        <v>Below 10k</v>
      </c>
      <c r="Q388" t="s">
        <v>28</v>
      </c>
      <c r="R388">
        <v>12</v>
      </c>
      <c r="S388">
        <v>3</v>
      </c>
      <c r="T388">
        <v>1</v>
      </c>
      <c r="U388">
        <v>18</v>
      </c>
      <c r="V388">
        <v>2</v>
      </c>
      <c r="W388">
        <v>2</v>
      </c>
      <c r="X388">
        <v>18</v>
      </c>
      <c r="Y388">
        <v>7</v>
      </c>
      <c r="Z388">
        <v>12</v>
      </c>
    </row>
    <row r="389" spans="1:26" x14ac:dyDescent="0.3">
      <c r="A389">
        <v>40</v>
      </c>
      <c r="B389" t="str">
        <f t="shared" si="12"/>
        <v>Mid Career</v>
      </c>
      <c r="C389" t="s">
        <v>28</v>
      </c>
      <c r="D389" t="s">
        <v>46</v>
      </c>
      <c r="E389" t="s">
        <v>23</v>
      </c>
      <c r="F389">
        <v>2</v>
      </c>
      <c r="G389" t="s">
        <v>42</v>
      </c>
      <c r="H389" t="s">
        <v>25</v>
      </c>
      <c r="I389">
        <v>2</v>
      </c>
      <c r="J389" t="str" cm="1">
        <f t="array" ref="J389">_xlfn.SWITCH(I389,1,"Entry-Level",2,"Junior-Level",3,"Mid-Level",4,"Senior-Level","Executive-Level")</f>
        <v>Junior-Level</v>
      </c>
      <c r="K389">
        <v>3</v>
      </c>
      <c r="L389" t="s">
        <v>26</v>
      </c>
      <c r="M389">
        <v>2</v>
      </c>
      <c r="N389" t="s">
        <v>35</v>
      </c>
      <c r="O389">
        <v>5715</v>
      </c>
      <c r="P389" t="str">
        <f t="shared" si="13"/>
        <v>Below 10k</v>
      </c>
      <c r="Q389" t="s">
        <v>28</v>
      </c>
      <c r="R389">
        <v>12</v>
      </c>
      <c r="S389">
        <v>3</v>
      </c>
      <c r="T389">
        <v>2</v>
      </c>
      <c r="U389">
        <v>8</v>
      </c>
      <c r="V389">
        <v>5</v>
      </c>
      <c r="W389">
        <v>3</v>
      </c>
      <c r="X389">
        <v>5</v>
      </c>
      <c r="Y389">
        <v>4</v>
      </c>
      <c r="Z389">
        <v>1</v>
      </c>
    </row>
    <row r="390" spans="1:26" x14ac:dyDescent="0.3">
      <c r="A390">
        <v>42</v>
      </c>
      <c r="B390" t="str">
        <f t="shared" si="12"/>
        <v>Professionals</v>
      </c>
      <c r="C390" t="s">
        <v>28</v>
      </c>
      <c r="D390" t="s">
        <v>46</v>
      </c>
      <c r="E390" t="s">
        <v>47</v>
      </c>
      <c r="F390">
        <v>1</v>
      </c>
      <c r="G390" t="s">
        <v>24</v>
      </c>
      <c r="H390" t="s">
        <v>25</v>
      </c>
      <c r="I390">
        <v>1</v>
      </c>
      <c r="J390" t="str" cm="1">
        <f t="array" ref="J390">_xlfn.SWITCH(I390,1,"Entry-Level",2,"Junior-Level",3,"Mid-Level",4,"Senior-Level","Executive-Level")</f>
        <v>Entry-Level</v>
      </c>
      <c r="K390">
        <v>3</v>
      </c>
      <c r="L390" t="s">
        <v>33</v>
      </c>
      <c r="M390">
        <v>1</v>
      </c>
      <c r="N390" t="s">
        <v>35</v>
      </c>
      <c r="O390">
        <v>2576</v>
      </c>
      <c r="P390" t="str">
        <f t="shared" si="13"/>
        <v>Below 10k</v>
      </c>
      <c r="Q390" t="s">
        <v>28</v>
      </c>
      <c r="R390">
        <v>16</v>
      </c>
      <c r="S390">
        <v>2</v>
      </c>
      <c r="T390">
        <v>1</v>
      </c>
      <c r="U390">
        <v>8</v>
      </c>
      <c r="V390">
        <v>5</v>
      </c>
      <c r="W390">
        <v>3</v>
      </c>
      <c r="X390">
        <v>5</v>
      </c>
      <c r="Y390">
        <v>2</v>
      </c>
      <c r="Z390">
        <v>1</v>
      </c>
    </row>
    <row r="391" spans="1:26" x14ac:dyDescent="0.3">
      <c r="A391">
        <v>37</v>
      </c>
      <c r="B391" t="str">
        <f t="shared" si="12"/>
        <v>Mid Career</v>
      </c>
      <c r="C391" t="s">
        <v>28</v>
      </c>
      <c r="D391" t="s">
        <v>46</v>
      </c>
      <c r="E391" t="s">
        <v>47</v>
      </c>
      <c r="F391">
        <v>10</v>
      </c>
      <c r="G391" t="s">
        <v>24</v>
      </c>
      <c r="H391" t="s">
        <v>29</v>
      </c>
      <c r="I391">
        <v>2</v>
      </c>
      <c r="J391" t="str" cm="1">
        <f t="array" ref="J391">_xlfn.SWITCH(I391,1,"Entry-Level",2,"Junior-Level",3,"Mid-Level",4,"Senior-Level","Executive-Level")</f>
        <v>Junior-Level</v>
      </c>
      <c r="K391">
        <v>3</v>
      </c>
      <c r="L391" t="s">
        <v>36</v>
      </c>
      <c r="M391">
        <v>2</v>
      </c>
      <c r="N391" t="s">
        <v>27</v>
      </c>
      <c r="O391">
        <v>4197</v>
      </c>
      <c r="P391" t="str">
        <f t="shared" si="13"/>
        <v>Below 10k</v>
      </c>
      <c r="Q391" t="s">
        <v>22</v>
      </c>
      <c r="R391">
        <v>12</v>
      </c>
      <c r="S391">
        <v>4</v>
      </c>
      <c r="T391">
        <v>0</v>
      </c>
      <c r="U391">
        <v>18</v>
      </c>
      <c r="V391">
        <v>2</v>
      </c>
      <c r="W391">
        <v>2</v>
      </c>
      <c r="X391">
        <v>1</v>
      </c>
      <c r="Y391">
        <v>0</v>
      </c>
      <c r="Z391">
        <v>0</v>
      </c>
    </row>
    <row r="392" spans="1:26" x14ac:dyDescent="0.3">
      <c r="A392">
        <v>43</v>
      </c>
      <c r="B392" t="str">
        <f t="shared" si="12"/>
        <v>Professionals</v>
      </c>
      <c r="C392" t="s">
        <v>28</v>
      </c>
      <c r="D392" t="s">
        <v>46</v>
      </c>
      <c r="E392" t="s">
        <v>47</v>
      </c>
      <c r="F392">
        <v>12</v>
      </c>
      <c r="G392" t="s">
        <v>24</v>
      </c>
      <c r="H392" t="s">
        <v>29</v>
      </c>
      <c r="I392">
        <v>4</v>
      </c>
      <c r="J392" t="str" cm="1">
        <f t="array" ref="J392">_xlfn.SWITCH(I392,1,"Entry-Level",2,"Junior-Level",3,"Mid-Level",4,"Senior-Level","Executive-Level")</f>
        <v>Senior-Level</v>
      </c>
      <c r="K392">
        <v>2</v>
      </c>
      <c r="L392" t="s">
        <v>41</v>
      </c>
      <c r="M392">
        <v>2</v>
      </c>
      <c r="N392" t="s">
        <v>35</v>
      </c>
      <c r="O392">
        <v>14336</v>
      </c>
      <c r="P392" t="str">
        <f t="shared" si="13"/>
        <v>Below 15k</v>
      </c>
      <c r="Q392" t="s">
        <v>28</v>
      </c>
      <c r="R392">
        <v>11</v>
      </c>
      <c r="S392">
        <v>3</v>
      </c>
      <c r="T392">
        <v>1</v>
      </c>
      <c r="U392">
        <v>25</v>
      </c>
      <c r="V392">
        <v>3</v>
      </c>
      <c r="W392">
        <v>3</v>
      </c>
      <c r="X392">
        <v>25</v>
      </c>
      <c r="Y392">
        <v>10</v>
      </c>
      <c r="Z392">
        <v>3</v>
      </c>
    </row>
    <row r="393" spans="1:26" x14ac:dyDescent="0.3">
      <c r="A393">
        <v>40</v>
      </c>
      <c r="B393" t="str">
        <f t="shared" si="12"/>
        <v>Mid Career</v>
      </c>
      <c r="C393" t="s">
        <v>28</v>
      </c>
      <c r="D393" t="s">
        <v>46</v>
      </c>
      <c r="E393" t="s">
        <v>47</v>
      </c>
      <c r="F393">
        <v>2</v>
      </c>
      <c r="G393" t="s">
        <v>34</v>
      </c>
      <c r="H393" t="s">
        <v>25</v>
      </c>
      <c r="I393">
        <v>2</v>
      </c>
      <c r="J393" t="str" cm="1">
        <f t="array" ref="J393">_xlfn.SWITCH(I393,1,"Entry-Level",2,"Junior-Level",3,"Mid-Level",4,"Senior-Level","Executive-Level")</f>
        <v>Junior-Level</v>
      </c>
      <c r="K393">
        <v>2</v>
      </c>
      <c r="L393" t="s">
        <v>33</v>
      </c>
      <c r="M393">
        <v>3</v>
      </c>
      <c r="N393" t="s">
        <v>31</v>
      </c>
      <c r="O393">
        <v>3448</v>
      </c>
      <c r="P393" t="str">
        <f t="shared" si="13"/>
        <v>Below 10k</v>
      </c>
      <c r="Q393" t="s">
        <v>28</v>
      </c>
      <c r="R393">
        <v>22</v>
      </c>
      <c r="S393">
        <v>2</v>
      </c>
      <c r="T393">
        <v>1</v>
      </c>
      <c r="U393">
        <v>20</v>
      </c>
      <c r="V393">
        <v>3</v>
      </c>
      <c r="W393">
        <v>3</v>
      </c>
      <c r="X393">
        <v>1</v>
      </c>
      <c r="Y393">
        <v>0</v>
      </c>
      <c r="Z393">
        <v>0</v>
      </c>
    </row>
    <row r="394" spans="1:26" x14ac:dyDescent="0.3">
      <c r="A394">
        <v>54</v>
      </c>
      <c r="B394" t="str">
        <f t="shared" si="12"/>
        <v>Senior Professionals</v>
      </c>
      <c r="C394" t="s">
        <v>28</v>
      </c>
      <c r="D394" t="s">
        <v>46</v>
      </c>
      <c r="E394" t="s">
        <v>47</v>
      </c>
      <c r="F394">
        <v>5</v>
      </c>
      <c r="G394" t="s">
        <v>34</v>
      </c>
      <c r="H394" t="s">
        <v>29</v>
      </c>
      <c r="I394">
        <v>5</v>
      </c>
      <c r="J394" t="str" cm="1">
        <f t="array" ref="J394">_xlfn.SWITCH(I394,1,"Entry-Level",2,"Junior-Level",3,"Mid-Level",4,"Senior-Level","Executive-Level")</f>
        <v>Executive-Level</v>
      </c>
      <c r="K394">
        <v>3</v>
      </c>
      <c r="L394" t="s">
        <v>41</v>
      </c>
      <c r="M394">
        <v>1</v>
      </c>
      <c r="N394" t="s">
        <v>31</v>
      </c>
      <c r="O394">
        <v>19406</v>
      </c>
      <c r="P394" t="str">
        <f t="shared" si="13"/>
        <v>Below 20k</v>
      </c>
      <c r="Q394" t="s">
        <v>28</v>
      </c>
      <c r="R394">
        <v>11</v>
      </c>
      <c r="S394">
        <v>3</v>
      </c>
      <c r="T394">
        <v>1</v>
      </c>
      <c r="U394">
        <v>24</v>
      </c>
      <c r="V394">
        <v>4</v>
      </c>
      <c r="W394">
        <v>2</v>
      </c>
      <c r="X394">
        <v>4</v>
      </c>
      <c r="Y394">
        <v>2</v>
      </c>
      <c r="Z394">
        <v>1</v>
      </c>
    </row>
    <row r="395" spans="1:26" x14ac:dyDescent="0.3">
      <c r="A395">
        <v>34</v>
      </c>
      <c r="B395" t="str">
        <f t="shared" si="12"/>
        <v>Mid Career</v>
      </c>
      <c r="C395" t="s">
        <v>28</v>
      </c>
      <c r="D395" t="s">
        <v>38</v>
      </c>
      <c r="E395" t="s">
        <v>23</v>
      </c>
      <c r="F395">
        <v>4</v>
      </c>
      <c r="G395" t="s">
        <v>42</v>
      </c>
      <c r="H395" t="s">
        <v>25</v>
      </c>
      <c r="I395">
        <v>2</v>
      </c>
      <c r="J395" t="str" cm="1">
        <f t="array" ref="J395">_xlfn.SWITCH(I395,1,"Entry-Level",2,"Junior-Level",3,"Mid-Level",4,"Senior-Level","Executive-Level")</f>
        <v>Junior-Level</v>
      </c>
      <c r="K395">
        <v>3</v>
      </c>
      <c r="L395" t="s">
        <v>26</v>
      </c>
      <c r="M395">
        <v>3</v>
      </c>
      <c r="N395" t="s">
        <v>31</v>
      </c>
      <c r="O395">
        <v>6538</v>
      </c>
      <c r="P395" t="str">
        <f t="shared" si="13"/>
        <v>Below 10k</v>
      </c>
      <c r="Q395" t="s">
        <v>28</v>
      </c>
      <c r="R395">
        <v>15</v>
      </c>
      <c r="S395">
        <v>1</v>
      </c>
      <c r="T395">
        <v>1</v>
      </c>
      <c r="U395">
        <v>6</v>
      </c>
      <c r="V395">
        <v>3</v>
      </c>
      <c r="W395">
        <v>3</v>
      </c>
      <c r="X395">
        <v>3</v>
      </c>
      <c r="Y395">
        <v>2</v>
      </c>
      <c r="Z395">
        <v>1</v>
      </c>
    </row>
    <row r="396" spans="1:26" x14ac:dyDescent="0.3">
      <c r="A396">
        <v>31</v>
      </c>
      <c r="B396" t="str">
        <f t="shared" si="12"/>
        <v>Mid Career</v>
      </c>
      <c r="C396" t="s">
        <v>28</v>
      </c>
      <c r="D396" t="s">
        <v>46</v>
      </c>
      <c r="E396" t="s">
        <v>47</v>
      </c>
      <c r="F396">
        <v>7</v>
      </c>
      <c r="G396" t="s">
        <v>34</v>
      </c>
      <c r="H396" t="s">
        <v>25</v>
      </c>
      <c r="I396">
        <v>2</v>
      </c>
      <c r="J396" t="str" cm="1">
        <f t="array" ref="J396">_xlfn.SWITCH(I396,1,"Entry-Level",2,"Junior-Level",3,"Mid-Level",4,"Senior-Level","Executive-Level")</f>
        <v>Junior-Level</v>
      </c>
      <c r="K396">
        <v>3</v>
      </c>
      <c r="L396" t="s">
        <v>36</v>
      </c>
      <c r="M396">
        <v>1</v>
      </c>
      <c r="N396" t="s">
        <v>31</v>
      </c>
      <c r="O396">
        <v>4306</v>
      </c>
      <c r="P396" t="str">
        <f t="shared" si="13"/>
        <v>Below 10k</v>
      </c>
      <c r="Q396" t="s">
        <v>28</v>
      </c>
      <c r="R396">
        <v>12</v>
      </c>
      <c r="S396">
        <v>2</v>
      </c>
      <c r="T396">
        <v>1</v>
      </c>
      <c r="U396">
        <v>13</v>
      </c>
      <c r="V396">
        <v>5</v>
      </c>
      <c r="W396">
        <v>1</v>
      </c>
      <c r="X396">
        <v>13</v>
      </c>
      <c r="Y396">
        <v>10</v>
      </c>
      <c r="Z396">
        <v>3</v>
      </c>
    </row>
    <row r="397" spans="1:26" x14ac:dyDescent="0.3">
      <c r="A397">
        <v>43</v>
      </c>
      <c r="B397" t="str">
        <f t="shared" si="12"/>
        <v>Professionals</v>
      </c>
      <c r="C397" t="s">
        <v>28</v>
      </c>
      <c r="D397" t="s">
        <v>45</v>
      </c>
      <c r="E397" t="s">
        <v>47</v>
      </c>
      <c r="F397">
        <v>21</v>
      </c>
      <c r="G397" t="s">
        <v>34</v>
      </c>
      <c r="H397" t="s">
        <v>29</v>
      </c>
      <c r="I397">
        <v>1</v>
      </c>
      <c r="J397" t="str" cm="1">
        <f t="array" ref="J397">_xlfn.SWITCH(I397,1,"Entry-Level",2,"Junior-Level",3,"Mid-Level",4,"Senior-Level","Executive-Level")</f>
        <v>Entry-Level</v>
      </c>
      <c r="K397">
        <v>3</v>
      </c>
      <c r="L397" t="s">
        <v>33</v>
      </c>
      <c r="M397">
        <v>4</v>
      </c>
      <c r="N397" t="s">
        <v>31</v>
      </c>
      <c r="O397">
        <v>2258</v>
      </c>
      <c r="P397" t="str">
        <f t="shared" si="13"/>
        <v>Below 10k</v>
      </c>
      <c r="Q397" t="s">
        <v>28</v>
      </c>
      <c r="R397">
        <v>20</v>
      </c>
      <c r="S397">
        <v>1</v>
      </c>
      <c r="T397">
        <v>1</v>
      </c>
      <c r="U397">
        <v>8</v>
      </c>
      <c r="V397">
        <v>1</v>
      </c>
      <c r="W397">
        <v>3</v>
      </c>
      <c r="X397">
        <v>3</v>
      </c>
      <c r="Y397">
        <v>2</v>
      </c>
      <c r="Z397">
        <v>1</v>
      </c>
    </row>
    <row r="398" spans="1:26" x14ac:dyDescent="0.3">
      <c r="A398">
        <v>43</v>
      </c>
      <c r="B398" t="str">
        <f t="shared" si="12"/>
        <v>Professionals</v>
      </c>
      <c r="C398" t="s">
        <v>28</v>
      </c>
      <c r="D398" t="s">
        <v>46</v>
      </c>
      <c r="E398" t="s">
        <v>47</v>
      </c>
      <c r="F398">
        <v>8</v>
      </c>
      <c r="G398" t="s">
        <v>32</v>
      </c>
      <c r="H398" t="s">
        <v>25</v>
      </c>
      <c r="I398">
        <v>2</v>
      </c>
      <c r="J398" t="str" cm="1">
        <f t="array" ref="J398">_xlfn.SWITCH(I398,1,"Entry-Level",2,"Junior-Level",3,"Mid-Level",4,"Senior-Level","Executive-Level")</f>
        <v>Junior-Level</v>
      </c>
      <c r="K398">
        <v>3</v>
      </c>
      <c r="L398" t="s">
        <v>37</v>
      </c>
      <c r="M398">
        <v>3</v>
      </c>
      <c r="N398" t="s">
        <v>35</v>
      </c>
      <c r="O398">
        <v>4522</v>
      </c>
      <c r="P398" t="str">
        <f t="shared" si="13"/>
        <v>Below 10k</v>
      </c>
      <c r="Q398" t="s">
        <v>22</v>
      </c>
      <c r="R398">
        <v>14</v>
      </c>
      <c r="S398">
        <v>4</v>
      </c>
      <c r="T398">
        <v>0</v>
      </c>
      <c r="U398">
        <v>8</v>
      </c>
      <c r="V398">
        <v>3</v>
      </c>
      <c r="W398">
        <v>3</v>
      </c>
      <c r="X398">
        <v>5</v>
      </c>
      <c r="Y398">
        <v>2</v>
      </c>
      <c r="Z398">
        <v>0</v>
      </c>
    </row>
    <row r="399" spans="1:26" x14ac:dyDescent="0.3">
      <c r="A399">
        <v>25</v>
      </c>
      <c r="B399" t="str">
        <f t="shared" si="12"/>
        <v>Early Career</v>
      </c>
      <c r="C399" t="s">
        <v>28</v>
      </c>
      <c r="D399" t="s">
        <v>46</v>
      </c>
      <c r="E399" t="s">
        <v>23</v>
      </c>
      <c r="F399">
        <v>4</v>
      </c>
      <c r="G399" t="s">
        <v>24</v>
      </c>
      <c r="H399" t="s">
        <v>25</v>
      </c>
      <c r="I399">
        <v>2</v>
      </c>
      <c r="J399" t="str" cm="1">
        <f t="array" ref="J399">_xlfn.SWITCH(I399,1,"Entry-Level",2,"Junior-Level",3,"Mid-Level",4,"Senior-Level","Executive-Level")</f>
        <v>Junior-Level</v>
      </c>
      <c r="K399">
        <v>2</v>
      </c>
      <c r="L399" t="s">
        <v>26</v>
      </c>
      <c r="M399">
        <v>4</v>
      </c>
      <c r="N399" t="s">
        <v>27</v>
      </c>
      <c r="O399">
        <v>4487</v>
      </c>
      <c r="P399" t="str">
        <f t="shared" si="13"/>
        <v>Below 10k</v>
      </c>
      <c r="Q399" t="s">
        <v>22</v>
      </c>
      <c r="R399">
        <v>11</v>
      </c>
      <c r="S399">
        <v>2</v>
      </c>
      <c r="T399">
        <v>0</v>
      </c>
      <c r="U399">
        <v>5</v>
      </c>
      <c r="V399">
        <v>3</v>
      </c>
      <c r="W399">
        <v>3</v>
      </c>
      <c r="X399">
        <v>5</v>
      </c>
      <c r="Y399">
        <v>4</v>
      </c>
      <c r="Z399">
        <v>1</v>
      </c>
    </row>
    <row r="400" spans="1:26" x14ac:dyDescent="0.3">
      <c r="A400">
        <v>37</v>
      </c>
      <c r="B400" t="str">
        <f t="shared" si="12"/>
        <v>Mid Career</v>
      </c>
      <c r="C400" t="s">
        <v>28</v>
      </c>
      <c r="D400" t="s">
        <v>38</v>
      </c>
      <c r="E400" t="s">
        <v>47</v>
      </c>
      <c r="F400">
        <v>25</v>
      </c>
      <c r="G400" t="s">
        <v>34</v>
      </c>
      <c r="H400" t="s">
        <v>25</v>
      </c>
      <c r="I400">
        <v>2</v>
      </c>
      <c r="J400" t="str" cm="1">
        <f t="array" ref="J400">_xlfn.SWITCH(I400,1,"Entry-Level",2,"Junior-Level",3,"Mid-Level",4,"Senior-Level","Executive-Level")</f>
        <v>Junior-Level</v>
      </c>
      <c r="K400">
        <v>3</v>
      </c>
      <c r="L400" t="s">
        <v>30</v>
      </c>
      <c r="M400">
        <v>3</v>
      </c>
      <c r="N400" t="s">
        <v>31</v>
      </c>
      <c r="O400">
        <v>4449</v>
      </c>
      <c r="P400" t="str">
        <f t="shared" si="13"/>
        <v>Below 10k</v>
      </c>
      <c r="Q400" t="s">
        <v>22</v>
      </c>
      <c r="R400">
        <v>15</v>
      </c>
      <c r="S400">
        <v>1</v>
      </c>
      <c r="T400">
        <v>2</v>
      </c>
      <c r="U400">
        <v>15</v>
      </c>
      <c r="V400">
        <v>2</v>
      </c>
      <c r="W400">
        <v>3</v>
      </c>
      <c r="X400">
        <v>13</v>
      </c>
      <c r="Y400">
        <v>11</v>
      </c>
      <c r="Z400">
        <v>10</v>
      </c>
    </row>
    <row r="401" spans="1:26" x14ac:dyDescent="0.3">
      <c r="A401">
        <v>31</v>
      </c>
      <c r="B401" t="str">
        <f t="shared" si="12"/>
        <v>Mid Career</v>
      </c>
      <c r="C401" t="s">
        <v>28</v>
      </c>
      <c r="D401" t="s">
        <v>46</v>
      </c>
      <c r="E401" t="s">
        <v>47</v>
      </c>
      <c r="F401">
        <v>1</v>
      </c>
      <c r="G401" t="s">
        <v>24</v>
      </c>
      <c r="H401" t="s">
        <v>29</v>
      </c>
      <c r="I401">
        <v>1</v>
      </c>
      <c r="J401" t="str" cm="1">
        <f t="array" ref="J401">_xlfn.SWITCH(I401,1,"Entry-Level",2,"Junior-Level",3,"Mid-Level",4,"Senior-Level","Executive-Level")</f>
        <v>Entry-Level</v>
      </c>
      <c r="K401">
        <v>2</v>
      </c>
      <c r="L401" t="s">
        <v>33</v>
      </c>
      <c r="M401">
        <v>1</v>
      </c>
      <c r="N401" t="s">
        <v>31</v>
      </c>
      <c r="O401">
        <v>2218</v>
      </c>
      <c r="P401" t="str">
        <f t="shared" si="13"/>
        <v>Below 10k</v>
      </c>
      <c r="Q401" t="s">
        <v>28</v>
      </c>
      <c r="R401">
        <v>12</v>
      </c>
      <c r="S401">
        <v>3</v>
      </c>
      <c r="T401">
        <v>1</v>
      </c>
      <c r="U401">
        <v>4</v>
      </c>
      <c r="V401">
        <v>3</v>
      </c>
      <c r="W401">
        <v>3</v>
      </c>
      <c r="X401">
        <v>4</v>
      </c>
      <c r="Y401">
        <v>2</v>
      </c>
      <c r="Z401">
        <v>3</v>
      </c>
    </row>
    <row r="402" spans="1:26" x14ac:dyDescent="0.3">
      <c r="A402">
        <v>39</v>
      </c>
      <c r="B402" t="str">
        <f t="shared" si="12"/>
        <v>Mid Career</v>
      </c>
      <c r="C402" t="s">
        <v>28</v>
      </c>
      <c r="D402" t="s">
        <v>45</v>
      </c>
      <c r="E402" t="s">
        <v>47</v>
      </c>
      <c r="F402">
        <v>1</v>
      </c>
      <c r="G402" t="s">
        <v>24</v>
      </c>
      <c r="H402" t="s">
        <v>29</v>
      </c>
      <c r="I402">
        <v>5</v>
      </c>
      <c r="J402" t="str" cm="1">
        <f t="array" ref="J402">_xlfn.SWITCH(I402,1,"Entry-Level",2,"Junior-Level",3,"Mid-Level",4,"Senior-Level","Executive-Level")</f>
        <v>Executive-Level</v>
      </c>
      <c r="K402">
        <v>3</v>
      </c>
      <c r="L402" t="s">
        <v>39</v>
      </c>
      <c r="M402">
        <v>3</v>
      </c>
      <c r="N402" t="s">
        <v>35</v>
      </c>
      <c r="O402">
        <v>19197</v>
      </c>
      <c r="P402" t="str">
        <f t="shared" si="13"/>
        <v>Below 20k</v>
      </c>
      <c r="Q402" t="s">
        <v>22</v>
      </c>
      <c r="R402">
        <v>14</v>
      </c>
      <c r="S402">
        <v>3</v>
      </c>
      <c r="T402">
        <v>1</v>
      </c>
      <c r="U402">
        <v>21</v>
      </c>
      <c r="V402">
        <v>3</v>
      </c>
      <c r="W402">
        <v>3</v>
      </c>
      <c r="X402">
        <v>21</v>
      </c>
      <c r="Y402">
        <v>8</v>
      </c>
      <c r="Z402">
        <v>1</v>
      </c>
    </row>
    <row r="403" spans="1:26" x14ac:dyDescent="0.3">
      <c r="A403">
        <v>56</v>
      </c>
      <c r="B403" t="str">
        <f t="shared" si="12"/>
        <v>Senior Professionals</v>
      </c>
      <c r="C403" t="s">
        <v>28</v>
      </c>
      <c r="D403" t="s">
        <v>45</v>
      </c>
      <c r="E403" t="s">
        <v>23</v>
      </c>
      <c r="F403">
        <v>6</v>
      </c>
      <c r="G403" t="s">
        <v>24</v>
      </c>
      <c r="H403" t="s">
        <v>25</v>
      </c>
      <c r="I403">
        <v>4</v>
      </c>
      <c r="J403" t="str" cm="1">
        <f t="array" ref="J403">_xlfn.SWITCH(I403,1,"Entry-Level",2,"Junior-Level",3,"Mid-Level",4,"Senior-Level","Executive-Level")</f>
        <v>Senior-Level</v>
      </c>
      <c r="K403">
        <v>4</v>
      </c>
      <c r="L403" t="s">
        <v>26</v>
      </c>
      <c r="M403">
        <v>1</v>
      </c>
      <c r="N403" t="s">
        <v>31</v>
      </c>
      <c r="O403">
        <v>13212</v>
      </c>
      <c r="P403" t="str">
        <f t="shared" si="13"/>
        <v>Below 15k</v>
      </c>
      <c r="Q403" t="s">
        <v>28</v>
      </c>
      <c r="R403">
        <v>11</v>
      </c>
      <c r="S403">
        <v>4</v>
      </c>
      <c r="T403">
        <v>3</v>
      </c>
      <c r="U403">
        <v>36</v>
      </c>
      <c r="V403">
        <v>0</v>
      </c>
      <c r="W403">
        <v>2</v>
      </c>
      <c r="X403">
        <v>7</v>
      </c>
      <c r="Y403">
        <v>7</v>
      </c>
      <c r="Z403">
        <v>7</v>
      </c>
    </row>
    <row r="404" spans="1:26" x14ac:dyDescent="0.3">
      <c r="A404">
        <v>30</v>
      </c>
      <c r="B404" t="str">
        <f t="shared" si="12"/>
        <v>Early Career</v>
      </c>
      <c r="C404" t="s">
        <v>28</v>
      </c>
      <c r="D404" t="s">
        <v>46</v>
      </c>
      <c r="E404" t="s">
        <v>23</v>
      </c>
      <c r="F404">
        <v>12</v>
      </c>
      <c r="G404" t="s">
        <v>43</v>
      </c>
      <c r="H404" t="s">
        <v>25</v>
      </c>
      <c r="I404">
        <v>2</v>
      </c>
      <c r="J404" t="str" cm="1">
        <f t="array" ref="J404">_xlfn.SWITCH(I404,1,"Entry-Level",2,"Junior-Level",3,"Mid-Level",4,"Senior-Level","Executive-Level")</f>
        <v>Junior-Level</v>
      </c>
      <c r="K404">
        <v>3</v>
      </c>
      <c r="L404" t="s">
        <v>26</v>
      </c>
      <c r="M404">
        <v>3</v>
      </c>
      <c r="N404" t="s">
        <v>27</v>
      </c>
      <c r="O404">
        <v>6577</v>
      </c>
      <c r="P404" t="str">
        <f t="shared" si="13"/>
        <v>Below 10k</v>
      </c>
      <c r="Q404" t="s">
        <v>28</v>
      </c>
      <c r="R404">
        <v>11</v>
      </c>
      <c r="S404">
        <v>2</v>
      </c>
      <c r="T404">
        <v>0</v>
      </c>
      <c r="U404">
        <v>6</v>
      </c>
      <c r="V404">
        <v>6</v>
      </c>
      <c r="W404">
        <v>3</v>
      </c>
      <c r="X404">
        <v>5</v>
      </c>
      <c r="Y404">
        <v>4</v>
      </c>
      <c r="Z404">
        <v>4</v>
      </c>
    </row>
    <row r="405" spans="1:26" x14ac:dyDescent="0.3">
      <c r="A405">
        <v>41</v>
      </c>
      <c r="B405" t="str">
        <f t="shared" si="12"/>
        <v>Professionals</v>
      </c>
      <c r="C405" t="s">
        <v>28</v>
      </c>
      <c r="D405" t="s">
        <v>46</v>
      </c>
      <c r="E405" t="s">
        <v>23</v>
      </c>
      <c r="F405">
        <v>1</v>
      </c>
      <c r="G405" t="s">
        <v>42</v>
      </c>
      <c r="H405" t="s">
        <v>29</v>
      </c>
      <c r="I405">
        <v>3</v>
      </c>
      <c r="J405" t="str" cm="1">
        <f t="array" ref="J405">_xlfn.SWITCH(I405,1,"Entry-Level",2,"Junior-Level",3,"Mid-Level",4,"Senior-Level","Executive-Level")</f>
        <v>Mid-Level</v>
      </c>
      <c r="K405">
        <v>4</v>
      </c>
      <c r="L405" t="s">
        <v>26</v>
      </c>
      <c r="M405">
        <v>1</v>
      </c>
      <c r="N405" t="s">
        <v>31</v>
      </c>
      <c r="O405">
        <v>8392</v>
      </c>
      <c r="P405" t="str">
        <f t="shared" si="13"/>
        <v>Below 10k</v>
      </c>
      <c r="Q405" t="s">
        <v>28</v>
      </c>
      <c r="R405">
        <v>16</v>
      </c>
      <c r="S405">
        <v>3</v>
      </c>
      <c r="T405">
        <v>1</v>
      </c>
      <c r="U405">
        <v>10</v>
      </c>
      <c r="V405">
        <v>2</v>
      </c>
      <c r="W405">
        <v>3</v>
      </c>
      <c r="X405">
        <v>10</v>
      </c>
      <c r="Y405">
        <v>7</v>
      </c>
      <c r="Z405">
        <v>0</v>
      </c>
    </row>
    <row r="406" spans="1:26" x14ac:dyDescent="0.3">
      <c r="A406">
        <v>28</v>
      </c>
      <c r="B406" t="str">
        <f t="shared" si="12"/>
        <v>Early Career</v>
      </c>
      <c r="C406" t="s">
        <v>28</v>
      </c>
      <c r="D406" t="s">
        <v>46</v>
      </c>
      <c r="E406" t="s">
        <v>47</v>
      </c>
      <c r="F406">
        <v>17</v>
      </c>
      <c r="G406" t="s">
        <v>34</v>
      </c>
      <c r="H406" t="s">
        <v>29</v>
      </c>
      <c r="I406">
        <v>2</v>
      </c>
      <c r="J406" t="str" cm="1">
        <f t="array" ref="J406">_xlfn.SWITCH(I406,1,"Entry-Level",2,"Junior-Level",3,"Mid-Level",4,"Senior-Level","Executive-Level")</f>
        <v>Junior-Level</v>
      </c>
      <c r="K406">
        <v>3</v>
      </c>
      <c r="L406" t="s">
        <v>33</v>
      </c>
      <c r="M406">
        <v>1</v>
      </c>
      <c r="N406" t="s">
        <v>35</v>
      </c>
      <c r="O406">
        <v>4558</v>
      </c>
      <c r="P406" t="str">
        <f t="shared" si="13"/>
        <v>Below 10k</v>
      </c>
      <c r="Q406" t="s">
        <v>28</v>
      </c>
      <c r="R406">
        <v>12</v>
      </c>
      <c r="S406">
        <v>4</v>
      </c>
      <c r="T406">
        <v>1</v>
      </c>
      <c r="U406">
        <v>10</v>
      </c>
      <c r="V406">
        <v>2</v>
      </c>
      <c r="W406">
        <v>3</v>
      </c>
      <c r="X406">
        <v>10</v>
      </c>
      <c r="Y406">
        <v>0</v>
      </c>
      <c r="Z406">
        <v>1</v>
      </c>
    </row>
    <row r="407" spans="1:26" x14ac:dyDescent="0.3">
      <c r="A407">
        <v>25</v>
      </c>
      <c r="B407" t="str">
        <f t="shared" si="12"/>
        <v>Early Career</v>
      </c>
      <c r="C407" t="s">
        <v>22</v>
      </c>
      <c r="D407" t="s">
        <v>46</v>
      </c>
      <c r="E407" t="s">
        <v>47</v>
      </c>
      <c r="F407">
        <v>3</v>
      </c>
      <c r="G407" t="s">
        <v>34</v>
      </c>
      <c r="H407" t="s">
        <v>29</v>
      </c>
      <c r="I407">
        <v>1</v>
      </c>
      <c r="J407" t="str" cm="1">
        <f t="array" ref="J407">_xlfn.SWITCH(I407,1,"Entry-Level",2,"Junior-Level",3,"Mid-Level",4,"Senior-Level","Executive-Level")</f>
        <v>Entry-Level</v>
      </c>
      <c r="K407">
        <v>3</v>
      </c>
      <c r="L407" t="s">
        <v>33</v>
      </c>
      <c r="M407">
        <v>1</v>
      </c>
      <c r="N407" t="s">
        <v>31</v>
      </c>
      <c r="O407">
        <v>4031</v>
      </c>
      <c r="P407" t="str">
        <f t="shared" si="13"/>
        <v>Below 10k</v>
      </c>
      <c r="Q407" t="s">
        <v>28</v>
      </c>
      <c r="R407">
        <v>13</v>
      </c>
      <c r="S407">
        <v>3</v>
      </c>
      <c r="T407">
        <v>1</v>
      </c>
      <c r="U407">
        <v>6</v>
      </c>
      <c r="V407">
        <v>5</v>
      </c>
      <c r="W407">
        <v>3</v>
      </c>
      <c r="X407">
        <v>2</v>
      </c>
      <c r="Y407">
        <v>2</v>
      </c>
      <c r="Z407">
        <v>0</v>
      </c>
    </row>
    <row r="408" spans="1:26" x14ac:dyDescent="0.3">
      <c r="A408">
        <v>52</v>
      </c>
      <c r="B408" t="str">
        <f t="shared" si="12"/>
        <v>Senior Professionals</v>
      </c>
      <c r="C408" t="s">
        <v>28</v>
      </c>
      <c r="D408" t="s">
        <v>46</v>
      </c>
      <c r="E408" t="s">
        <v>47</v>
      </c>
      <c r="F408">
        <v>3</v>
      </c>
      <c r="G408" t="s">
        <v>34</v>
      </c>
      <c r="H408" t="s">
        <v>29</v>
      </c>
      <c r="I408">
        <v>3</v>
      </c>
      <c r="J408" t="str" cm="1">
        <f t="array" ref="J408">_xlfn.SWITCH(I408,1,"Entry-Level",2,"Junior-Level",3,"Mid-Level",4,"Senior-Level","Executive-Level")</f>
        <v>Mid-Level</v>
      </c>
      <c r="K408">
        <v>2</v>
      </c>
      <c r="L408" t="s">
        <v>36</v>
      </c>
      <c r="M408">
        <v>3</v>
      </c>
      <c r="N408" t="s">
        <v>31</v>
      </c>
      <c r="O408">
        <v>7969</v>
      </c>
      <c r="P408" t="str">
        <f t="shared" si="13"/>
        <v>Below 10k</v>
      </c>
      <c r="Q408" t="s">
        <v>22</v>
      </c>
      <c r="R408">
        <v>14</v>
      </c>
      <c r="S408">
        <v>3</v>
      </c>
      <c r="T408">
        <v>0</v>
      </c>
      <c r="U408">
        <v>28</v>
      </c>
      <c r="V408">
        <v>4</v>
      </c>
      <c r="W408">
        <v>3</v>
      </c>
      <c r="X408">
        <v>5</v>
      </c>
      <c r="Y408">
        <v>4</v>
      </c>
      <c r="Z408">
        <v>0</v>
      </c>
    </row>
    <row r="409" spans="1:26" x14ac:dyDescent="0.3">
      <c r="A409">
        <v>45</v>
      </c>
      <c r="B409" t="str">
        <f t="shared" si="12"/>
        <v>Professionals</v>
      </c>
      <c r="C409" t="s">
        <v>28</v>
      </c>
      <c r="D409" t="s">
        <v>46</v>
      </c>
      <c r="E409" t="s">
        <v>47</v>
      </c>
      <c r="F409">
        <v>10</v>
      </c>
      <c r="G409" t="s">
        <v>24</v>
      </c>
      <c r="H409" t="s">
        <v>29</v>
      </c>
      <c r="I409">
        <v>1</v>
      </c>
      <c r="J409" t="str" cm="1">
        <f t="array" ref="J409">_xlfn.SWITCH(I409,1,"Entry-Level",2,"Junior-Level",3,"Mid-Level",4,"Senior-Level","Executive-Level")</f>
        <v>Entry-Level</v>
      </c>
      <c r="K409">
        <v>3</v>
      </c>
      <c r="L409" t="s">
        <v>30</v>
      </c>
      <c r="M409">
        <v>4</v>
      </c>
      <c r="N409" t="s">
        <v>31</v>
      </c>
      <c r="O409">
        <v>2654</v>
      </c>
      <c r="P409" t="str">
        <f t="shared" si="13"/>
        <v>Below 10k</v>
      </c>
      <c r="Q409" t="s">
        <v>28</v>
      </c>
      <c r="R409">
        <v>21</v>
      </c>
      <c r="S409">
        <v>4</v>
      </c>
      <c r="T409">
        <v>2</v>
      </c>
      <c r="U409">
        <v>8</v>
      </c>
      <c r="V409">
        <v>3</v>
      </c>
      <c r="W409">
        <v>2</v>
      </c>
      <c r="X409">
        <v>2</v>
      </c>
      <c r="Y409">
        <v>2</v>
      </c>
      <c r="Z409">
        <v>0</v>
      </c>
    </row>
    <row r="410" spans="1:26" x14ac:dyDescent="0.3">
      <c r="A410">
        <v>52</v>
      </c>
      <c r="B410" t="str">
        <f t="shared" si="12"/>
        <v>Senior Professionals</v>
      </c>
      <c r="C410" t="s">
        <v>28</v>
      </c>
      <c r="D410" t="s">
        <v>46</v>
      </c>
      <c r="E410" t="s">
        <v>47</v>
      </c>
      <c r="F410">
        <v>4</v>
      </c>
      <c r="G410" t="s">
        <v>24</v>
      </c>
      <c r="H410" t="s">
        <v>25</v>
      </c>
      <c r="I410">
        <v>4</v>
      </c>
      <c r="J410" t="str" cm="1">
        <f t="array" ref="J410">_xlfn.SWITCH(I410,1,"Entry-Level",2,"Junior-Level",3,"Mid-Level",4,"Senior-Level","Executive-Level")</f>
        <v>Senior-Level</v>
      </c>
      <c r="K410">
        <v>3</v>
      </c>
      <c r="L410" t="s">
        <v>39</v>
      </c>
      <c r="M410">
        <v>4</v>
      </c>
      <c r="N410" t="s">
        <v>31</v>
      </c>
      <c r="O410">
        <v>16555</v>
      </c>
      <c r="P410" t="str">
        <f t="shared" si="13"/>
        <v>Below 20k</v>
      </c>
      <c r="Q410" t="s">
        <v>28</v>
      </c>
      <c r="R410">
        <v>13</v>
      </c>
      <c r="S410">
        <v>4</v>
      </c>
      <c r="T410">
        <v>0</v>
      </c>
      <c r="U410">
        <v>31</v>
      </c>
      <c r="V410">
        <v>2</v>
      </c>
      <c r="W410">
        <v>1</v>
      </c>
      <c r="X410">
        <v>5</v>
      </c>
      <c r="Y410">
        <v>2</v>
      </c>
      <c r="Z410">
        <v>1</v>
      </c>
    </row>
    <row r="411" spans="1:26" x14ac:dyDescent="0.3">
      <c r="A411">
        <v>42</v>
      </c>
      <c r="B411" t="str">
        <f t="shared" si="12"/>
        <v>Professionals</v>
      </c>
      <c r="C411" t="s">
        <v>28</v>
      </c>
      <c r="D411" t="s">
        <v>45</v>
      </c>
      <c r="E411" t="s">
        <v>47</v>
      </c>
      <c r="F411">
        <v>29</v>
      </c>
      <c r="G411" t="s">
        <v>24</v>
      </c>
      <c r="H411" t="s">
        <v>25</v>
      </c>
      <c r="I411">
        <v>2</v>
      </c>
      <c r="J411" t="str" cm="1">
        <f t="array" ref="J411">_xlfn.SWITCH(I411,1,"Entry-Level",2,"Junior-Level",3,"Mid-Level",4,"Senior-Level","Executive-Level")</f>
        <v>Junior-Level</v>
      </c>
      <c r="K411">
        <v>3</v>
      </c>
      <c r="L411" t="s">
        <v>30</v>
      </c>
      <c r="M411">
        <v>3</v>
      </c>
      <c r="N411" t="s">
        <v>35</v>
      </c>
      <c r="O411">
        <v>4556</v>
      </c>
      <c r="P411" t="str">
        <f t="shared" si="13"/>
        <v>Below 10k</v>
      </c>
      <c r="Q411" t="s">
        <v>28</v>
      </c>
      <c r="R411">
        <v>11</v>
      </c>
      <c r="S411">
        <v>2</v>
      </c>
      <c r="T411">
        <v>1</v>
      </c>
      <c r="U411">
        <v>19</v>
      </c>
      <c r="V411">
        <v>3</v>
      </c>
      <c r="W411">
        <v>3</v>
      </c>
      <c r="X411">
        <v>5</v>
      </c>
      <c r="Y411">
        <v>4</v>
      </c>
      <c r="Z411">
        <v>0</v>
      </c>
    </row>
    <row r="412" spans="1:26" x14ac:dyDescent="0.3">
      <c r="A412">
        <v>30</v>
      </c>
      <c r="B412" t="str">
        <f t="shared" si="12"/>
        <v>Early Career</v>
      </c>
      <c r="C412" t="s">
        <v>28</v>
      </c>
      <c r="D412" t="s">
        <v>46</v>
      </c>
      <c r="E412" t="s">
        <v>47</v>
      </c>
      <c r="F412">
        <v>2</v>
      </c>
      <c r="G412" t="s">
        <v>24</v>
      </c>
      <c r="H412" t="s">
        <v>25</v>
      </c>
      <c r="I412">
        <v>2</v>
      </c>
      <c r="J412" t="str" cm="1">
        <f t="array" ref="J412">_xlfn.SWITCH(I412,1,"Entry-Level",2,"Junior-Level",3,"Mid-Level",4,"Senior-Level","Executive-Level")</f>
        <v>Junior-Level</v>
      </c>
      <c r="K412">
        <v>1</v>
      </c>
      <c r="L412" t="s">
        <v>36</v>
      </c>
      <c r="M412">
        <v>4</v>
      </c>
      <c r="N412" t="s">
        <v>27</v>
      </c>
      <c r="O412">
        <v>6091</v>
      </c>
      <c r="P412" t="str">
        <f t="shared" si="13"/>
        <v>Below 10k</v>
      </c>
      <c r="Q412" t="s">
        <v>28</v>
      </c>
      <c r="R412">
        <v>20</v>
      </c>
      <c r="S412">
        <v>3</v>
      </c>
      <c r="T412">
        <v>0</v>
      </c>
      <c r="U412">
        <v>11</v>
      </c>
      <c r="V412">
        <v>2</v>
      </c>
      <c r="W412">
        <v>3</v>
      </c>
      <c r="X412">
        <v>5</v>
      </c>
      <c r="Y412">
        <v>4</v>
      </c>
      <c r="Z412">
        <v>0</v>
      </c>
    </row>
    <row r="413" spans="1:26" x14ac:dyDescent="0.3">
      <c r="A413">
        <v>60</v>
      </c>
      <c r="B413" t="str">
        <f t="shared" si="12"/>
        <v>Senior Professionals</v>
      </c>
      <c r="C413" t="s">
        <v>28</v>
      </c>
      <c r="D413" t="s">
        <v>46</v>
      </c>
      <c r="E413" t="s">
        <v>47</v>
      </c>
      <c r="F413">
        <v>7</v>
      </c>
      <c r="G413" t="s">
        <v>24</v>
      </c>
      <c r="H413" t="s">
        <v>25</v>
      </c>
      <c r="I413">
        <v>5</v>
      </c>
      <c r="J413" t="str" cm="1">
        <f t="array" ref="J413">_xlfn.SWITCH(I413,1,"Entry-Level",2,"Junior-Level",3,"Mid-Level",4,"Senior-Level","Executive-Level")</f>
        <v>Executive-Level</v>
      </c>
      <c r="K413">
        <v>3</v>
      </c>
      <c r="L413" t="s">
        <v>39</v>
      </c>
      <c r="M413">
        <v>1</v>
      </c>
      <c r="N413" t="s">
        <v>31</v>
      </c>
      <c r="O413">
        <v>19566</v>
      </c>
      <c r="P413" t="str">
        <f t="shared" si="13"/>
        <v>Below 20k</v>
      </c>
      <c r="Q413" t="s">
        <v>28</v>
      </c>
      <c r="R413">
        <v>11</v>
      </c>
      <c r="S413">
        <v>4</v>
      </c>
      <c r="T413">
        <v>0</v>
      </c>
      <c r="U413">
        <v>33</v>
      </c>
      <c r="V413">
        <v>5</v>
      </c>
      <c r="W413">
        <v>1</v>
      </c>
      <c r="X413">
        <v>29</v>
      </c>
      <c r="Y413">
        <v>8</v>
      </c>
      <c r="Z413">
        <v>11</v>
      </c>
    </row>
    <row r="414" spans="1:26" x14ac:dyDescent="0.3">
      <c r="A414">
        <v>46</v>
      </c>
      <c r="B414" t="str">
        <f t="shared" si="12"/>
        <v>Professionals</v>
      </c>
      <c r="C414" t="s">
        <v>28</v>
      </c>
      <c r="D414" t="s">
        <v>46</v>
      </c>
      <c r="E414" t="s">
        <v>47</v>
      </c>
      <c r="F414">
        <v>18</v>
      </c>
      <c r="G414" t="s">
        <v>34</v>
      </c>
      <c r="H414" t="s">
        <v>25</v>
      </c>
      <c r="I414">
        <v>2</v>
      </c>
      <c r="J414" t="str" cm="1">
        <f t="array" ref="J414">_xlfn.SWITCH(I414,1,"Entry-Level",2,"Junior-Level",3,"Mid-Level",4,"Senior-Level","Executive-Level")</f>
        <v>Junior-Level</v>
      </c>
      <c r="K414">
        <v>3</v>
      </c>
      <c r="L414" t="s">
        <v>36</v>
      </c>
      <c r="M414">
        <v>3</v>
      </c>
      <c r="N414" t="s">
        <v>35</v>
      </c>
      <c r="O414">
        <v>4810</v>
      </c>
      <c r="P414" t="str">
        <f t="shared" si="13"/>
        <v>Below 10k</v>
      </c>
      <c r="Q414" t="s">
        <v>28</v>
      </c>
      <c r="R414">
        <v>14</v>
      </c>
      <c r="S414">
        <v>3</v>
      </c>
      <c r="T414">
        <v>1</v>
      </c>
      <c r="U414">
        <v>19</v>
      </c>
      <c r="V414">
        <v>5</v>
      </c>
      <c r="W414">
        <v>2</v>
      </c>
      <c r="X414">
        <v>10</v>
      </c>
      <c r="Y414">
        <v>7</v>
      </c>
      <c r="Z414">
        <v>0</v>
      </c>
    </row>
    <row r="415" spans="1:26" x14ac:dyDescent="0.3">
      <c r="A415">
        <v>42</v>
      </c>
      <c r="B415" t="str">
        <f t="shared" si="12"/>
        <v>Professionals</v>
      </c>
      <c r="C415" t="s">
        <v>28</v>
      </c>
      <c r="D415" t="s">
        <v>45</v>
      </c>
      <c r="E415" t="s">
        <v>47</v>
      </c>
      <c r="F415">
        <v>28</v>
      </c>
      <c r="G415" t="s">
        <v>43</v>
      </c>
      <c r="H415" t="s">
        <v>25</v>
      </c>
      <c r="I415">
        <v>2</v>
      </c>
      <c r="J415" t="str" cm="1">
        <f t="array" ref="J415">_xlfn.SWITCH(I415,1,"Entry-Level",2,"Junior-Level",3,"Mid-Level",4,"Senior-Level","Executive-Level")</f>
        <v>Junior-Level</v>
      </c>
      <c r="K415">
        <v>2</v>
      </c>
      <c r="L415" t="s">
        <v>37</v>
      </c>
      <c r="M415">
        <v>4</v>
      </c>
      <c r="N415" t="s">
        <v>31</v>
      </c>
      <c r="O415">
        <v>4523</v>
      </c>
      <c r="P415" t="str">
        <f t="shared" si="13"/>
        <v>Below 10k</v>
      </c>
      <c r="Q415" t="s">
        <v>28</v>
      </c>
      <c r="R415">
        <v>11</v>
      </c>
      <c r="S415">
        <v>4</v>
      </c>
      <c r="T415">
        <v>3</v>
      </c>
      <c r="U415">
        <v>7</v>
      </c>
      <c r="V415">
        <v>4</v>
      </c>
      <c r="W415">
        <v>4</v>
      </c>
      <c r="X415">
        <v>6</v>
      </c>
      <c r="Y415">
        <v>5</v>
      </c>
      <c r="Z415">
        <v>0</v>
      </c>
    </row>
    <row r="416" spans="1:26" x14ac:dyDescent="0.3">
      <c r="A416">
        <v>24</v>
      </c>
      <c r="B416" t="str">
        <f t="shared" si="12"/>
        <v>Early Career</v>
      </c>
      <c r="C416" t="s">
        <v>22</v>
      </c>
      <c r="D416" t="s">
        <v>46</v>
      </c>
      <c r="E416" t="s">
        <v>23</v>
      </c>
      <c r="F416">
        <v>1</v>
      </c>
      <c r="G416" t="s">
        <v>43</v>
      </c>
      <c r="H416" t="s">
        <v>25</v>
      </c>
      <c r="I416">
        <v>1</v>
      </c>
      <c r="J416" t="str" cm="1">
        <f t="array" ref="J416">_xlfn.SWITCH(I416,1,"Entry-Level",2,"Junior-Level",3,"Mid-Level",4,"Senior-Level","Executive-Level")</f>
        <v>Entry-Level</v>
      </c>
      <c r="K416">
        <v>3</v>
      </c>
      <c r="L416" t="s">
        <v>40</v>
      </c>
      <c r="M416">
        <v>2</v>
      </c>
      <c r="N416" t="s">
        <v>27</v>
      </c>
      <c r="O416">
        <v>3202</v>
      </c>
      <c r="P416" t="str">
        <f t="shared" si="13"/>
        <v>Below 10k</v>
      </c>
      <c r="Q416" t="s">
        <v>22</v>
      </c>
      <c r="R416">
        <v>16</v>
      </c>
      <c r="S416">
        <v>2</v>
      </c>
      <c r="T416">
        <v>0</v>
      </c>
      <c r="U416">
        <v>6</v>
      </c>
      <c r="V416">
        <v>4</v>
      </c>
      <c r="W416">
        <v>3</v>
      </c>
      <c r="X416">
        <v>5</v>
      </c>
      <c r="Y416">
        <v>3</v>
      </c>
      <c r="Z416">
        <v>1</v>
      </c>
    </row>
    <row r="417" spans="1:26" x14ac:dyDescent="0.3">
      <c r="A417">
        <v>34</v>
      </c>
      <c r="B417" t="str">
        <f t="shared" si="12"/>
        <v>Mid Career</v>
      </c>
      <c r="C417" t="s">
        <v>22</v>
      </c>
      <c r="D417" t="s">
        <v>45</v>
      </c>
      <c r="E417" t="s">
        <v>23</v>
      </c>
      <c r="F417">
        <v>6</v>
      </c>
      <c r="G417" t="s">
        <v>42</v>
      </c>
      <c r="H417" t="s">
        <v>25</v>
      </c>
      <c r="I417">
        <v>1</v>
      </c>
      <c r="J417" t="str" cm="1">
        <f t="array" ref="J417">_xlfn.SWITCH(I417,1,"Entry-Level",2,"Junior-Level",3,"Mid-Level",4,"Senior-Level","Executive-Level")</f>
        <v>Entry-Level</v>
      </c>
      <c r="K417">
        <v>1</v>
      </c>
      <c r="L417" t="s">
        <v>40</v>
      </c>
      <c r="M417">
        <v>3</v>
      </c>
      <c r="N417" t="s">
        <v>35</v>
      </c>
      <c r="O417">
        <v>2351</v>
      </c>
      <c r="P417" t="str">
        <f t="shared" si="13"/>
        <v>Below 10k</v>
      </c>
      <c r="Q417" t="s">
        <v>28</v>
      </c>
      <c r="R417">
        <v>16</v>
      </c>
      <c r="S417">
        <v>4</v>
      </c>
      <c r="T417">
        <v>1</v>
      </c>
      <c r="U417">
        <v>3</v>
      </c>
      <c r="V417">
        <v>3</v>
      </c>
      <c r="W417">
        <v>2</v>
      </c>
      <c r="X417">
        <v>2</v>
      </c>
      <c r="Y417">
        <v>2</v>
      </c>
      <c r="Z417">
        <v>1</v>
      </c>
    </row>
    <row r="418" spans="1:26" x14ac:dyDescent="0.3">
      <c r="A418">
        <v>38</v>
      </c>
      <c r="B418" t="str">
        <f t="shared" si="12"/>
        <v>Mid Career</v>
      </c>
      <c r="C418" t="s">
        <v>28</v>
      </c>
      <c r="D418" t="s">
        <v>45</v>
      </c>
      <c r="E418" t="s">
        <v>47</v>
      </c>
      <c r="F418">
        <v>2</v>
      </c>
      <c r="G418" t="s">
        <v>24</v>
      </c>
      <c r="H418" t="s">
        <v>29</v>
      </c>
      <c r="I418">
        <v>1</v>
      </c>
      <c r="J418" t="str" cm="1">
        <f t="array" ref="J418">_xlfn.SWITCH(I418,1,"Entry-Level",2,"Junior-Level",3,"Mid-Level",4,"Senior-Level","Executive-Level")</f>
        <v>Entry-Level</v>
      </c>
      <c r="K418">
        <v>3</v>
      </c>
      <c r="L418" t="s">
        <v>33</v>
      </c>
      <c r="M418">
        <v>4</v>
      </c>
      <c r="N418" t="s">
        <v>31</v>
      </c>
      <c r="O418">
        <v>1702</v>
      </c>
      <c r="P418" t="str">
        <f t="shared" si="13"/>
        <v>Below 10k</v>
      </c>
      <c r="Q418" t="s">
        <v>22</v>
      </c>
      <c r="R418">
        <v>23</v>
      </c>
      <c r="S418">
        <v>3</v>
      </c>
      <c r="T418">
        <v>1</v>
      </c>
      <c r="U418">
        <v>1</v>
      </c>
      <c r="V418">
        <v>3</v>
      </c>
      <c r="W418">
        <v>3</v>
      </c>
      <c r="X418">
        <v>1</v>
      </c>
      <c r="Y418">
        <v>0</v>
      </c>
      <c r="Z418">
        <v>0</v>
      </c>
    </row>
    <row r="419" spans="1:26" x14ac:dyDescent="0.3">
      <c r="A419">
        <v>40</v>
      </c>
      <c r="B419" t="str">
        <f t="shared" si="12"/>
        <v>Mid Career</v>
      </c>
      <c r="C419" t="s">
        <v>28</v>
      </c>
      <c r="D419" t="s">
        <v>46</v>
      </c>
      <c r="E419" t="s">
        <v>23</v>
      </c>
      <c r="F419">
        <v>2</v>
      </c>
      <c r="G419" t="s">
        <v>24</v>
      </c>
      <c r="H419" t="s">
        <v>25</v>
      </c>
      <c r="I419">
        <v>5</v>
      </c>
      <c r="J419" t="str" cm="1">
        <f t="array" ref="J419">_xlfn.SWITCH(I419,1,"Entry-Level",2,"Junior-Level",3,"Mid-Level",4,"Senior-Level","Executive-Level")</f>
        <v>Executive-Level</v>
      </c>
      <c r="K419">
        <v>3</v>
      </c>
      <c r="L419" t="s">
        <v>39</v>
      </c>
      <c r="M419">
        <v>3</v>
      </c>
      <c r="N419" t="s">
        <v>31</v>
      </c>
      <c r="O419">
        <v>18041</v>
      </c>
      <c r="P419" t="str">
        <f t="shared" si="13"/>
        <v>Below 20k</v>
      </c>
      <c r="Q419" t="s">
        <v>28</v>
      </c>
      <c r="R419">
        <v>14</v>
      </c>
      <c r="S419">
        <v>4</v>
      </c>
      <c r="T419">
        <v>0</v>
      </c>
      <c r="U419">
        <v>21</v>
      </c>
      <c r="V419">
        <v>2</v>
      </c>
      <c r="W419">
        <v>3</v>
      </c>
      <c r="X419">
        <v>20</v>
      </c>
      <c r="Y419">
        <v>15</v>
      </c>
      <c r="Z419">
        <v>1</v>
      </c>
    </row>
    <row r="420" spans="1:26" x14ac:dyDescent="0.3">
      <c r="A420">
        <v>26</v>
      </c>
      <c r="B420" t="str">
        <f t="shared" si="12"/>
        <v>Early Career</v>
      </c>
      <c r="C420" t="s">
        <v>28</v>
      </c>
      <c r="D420" t="s">
        <v>46</v>
      </c>
      <c r="E420" t="s">
        <v>47</v>
      </c>
      <c r="F420">
        <v>23</v>
      </c>
      <c r="G420" t="s">
        <v>24</v>
      </c>
      <c r="H420" t="s">
        <v>25</v>
      </c>
      <c r="I420">
        <v>1</v>
      </c>
      <c r="J420" t="str" cm="1">
        <f t="array" ref="J420">_xlfn.SWITCH(I420,1,"Entry-Level",2,"Junior-Level",3,"Mid-Level",4,"Senior-Level","Executive-Level")</f>
        <v>Entry-Level</v>
      </c>
      <c r="K420">
        <v>3</v>
      </c>
      <c r="L420" t="s">
        <v>30</v>
      </c>
      <c r="M420">
        <v>4</v>
      </c>
      <c r="N420" t="s">
        <v>35</v>
      </c>
      <c r="O420">
        <v>2886</v>
      </c>
      <c r="P420" t="str">
        <f t="shared" si="13"/>
        <v>Below 10k</v>
      </c>
      <c r="Q420" t="s">
        <v>28</v>
      </c>
      <c r="R420">
        <v>22</v>
      </c>
      <c r="S420">
        <v>2</v>
      </c>
      <c r="T420">
        <v>2</v>
      </c>
      <c r="U420">
        <v>3</v>
      </c>
      <c r="V420">
        <v>3</v>
      </c>
      <c r="W420">
        <v>1</v>
      </c>
      <c r="X420">
        <v>3</v>
      </c>
      <c r="Y420">
        <v>2</v>
      </c>
      <c r="Z420">
        <v>0</v>
      </c>
    </row>
    <row r="421" spans="1:26" x14ac:dyDescent="0.3">
      <c r="A421">
        <v>30</v>
      </c>
      <c r="B421" t="str">
        <f t="shared" si="12"/>
        <v>Early Career</v>
      </c>
      <c r="C421" t="s">
        <v>28</v>
      </c>
      <c r="D421" t="s">
        <v>38</v>
      </c>
      <c r="E421" t="s">
        <v>47</v>
      </c>
      <c r="F421">
        <v>3</v>
      </c>
      <c r="G421" t="s">
        <v>24</v>
      </c>
      <c r="H421" t="s">
        <v>29</v>
      </c>
      <c r="I421">
        <v>1</v>
      </c>
      <c r="J421" t="str" cm="1">
        <f t="array" ref="J421">_xlfn.SWITCH(I421,1,"Entry-Level",2,"Junior-Level",3,"Mid-Level",4,"Senior-Level","Executive-Level")</f>
        <v>Entry-Level</v>
      </c>
      <c r="K421">
        <v>3</v>
      </c>
      <c r="L421" t="s">
        <v>33</v>
      </c>
      <c r="M421">
        <v>4</v>
      </c>
      <c r="N421" t="s">
        <v>31</v>
      </c>
      <c r="O421">
        <v>2097</v>
      </c>
      <c r="P421" t="str">
        <f t="shared" si="13"/>
        <v>Below 10k</v>
      </c>
      <c r="Q421" t="s">
        <v>28</v>
      </c>
      <c r="R421">
        <v>15</v>
      </c>
      <c r="S421">
        <v>3</v>
      </c>
      <c r="T421">
        <v>1</v>
      </c>
      <c r="U421">
        <v>9</v>
      </c>
      <c r="V421">
        <v>3</v>
      </c>
      <c r="W421">
        <v>1</v>
      </c>
      <c r="X421">
        <v>5</v>
      </c>
      <c r="Y421">
        <v>3</v>
      </c>
      <c r="Z421">
        <v>1</v>
      </c>
    </row>
    <row r="422" spans="1:26" x14ac:dyDescent="0.3">
      <c r="A422">
        <v>29</v>
      </c>
      <c r="B422" t="str">
        <f t="shared" si="12"/>
        <v>Early Career</v>
      </c>
      <c r="C422" t="s">
        <v>28</v>
      </c>
      <c r="D422" t="s">
        <v>46</v>
      </c>
      <c r="E422" t="s">
        <v>47</v>
      </c>
      <c r="F422">
        <v>3</v>
      </c>
      <c r="G422" t="s">
        <v>34</v>
      </c>
      <c r="H422" t="s">
        <v>29</v>
      </c>
      <c r="I422">
        <v>3</v>
      </c>
      <c r="J422" t="str" cm="1">
        <f t="array" ref="J422">_xlfn.SWITCH(I422,1,"Entry-Level",2,"Junior-Level",3,"Mid-Level",4,"Senior-Level","Executive-Level")</f>
        <v>Mid-Level</v>
      </c>
      <c r="K422">
        <v>2</v>
      </c>
      <c r="L422" t="s">
        <v>41</v>
      </c>
      <c r="M422">
        <v>3</v>
      </c>
      <c r="N422" t="s">
        <v>31</v>
      </c>
      <c r="O422">
        <v>11935</v>
      </c>
      <c r="P422" t="str">
        <f t="shared" si="13"/>
        <v>Below 15k</v>
      </c>
      <c r="Q422" t="s">
        <v>28</v>
      </c>
      <c r="R422">
        <v>18</v>
      </c>
      <c r="S422">
        <v>3</v>
      </c>
      <c r="T422">
        <v>0</v>
      </c>
      <c r="U422">
        <v>10</v>
      </c>
      <c r="V422">
        <v>2</v>
      </c>
      <c r="W422">
        <v>3</v>
      </c>
      <c r="X422">
        <v>10</v>
      </c>
      <c r="Y422">
        <v>2</v>
      </c>
      <c r="Z422">
        <v>0</v>
      </c>
    </row>
    <row r="423" spans="1:26" x14ac:dyDescent="0.3">
      <c r="A423">
        <v>29</v>
      </c>
      <c r="B423" t="str">
        <f t="shared" si="12"/>
        <v>Early Career</v>
      </c>
      <c r="C423" t="s">
        <v>22</v>
      </c>
      <c r="D423" t="s">
        <v>46</v>
      </c>
      <c r="E423" t="s">
        <v>47</v>
      </c>
      <c r="F423">
        <v>25</v>
      </c>
      <c r="G423" t="s">
        <v>43</v>
      </c>
      <c r="H423" t="s">
        <v>25</v>
      </c>
      <c r="I423">
        <v>1</v>
      </c>
      <c r="J423" t="str" cm="1">
        <f t="array" ref="J423">_xlfn.SWITCH(I423,1,"Entry-Level",2,"Junior-Level",3,"Mid-Level",4,"Senior-Level","Executive-Level")</f>
        <v>Entry-Level</v>
      </c>
      <c r="K423">
        <v>2</v>
      </c>
      <c r="L423" t="s">
        <v>30</v>
      </c>
      <c r="M423">
        <v>2</v>
      </c>
      <c r="N423" t="s">
        <v>31</v>
      </c>
      <c r="O423">
        <v>2546</v>
      </c>
      <c r="P423" t="str">
        <f t="shared" si="13"/>
        <v>Below 10k</v>
      </c>
      <c r="Q423" t="s">
        <v>28</v>
      </c>
      <c r="R423">
        <v>16</v>
      </c>
      <c r="S423">
        <v>2</v>
      </c>
      <c r="T423">
        <v>0</v>
      </c>
      <c r="U423">
        <v>6</v>
      </c>
      <c r="V423">
        <v>2</v>
      </c>
      <c r="W423">
        <v>4</v>
      </c>
      <c r="X423">
        <v>2</v>
      </c>
      <c r="Y423">
        <v>2</v>
      </c>
      <c r="Z423">
        <v>1</v>
      </c>
    </row>
    <row r="424" spans="1:26" x14ac:dyDescent="0.3">
      <c r="A424">
        <v>19</v>
      </c>
      <c r="B424" t="str">
        <f t="shared" si="12"/>
        <v>Early Career</v>
      </c>
      <c r="C424" t="s">
        <v>22</v>
      </c>
      <c r="D424" t="s">
        <v>46</v>
      </c>
      <c r="E424" t="s">
        <v>48</v>
      </c>
      <c r="F424">
        <v>2</v>
      </c>
      <c r="G424" t="s">
        <v>43</v>
      </c>
      <c r="H424" t="s">
        <v>29</v>
      </c>
      <c r="I424">
        <v>1</v>
      </c>
      <c r="J424" t="str" cm="1">
        <f t="array" ref="J424">_xlfn.SWITCH(I424,1,"Entry-Level",2,"Junior-Level",3,"Mid-Level",4,"Senior-Level","Executive-Level")</f>
        <v>Entry-Level</v>
      </c>
      <c r="K424">
        <v>2</v>
      </c>
      <c r="L424" t="s">
        <v>48</v>
      </c>
      <c r="M424">
        <v>4</v>
      </c>
      <c r="N424" t="s">
        <v>27</v>
      </c>
      <c r="O424">
        <v>2564</v>
      </c>
      <c r="P424" t="str">
        <f t="shared" si="13"/>
        <v>Below 10k</v>
      </c>
      <c r="Q424" t="s">
        <v>28</v>
      </c>
      <c r="R424">
        <v>12</v>
      </c>
      <c r="S424">
        <v>3</v>
      </c>
      <c r="T424">
        <v>0</v>
      </c>
      <c r="U424">
        <v>1</v>
      </c>
      <c r="V424">
        <v>3</v>
      </c>
      <c r="W424">
        <v>4</v>
      </c>
      <c r="X424">
        <v>1</v>
      </c>
      <c r="Y424">
        <v>0</v>
      </c>
      <c r="Z424">
        <v>0</v>
      </c>
    </row>
    <row r="425" spans="1:26" x14ac:dyDescent="0.3">
      <c r="A425">
        <v>30</v>
      </c>
      <c r="B425" t="str">
        <f t="shared" si="12"/>
        <v>Early Career</v>
      </c>
      <c r="C425" t="s">
        <v>28</v>
      </c>
      <c r="D425" t="s">
        <v>38</v>
      </c>
      <c r="E425" t="s">
        <v>23</v>
      </c>
      <c r="F425">
        <v>22</v>
      </c>
      <c r="G425" t="s">
        <v>32</v>
      </c>
      <c r="H425" t="s">
        <v>25</v>
      </c>
      <c r="I425">
        <v>3</v>
      </c>
      <c r="J425" t="str" cm="1">
        <f t="array" ref="J425">_xlfn.SWITCH(I425,1,"Entry-Level",2,"Junior-Level",3,"Mid-Level",4,"Senior-Level","Executive-Level")</f>
        <v>Mid-Level</v>
      </c>
      <c r="K425">
        <v>3</v>
      </c>
      <c r="L425" t="s">
        <v>26</v>
      </c>
      <c r="M425">
        <v>1</v>
      </c>
      <c r="N425" t="s">
        <v>31</v>
      </c>
      <c r="O425">
        <v>8412</v>
      </c>
      <c r="P425" t="str">
        <f t="shared" si="13"/>
        <v>Below 10k</v>
      </c>
      <c r="Q425" t="s">
        <v>28</v>
      </c>
      <c r="R425">
        <v>11</v>
      </c>
      <c r="S425">
        <v>3</v>
      </c>
      <c r="T425">
        <v>0</v>
      </c>
      <c r="U425">
        <v>10</v>
      </c>
      <c r="V425">
        <v>3</v>
      </c>
      <c r="W425">
        <v>3</v>
      </c>
      <c r="X425">
        <v>9</v>
      </c>
      <c r="Y425">
        <v>8</v>
      </c>
      <c r="Z425">
        <v>7</v>
      </c>
    </row>
    <row r="426" spans="1:26" x14ac:dyDescent="0.3">
      <c r="A426">
        <v>57</v>
      </c>
      <c r="B426" t="str">
        <f t="shared" si="12"/>
        <v>Senior Professionals</v>
      </c>
      <c r="C426" t="s">
        <v>28</v>
      </c>
      <c r="D426" t="s">
        <v>46</v>
      </c>
      <c r="E426" t="s">
        <v>23</v>
      </c>
      <c r="F426">
        <v>29</v>
      </c>
      <c r="G426" t="s">
        <v>42</v>
      </c>
      <c r="H426" t="s">
        <v>29</v>
      </c>
      <c r="I426">
        <v>4</v>
      </c>
      <c r="J426" t="str" cm="1">
        <f t="array" ref="J426">_xlfn.SWITCH(I426,1,"Entry-Level",2,"Junior-Level",3,"Mid-Level",4,"Senior-Level","Executive-Level")</f>
        <v>Senior-Level</v>
      </c>
      <c r="K426">
        <v>2</v>
      </c>
      <c r="L426" t="s">
        <v>39</v>
      </c>
      <c r="M426">
        <v>4</v>
      </c>
      <c r="N426" t="s">
        <v>35</v>
      </c>
      <c r="O426">
        <v>14118</v>
      </c>
      <c r="P426" t="str">
        <f t="shared" si="13"/>
        <v>Below 15k</v>
      </c>
      <c r="Q426" t="s">
        <v>28</v>
      </c>
      <c r="R426">
        <v>12</v>
      </c>
      <c r="S426">
        <v>3</v>
      </c>
      <c r="T426">
        <v>1</v>
      </c>
      <c r="U426">
        <v>32</v>
      </c>
      <c r="V426">
        <v>3</v>
      </c>
      <c r="W426">
        <v>2</v>
      </c>
      <c r="X426">
        <v>1</v>
      </c>
      <c r="Y426">
        <v>0</v>
      </c>
      <c r="Z426">
        <v>0</v>
      </c>
    </row>
    <row r="427" spans="1:26" x14ac:dyDescent="0.3">
      <c r="A427">
        <v>50</v>
      </c>
      <c r="B427" t="str">
        <f t="shared" si="12"/>
        <v>Professionals</v>
      </c>
      <c r="C427" t="s">
        <v>28</v>
      </c>
      <c r="D427" t="s">
        <v>46</v>
      </c>
      <c r="E427" t="s">
        <v>47</v>
      </c>
      <c r="F427">
        <v>29</v>
      </c>
      <c r="G427" t="s">
        <v>24</v>
      </c>
      <c r="H427" t="s">
        <v>29</v>
      </c>
      <c r="I427">
        <v>4</v>
      </c>
      <c r="J427" t="str" cm="1">
        <f t="array" ref="J427">_xlfn.SWITCH(I427,1,"Entry-Level",2,"Junior-Level",3,"Mid-Level",4,"Senior-Level","Executive-Level")</f>
        <v>Senior-Level</v>
      </c>
      <c r="K427">
        <v>2</v>
      </c>
      <c r="L427" t="s">
        <v>39</v>
      </c>
      <c r="M427">
        <v>3</v>
      </c>
      <c r="N427" t="s">
        <v>31</v>
      </c>
      <c r="O427">
        <v>17046</v>
      </c>
      <c r="P427" t="str">
        <f t="shared" si="13"/>
        <v>Below 20k</v>
      </c>
      <c r="Q427" t="s">
        <v>28</v>
      </c>
      <c r="R427">
        <v>15</v>
      </c>
      <c r="S427">
        <v>2</v>
      </c>
      <c r="T427">
        <v>1</v>
      </c>
      <c r="U427">
        <v>28</v>
      </c>
      <c r="V427">
        <v>2</v>
      </c>
      <c r="W427">
        <v>3</v>
      </c>
      <c r="X427">
        <v>27</v>
      </c>
      <c r="Y427">
        <v>10</v>
      </c>
      <c r="Z427">
        <v>15</v>
      </c>
    </row>
    <row r="428" spans="1:26" x14ac:dyDescent="0.3">
      <c r="A428">
        <v>30</v>
      </c>
      <c r="B428" t="str">
        <f t="shared" si="12"/>
        <v>Early Career</v>
      </c>
      <c r="C428" t="s">
        <v>28</v>
      </c>
      <c r="D428" t="s">
        <v>38</v>
      </c>
      <c r="E428" t="s">
        <v>47</v>
      </c>
      <c r="F428">
        <v>2</v>
      </c>
      <c r="G428" t="s">
        <v>34</v>
      </c>
      <c r="H428" t="s">
        <v>25</v>
      </c>
      <c r="I428">
        <v>1</v>
      </c>
      <c r="J428" t="str" cm="1">
        <f t="array" ref="J428">_xlfn.SWITCH(I428,1,"Entry-Level",2,"Junior-Level",3,"Mid-Level",4,"Senior-Level","Executive-Level")</f>
        <v>Entry-Level</v>
      </c>
      <c r="K428">
        <v>3</v>
      </c>
      <c r="L428" t="s">
        <v>33</v>
      </c>
      <c r="M428">
        <v>4</v>
      </c>
      <c r="N428" t="s">
        <v>27</v>
      </c>
      <c r="O428">
        <v>2564</v>
      </c>
      <c r="P428" t="str">
        <f t="shared" si="13"/>
        <v>Below 10k</v>
      </c>
      <c r="Q428" t="s">
        <v>28</v>
      </c>
      <c r="R428">
        <v>14</v>
      </c>
      <c r="S428">
        <v>3</v>
      </c>
      <c r="T428">
        <v>0</v>
      </c>
      <c r="U428">
        <v>12</v>
      </c>
      <c r="V428">
        <v>2</v>
      </c>
      <c r="W428">
        <v>2</v>
      </c>
      <c r="X428">
        <v>11</v>
      </c>
      <c r="Y428">
        <v>7</v>
      </c>
      <c r="Z428">
        <v>6</v>
      </c>
    </row>
    <row r="429" spans="1:26" x14ac:dyDescent="0.3">
      <c r="A429">
        <v>60</v>
      </c>
      <c r="B429" t="str">
        <f t="shared" si="12"/>
        <v>Senior Professionals</v>
      </c>
      <c r="C429" t="s">
        <v>28</v>
      </c>
      <c r="D429" t="s">
        <v>45</v>
      </c>
      <c r="E429" t="s">
        <v>23</v>
      </c>
      <c r="F429">
        <v>28</v>
      </c>
      <c r="G429" t="s">
        <v>42</v>
      </c>
      <c r="H429" t="s">
        <v>25</v>
      </c>
      <c r="I429">
        <v>3</v>
      </c>
      <c r="J429" t="str" cm="1">
        <f t="array" ref="J429">_xlfn.SWITCH(I429,1,"Entry-Level",2,"Junior-Level",3,"Mid-Level",4,"Senior-Level","Executive-Level")</f>
        <v>Mid-Level</v>
      </c>
      <c r="K429">
        <v>2</v>
      </c>
      <c r="L429" t="s">
        <v>26</v>
      </c>
      <c r="M429">
        <v>1</v>
      </c>
      <c r="N429" t="s">
        <v>31</v>
      </c>
      <c r="O429">
        <v>10266</v>
      </c>
      <c r="P429" t="str">
        <f t="shared" si="13"/>
        <v>Below 15k</v>
      </c>
      <c r="Q429" t="s">
        <v>28</v>
      </c>
      <c r="R429">
        <v>19</v>
      </c>
      <c r="S429">
        <v>4</v>
      </c>
      <c r="T429">
        <v>0</v>
      </c>
      <c r="U429">
        <v>22</v>
      </c>
      <c r="V429">
        <v>5</v>
      </c>
      <c r="W429">
        <v>4</v>
      </c>
      <c r="X429">
        <v>18</v>
      </c>
      <c r="Y429">
        <v>13</v>
      </c>
      <c r="Z429">
        <v>13</v>
      </c>
    </row>
    <row r="430" spans="1:26" x14ac:dyDescent="0.3">
      <c r="A430">
        <v>47</v>
      </c>
      <c r="B430" t="str">
        <f t="shared" si="12"/>
        <v>Professionals</v>
      </c>
      <c r="C430" t="s">
        <v>28</v>
      </c>
      <c r="D430" t="s">
        <v>46</v>
      </c>
      <c r="E430" t="s">
        <v>47</v>
      </c>
      <c r="F430">
        <v>2</v>
      </c>
      <c r="G430" t="s">
        <v>34</v>
      </c>
      <c r="H430" t="s">
        <v>25</v>
      </c>
      <c r="I430">
        <v>2</v>
      </c>
      <c r="J430" t="str" cm="1">
        <f t="array" ref="J430">_xlfn.SWITCH(I430,1,"Entry-Level",2,"Junior-Level",3,"Mid-Level",4,"Senior-Level","Executive-Level")</f>
        <v>Junior-Level</v>
      </c>
      <c r="K430">
        <v>3</v>
      </c>
      <c r="L430" t="s">
        <v>36</v>
      </c>
      <c r="M430">
        <v>4</v>
      </c>
      <c r="N430" t="s">
        <v>35</v>
      </c>
      <c r="O430">
        <v>5070</v>
      </c>
      <c r="P430" t="str">
        <f t="shared" si="13"/>
        <v>Below 10k</v>
      </c>
      <c r="Q430" t="s">
        <v>28</v>
      </c>
      <c r="R430">
        <v>13</v>
      </c>
      <c r="S430">
        <v>3</v>
      </c>
      <c r="T430">
        <v>3</v>
      </c>
      <c r="U430">
        <v>20</v>
      </c>
      <c r="V430">
        <v>2</v>
      </c>
      <c r="W430">
        <v>3</v>
      </c>
      <c r="X430">
        <v>5</v>
      </c>
      <c r="Y430">
        <v>0</v>
      </c>
      <c r="Z430">
        <v>0</v>
      </c>
    </row>
    <row r="431" spans="1:26" x14ac:dyDescent="0.3">
      <c r="A431">
        <v>46</v>
      </c>
      <c r="B431" t="str">
        <f t="shared" si="12"/>
        <v>Professionals</v>
      </c>
      <c r="C431" t="s">
        <v>28</v>
      </c>
      <c r="D431" t="s">
        <v>46</v>
      </c>
      <c r="E431" t="s">
        <v>47</v>
      </c>
      <c r="F431">
        <v>2</v>
      </c>
      <c r="G431" t="s">
        <v>24</v>
      </c>
      <c r="H431" t="s">
        <v>29</v>
      </c>
      <c r="I431">
        <v>4</v>
      </c>
      <c r="J431" t="str" cm="1">
        <f t="array" ref="J431">_xlfn.SWITCH(I431,1,"Entry-Level",2,"Junior-Level",3,"Mid-Level",4,"Senior-Level","Executive-Level")</f>
        <v>Senior-Level</v>
      </c>
      <c r="K431">
        <v>3</v>
      </c>
      <c r="L431" t="s">
        <v>41</v>
      </c>
      <c r="M431">
        <v>3</v>
      </c>
      <c r="N431" t="s">
        <v>31</v>
      </c>
      <c r="O431">
        <v>17861</v>
      </c>
      <c r="P431" t="str">
        <f t="shared" si="13"/>
        <v>Below 20k</v>
      </c>
      <c r="Q431" t="s">
        <v>28</v>
      </c>
      <c r="R431">
        <v>13</v>
      </c>
      <c r="S431">
        <v>3</v>
      </c>
      <c r="T431">
        <v>0</v>
      </c>
      <c r="U431">
        <v>26</v>
      </c>
      <c r="V431">
        <v>2</v>
      </c>
      <c r="W431">
        <v>1</v>
      </c>
      <c r="X431">
        <v>3</v>
      </c>
      <c r="Y431">
        <v>2</v>
      </c>
      <c r="Z431">
        <v>0</v>
      </c>
    </row>
    <row r="432" spans="1:26" x14ac:dyDescent="0.3">
      <c r="A432">
        <v>35</v>
      </c>
      <c r="B432" t="str">
        <f t="shared" si="12"/>
        <v>Mid Career</v>
      </c>
      <c r="C432" t="s">
        <v>28</v>
      </c>
      <c r="D432" t="s">
        <v>46</v>
      </c>
      <c r="E432" t="s">
        <v>47</v>
      </c>
      <c r="F432">
        <v>22</v>
      </c>
      <c r="G432" t="s">
        <v>24</v>
      </c>
      <c r="H432" t="s">
        <v>29</v>
      </c>
      <c r="I432">
        <v>1</v>
      </c>
      <c r="J432" t="str" cm="1">
        <f t="array" ref="J432">_xlfn.SWITCH(I432,1,"Entry-Level",2,"Junior-Level",3,"Mid-Level",4,"Senior-Level","Executive-Level")</f>
        <v>Entry-Level</v>
      </c>
      <c r="K432">
        <v>1</v>
      </c>
      <c r="L432" t="s">
        <v>33</v>
      </c>
      <c r="M432">
        <v>3</v>
      </c>
      <c r="N432" t="s">
        <v>27</v>
      </c>
      <c r="O432">
        <v>4230</v>
      </c>
      <c r="P432" t="str">
        <f t="shared" si="13"/>
        <v>Below 10k</v>
      </c>
      <c r="Q432" t="s">
        <v>28</v>
      </c>
      <c r="R432">
        <v>15</v>
      </c>
      <c r="S432">
        <v>3</v>
      </c>
      <c r="T432">
        <v>0</v>
      </c>
      <c r="U432">
        <v>6</v>
      </c>
      <c r="V432">
        <v>2</v>
      </c>
      <c r="W432">
        <v>3</v>
      </c>
      <c r="X432">
        <v>5</v>
      </c>
      <c r="Y432">
        <v>4</v>
      </c>
      <c r="Z432">
        <v>4</v>
      </c>
    </row>
    <row r="433" spans="1:26" x14ac:dyDescent="0.3">
      <c r="A433">
        <v>54</v>
      </c>
      <c r="B433" t="str">
        <f t="shared" si="12"/>
        <v>Senior Professionals</v>
      </c>
      <c r="C433" t="s">
        <v>28</v>
      </c>
      <c r="D433" t="s">
        <v>46</v>
      </c>
      <c r="E433" t="s">
        <v>47</v>
      </c>
      <c r="F433">
        <v>8</v>
      </c>
      <c r="G433" t="s">
        <v>24</v>
      </c>
      <c r="H433" t="s">
        <v>25</v>
      </c>
      <c r="I433">
        <v>2</v>
      </c>
      <c r="J433" t="str" cm="1">
        <f t="array" ref="J433">_xlfn.SWITCH(I433,1,"Entry-Level",2,"Junior-Level",3,"Mid-Level",4,"Senior-Level","Executive-Level")</f>
        <v>Junior-Level</v>
      </c>
      <c r="K433">
        <v>3</v>
      </c>
      <c r="L433" t="s">
        <v>33</v>
      </c>
      <c r="M433">
        <v>3</v>
      </c>
      <c r="N433" t="s">
        <v>27</v>
      </c>
      <c r="O433">
        <v>3780</v>
      </c>
      <c r="P433" t="str">
        <f t="shared" si="13"/>
        <v>Below 10k</v>
      </c>
      <c r="Q433" t="s">
        <v>28</v>
      </c>
      <c r="R433">
        <v>11</v>
      </c>
      <c r="S433">
        <v>3</v>
      </c>
      <c r="T433">
        <v>0</v>
      </c>
      <c r="U433">
        <v>19</v>
      </c>
      <c r="V433">
        <v>3</v>
      </c>
      <c r="W433">
        <v>3</v>
      </c>
      <c r="X433">
        <v>1</v>
      </c>
      <c r="Y433">
        <v>0</v>
      </c>
      <c r="Z433">
        <v>0</v>
      </c>
    </row>
    <row r="434" spans="1:26" x14ac:dyDescent="0.3">
      <c r="A434">
        <v>34</v>
      </c>
      <c r="B434" t="str">
        <f t="shared" si="12"/>
        <v>Mid Career</v>
      </c>
      <c r="C434" t="s">
        <v>28</v>
      </c>
      <c r="D434" t="s">
        <v>46</v>
      </c>
      <c r="E434" t="s">
        <v>47</v>
      </c>
      <c r="F434">
        <v>2</v>
      </c>
      <c r="G434" t="s">
        <v>24</v>
      </c>
      <c r="H434" t="s">
        <v>29</v>
      </c>
      <c r="I434">
        <v>1</v>
      </c>
      <c r="J434" t="str" cm="1">
        <f t="array" ref="J434">_xlfn.SWITCH(I434,1,"Entry-Level",2,"Junior-Level",3,"Mid-Level",4,"Senior-Level","Executive-Level")</f>
        <v>Entry-Level</v>
      </c>
      <c r="K434">
        <v>2</v>
      </c>
      <c r="L434" t="s">
        <v>30</v>
      </c>
      <c r="M434">
        <v>3</v>
      </c>
      <c r="N434" t="s">
        <v>35</v>
      </c>
      <c r="O434">
        <v>2768</v>
      </c>
      <c r="P434" t="str">
        <f t="shared" si="13"/>
        <v>Below 10k</v>
      </c>
      <c r="Q434" t="s">
        <v>28</v>
      </c>
      <c r="R434">
        <v>12</v>
      </c>
      <c r="S434">
        <v>3</v>
      </c>
      <c r="T434">
        <v>1</v>
      </c>
      <c r="U434">
        <v>14</v>
      </c>
      <c r="V434">
        <v>3</v>
      </c>
      <c r="W434">
        <v>3</v>
      </c>
      <c r="X434">
        <v>7</v>
      </c>
      <c r="Y434">
        <v>3</v>
      </c>
      <c r="Z434">
        <v>5</v>
      </c>
    </row>
    <row r="435" spans="1:26" x14ac:dyDescent="0.3">
      <c r="A435">
        <v>46</v>
      </c>
      <c r="B435" t="str">
        <f t="shared" si="12"/>
        <v>Professionals</v>
      </c>
      <c r="C435" t="s">
        <v>28</v>
      </c>
      <c r="D435" t="s">
        <v>46</v>
      </c>
      <c r="E435" t="s">
        <v>23</v>
      </c>
      <c r="F435">
        <v>10</v>
      </c>
      <c r="G435" t="s">
        <v>42</v>
      </c>
      <c r="H435" t="s">
        <v>25</v>
      </c>
      <c r="I435">
        <v>3</v>
      </c>
      <c r="J435" t="str" cm="1">
        <f t="array" ref="J435">_xlfn.SWITCH(I435,1,"Entry-Level",2,"Junior-Level",3,"Mid-Level",4,"Senior-Level","Executive-Level")</f>
        <v>Mid-Level</v>
      </c>
      <c r="K435">
        <v>2</v>
      </c>
      <c r="L435" t="s">
        <v>26</v>
      </c>
      <c r="M435">
        <v>4</v>
      </c>
      <c r="N435" t="s">
        <v>31</v>
      </c>
      <c r="O435">
        <v>9071</v>
      </c>
      <c r="P435" t="str">
        <f t="shared" si="13"/>
        <v>Below 10k</v>
      </c>
      <c r="Q435" t="s">
        <v>22</v>
      </c>
      <c r="R435">
        <v>19</v>
      </c>
      <c r="S435">
        <v>3</v>
      </c>
      <c r="T435">
        <v>1</v>
      </c>
      <c r="U435">
        <v>15</v>
      </c>
      <c r="V435">
        <v>3</v>
      </c>
      <c r="W435">
        <v>3</v>
      </c>
      <c r="X435">
        <v>3</v>
      </c>
      <c r="Y435">
        <v>2</v>
      </c>
      <c r="Z435">
        <v>1</v>
      </c>
    </row>
    <row r="436" spans="1:26" x14ac:dyDescent="0.3">
      <c r="A436">
        <v>31</v>
      </c>
      <c r="B436" t="str">
        <f t="shared" si="12"/>
        <v>Mid Career</v>
      </c>
      <c r="C436" t="s">
        <v>28</v>
      </c>
      <c r="D436" t="s">
        <v>46</v>
      </c>
      <c r="E436" t="s">
        <v>47</v>
      </c>
      <c r="F436">
        <v>9</v>
      </c>
      <c r="G436" t="s">
        <v>24</v>
      </c>
      <c r="H436" t="s">
        <v>29</v>
      </c>
      <c r="I436">
        <v>3</v>
      </c>
      <c r="J436" t="str" cm="1">
        <f t="array" ref="J436">_xlfn.SWITCH(I436,1,"Entry-Level",2,"Junior-Level",3,"Mid-Level",4,"Senior-Level","Executive-Level")</f>
        <v>Mid-Level</v>
      </c>
      <c r="K436">
        <v>3</v>
      </c>
      <c r="L436" t="s">
        <v>36</v>
      </c>
      <c r="M436">
        <v>2</v>
      </c>
      <c r="N436" t="s">
        <v>35</v>
      </c>
      <c r="O436">
        <v>10648</v>
      </c>
      <c r="P436" t="str">
        <f t="shared" si="13"/>
        <v>Below 15k</v>
      </c>
      <c r="Q436" t="s">
        <v>28</v>
      </c>
      <c r="R436">
        <v>25</v>
      </c>
      <c r="S436">
        <v>4</v>
      </c>
      <c r="T436">
        <v>1</v>
      </c>
      <c r="U436">
        <v>13</v>
      </c>
      <c r="V436">
        <v>6</v>
      </c>
      <c r="W436">
        <v>4</v>
      </c>
      <c r="X436">
        <v>13</v>
      </c>
      <c r="Y436">
        <v>8</v>
      </c>
      <c r="Z436">
        <v>0</v>
      </c>
    </row>
    <row r="437" spans="1:26" x14ac:dyDescent="0.3">
      <c r="A437">
        <v>33</v>
      </c>
      <c r="B437" t="str">
        <f t="shared" si="12"/>
        <v>Mid Career</v>
      </c>
      <c r="C437" t="s">
        <v>22</v>
      </c>
      <c r="D437" t="s">
        <v>46</v>
      </c>
      <c r="E437" t="s">
        <v>47</v>
      </c>
      <c r="F437">
        <v>15</v>
      </c>
      <c r="G437" t="s">
        <v>34</v>
      </c>
      <c r="H437" t="s">
        <v>29</v>
      </c>
      <c r="I437">
        <v>3</v>
      </c>
      <c r="J437" t="str" cm="1">
        <f t="array" ref="J437">_xlfn.SWITCH(I437,1,"Entry-Level",2,"Junior-Level",3,"Mid-Level",4,"Senior-Level","Executive-Level")</f>
        <v>Mid-Level</v>
      </c>
      <c r="K437">
        <v>3</v>
      </c>
      <c r="L437" t="s">
        <v>39</v>
      </c>
      <c r="M437">
        <v>3</v>
      </c>
      <c r="N437" t="s">
        <v>31</v>
      </c>
      <c r="O437">
        <v>13610</v>
      </c>
      <c r="P437" t="str">
        <f t="shared" si="13"/>
        <v>Below 15k</v>
      </c>
      <c r="Q437" t="s">
        <v>22</v>
      </c>
      <c r="R437">
        <v>12</v>
      </c>
      <c r="S437">
        <v>4</v>
      </c>
      <c r="T437">
        <v>0</v>
      </c>
      <c r="U437">
        <v>15</v>
      </c>
      <c r="V437">
        <v>2</v>
      </c>
      <c r="W437">
        <v>4</v>
      </c>
      <c r="X437">
        <v>7</v>
      </c>
      <c r="Y437">
        <v>6</v>
      </c>
      <c r="Z437">
        <v>7</v>
      </c>
    </row>
    <row r="438" spans="1:26" x14ac:dyDescent="0.3">
      <c r="A438">
        <v>33</v>
      </c>
      <c r="B438" t="str">
        <f t="shared" si="12"/>
        <v>Mid Career</v>
      </c>
      <c r="C438" t="s">
        <v>22</v>
      </c>
      <c r="D438" t="s">
        <v>46</v>
      </c>
      <c r="E438" t="s">
        <v>47</v>
      </c>
      <c r="F438">
        <v>10</v>
      </c>
      <c r="G438" t="s">
        <v>34</v>
      </c>
      <c r="H438" t="s">
        <v>29</v>
      </c>
      <c r="I438">
        <v>1</v>
      </c>
      <c r="J438" t="str" cm="1">
        <f t="array" ref="J438">_xlfn.SWITCH(I438,1,"Entry-Level",2,"Junior-Level",3,"Mid-Level",4,"Senior-Level","Executive-Level")</f>
        <v>Entry-Level</v>
      </c>
      <c r="K438">
        <v>1</v>
      </c>
      <c r="L438" t="s">
        <v>33</v>
      </c>
      <c r="M438">
        <v>4</v>
      </c>
      <c r="N438" t="s">
        <v>35</v>
      </c>
      <c r="O438">
        <v>3408</v>
      </c>
      <c r="P438" t="str">
        <f t="shared" si="13"/>
        <v>Below 10k</v>
      </c>
      <c r="Q438" t="s">
        <v>28</v>
      </c>
      <c r="R438">
        <v>13</v>
      </c>
      <c r="S438">
        <v>1</v>
      </c>
      <c r="T438">
        <v>3</v>
      </c>
      <c r="U438">
        <v>8</v>
      </c>
      <c r="V438">
        <v>2</v>
      </c>
      <c r="W438">
        <v>3</v>
      </c>
      <c r="X438">
        <v>4</v>
      </c>
      <c r="Y438">
        <v>3</v>
      </c>
      <c r="Z438">
        <v>1</v>
      </c>
    </row>
    <row r="439" spans="1:26" x14ac:dyDescent="0.3">
      <c r="A439">
        <v>30</v>
      </c>
      <c r="B439" t="str">
        <f t="shared" si="12"/>
        <v>Early Career</v>
      </c>
      <c r="C439" t="s">
        <v>28</v>
      </c>
      <c r="D439" t="s">
        <v>46</v>
      </c>
      <c r="E439" t="s">
        <v>23</v>
      </c>
      <c r="F439">
        <v>7</v>
      </c>
      <c r="G439" t="s">
        <v>42</v>
      </c>
      <c r="H439" t="s">
        <v>29</v>
      </c>
      <c r="I439">
        <v>1</v>
      </c>
      <c r="J439" t="str" cm="1">
        <f t="array" ref="J439">_xlfn.SWITCH(I439,1,"Entry-Level",2,"Junior-Level",3,"Mid-Level",4,"Senior-Level","Executive-Level")</f>
        <v>Entry-Level</v>
      </c>
      <c r="K439">
        <v>3</v>
      </c>
      <c r="L439" t="s">
        <v>40</v>
      </c>
      <c r="M439">
        <v>2</v>
      </c>
      <c r="N439" t="s">
        <v>27</v>
      </c>
      <c r="O439">
        <v>2983</v>
      </c>
      <c r="P439" t="str">
        <f t="shared" si="13"/>
        <v>Below 10k</v>
      </c>
      <c r="Q439" t="s">
        <v>28</v>
      </c>
      <c r="R439">
        <v>14</v>
      </c>
      <c r="S439">
        <v>1</v>
      </c>
      <c r="T439">
        <v>0</v>
      </c>
      <c r="U439">
        <v>4</v>
      </c>
      <c r="V439">
        <v>3</v>
      </c>
      <c r="W439">
        <v>3</v>
      </c>
      <c r="X439">
        <v>3</v>
      </c>
      <c r="Y439">
        <v>2</v>
      </c>
      <c r="Z439">
        <v>1</v>
      </c>
    </row>
    <row r="440" spans="1:26" x14ac:dyDescent="0.3">
      <c r="A440">
        <v>35</v>
      </c>
      <c r="B440" t="str">
        <f t="shared" si="12"/>
        <v>Mid Career</v>
      </c>
      <c r="C440" t="s">
        <v>28</v>
      </c>
      <c r="D440" t="s">
        <v>46</v>
      </c>
      <c r="E440" t="s">
        <v>47</v>
      </c>
      <c r="F440">
        <v>16</v>
      </c>
      <c r="G440" t="s">
        <v>24</v>
      </c>
      <c r="H440" t="s">
        <v>29</v>
      </c>
      <c r="I440">
        <v>3</v>
      </c>
      <c r="J440" t="str" cm="1">
        <f t="array" ref="J440">_xlfn.SWITCH(I440,1,"Entry-Level",2,"Junior-Level",3,"Mid-Level",4,"Senior-Level","Executive-Level")</f>
        <v>Mid-Level</v>
      </c>
      <c r="K440">
        <v>3</v>
      </c>
      <c r="L440" t="s">
        <v>37</v>
      </c>
      <c r="M440">
        <v>3</v>
      </c>
      <c r="N440" t="s">
        <v>31</v>
      </c>
      <c r="O440">
        <v>7632</v>
      </c>
      <c r="P440" t="str">
        <f t="shared" si="13"/>
        <v>Below 10k</v>
      </c>
      <c r="Q440" t="s">
        <v>22</v>
      </c>
      <c r="R440">
        <v>12</v>
      </c>
      <c r="S440">
        <v>3</v>
      </c>
      <c r="T440">
        <v>0</v>
      </c>
      <c r="U440">
        <v>10</v>
      </c>
      <c r="V440">
        <v>2</v>
      </c>
      <c r="W440">
        <v>3</v>
      </c>
      <c r="X440">
        <v>8</v>
      </c>
      <c r="Y440">
        <v>7</v>
      </c>
      <c r="Z440">
        <v>0</v>
      </c>
    </row>
    <row r="441" spans="1:26" x14ac:dyDescent="0.3">
      <c r="A441">
        <v>31</v>
      </c>
      <c r="B441" t="str">
        <f t="shared" si="12"/>
        <v>Mid Career</v>
      </c>
      <c r="C441" t="s">
        <v>22</v>
      </c>
      <c r="D441" t="s">
        <v>45</v>
      </c>
      <c r="E441" t="s">
        <v>47</v>
      </c>
      <c r="F441">
        <v>20</v>
      </c>
      <c r="G441" t="s">
        <v>24</v>
      </c>
      <c r="H441" t="s">
        <v>29</v>
      </c>
      <c r="I441">
        <v>3</v>
      </c>
      <c r="J441" t="str" cm="1">
        <f t="array" ref="J441">_xlfn.SWITCH(I441,1,"Entry-Level",2,"Junior-Level",3,"Mid-Level",4,"Senior-Level","Executive-Level")</f>
        <v>Mid-Level</v>
      </c>
      <c r="K441">
        <v>3</v>
      </c>
      <c r="L441" t="s">
        <v>37</v>
      </c>
      <c r="M441">
        <v>3</v>
      </c>
      <c r="N441" t="s">
        <v>31</v>
      </c>
      <c r="O441">
        <v>9824</v>
      </c>
      <c r="P441" t="str">
        <f t="shared" si="13"/>
        <v>Below 10k</v>
      </c>
      <c r="Q441" t="s">
        <v>28</v>
      </c>
      <c r="R441">
        <v>12</v>
      </c>
      <c r="S441">
        <v>1</v>
      </c>
      <c r="T441">
        <v>0</v>
      </c>
      <c r="U441">
        <v>12</v>
      </c>
      <c r="V441">
        <v>2</v>
      </c>
      <c r="W441">
        <v>3</v>
      </c>
      <c r="X441">
        <v>1</v>
      </c>
      <c r="Y441">
        <v>0</v>
      </c>
      <c r="Z441">
        <v>0</v>
      </c>
    </row>
    <row r="442" spans="1:26" x14ac:dyDescent="0.3">
      <c r="A442">
        <v>34</v>
      </c>
      <c r="B442" t="str">
        <f t="shared" si="12"/>
        <v>Mid Career</v>
      </c>
      <c r="C442" t="s">
        <v>22</v>
      </c>
      <c r="D442" t="s">
        <v>45</v>
      </c>
      <c r="E442" t="s">
        <v>48</v>
      </c>
      <c r="F442">
        <v>23</v>
      </c>
      <c r="G442" t="s">
        <v>48</v>
      </c>
      <c r="H442" t="s">
        <v>25</v>
      </c>
      <c r="I442">
        <v>3</v>
      </c>
      <c r="J442" t="str" cm="1">
        <f t="array" ref="J442">_xlfn.SWITCH(I442,1,"Entry-Level",2,"Junior-Level",3,"Mid-Level",4,"Senior-Level","Executive-Level")</f>
        <v>Mid-Level</v>
      </c>
      <c r="K442">
        <v>3</v>
      </c>
      <c r="L442" t="s">
        <v>48</v>
      </c>
      <c r="M442">
        <v>1</v>
      </c>
      <c r="N442" t="s">
        <v>35</v>
      </c>
      <c r="O442">
        <v>9950</v>
      </c>
      <c r="P442" t="str">
        <f t="shared" si="13"/>
        <v>Below 10k</v>
      </c>
      <c r="Q442" t="s">
        <v>22</v>
      </c>
      <c r="R442">
        <v>15</v>
      </c>
      <c r="S442">
        <v>3</v>
      </c>
      <c r="T442">
        <v>3</v>
      </c>
      <c r="U442">
        <v>11</v>
      </c>
      <c r="V442">
        <v>2</v>
      </c>
      <c r="W442">
        <v>3</v>
      </c>
      <c r="X442">
        <v>3</v>
      </c>
      <c r="Y442">
        <v>2</v>
      </c>
      <c r="Z442">
        <v>0</v>
      </c>
    </row>
    <row r="443" spans="1:26" x14ac:dyDescent="0.3">
      <c r="A443">
        <v>42</v>
      </c>
      <c r="B443" t="str">
        <f t="shared" si="12"/>
        <v>Professionals</v>
      </c>
      <c r="C443" t="s">
        <v>28</v>
      </c>
      <c r="D443" t="s">
        <v>45</v>
      </c>
      <c r="E443" t="s">
        <v>47</v>
      </c>
      <c r="F443">
        <v>5</v>
      </c>
      <c r="G443" t="s">
        <v>32</v>
      </c>
      <c r="H443" t="s">
        <v>29</v>
      </c>
      <c r="I443">
        <v>1</v>
      </c>
      <c r="J443" t="str" cm="1">
        <f t="array" ref="J443">_xlfn.SWITCH(I443,1,"Entry-Level",2,"Junior-Level",3,"Mid-Level",4,"Senior-Level","Executive-Level")</f>
        <v>Entry-Level</v>
      </c>
      <c r="K443">
        <v>3</v>
      </c>
      <c r="L443" t="s">
        <v>33</v>
      </c>
      <c r="M443">
        <v>3</v>
      </c>
      <c r="N443" t="s">
        <v>31</v>
      </c>
      <c r="O443">
        <v>2093</v>
      </c>
      <c r="P443" t="str">
        <f t="shared" si="13"/>
        <v>Below 10k</v>
      </c>
      <c r="Q443" t="s">
        <v>28</v>
      </c>
      <c r="R443">
        <v>17</v>
      </c>
      <c r="S443">
        <v>4</v>
      </c>
      <c r="T443">
        <v>1</v>
      </c>
      <c r="U443">
        <v>8</v>
      </c>
      <c r="V443">
        <v>4</v>
      </c>
      <c r="W443">
        <v>3</v>
      </c>
      <c r="X443">
        <v>2</v>
      </c>
      <c r="Y443">
        <v>2</v>
      </c>
      <c r="Z443">
        <v>2</v>
      </c>
    </row>
    <row r="444" spans="1:26" x14ac:dyDescent="0.3">
      <c r="A444">
        <v>36</v>
      </c>
      <c r="B444" t="str">
        <f t="shared" si="12"/>
        <v>Mid Career</v>
      </c>
      <c r="C444" t="s">
        <v>28</v>
      </c>
      <c r="D444" t="s">
        <v>38</v>
      </c>
      <c r="E444" t="s">
        <v>23</v>
      </c>
      <c r="F444">
        <v>10</v>
      </c>
      <c r="G444" t="s">
        <v>34</v>
      </c>
      <c r="H444" t="s">
        <v>29</v>
      </c>
      <c r="I444">
        <v>3</v>
      </c>
      <c r="J444" t="str" cm="1">
        <f t="array" ref="J444">_xlfn.SWITCH(I444,1,"Entry-Level",2,"Junior-Level",3,"Mid-Level",4,"Senior-Level","Executive-Level")</f>
        <v>Mid-Level</v>
      </c>
      <c r="K444">
        <v>3</v>
      </c>
      <c r="L444" t="s">
        <v>26</v>
      </c>
      <c r="M444">
        <v>4</v>
      </c>
      <c r="N444" t="s">
        <v>27</v>
      </c>
      <c r="O444">
        <v>9980</v>
      </c>
      <c r="P444" t="str">
        <f t="shared" si="13"/>
        <v>Below 10k</v>
      </c>
      <c r="Q444" t="s">
        <v>28</v>
      </c>
      <c r="R444">
        <v>14</v>
      </c>
      <c r="S444">
        <v>4</v>
      </c>
      <c r="T444">
        <v>0</v>
      </c>
      <c r="U444">
        <v>10</v>
      </c>
      <c r="V444">
        <v>3</v>
      </c>
      <c r="W444">
        <v>2</v>
      </c>
      <c r="X444">
        <v>10</v>
      </c>
      <c r="Y444">
        <v>3</v>
      </c>
      <c r="Z444">
        <v>9</v>
      </c>
    </row>
    <row r="445" spans="1:26" x14ac:dyDescent="0.3">
      <c r="A445">
        <v>22</v>
      </c>
      <c r="B445" t="str">
        <f t="shared" si="12"/>
        <v>Early Career</v>
      </c>
      <c r="C445" t="s">
        <v>22</v>
      </c>
      <c r="D445" t="s">
        <v>45</v>
      </c>
      <c r="E445" t="s">
        <v>47</v>
      </c>
      <c r="F445">
        <v>4</v>
      </c>
      <c r="G445" t="s">
        <v>43</v>
      </c>
      <c r="H445" t="s">
        <v>29</v>
      </c>
      <c r="I445">
        <v>1</v>
      </c>
      <c r="J445" t="str" cm="1">
        <f t="array" ref="J445">_xlfn.SWITCH(I445,1,"Entry-Level",2,"Junior-Level",3,"Mid-Level",4,"Senior-Level","Executive-Level")</f>
        <v>Entry-Level</v>
      </c>
      <c r="K445">
        <v>2</v>
      </c>
      <c r="L445" t="s">
        <v>33</v>
      </c>
      <c r="M445">
        <v>3</v>
      </c>
      <c r="N445" t="s">
        <v>27</v>
      </c>
      <c r="O445">
        <v>3894</v>
      </c>
      <c r="P445" t="str">
        <f t="shared" si="13"/>
        <v>Below 10k</v>
      </c>
      <c r="Q445" t="s">
        <v>28</v>
      </c>
      <c r="R445">
        <v>16</v>
      </c>
      <c r="S445">
        <v>3</v>
      </c>
      <c r="T445">
        <v>0</v>
      </c>
      <c r="U445">
        <v>4</v>
      </c>
      <c r="V445">
        <v>3</v>
      </c>
      <c r="W445">
        <v>3</v>
      </c>
      <c r="X445">
        <v>2</v>
      </c>
      <c r="Y445">
        <v>2</v>
      </c>
      <c r="Z445">
        <v>1</v>
      </c>
    </row>
    <row r="446" spans="1:26" x14ac:dyDescent="0.3">
      <c r="A446">
        <v>48</v>
      </c>
      <c r="B446" t="str">
        <f t="shared" si="12"/>
        <v>Professionals</v>
      </c>
      <c r="C446" t="s">
        <v>28</v>
      </c>
      <c r="D446" t="s">
        <v>46</v>
      </c>
      <c r="E446" t="s">
        <v>23</v>
      </c>
      <c r="F446">
        <v>2</v>
      </c>
      <c r="G446" t="s">
        <v>42</v>
      </c>
      <c r="H446" t="s">
        <v>25</v>
      </c>
      <c r="I446">
        <v>2</v>
      </c>
      <c r="J446" t="str" cm="1">
        <f t="array" ref="J446">_xlfn.SWITCH(I446,1,"Entry-Level",2,"Junior-Level",3,"Mid-Level",4,"Senior-Level","Executive-Level")</f>
        <v>Junior-Level</v>
      </c>
      <c r="K446">
        <v>3</v>
      </c>
      <c r="L446" t="s">
        <v>26</v>
      </c>
      <c r="M446">
        <v>4</v>
      </c>
      <c r="N446" t="s">
        <v>31</v>
      </c>
      <c r="O446">
        <v>4051</v>
      </c>
      <c r="P446" t="str">
        <f t="shared" si="13"/>
        <v>Below 10k</v>
      </c>
      <c r="Q446" t="s">
        <v>28</v>
      </c>
      <c r="R446">
        <v>14</v>
      </c>
      <c r="S446">
        <v>1</v>
      </c>
      <c r="T446">
        <v>1</v>
      </c>
      <c r="U446">
        <v>14</v>
      </c>
      <c r="V446">
        <v>2</v>
      </c>
      <c r="W446">
        <v>3</v>
      </c>
      <c r="X446">
        <v>9</v>
      </c>
      <c r="Y446">
        <v>7</v>
      </c>
      <c r="Z446">
        <v>6</v>
      </c>
    </row>
    <row r="447" spans="1:26" x14ac:dyDescent="0.3">
      <c r="A447">
        <v>55</v>
      </c>
      <c r="B447" t="str">
        <f t="shared" si="12"/>
        <v>Senior Professionals</v>
      </c>
      <c r="C447" t="s">
        <v>28</v>
      </c>
      <c r="D447" t="s">
        <v>46</v>
      </c>
      <c r="E447" t="s">
        <v>23</v>
      </c>
      <c r="F447">
        <v>18</v>
      </c>
      <c r="G447" t="s">
        <v>24</v>
      </c>
      <c r="H447" t="s">
        <v>25</v>
      </c>
      <c r="I447">
        <v>4</v>
      </c>
      <c r="J447" t="str" cm="1">
        <f t="array" ref="J447">_xlfn.SWITCH(I447,1,"Entry-Level",2,"Junior-Level",3,"Mid-Level",4,"Senior-Level","Executive-Level")</f>
        <v>Senior-Level</v>
      </c>
      <c r="K447">
        <v>3</v>
      </c>
      <c r="L447" t="s">
        <v>39</v>
      </c>
      <c r="M447">
        <v>2</v>
      </c>
      <c r="N447" t="s">
        <v>27</v>
      </c>
      <c r="O447">
        <v>16835</v>
      </c>
      <c r="P447" t="str">
        <f t="shared" si="13"/>
        <v>Below 20k</v>
      </c>
      <c r="Q447" t="s">
        <v>28</v>
      </c>
      <c r="R447">
        <v>23</v>
      </c>
      <c r="S447">
        <v>4</v>
      </c>
      <c r="T447">
        <v>0</v>
      </c>
      <c r="U447">
        <v>37</v>
      </c>
      <c r="V447">
        <v>2</v>
      </c>
      <c r="W447">
        <v>3</v>
      </c>
      <c r="X447">
        <v>10</v>
      </c>
      <c r="Y447">
        <v>9</v>
      </c>
      <c r="Z447">
        <v>7</v>
      </c>
    </row>
    <row r="448" spans="1:26" x14ac:dyDescent="0.3">
      <c r="A448">
        <v>41</v>
      </c>
      <c r="B448" t="str">
        <f t="shared" si="12"/>
        <v>Professionals</v>
      </c>
      <c r="C448" t="s">
        <v>28</v>
      </c>
      <c r="D448" t="s">
        <v>38</v>
      </c>
      <c r="E448" t="s">
        <v>23</v>
      </c>
      <c r="F448">
        <v>10</v>
      </c>
      <c r="G448" t="s">
        <v>24</v>
      </c>
      <c r="H448" t="s">
        <v>29</v>
      </c>
      <c r="I448">
        <v>2</v>
      </c>
      <c r="J448" t="str" cm="1">
        <f t="array" ref="J448">_xlfn.SWITCH(I448,1,"Entry-Level",2,"Junior-Level",3,"Mid-Level",4,"Senior-Level","Executive-Level")</f>
        <v>Junior-Level</v>
      </c>
      <c r="K448">
        <v>3</v>
      </c>
      <c r="L448" t="s">
        <v>26</v>
      </c>
      <c r="M448">
        <v>4</v>
      </c>
      <c r="N448" t="s">
        <v>27</v>
      </c>
      <c r="O448">
        <v>6230</v>
      </c>
      <c r="P448" t="str">
        <f t="shared" si="13"/>
        <v>Below 10k</v>
      </c>
      <c r="Q448" t="s">
        <v>28</v>
      </c>
      <c r="R448">
        <v>14</v>
      </c>
      <c r="S448">
        <v>4</v>
      </c>
      <c r="T448">
        <v>0</v>
      </c>
      <c r="U448">
        <v>16</v>
      </c>
      <c r="V448">
        <v>3</v>
      </c>
      <c r="W448">
        <v>3</v>
      </c>
      <c r="X448">
        <v>14</v>
      </c>
      <c r="Y448">
        <v>3</v>
      </c>
      <c r="Z448">
        <v>1</v>
      </c>
    </row>
    <row r="449" spans="1:26" x14ac:dyDescent="0.3">
      <c r="A449">
        <v>35</v>
      </c>
      <c r="B449" t="str">
        <f t="shared" si="12"/>
        <v>Mid Career</v>
      </c>
      <c r="C449" t="s">
        <v>28</v>
      </c>
      <c r="D449" t="s">
        <v>46</v>
      </c>
      <c r="E449" t="s">
        <v>23</v>
      </c>
      <c r="F449">
        <v>1</v>
      </c>
      <c r="G449" t="s">
        <v>42</v>
      </c>
      <c r="H449" t="s">
        <v>29</v>
      </c>
      <c r="I449">
        <v>2</v>
      </c>
      <c r="J449" t="str" cm="1">
        <f t="array" ref="J449">_xlfn.SWITCH(I449,1,"Entry-Level",2,"Junior-Level",3,"Mid-Level",4,"Senior-Level","Executive-Level")</f>
        <v>Junior-Level</v>
      </c>
      <c r="K449">
        <v>3</v>
      </c>
      <c r="L449" t="s">
        <v>26</v>
      </c>
      <c r="M449">
        <v>3</v>
      </c>
      <c r="N449" t="s">
        <v>31</v>
      </c>
      <c r="O449">
        <v>4717</v>
      </c>
      <c r="P449" t="str">
        <f t="shared" si="13"/>
        <v>Below 10k</v>
      </c>
      <c r="Q449" t="s">
        <v>28</v>
      </c>
      <c r="R449">
        <v>11</v>
      </c>
      <c r="S449">
        <v>3</v>
      </c>
      <c r="T449">
        <v>0</v>
      </c>
      <c r="U449">
        <v>15</v>
      </c>
      <c r="V449">
        <v>2</v>
      </c>
      <c r="W449">
        <v>3</v>
      </c>
      <c r="X449">
        <v>11</v>
      </c>
      <c r="Y449">
        <v>9</v>
      </c>
      <c r="Z449">
        <v>6</v>
      </c>
    </row>
    <row r="450" spans="1:26" x14ac:dyDescent="0.3">
      <c r="A450">
        <v>40</v>
      </c>
      <c r="B450" t="str">
        <f t="shared" si="12"/>
        <v>Mid Career</v>
      </c>
      <c r="C450" t="s">
        <v>28</v>
      </c>
      <c r="D450" t="s">
        <v>46</v>
      </c>
      <c r="E450" t="s">
        <v>47</v>
      </c>
      <c r="F450">
        <v>6</v>
      </c>
      <c r="G450" t="s">
        <v>24</v>
      </c>
      <c r="H450" t="s">
        <v>25</v>
      </c>
      <c r="I450">
        <v>4</v>
      </c>
      <c r="J450" t="str" cm="1">
        <f t="array" ref="J450">_xlfn.SWITCH(I450,1,"Entry-Level",2,"Junior-Level",3,"Mid-Level",4,"Senior-Level","Executive-Level")</f>
        <v>Senior-Level</v>
      </c>
      <c r="K450">
        <v>3</v>
      </c>
      <c r="L450" t="s">
        <v>36</v>
      </c>
      <c r="M450">
        <v>3</v>
      </c>
      <c r="N450" t="s">
        <v>27</v>
      </c>
      <c r="O450">
        <v>13237</v>
      </c>
      <c r="P450" t="str">
        <f t="shared" si="13"/>
        <v>Below 15k</v>
      </c>
      <c r="Q450" t="s">
        <v>28</v>
      </c>
      <c r="R450">
        <v>15</v>
      </c>
      <c r="S450">
        <v>3</v>
      </c>
      <c r="T450">
        <v>0</v>
      </c>
      <c r="U450">
        <v>22</v>
      </c>
      <c r="V450">
        <v>3</v>
      </c>
      <c r="W450">
        <v>3</v>
      </c>
      <c r="X450">
        <v>20</v>
      </c>
      <c r="Y450">
        <v>6</v>
      </c>
      <c r="Z450">
        <v>5</v>
      </c>
    </row>
    <row r="451" spans="1:26" x14ac:dyDescent="0.3">
      <c r="A451">
        <v>39</v>
      </c>
      <c r="B451" t="str">
        <f t="shared" ref="B451:B514" si="14">IF(A451&lt;=30,"Early Career",IF(A451&lt;=40,"Mid Career",IF(A451&lt;=50,"Professionals","Senior Professionals")))</f>
        <v>Mid Career</v>
      </c>
      <c r="C451" t="s">
        <v>28</v>
      </c>
      <c r="D451" t="s">
        <v>45</v>
      </c>
      <c r="E451" t="s">
        <v>47</v>
      </c>
      <c r="F451">
        <v>8</v>
      </c>
      <c r="G451" t="s">
        <v>24</v>
      </c>
      <c r="H451" t="s">
        <v>25</v>
      </c>
      <c r="I451">
        <v>1</v>
      </c>
      <c r="J451" t="str" cm="1">
        <f t="array" ref="J451">_xlfn.SWITCH(I451,1,"Entry-Level",2,"Junior-Level",3,"Mid-Level",4,"Senior-Level","Executive-Level")</f>
        <v>Entry-Level</v>
      </c>
      <c r="K451">
        <v>3</v>
      </c>
      <c r="L451" t="s">
        <v>33</v>
      </c>
      <c r="M451">
        <v>3</v>
      </c>
      <c r="N451" t="s">
        <v>31</v>
      </c>
      <c r="O451">
        <v>3755</v>
      </c>
      <c r="P451" t="str">
        <f t="shared" ref="P451:P514" si="15">IF(O451&lt;=10000,"Below 10k",IF(O451&lt;=15000,"Below 15k","Below 20k"))</f>
        <v>Below 10k</v>
      </c>
      <c r="Q451" t="s">
        <v>28</v>
      </c>
      <c r="R451">
        <v>11</v>
      </c>
      <c r="S451">
        <v>1</v>
      </c>
      <c r="T451">
        <v>1</v>
      </c>
      <c r="U451">
        <v>8</v>
      </c>
      <c r="V451">
        <v>3</v>
      </c>
      <c r="W451">
        <v>3</v>
      </c>
      <c r="X451">
        <v>8</v>
      </c>
      <c r="Y451">
        <v>3</v>
      </c>
      <c r="Z451">
        <v>0</v>
      </c>
    </row>
    <row r="452" spans="1:26" x14ac:dyDescent="0.3">
      <c r="A452">
        <v>31</v>
      </c>
      <c r="B452" t="str">
        <f t="shared" si="14"/>
        <v>Mid Career</v>
      </c>
      <c r="C452" t="s">
        <v>28</v>
      </c>
      <c r="D452" t="s">
        <v>46</v>
      </c>
      <c r="E452" t="s">
        <v>23</v>
      </c>
      <c r="F452">
        <v>2</v>
      </c>
      <c r="G452" t="s">
        <v>24</v>
      </c>
      <c r="H452" t="s">
        <v>29</v>
      </c>
      <c r="I452">
        <v>2</v>
      </c>
      <c r="J452" t="str" cm="1">
        <f t="array" ref="J452">_xlfn.SWITCH(I452,1,"Entry-Level",2,"Junior-Level",3,"Mid-Level",4,"Senior-Level","Executive-Level")</f>
        <v>Junior-Level</v>
      </c>
      <c r="K452">
        <v>3</v>
      </c>
      <c r="L452" t="s">
        <v>26</v>
      </c>
      <c r="M452">
        <v>4</v>
      </c>
      <c r="N452" t="s">
        <v>27</v>
      </c>
      <c r="O452">
        <v>6582</v>
      </c>
      <c r="P452" t="str">
        <f t="shared" si="15"/>
        <v>Below 10k</v>
      </c>
      <c r="Q452" t="s">
        <v>22</v>
      </c>
      <c r="R452">
        <v>13</v>
      </c>
      <c r="S452">
        <v>3</v>
      </c>
      <c r="T452">
        <v>0</v>
      </c>
      <c r="U452">
        <v>10</v>
      </c>
      <c r="V452">
        <v>2</v>
      </c>
      <c r="W452">
        <v>4</v>
      </c>
      <c r="X452">
        <v>6</v>
      </c>
      <c r="Y452">
        <v>5</v>
      </c>
      <c r="Z452">
        <v>0</v>
      </c>
    </row>
    <row r="453" spans="1:26" x14ac:dyDescent="0.3">
      <c r="A453">
        <v>42</v>
      </c>
      <c r="B453" t="str">
        <f t="shared" si="14"/>
        <v>Professionals</v>
      </c>
      <c r="C453" t="s">
        <v>28</v>
      </c>
      <c r="D453" t="s">
        <v>46</v>
      </c>
      <c r="E453" t="s">
        <v>47</v>
      </c>
      <c r="F453">
        <v>24</v>
      </c>
      <c r="G453" t="s">
        <v>34</v>
      </c>
      <c r="H453" t="s">
        <v>29</v>
      </c>
      <c r="I453">
        <v>3</v>
      </c>
      <c r="J453" t="str" cm="1">
        <f t="array" ref="J453">_xlfn.SWITCH(I453,1,"Entry-Level",2,"Junior-Level",3,"Mid-Level",4,"Senior-Level","Executive-Level")</f>
        <v>Mid-Level</v>
      </c>
      <c r="K453">
        <v>3</v>
      </c>
      <c r="L453" t="s">
        <v>36</v>
      </c>
      <c r="M453">
        <v>1</v>
      </c>
      <c r="N453" t="s">
        <v>31</v>
      </c>
      <c r="O453">
        <v>7406</v>
      </c>
      <c r="P453" t="str">
        <f t="shared" si="15"/>
        <v>Below 10k</v>
      </c>
      <c r="Q453" t="s">
        <v>22</v>
      </c>
      <c r="R453">
        <v>21</v>
      </c>
      <c r="S453">
        <v>4</v>
      </c>
      <c r="T453">
        <v>1</v>
      </c>
      <c r="U453">
        <v>10</v>
      </c>
      <c r="V453">
        <v>5</v>
      </c>
      <c r="W453">
        <v>2</v>
      </c>
      <c r="X453">
        <v>10</v>
      </c>
      <c r="Y453">
        <v>9</v>
      </c>
      <c r="Z453">
        <v>5</v>
      </c>
    </row>
    <row r="454" spans="1:26" x14ac:dyDescent="0.3">
      <c r="A454">
        <v>45</v>
      </c>
      <c r="B454" t="str">
        <f t="shared" si="14"/>
        <v>Professionals</v>
      </c>
      <c r="C454" t="s">
        <v>28</v>
      </c>
      <c r="D454" t="s">
        <v>46</v>
      </c>
      <c r="E454" t="s">
        <v>23</v>
      </c>
      <c r="F454">
        <v>2</v>
      </c>
      <c r="G454" t="s">
        <v>32</v>
      </c>
      <c r="H454" t="s">
        <v>29</v>
      </c>
      <c r="I454">
        <v>2</v>
      </c>
      <c r="J454" t="str" cm="1">
        <f t="array" ref="J454">_xlfn.SWITCH(I454,1,"Entry-Level",2,"Junior-Level",3,"Mid-Level",4,"Senior-Level","Executive-Level")</f>
        <v>Junior-Level</v>
      </c>
      <c r="K454">
        <v>3</v>
      </c>
      <c r="L454" t="s">
        <v>26</v>
      </c>
      <c r="M454">
        <v>2</v>
      </c>
      <c r="N454" t="s">
        <v>31</v>
      </c>
      <c r="O454">
        <v>4805</v>
      </c>
      <c r="P454" t="str">
        <f t="shared" si="15"/>
        <v>Below 10k</v>
      </c>
      <c r="Q454" t="s">
        <v>28</v>
      </c>
      <c r="R454">
        <v>19</v>
      </c>
      <c r="S454">
        <v>2</v>
      </c>
      <c r="T454">
        <v>1</v>
      </c>
      <c r="U454">
        <v>9</v>
      </c>
      <c r="V454">
        <v>3</v>
      </c>
      <c r="W454">
        <v>4</v>
      </c>
      <c r="X454">
        <v>8</v>
      </c>
      <c r="Y454">
        <v>7</v>
      </c>
      <c r="Z454">
        <v>3</v>
      </c>
    </row>
    <row r="455" spans="1:26" x14ac:dyDescent="0.3">
      <c r="A455">
        <v>26</v>
      </c>
      <c r="B455" t="str">
        <f t="shared" si="14"/>
        <v>Early Career</v>
      </c>
      <c r="C455" t="s">
        <v>22</v>
      </c>
      <c r="D455" t="s">
        <v>45</v>
      </c>
      <c r="E455" t="s">
        <v>48</v>
      </c>
      <c r="F455">
        <v>17</v>
      </c>
      <c r="G455" t="s">
        <v>24</v>
      </c>
      <c r="H455" t="s">
        <v>25</v>
      </c>
      <c r="I455">
        <v>1</v>
      </c>
      <c r="J455" t="str" cm="1">
        <f t="array" ref="J455">_xlfn.SWITCH(I455,1,"Entry-Level",2,"Junior-Level",3,"Mid-Level",4,"Senior-Level","Executive-Level")</f>
        <v>Entry-Level</v>
      </c>
      <c r="K455">
        <v>3</v>
      </c>
      <c r="L455" t="s">
        <v>48</v>
      </c>
      <c r="M455">
        <v>3</v>
      </c>
      <c r="N455" t="s">
        <v>35</v>
      </c>
      <c r="O455">
        <v>2741</v>
      </c>
      <c r="P455" t="str">
        <f t="shared" si="15"/>
        <v>Below 10k</v>
      </c>
      <c r="Q455" t="s">
        <v>22</v>
      </c>
      <c r="R455">
        <v>11</v>
      </c>
      <c r="S455">
        <v>2</v>
      </c>
      <c r="T455">
        <v>1</v>
      </c>
      <c r="U455">
        <v>8</v>
      </c>
      <c r="V455">
        <v>2</v>
      </c>
      <c r="W455">
        <v>2</v>
      </c>
      <c r="X455">
        <v>7</v>
      </c>
      <c r="Y455">
        <v>7</v>
      </c>
      <c r="Z455">
        <v>1</v>
      </c>
    </row>
    <row r="456" spans="1:26" x14ac:dyDescent="0.3">
      <c r="A456">
        <v>29</v>
      </c>
      <c r="B456" t="str">
        <f t="shared" si="14"/>
        <v>Early Career</v>
      </c>
      <c r="C456" t="s">
        <v>28</v>
      </c>
      <c r="D456" t="s">
        <v>46</v>
      </c>
      <c r="E456" t="s">
        <v>47</v>
      </c>
      <c r="F456">
        <v>19</v>
      </c>
      <c r="G456" t="s">
        <v>43</v>
      </c>
      <c r="H456" t="s">
        <v>29</v>
      </c>
      <c r="I456">
        <v>2</v>
      </c>
      <c r="J456" t="str" cm="1">
        <f t="array" ref="J456">_xlfn.SWITCH(I456,1,"Entry-Level",2,"Junior-Level",3,"Mid-Level",4,"Senior-Level","Executive-Level")</f>
        <v>Junior-Level</v>
      </c>
      <c r="K456">
        <v>3</v>
      </c>
      <c r="L456" t="s">
        <v>36</v>
      </c>
      <c r="M456">
        <v>4</v>
      </c>
      <c r="N456" t="s">
        <v>35</v>
      </c>
      <c r="O456">
        <v>4262</v>
      </c>
      <c r="P456" t="str">
        <f t="shared" si="15"/>
        <v>Below 10k</v>
      </c>
      <c r="Q456" t="s">
        <v>28</v>
      </c>
      <c r="R456">
        <v>12</v>
      </c>
      <c r="S456">
        <v>2</v>
      </c>
      <c r="T456">
        <v>2</v>
      </c>
      <c r="U456">
        <v>8</v>
      </c>
      <c r="V456">
        <v>2</v>
      </c>
      <c r="W456">
        <v>4</v>
      </c>
      <c r="X456">
        <v>3</v>
      </c>
      <c r="Y456">
        <v>2</v>
      </c>
      <c r="Z456">
        <v>1</v>
      </c>
    </row>
    <row r="457" spans="1:26" x14ac:dyDescent="0.3">
      <c r="A457">
        <v>33</v>
      </c>
      <c r="B457" t="str">
        <f t="shared" si="14"/>
        <v>Mid Career</v>
      </c>
      <c r="C457" t="s">
        <v>28</v>
      </c>
      <c r="D457" t="s">
        <v>46</v>
      </c>
      <c r="E457" t="s">
        <v>47</v>
      </c>
      <c r="F457">
        <v>1</v>
      </c>
      <c r="G457" t="s">
        <v>34</v>
      </c>
      <c r="H457" t="s">
        <v>25</v>
      </c>
      <c r="I457">
        <v>4</v>
      </c>
      <c r="J457" t="str" cm="1">
        <f t="array" ref="J457">_xlfn.SWITCH(I457,1,"Entry-Level",2,"Junior-Level",3,"Mid-Level",4,"Senior-Level","Executive-Level")</f>
        <v>Senior-Level</v>
      </c>
      <c r="K457">
        <v>4</v>
      </c>
      <c r="L457" t="s">
        <v>41</v>
      </c>
      <c r="M457">
        <v>3</v>
      </c>
      <c r="N457" t="s">
        <v>35</v>
      </c>
      <c r="O457">
        <v>16184</v>
      </c>
      <c r="P457" t="str">
        <f t="shared" si="15"/>
        <v>Below 20k</v>
      </c>
      <c r="Q457" t="s">
        <v>28</v>
      </c>
      <c r="R457">
        <v>19</v>
      </c>
      <c r="S457">
        <v>3</v>
      </c>
      <c r="T457">
        <v>1</v>
      </c>
      <c r="U457">
        <v>10</v>
      </c>
      <c r="V457">
        <v>2</v>
      </c>
      <c r="W457">
        <v>3</v>
      </c>
      <c r="X457">
        <v>6</v>
      </c>
      <c r="Y457">
        <v>1</v>
      </c>
      <c r="Z457">
        <v>0</v>
      </c>
    </row>
    <row r="458" spans="1:26" x14ac:dyDescent="0.3">
      <c r="A458">
        <v>31</v>
      </c>
      <c r="B458" t="str">
        <f t="shared" si="14"/>
        <v>Mid Career</v>
      </c>
      <c r="C458" t="s">
        <v>28</v>
      </c>
      <c r="D458" t="s">
        <v>46</v>
      </c>
      <c r="E458" t="s">
        <v>23</v>
      </c>
      <c r="F458">
        <v>7</v>
      </c>
      <c r="G458" t="s">
        <v>24</v>
      </c>
      <c r="H458" t="s">
        <v>29</v>
      </c>
      <c r="I458">
        <v>3</v>
      </c>
      <c r="J458" t="str" cm="1">
        <f t="array" ref="J458">_xlfn.SWITCH(I458,1,"Entry-Level",2,"Junior-Level",3,"Mid-Level",4,"Senior-Level","Executive-Level")</f>
        <v>Mid-Level</v>
      </c>
      <c r="K458">
        <v>2</v>
      </c>
      <c r="L458" t="s">
        <v>39</v>
      </c>
      <c r="M458">
        <v>4</v>
      </c>
      <c r="N458" t="s">
        <v>35</v>
      </c>
      <c r="O458">
        <v>11557</v>
      </c>
      <c r="P458" t="str">
        <f t="shared" si="15"/>
        <v>Below 15k</v>
      </c>
      <c r="Q458" t="s">
        <v>28</v>
      </c>
      <c r="R458">
        <v>21</v>
      </c>
      <c r="S458">
        <v>3</v>
      </c>
      <c r="T458">
        <v>1</v>
      </c>
      <c r="U458">
        <v>10</v>
      </c>
      <c r="V458">
        <v>3</v>
      </c>
      <c r="W458">
        <v>2</v>
      </c>
      <c r="X458">
        <v>5</v>
      </c>
      <c r="Y458">
        <v>4</v>
      </c>
      <c r="Z458">
        <v>0</v>
      </c>
    </row>
    <row r="459" spans="1:26" x14ac:dyDescent="0.3">
      <c r="A459">
        <v>18</v>
      </c>
      <c r="B459" t="str">
        <f t="shared" si="14"/>
        <v>Early Career</v>
      </c>
      <c r="C459" t="s">
        <v>22</v>
      </c>
      <c r="D459" t="s">
        <v>45</v>
      </c>
      <c r="E459" t="s">
        <v>23</v>
      </c>
      <c r="F459">
        <v>5</v>
      </c>
      <c r="G459" t="s">
        <v>42</v>
      </c>
      <c r="H459" t="s">
        <v>29</v>
      </c>
      <c r="I459">
        <v>1</v>
      </c>
      <c r="J459" t="str" cm="1">
        <f t="array" ref="J459">_xlfn.SWITCH(I459,1,"Entry-Level",2,"Junior-Level",3,"Mid-Level",4,"Senior-Level","Executive-Level")</f>
        <v>Entry-Level</v>
      </c>
      <c r="K459">
        <v>3</v>
      </c>
      <c r="L459" t="s">
        <v>40</v>
      </c>
      <c r="M459">
        <v>2</v>
      </c>
      <c r="N459" t="s">
        <v>27</v>
      </c>
      <c r="O459">
        <v>1878</v>
      </c>
      <c r="P459" t="str">
        <f t="shared" si="15"/>
        <v>Below 10k</v>
      </c>
      <c r="Q459" t="s">
        <v>22</v>
      </c>
      <c r="R459">
        <v>14</v>
      </c>
      <c r="S459">
        <v>4</v>
      </c>
      <c r="T459">
        <v>0</v>
      </c>
      <c r="U459">
        <v>0</v>
      </c>
      <c r="V459">
        <v>3</v>
      </c>
      <c r="W459">
        <v>3</v>
      </c>
      <c r="X459">
        <v>0</v>
      </c>
      <c r="Y459">
        <v>0</v>
      </c>
      <c r="Z459">
        <v>0</v>
      </c>
    </row>
    <row r="460" spans="1:26" x14ac:dyDescent="0.3">
      <c r="A460">
        <v>40</v>
      </c>
      <c r="B460" t="str">
        <f t="shared" si="14"/>
        <v>Mid Career</v>
      </c>
      <c r="C460" t="s">
        <v>28</v>
      </c>
      <c r="D460" t="s">
        <v>38</v>
      </c>
      <c r="E460" t="s">
        <v>23</v>
      </c>
      <c r="F460">
        <v>28</v>
      </c>
      <c r="G460" t="s">
        <v>32</v>
      </c>
      <c r="H460" t="s">
        <v>29</v>
      </c>
      <c r="I460">
        <v>3</v>
      </c>
      <c r="J460" t="str" cm="1">
        <f t="array" ref="J460">_xlfn.SWITCH(I460,1,"Entry-Level",2,"Junior-Level",3,"Mid-Level",4,"Senior-Level","Executive-Level")</f>
        <v>Mid-Level</v>
      </c>
      <c r="K460">
        <v>1</v>
      </c>
      <c r="L460" t="s">
        <v>26</v>
      </c>
      <c r="M460">
        <v>1</v>
      </c>
      <c r="N460" t="s">
        <v>35</v>
      </c>
      <c r="O460">
        <v>10932</v>
      </c>
      <c r="P460" t="str">
        <f t="shared" si="15"/>
        <v>Below 15k</v>
      </c>
      <c r="Q460" t="s">
        <v>28</v>
      </c>
      <c r="R460">
        <v>15</v>
      </c>
      <c r="S460">
        <v>3</v>
      </c>
      <c r="T460">
        <v>1</v>
      </c>
      <c r="U460">
        <v>20</v>
      </c>
      <c r="V460">
        <v>2</v>
      </c>
      <c r="W460">
        <v>3</v>
      </c>
      <c r="X460">
        <v>1</v>
      </c>
      <c r="Y460">
        <v>0</v>
      </c>
      <c r="Z460">
        <v>0</v>
      </c>
    </row>
    <row r="461" spans="1:26" x14ac:dyDescent="0.3">
      <c r="A461">
        <v>41</v>
      </c>
      <c r="B461" t="str">
        <f t="shared" si="14"/>
        <v>Professionals</v>
      </c>
      <c r="C461" t="s">
        <v>28</v>
      </c>
      <c r="D461" t="s">
        <v>38</v>
      </c>
      <c r="E461" t="s">
        <v>47</v>
      </c>
      <c r="F461">
        <v>2</v>
      </c>
      <c r="G461" t="s">
        <v>32</v>
      </c>
      <c r="H461" t="s">
        <v>25</v>
      </c>
      <c r="I461">
        <v>2</v>
      </c>
      <c r="J461" t="str" cm="1">
        <f t="array" ref="J461">_xlfn.SWITCH(I461,1,"Entry-Level",2,"Junior-Level",3,"Mid-Level",4,"Senior-Level","Executive-Level")</f>
        <v>Junior-Level</v>
      </c>
      <c r="K461">
        <v>2</v>
      </c>
      <c r="L461" t="s">
        <v>37</v>
      </c>
      <c r="M461">
        <v>3</v>
      </c>
      <c r="N461" t="s">
        <v>27</v>
      </c>
      <c r="O461">
        <v>6811</v>
      </c>
      <c r="P461" t="str">
        <f t="shared" si="15"/>
        <v>Below 10k</v>
      </c>
      <c r="Q461" t="s">
        <v>22</v>
      </c>
      <c r="R461">
        <v>17</v>
      </c>
      <c r="S461">
        <v>1</v>
      </c>
      <c r="T461">
        <v>0</v>
      </c>
      <c r="U461">
        <v>10</v>
      </c>
      <c r="V461">
        <v>3</v>
      </c>
      <c r="W461">
        <v>3</v>
      </c>
      <c r="X461">
        <v>8</v>
      </c>
      <c r="Y461">
        <v>7</v>
      </c>
      <c r="Z461">
        <v>0</v>
      </c>
    </row>
    <row r="462" spans="1:26" x14ac:dyDescent="0.3">
      <c r="A462">
        <v>26</v>
      </c>
      <c r="B462" t="str">
        <f t="shared" si="14"/>
        <v>Early Career</v>
      </c>
      <c r="C462" t="s">
        <v>28</v>
      </c>
      <c r="D462" t="s">
        <v>46</v>
      </c>
      <c r="E462" t="s">
        <v>23</v>
      </c>
      <c r="F462">
        <v>29</v>
      </c>
      <c r="G462" t="s">
        <v>34</v>
      </c>
      <c r="H462" t="s">
        <v>29</v>
      </c>
      <c r="I462">
        <v>2</v>
      </c>
      <c r="J462" t="str" cm="1">
        <f t="array" ref="J462">_xlfn.SWITCH(I462,1,"Entry-Level",2,"Junior-Level",3,"Mid-Level",4,"Senior-Level","Executive-Level")</f>
        <v>Junior-Level</v>
      </c>
      <c r="K462">
        <v>3</v>
      </c>
      <c r="L462" t="s">
        <v>26</v>
      </c>
      <c r="M462">
        <v>3</v>
      </c>
      <c r="N462" t="s">
        <v>35</v>
      </c>
      <c r="O462">
        <v>4306</v>
      </c>
      <c r="P462" t="str">
        <f t="shared" si="15"/>
        <v>Below 10k</v>
      </c>
      <c r="Q462" t="s">
        <v>28</v>
      </c>
      <c r="R462">
        <v>12</v>
      </c>
      <c r="S462">
        <v>1</v>
      </c>
      <c r="T462">
        <v>2</v>
      </c>
      <c r="U462">
        <v>8</v>
      </c>
      <c r="V462">
        <v>5</v>
      </c>
      <c r="W462">
        <v>3</v>
      </c>
      <c r="X462">
        <v>0</v>
      </c>
      <c r="Y462">
        <v>0</v>
      </c>
      <c r="Z462">
        <v>0</v>
      </c>
    </row>
    <row r="463" spans="1:26" x14ac:dyDescent="0.3">
      <c r="A463">
        <v>35</v>
      </c>
      <c r="B463" t="str">
        <f t="shared" si="14"/>
        <v>Mid Career</v>
      </c>
      <c r="C463" t="s">
        <v>28</v>
      </c>
      <c r="D463" t="s">
        <v>46</v>
      </c>
      <c r="E463" t="s">
        <v>23</v>
      </c>
      <c r="F463">
        <v>1</v>
      </c>
      <c r="G463" t="s">
        <v>34</v>
      </c>
      <c r="H463" t="s">
        <v>25</v>
      </c>
      <c r="I463">
        <v>2</v>
      </c>
      <c r="J463" t="str" cm="1">
        <f t="array" ref="J463">_xlfn.SWITCH(I463,1,"Entry-Level",2,"Junior-Level",3,"Mid-Level",4,"Senior-Level","Executive-Level")</f>
        <v>Junior-Level</v>
      </c>
      <c r="K463">
        <v>3</v>
      </c>
      <c r="L463" t="s">
        <v>26</v>
      </c>
      <c r="M463">
        <v>3</v>
      </c>
      <c r="N463" t="s">
        <v>27</v>
      </c>
      <c r="O463">
        <v>4859</v>
      </c>
      <c r="P463" t="str">
        <f t="shared" si="15"/>
        <v>Below 10k</v>
      </c>
      <c r="Q463" t="s">
        <v>28</v>
      </c>
      <c r="R463">
        <v>16</v>
      </c>
      <c r="S463">
        <v>4</v>
      </c>
      <c r="T463">
        <v>0</v>
      </c>
      <c r="U463">
        <v>5</v>
      </c>
      <c r="V463">
        <v>3</v>
      </c>
      <c r="W463">
        <v>3</v>
      </c>
      <c r="X463">
        <v>5</v>
      </c>
      <c r="Y463">
        <v>4</v>
      </c>
      <c r="Z463">
        <v>0</v>
      </c>
    </row>
    <row r="464" spans="1:26" x14ac:dyDescent="0.3">
      <c r="A464">
        <v>34</v>
      </c>
      <c r="B464" t="str">
        <f t="shared" si="14"/>
        <v>Mid Career</v>
      </c>
      <c r="C464" t="s">
        <v>28</v>
      </c>
      <c r="D464" t="s">
        <v>46</v>
      </c>
      <c r="E464" t="s">
        <v>23</v>
      </c>
      <c r="F464">
        <v>21</v>
      </c>
      <c r="G464" t="s">
        <v>24</v>
      </c>
      <c r="H464" t="s">
        <v>29</v>
      </c>
      <c r="I464">
        <v>2</v>
      </c>
      <c r="J464" t="str" cm="1">
        <f t="array" ref="J464">_xlfn.SWITCH(I464,1,"Entry-Level",2,"Junior-Level",3,"Mid-Level",4,"Senior-Level","Executive-Level")</f>
        <v>Junior-Level</v>
      </c>
      <c r="K464">
        <v>4</v>
      </c>
      <c r="L464" t="s">
        <v>26</v>
      </c>
      <c r="M464">
        <v>4</v>
      </c>
      <c r="N464" t="s">
        <v>27</v>
      </c>
      <c r="O464">
        <v>5337</v>
      </c>
      <c r="P464" t="str">
        <f t="shared" si="15"/>
        <v>Below 10k</v>
      </c>
      <c r="Q464" t="s">
        <v>28</v>
      </c>
      <c r="R464">
        <v>12</v>
      </c>
      <c r="S464">
        <v>4</v>
      </c>
      <c r="T464">
        <v>0</v>
      </c>
      <c r="U464">
        <v>10</v>
      </c>
      <c r="V464">
        <v>3</v>
      </c>
      <c r="W464">
        <v>3</v>
      </c>
      <c r="X464">
        <v>10</v>
      </c>
      <c r="Y464">
        <v>7</v>
      </c>
      <c r="Z464">
        <v>5</v>
      </c>
    </row>
    <row r="465" spans="1:26" x14ac:dyDescent="0.3">
      <c r="A465">
        <v>26</v>
      </c>
      <c r="B465" t="str">
        <f t="shared" si="14"/>
        <v>Early Career</v>
      </c>
      <c r="C465" t="s">
        <v>22</v>
      </c>
      <c r="D465" t="s">
        <v>46</v>
      </c>
      <c r="E465" t="s">
        <v>47</v>
      </c>
      <c r="F465">
        <v>24</v>
      </c>
      <c r="G465" t="s">
        <v>43</v>
      </c>
      <c r="H465" t="s">
        <v>29</v>
      </c>
      <c r="I465">
        <v>1</v>
      </c>
      <c r="J465" t="str" cm="1">
        <f t="array" ref="J465">_xlfn.SWITCH(I465,1,"Entry-Level",2,"Junior-Level",3,"Mid-Level",4,"Senior-Level","Executive-Level")</f>
        <v>Entry-Level</v>
      </c>
      <c r="K465">
        <v>1</v>
      </c>
      <c r="L465" t="s">
        <v>33</v>
      </c>
      <c r="M465">
        <v>4</v>
      </c>
      <c r="N465" t="s">
        <v>27</v>
      </c>
      <c r="O465">
        <v>2340</v>
      </c>
      <c r="P465" t="str">
        <f t="shared" si="15"/>
        <v>Below 10k</v>
      </c>
      <c r="Q465" t="s">
        <v>22</v>
      </c>
      <c r="R465">
        <v>18</v>
      </c>
      <c r="S465">
        <v>2</v>
      </c>
      <c r="T465">
        <v>0</v>
      </c>
      <c r="U465">
        <v>1</v>
      </c>
      <c r="V465">
        <v>3</v>
      </c>
      <c r="W465">
        <v>1</v>
      </c>
      <c r="X465">
        <v>1</v>
      </c>
      <c r="Y465">
        <v>0</v>
      </c>
      <c r="Z465">
        <v>0</v>
      </c>
    </row>
    <row r="466" spans="1:26" x14ac:dyDescent="0.3">
      <c r="A466">
        <v>37</v>
      </c>
      <c r="B466" t="str">
        <f t="shared" si="14"/>
        <v>Mid Career</v>
      </c>
      <c r="C466" t="s">
        <v>28</v>
      </c>
      <c r="D466" t="s">
        <v>46</v>
      </c>
      <c r="E466" t="s">
        <v>47</v>
      </c>
      <c r="F466">
        <v>1</v>
      </c>
      <c r="G466" t="s">
        <v>43</v>
      </c>
      <c r="H466" t="s">
        <v>25</v>
      </c>
      <c r="I466">
        <v>3</v>
      </c>
      <c r="J466" t="str" cm="1">
        <f t="array" ref="J466">_xlfn.SWITCH(I466,1,"Entry-Level",2,"Junior-Level",3,"Mid-Level",4,"Senior-Level","Executive-Level")</f>
        <v>Mid-Level</v>
      </c>
      <c r="K466">
        <v>3</v>
      </c>
      <c r="L466" t="s">
        <v>36</v>
      </c>
      <c r="M466">
        <v>4</v>
      </c>
      <c r="N466" t="s">
        <v>27</v>
      </c>
      <c r="O466">
        <v>7491</v>
      </c>
      <c r="P466" t="str">
        <f t="shared" si="15"/>
        <v>Below 10k</v>
      </c>
      <c r="Q466" t="s">
        <v>28</v>
      </c>
      <c r="R466">
        <v>17</v>
      </c>
      <c r="S466">
        <v>4</v>
      </c>
      <c r="T466">
        <v>0</v>
      </c>
      <c r="U466">
        <v>12</v>
      </c>
      <c r="V466">
        <v>3</v>
      </c>
      <c r="W466">
        <v>4</v>
      </c>
      <c r="X466">
        <v>6</v>
      </c>
      <c r="Y466">
        <v>5</v>
      </c>
      <c r="Z466">
        <v>1</v>
      </c>
    </row>
    <row r="467" spans="1:26" x14ac:dyDescent="0.3">
      <c r="A467">
        <v>46</v>
      </c>
      <c r="B467" t="str">
        <f t="shared" si="14"/>
        <v>Professionals</v>
      </c>
      <c r="C467" t="s">
        <v>28</v>
      </c>
      <c r="D467" t="s">
        <v>45</v>
      </c>
      <c r="E467" t="s">
        <v>47</v>
      </c>
      <c r="F467">
        <v>18</v>
      </c>
      <c r="G467" t="s">
        <v>34</v>
      </c>
      <c r="H467" t="s">
        <v>25</v>
      </c>
      <c r="I467">
        <v>3</v>
      </c>
      <c r="J467" t="str" cm="1">
        <f t="array" ref="J467">_xlfn.SWITCH(I467,1,"Entry-Level",2,"Junior-Level",3,"Mid-Level",4,"Senior-Level","Executive-Level")</f>
        <v>Mid-Level</v>
      </c>
      <c r="K467">
        <v>3</v>
      </c>
      <c r="L467" t="s">
        <v>37</v>
      </c>
      <c r="M467">
        <v>3</v>
      </c>
      <c r="N467" t="s">
        <v>31</v>
      </c>
      <c r="O467">
        <v>10527</v>
      </c>
      <c r="P467" t="str">
        <f t="shared" si="15"/>
        <v>Below 15k</v>
      </c>
      <c r="Q467" t="s">
        <v>28</v>
      </c>
      <c r="R467">
        <v>11</v>
      </c>
      <c r="S467">
        <v>4</v>
      </c>
      <c r="T467">
        <v>0</v>
      </c>
      <c r="U467">
        <v>28</v>
      </c>
      <c r="V467">
        <v>3</v>
      </c>
      <c r="W467">
        <v>2</v>
      </c>
      <c r="X467">
        <v>2</v>
      </c>
      <c r="Y467">
        <v>2</v>
      </c>
      <c r="Z467">
        <v>1</v>
      </c>
    </row>
    <row r="468" spans="1:26" x14ac:dyDescent="0.3">
      <c r="A468">
        <v>41</v>
      </c>
      <c r="B468" t="str">
        <f t="shared" si="14"/>
        <v>Professionals</v>
      </c>
      <c r="C468" t="s">
        <v>28</v>
      </c>
      <c r="D468" t="s">
        <v>46</v>
      </c>
      <c r="E468" t="s">
        <v>23</v>
      </c>
      <c r="F468">
        <v>2</v>
      </c>
      <c r="G468" t="s">
        <v>24</v>
      </c>
      <c r="H468" t="s">
        <v>25</v>
      </c>
      <c r="I468">
        <v>4</v>
      </c>
      <c r="J468" t="str" cm="1">
        <f t="array" ref="J468">_xlfn.SWITCH(I468,1,"Entry-Level",2,"Junior-Level",3,"Mid-Level",4,"Senior-Level","Executive-Level")</f>
        <v>Senior-Level</v>
      </c>
      <c r="K468">
        <v>3</v>
      </c>
      <c r="L468" t="s">
        <v>39</v>
      </c>
      <c r="M468">
        <v>1</v>
      </c>
      <c r="N468" t="s">
        <v>31</v>
      </c>
      <c r="O468">
        <v>16595</v>
      </c>
      <c r="P468" t="str">
        <f t="shared" si="15"/>
        <v>Below 20k</v>
      </c>
      <c r="Q468" t="s">
        <v>28</v>
      </c>
      <c r="R468">
        <v>16</v>
      </c>
      <c r="S468">
        <v>2</v>
      </c>
      <c r="T468">
        <v>1</v>
      </c>
      <c r="U468">
        <v>22</v>
      </c>
      <c r="V468">
        <v>2</v>
      </c>
      <c r="W468">
        <v>3</v>
      </c>
      <c r="X468">
        <v>18</v>
      </c>
      <c r="Y468">
        <v>16</v>
      </c>
      <c r="Z468">
        <v>11</v>
      </c>
    </row>
    <row r="469" spans="1:26" x14ac:dyDescent="0.3">
      <c r="A469">
        <v>37</v>
      </c>
      <c r="B469" t="str">
        <f t="shared" si="14"/>
        <v>Mid Career</v>
      </c>
      <c r="C469" t="s">
        <v>28</v>
      </c>
      <c r="D469" t="s">
        <v>38</v>
      </c>
      <c r="E469" t="s">
        <v>23</v>
      </c>
      <c r="F469">
        <v>9</v>
      </c>
      <c r="G469" t="s">
        <v>34</v>
      </c>
      <c r="H469" t="s">
        <v>29</v>
      </c>
      <c r="I469">
        <v>3</v>
      </c>
      <c r="J469" t="str" cm="1">
        <f t="array" ref="J469">_xlfn.SWITCH(I469,1,"Entry-Level",2,"Junior-Level",3,"Mid-Level",4,"Senior-Level","Executive-Level")</f>
        <v>Mid-Level</v>
      </c>
      <c r="K469">
        <v>3</v>
      </c>
      <c r="L469" t="s">
        <v>26</v>
      </c>
      <c r="M469">
        <v>2</v>
      </c>
      <c r="N469" t="s">
        <v>35</v>
      </c>
      <c r="O469">
        <v>8834</v>
      </c>
      <c r="P469" t="str">
        <f t="shared" si="15"/>
        <v>Below 10k</v>
      </c>
      <c r="Q469" t="s">
        <v>28</v>
      </c>
      <c r="R469">
        <v>13</v>
      </c>
      <c r="S469">
        <v>4</v>
      </c>
      <c r="T469">
        <v>1</v>
      </c>
      <c r="U469">
        <v>9</v>
      </c>
      <c r="V469">
        <v>6</v>
      </c>
      <c r="W469">
        <v>3</v>
      </c>
      <c r="X469">
        <v>9</v>
      </c>
      <c r="Y469">
        <v>5</v>
      </c>
      <c r="Z469">
        <v>7</v>
      </c>
    </row>
    <row r="470" spans="1:26" x14ac:dyDescent="0.3">
      <c r="A470">
        <v>52</v>
      </c>
      <c r="B470" t="str">
        <f t="shared" si="14"/>
        <v>Senior Professionals</v>
      </c>
      <c r="C470" t="s">
        <v>28</v>
      </c>
      <c r="D470" t="s">
        <v>46</v>
      </c>
      <c r="E470" t="s">
        <v>47</v>
      </c>
      <c r="F470">
        <v>6</v>
      </c>
      <c r="G470" t="s">
        <v>43</v>
      </c>
      <c r="H470" t="s">
        <v>29</v>
      </c>
      <c r="I470">
        <v>2</v>
      </c>
      <c r="J470" t="str" cm="1">
        <f t="array" ref="J470">_xlfn.SWITCH(I470,1,"Entry-Level",2,"Junior-Level",3,"Mid-Level",4,"Senior-Level","Executive-Level")</f>
        <v>Junior-Level</v>
      </c>
      <c r="K470">
        <v>3</v>
      </c>
      <c r="L470" t="s">
        <v>30</v>
      </c>
      <c r="M470">
        <v>1</v>
      </c>
      <c r="N470" t="s">
        <v>35</v>
      </c>
      <c r="O470">
        <v>5577</v>
      </c>
      <c r="P470" t="str">
        <f t="shared" si="15"/>
        <v>Below 10k</v>
      </c>
      <c r="Q470" t="s">
        <v>22</v>
      </c>
      <c r="R470">
        <v>12</v>
      </c>
      <c r="S470">
        <v>2</v>
      </c>
      <c r="T470">
        <v>2</v>
      </c>
      <c r="U470">
        <v>18</v>
      </c>
      <c r="V470">
        <v>3</v>
      </c>
      <c r="W470">
        <v>3</v>
      </c>
      <c r="X470">
        <v>10</v>
      </c>
      <c r="Y470">
        <v>9</v>
      </c>
      <c r="Z470">
        <v>6</v>
      </c>
    </row>
    <row r="471" spans="1:26" x14ac:dyDescent="0.3">
      <c r="A471">
        <v>32</v>
      </c>
      <c r="B471" t="str">
        <f t="shared" si="14"/>
        <v>Mid Career</v>
      </c>
      <c r="C471" t="s">
        <v>22</v>
      </c>
      <c r="D471" t="s">
        <v>38</v>
      </c>
      <c r="E471" t="s">
        <v>23</v>
      </c>
      <c r="F471">
        <v>11</v>
      </c>
      <c r="G471" t="s">
        <v>32</v>
      </c>
      <c r="H471" t="s">
        <v>29</v>
      </c>
      <c r="I471">
        <v>2</v>
      </c>
      <c r="J471" t="str" cm="1">
        <f t="array" ref="J471">_xlfn.SWITCH(I471,1,"Entry-Level",2,"Junior-Level",3,"Mid-Level",4,"Senior-Level","Executive-Level")</f>
        <v>Junior-Level</v>
      </c>
      <c r="K471">
        <v>4</v>
      </c>
      <c r="L471" t="s">
        <v>26</v>
      </c>
      <c r="M471">
        <v>3</v>
      </c>
      <c r="N471" t="s">
        <v>31</v>
      </c>
      <c r="O471">
        <v>4707</v>
      </c>
      <c r="P471" t="str">
        <f t="shared" si="15"/>
        <v>Below 10k</v>
      </c>
      <c r="Q471" t="s">
        <v>28</v>
      </c>
      <c r="R471">
        <v>12</v>
      </c>
      <c r="S471">
        <v>4</v>
      </c>
      <c r="T471">
        <v>0</v>
      </c>
      <c r="U471">
        <v>6</v>
      </c>
      <c r="V471">
        <v>2</v>
      </c>
      <c r="W471">
        <v>3</v>
      </c>
      <c r="X471">
        <v>4</v>
      </c>
      <c r="Y471">
        <v>2</v>
      </c>
      <c r="Z471">
        <v>1</v>
      </c>
    </row>
    <row r="472" spans="1:26" x14ac:dyDescent="0.3">
      <c r="A472">
        <v>24</v>
      </c>
      <c r="B472" t="str">
        <f t="shared" si="14"/>
        <v>Early Career</v>
      </c>
      <c r="C472" t="s">
        <v>28</v>
      </c>
      <c r="D472" t="s">
        <v>45</v>
      </c>
      <c r="E472" t="s">
        <v>23</v>
      </c>
      <c r="F472">
        <v>24</v>
      </c>
      <c r="G472" t="s">
        <v>34</v>
      </c>
      <c r="H472" t="s">
        <v>29</v>
      </c>
      <c r="I472">
        <v>1</v>
      </c>
      <c r="J472" t="str" cm="1">
        <f t="array" ref="J472">_xlfn.SWITCH(I472,1,"Entry-Level",2,"Junior-Level",3,"Mid-Level",4,"Senior-Level","Executive-Level")</f>
        <v>Entry-Level</v>
      </c>
      <c r="K472">
        <v>3</v>
      </c>
      <c r="L472" t="s">
        <v>40</v>
      </c>
      <c r="M472">
        <v>4</v>
      </c>
      <c r="N472" t="s">
        <v>31</v>
      </c>
      <c r="O472">
        <v>2400</v>
      </c>
      <c r="P472" t="str">
        <f t="shared" si="15"/>
        <v>Below 10k</v>
      </c>
      <c r="Q472" t="s">
        <v>28</v>
      </c>
      <c r="R472">
        <v>13</v>
      </c>
      <c r="S472">
        <v>3</v>
      </c>
      <c r="T472">
        <v>2</v>
      </c>
      <c r="U472">
        <v>3</v>
      </c>
      <c r="V472">
        <v>3</v>
      </c>
      <c r="W472">
        <v>3</v>
      </c>
      <c r="X472">
        <v>2</v>
      </c>
      <c r="Y472">
        <v>2</v>
      </c>
      <c r="Z472">
        <v>2</v>
      </c>
    </row>
    <row r="473" spans="1:26" x14ac:dyDescent="0.3">
      <c r="A473">
        <v>38</v>
      </c>
      <c r="B473" t="str">
        <f t="shared" si="14"/>
        <v>Mid Career</v>
      </c>
      <c r="C473" t="s">
        <v>28</v>
      </c>
      <c r="D473" t="s">
        <v>46</v>
      </c>
      <c r="E473" t="s">
        <v>47</v>
      </c>
      <c r="F473">
        <v>10</v>
      </c>
      <c r="G473" t="s">
        <v>34</v>
      </c>
      <c r="H473" t="s">
        <v>25</v>
      </c>
      <c r="I473">
        <v>2</v>
      </c>
      <c r="J473" t="str" cm="1">
        <f t="array" ref="J473">_xlfn.SWITCH(I473,1,"Entry-Level",2,"Junior-Level",3,"Mid-Level",4,"Senior-Level","Executive-Level")</f>
        <v>Junior-Level</v>
      </c>
      <c r="K473">
        <v>3</v>
      </c>
      <c r="L473" t="s">
        <v>37</v>
      </c>
      <c r="M473">
        <v>3</v>
      </c>
      <c r="N473" t="s">
        <v>31</v>
      </c>
      <c r="O473">
        <v>9824</v>
      </c>
      <c r="P473" t="str">
        <f t="shared" si="15"/>
        <v>Below 10k</v>
      </c>
      <c r="Q473" t="s">
        <v>28</v>
      </c>
      <c r="R473">
        <v>19</v>
      </c>
      <c r="S473">
        <v>3</v>
      </c>
      <c r="T473">
        <v>1</v>
      </c>
      <c r="U473">
        <v>18</v>
      </c>
      <c r="V473">
        <v>4</v>
      </c>
      <c r="W473">
        <v>3</v>
      </c>
      <c r="X473">
        <v>1</v>
      </c>
      <c r="Y473">
        <v>0</v>
      </c>
      <c r="Z473">
        <v>0</v>
      </c>
    </row>
    <row r="474" spans="1:26" x14ac:dyDescent="0.3">
      <c r="A474">
        <v>37</v>
      </c>
      <c r="B474" t="str">
        <f t="shared" si="14"/>
        <v>Mid Career</v>
      </c>
      <c r="C474" t="s">
        <v>28</v>
      </c>
      <c r="D474" t="s">
        <v>46</v>
      </c>
      <c r="E474" t="s">
        <v>47</v>
      </c>
      <c r="F474">
        <v>1</v>
      </c>
      <c r="G474" t="s">
        <v>24</v>
      </c>
      <c r="H474" t="s">
        <v>25</v>
      </c>
      <c r="I474">
        <v>2</v>
      </c>
      <c r="J474" t="str" cm="1">
        <f t="array" ref="J474">_xlfn.SWITCH(I474,1,"Entry-Level",2,"Junior-Level",3,"Mid-Level",4,"Senior-Level","Executive-Level")</f>
        <v>Junior-Level</v>
      </c>
      <c r="K474">
        <v>3</v>
      </c>
      <c r="L474" t="s">
        <v>36</v>
      </c>
      <c r="M474">
        <v>2</v>
      </c>
      <c r="N474" t="s">
        <v>31</v>
      </c>
      <c r="O474">
        <v>6447</v>
      </c>
      <c r="P474" t="str">
        <f t="shared" si="15"/>
        <v>Below 10k</v>
      </c>
      <c r="Q474" t="s">
        <v>28</v>
      </c>
      <c r="R474">
        <v>12</v>
      </c>
      <c r="S474">
        <v>2</v>
      </c>
      <c r="T474">
        <v>1</v>
      </c>
      <c r="U474">
        <v>8</v>
      </c>
      <c r="V474">
        <v>2</v>
      </c>
      <c r="W474">
        <v>2</v>
      </c>
      <c r="X474">
        <v>6</v>
      </c>
      <c r="Y474">
        <v>5</v>
      </c>
      <c r="Z474">
        <v>4</v>
      </c>
    </row>
    <row r="475" spans="1:26" x14ac:dyDescent="0.3">
      <c r="A475">
        <v>49</v>
      </c>
      <c r="B475" t="str">
        <f t="shared" si="14"/>
        <v>Professionals</v>
      </c>
      <c r="C475" t="s">
        <v>28</v>
      </c>
      <c r="D475" t="s">
        <v>46</v>
      </c>
      <c r="E475" t="s">
        <v>47</v>
      </c>
      <c r="F475">
        <v>18</v>
      </c>
      <c r="G475" t="s">
        <v>24</v>
      </c>
      <c r="H475" t="s">
        <v>29</v>
      </c>
      <c r="I475">
        <v>5</v>
      </c>
      <c r="J475" t="str" cm="1">
        <f t="array" ref="J475">_xlfn.SWITCH(I475,1,"Entry-Level",2,"Junior-Level",3,"Mid-Level",4,"Senior-Level","Executive-Level")</f>
        <v>Executive-Level</v>
      </c>
      <c r="K475">
        <v>2</v>
      </c>
      <c r="L475" t="s">
        <v>41</v>
      </c>
      <c r="M475">
        <v>3</v>
      </c>
      <c r="N475" t="s">
        <v>35</v>
      </c>
      <c r="O475">
        <v>19502</v>
      </c>
      <c r="P475" t="str">
        <f t="shared" si="15"/>
        <v>Below 20k</v>
      </c>
      <c r="Q475" t="s">
        <v>22</v>
      </c>
      <c r="R475">
        <v>17</v>
      </c>
      <c r="S475">
        <v>3</v>
      </c>
      <c r="T475">
        <v>1</v>
      </c>
      <c r="U475">
        <v>31</v>
      </c>
      <c r="V475">
        <v>5</v>
      </c>
      <c r="W475">
        <v>3</v>
      </c>
      <c r="X475">
        <v>31</v>
      </c>
      <c r="Y475">
        <v>9</v>
      </c>
      <c r="Z475">
        <v>0</v>
      </c>
    </row>
    <row r="476" spans="1:26" x14ac:dyDescent="0.3">
      <c r="A476">
        <v>24</v>
      </c>
      <c r="B476" t="str">
        <f t="shared" si="14"/>
        <v>Early Career</v>
      </c>
      <c r="C476" t="s">
        <v>28</v>
      </c>
      <c r="D476" t="s">
        <v>46</v>
      </c>
      <c r="E476" t="s">
        <v>47</v>
      </c>
      <c r="F476">
        <v>23</v>
      </c>
      <c r="G476" t="s">
        <v>34</v>
      </c>
      <c r="H476" t="s">
        <v>29</v>
      </c>
      <c r="I476">
        <v>1</v>
      </c>
      <c r="J476" t="str" cm="1">
        <f t="array" ref="J476">_xlfn.SWITCH(I476,1,"Entry-Level",2,"Junior-Level",3,"Mid-Level",4,"Senior-Level","Executive-Level")</f>
        <v>Entry-Level</v>
      </c>
      <c r="K476">
        <v>4</v>
      </c>
      <c r="L476" t="s">
        <v>30</v>
      </c>
      <c r="M476">
        <v>4</v>
      </c>
      <c r="N476" t="s">
        <v>31</v>
      </c>
      <c r="O476">
        <v>2725</v>
      </c>
      <c r="P476" t="str">
        <f t="shared" si="15"/>
        <v>Below 10k</v>
      </c>
      <c r="Q476" t="s">
        <v>22</v>
      </c>
      <c r="R476">
        <v>11</v>
      </c>
      <c r="S476">
        <v>2</v>
      </c>
      <c r="T476">
        <v>2</v>
      </c>
      <c r="U476">
        <v>6</v>
      </c>
      <c r="V476">
        <v>3</v>
      </c>
      <c r="W476">
        <v>3</v>
      </c>
      <c r="X476">
        <v>6</v>
      </c>
      <c r="Y476">
        <v>5</v>
      </c>
      <c r="Z476">
        <v>1</v>
      </c>
    </row>
    <row r="477" spans="1:26" x14ac:dyDescent="0.3">
      <c r="A477">
        <v>26</v>
      </c>
      <c r="B477" t="str">
        <f t="shared" si="14"/>
        <v>Early Career</v>
      </c>
      <c r="C477" t="s">
        <v>28</v>
      </c>
      <c r="D477" t="s">
        <v>46</v>
      </c>
      <c r="E477" t="s">
        <v>23</v>
      </c>
      <c r="F477">
        <v>28</v>
      </c>
      <c r="G477" t="s">
        <v>42</v>
      </c>
      <c r="H477" t="s">
        <v>29</v>
      </c>
      <c r="I477">
        <v>2</v>
      </c>
      <c r="J477" t="str" cm="1">
        <f t="array" ref="J477">_xlfn.SWITCH(I477,1,"Entry-Level",2,"Junior-Level",3,"Mid-Level",4,"Senior-Level","Executive-Level")</f>
        <v>Junior-Level</v>
      </c>
      <c r="K477">
        <v>3</v>
      </c>
      <c r="L477" t="s">
        <v>26</v>
      </c>
      <c r="M477">
        <v>2</v>
      </c>
      <c r="N477" t="s">
        <v>31</v>
      </c>
      <c r="O477">
        <v>6272</v>
      </c>
      <c r="P477" t="str">
        <f t="shared" si="15"/>
        <v>Below 10k</v>
      </c>
      <c r="Q477" t="s">
        <v>28</v>
      </c>
      <c r="R477">
        <v>20</v>
      </c>
      <c r="S477">
        <v>4</v>
      </c>
      <c r="T477">
        <v>2</v>
      </c>
      <c r="U477">
        <v>6</v>
      </c>
      <c r="V477">
        <v>5</v>
      </c>
      <c r="W477">
        <v>4</v>
      </c>
      <c r="X477">
        <v>5</v>
      </c>
      <c r="Y477">
        <v>3</v>
      </c>
      <c r="Z477">
        <v>1</v>
      </c>
    </row>
    <row r="478" spans="1:26" x14ac:dyDescent="0.3">
      <c r="A478">
        <v>24</v>
      </c>
      <c r="B478" t="str">
        <f t="shared" si="14"/>
        <v>Early Career</v>
      </c>
      <c r="C478" t="s">
        <v>28</v>
      </c>
      <c r="D478" t="s">
        <v>46</v>
      </c>
      <c r="E478" t="s">
        <v>47</v>
      </c>
      <c r="F478">
        <v>17</v>
      </c>
      <c r="G478" t="s">
        <v>32</v>
      </c>
      <c r="H478" t="s">
        <v>29</v>
      </c>
      <c r="I478">
        <v>1</v>
      </c>
      <c r="J478" t="str" cm="1">
        <f t="array" ref="J478">_xlfn.SWITCH(I478,1,"Entry-Level",2,"Junior-Level",3,"Mid-Level",4,"Senior-Level","Executive-Level")</f>
        <v>Entry-Level</v>
      </c>
      <c r="K478">
        <v>2</v>
      </c>
      <c r="L478" t="s">
        <v>33</v>
      </c>
      <c r="M478">
        <v>2</v>
      </c>
      <c r="N478" t="s">
        <v>31</v>
      </c>
      <c r="O478">
        <v>2127</v>
      </c>
      <c r="P478" t="str">
        <f t="shared" si="15"/>
        <v>Below 10k</v>
      </c>
      <c r="Q478" t="s">
        <v>28</v>
      </c>
      <c r="R478">
        <v>21</v>
      </c>
      <c r="S478">
        <v>4</v>
      </c>
      <c r="T478">
        <v>1</v>
      </c>
      <c r="U478">
        <v>1</v>
      </c>
      <c r="V478">
        <v>2</v>
      </c>
      <c r="W478">
        <v>3</v>
      </c>
      <c r="X478">
        <v>1</v>
      </c>
      <c r="Y478">
        <v>0</v>
      </c>
      <c r="Z478">
        <v>0</v>
      </c>
    </row>
    <row r="479" spans="1:26" x14ac:dyDescent="0.3">
      <c r="A479">
        <v>50</v>
      </c>
      <c r="B479" t="str">
        <f t="shared" si="14"/>
        <v>Professionals</v>
      </c>
      <c r="C479" t="s">
        <v>28</v>
      </c>
      <c r="D479" t="s">
        <v>45</v>
      </c>
      <c r="E479" t="s">
        <v>48</v>
      </c>
      <c r="F479">
        <v>3</v>
      </c>
      <c r="G479" t="s">
        <v>34</v>
      </c>
      <c r="H479" t="s">
        <v>29</v>
      </c>
      <c r="I479">
        <v>5</v>
      </c>
      <c r="J479" t="str" cm="1">
        <f t="array" ref="J479">_xlfn.SWITCH(I479,1,"Entry-Level",2,"Junior-Level",3,"Mid-Level",4,"Senior-Level","Executive-Level")</f>
        <v>Executive-Level</v>
      </c>
      <c r="K479">
        <v>3</v>
      </c>
      <c r="L479" t="s">
        <v>39</v>
      </c>
      <c r="M479">
        <v>2</v>
      </c>
      <c r="N479" t="s">
        <v>31</v>
      </c>
      <c r="O479">
        <v>18200</v>
      </c>
      <c r="P479" t="str">
        <f t="shared" si="15"/>
        <v>Below 20k</v>
      </c>
      <c r="Q479" t="s">
        <v>28</v>
      </c>
      <c r="R479">
        <v>11</v>
      </c>
      <c r="S479">
        <v>3</v>
      </c>
      <c r="T479">
        <v>1</v>
      </c>
      <c r="U479">
        <v>32</v>
      </c>
      <c r="V479">
        <v>2</v>
      </c>
      <c r="W479">
        <v>3</v>
      </c>
      <c r="X479">
        <v>32</v>
      </c>
      <c r="Y479">
        <v>5</v>
      </c>
      <c r="Z479">
        <v>10</v>
      </c>
    </row>
    <row r="480" spans="1:26" x14ac:dyDescent="0.3">
      <c r="A480">
        <v>25</v>
      </c>
      <c r="B480" t="str">
        <f t="shared" si="14"/>
        <v>Early Career</v>
      </c>
      <c r="C480" t="s">
        <v>28</v>
      </c>
      <c r="D480" t="s">
        <v>46</v>
      </c>
      <c r="E480" t="s">
        <v>23</v>
      </c>
      <c r="F480">
        <v>13</v>
      </c>
      <c r="G480" t="s">
        <v>34</v>
      </c>
      <c r="H480" t="s">
        <v>29</v>
      </c>
      <c r="I480">
        <v>1</v>
      </c>
      <c r="J480" t="str" cm="1">
        <f t="array" ref="J480">_xlfn.SWITCH(I480,1,"Entry-Level",2,"Junior-Level",3,"Mid-Level",4,"Senior-Level","Executive-Level")</f>
        <v>Entry-Level</v>
      </c>
      <c r="K480">
        <v>3</v>
      </c>
      <c r="L480" t="s">
        <v>40</v>
      </c>
      <c r="M480">
        <v>3</v>
      </c>
      <c r="N480" t="s">
        <v>31</v>
      </c>
      <c r="O480">
        <v>2096</v>
      </c>
      <c r="P480" t="str">
        <f t="shared" si="15"/>
        <v>Below 10k</v>
      </c>
      <c r="Q480" t="s">
        <v>28</v>
      </c>
      <c r="R480">
        <v>11</v>
      </c>
      <c r="S480">
        <v>3</v>
      </c>
      <c r="T480">
        <v>0</v>
      </c>
      <c r="U480">
        <v>7</v>
      </c>
      <c r="V480">
        <v>1</v>
      </c>
      <c r="W480">
        <v>3</v>
      </c>
      <c r="X480">
        <v>7</v>
      </c>
      <c r="Y480">
        <v>4</v>
      </c>
      <c r="Z480">
        <v>0</v>
      </c>
    </row>
    <row r="481" spans="1:26" x14ac:dyDescent="0.3">
      <c r="A481">
        <v>24</v>
      </c>
      <c r="B481" t="str">
        <f t="shared" si="14"/>
        <v>Early Career</v>
      </c>
      <c r="C481" t="s">
        <v>22</v>
      </c>
      <c r="D481" t="s">
        <v>45</v>
      </c>
      <c r="E481" t="s">
        <v>47</v>
      </c>
      <c r="F481">
        <v>7</v>
      </c>
      <c r="G481" t="s">
        <v>24</v>
      </c>
      <c r="H481" t="s">
        <v>25</v>
      </c>
      <c r="I481">
        <v>1</v>
      </c>
      <c r="J481" t="str" cm="1">
        <f t="array" ref="J481">_xlfn.SWITCH(I481,1,"Entry-Level",2,"Junior-Level",3,"Mid-Level",4,"Senior-Level","Executive-Level")</f>
        <v>Entry-Level</v>
      </c>
      <c r="K481">
        <v>3</v>
      </c>
      <c r="L481" t="s">
        <v>33</v>
      </c>
      <c r="M481">
        <v>3</v>
      </c>
      <c r="N481" t="s">
        <v>31</v>
      </c>
      <c r="O481">
        <v>2886</v>
      </c>
      <c r="P481" t="str">
        <f t="shared" si="15"/>
        <v>Below 10k</v>
      </c>
      <c r="Q481" t="s">
        <v>22</v>
      </c>
      <c r="R481">
        <v>16</v>
      </c>
      <c r="S481">
        <v>4</v>
      </c>
      <c r="T481">
        <v>1</v>
      </c>
      <c r="U481">
        <v>6</v>
      </c>
      <c r="V481">
        <v>4</v>
      </c>
      <c r="W481">
        <v>3</v>
      </c>
      <c r="X481">
        <v>6</v>
      </c>
      <c r="Y481">
        <v>3</v>
      </c>
      <c r="Z481">
        <v>1</v>
      </c>
    </row>
    <row r="482" spans="1:26" x14ac:dyDescent="0.3">
      <c r="A482">
        <v>30</v>
      </c>
      <c r="B482" t="str">
        <f t="shared" si="14"/>
        <v>Early Career</v>
      </c>
      <c r="C482" t="s">
        <v>22</v>
      </c>
      <c r="D482" t="s">
        <v>45</v>
      </c>
      <c r="E482" t="s">
        <v>23</v>
      </c>
      <c r="F482">
        <v>12</v>
      </c>
      <c r="G482" t="s">
        <v>24</v>
      </c>
      <c r="H482" t="s">
        <v>29</v>
      </c>
      <c r="I482">
        <v>1</v>
      </c>
      <c r="J482" t="str" cm="1">
        <f t="array" ref="J482">_xlfn.SWITCH(I482,1,"Entry-Level",2,"Junior-Level",3,"Mid-Level",4,"Senior-Level","Executive-Level")</f>
        <v>Entry-Level</v>
      </c>
      <c r="K482">
        <v>2</v>
      </c>
      <c r="L482" t="s">
        <v>40</v>
      </c>
      <c r="M482">
        <v>1</v>
      </c>
      <c r="N482" t="s">
        <v>31</v>
      </c>
      <c r="O482">
        <v>2033</v>
      </c>
      <c r="P482" t="str">
        <f t="shared" si="15"/>
        <v>Below 10k</v>
      </c>
      <c r="Q482" t="s">
        <v>28</v>
      </c>
      <c r="R482">
        <v>18</v>
      </c>
      <c r="S482">
        <v>3</v>
      </c>
      <c r="T482">
        <v>1</v>
      </c>
      <c r="U482">
        <v>1</v>
      </c>
      <c r="V482">
        <v>2</v>
      </c>
      <c r="W482">
        <v>4</v>
      </c>
      <c r="X482">
        <v>1</v>
      </c>
      <c r="Y482">
        <v>0</v>
      </c>
      <c r="Z482">
        <v>0</v>
      </c>
    </row>
    <row r="483" spans="1:26" x14ac:dyDescent="0.3">
      <c r="A483">
        <v>34</v>
      </c>
      <c r="B483" t="str">
        <f t="shared" si="14"/>
        <v>Mid Career</v>
      </c>
      <c r="C483" t="s">
        <v>28</v>
      </c>
      <c r="D483" t="s">
        <v>46</v>
      </c>
      <c r="E483" t="s">
        <v>47</v>
      </c>
      <c r="F483">
        <v>1</v>
      </c>
      <c r="G483" t="s">
        <v>24</v>
      </c>
      <c r="H483" t="s">
        <v>29</v>
      </c>
      <c r="I483">
        <v>1</v>
      </c>
      <c r="J483" t="str" cm="1">
        <f t="array" ref="J483">_xlfn.SWITCH(I483,1,"Entry-Level",2,"Junior-Level",3,"Mid-Level",4,"Senior-Level","Executive-Level")</f>
        <v>Entry-Level</v>
      </c>
      <c r="K483">
        <v>2</v>
      </c>
      <c r="L483" t="s">
        <v>30</v>
      </c>
      <c r="M483">
        <v>4</v>
      </c>
      <c r="N483" t="s">
        <v>31</v>
      </c>
      <c r="O483">
        <v>3622</v>
      </c>
      <c r="P483" t="str">
        <f t="shared" si="15"/>
        <v>Below 10k</v>
      </c>
      <c r="Q483" t="s">
        <v>22</v>
      </c>
      <c r="R483">
        <v>13</v>
      </c>
      <c r="S483">
        <v>4</v>
      </c>
      <c r="T483">
        <v>1</v>
      </c>
      <c r="U483">
        <v>6</v>
      </c>
      <c r="V483">
        <v>3</v>
      </c>
      <c r="W483">
        <v>3</v>
      </c>
      <c r="X483">
        <v>6</v>
      </c>
      <c r="Y483">
        <v>5</v>
      </c>
      <c r="Z483">
        <v>1</v>
      </c>
    </row>
    <row r="484" spans="1:26" x14ac:dyDescent="0.3">
      <c r="A484">
        <v>31</v>
      </c>
      <c r="B484" t="str">
        <f t="shared" si="14"/>
        <v>Mid Career</v>
      </c>
      <c r="C484" t="s">
        <v>22</v>
      </c>
      <c r="D484" t="s">
        <v>46</v>
      </c>
      <c r="E484" t="s">
        <v>23</v>
      </c>
      <c r="F484">
        <v>13</v>
      </c>
      <c r="G484" t="s">
        <v>34</v>
      </c>
      <c r="H484" t="s">
        <v>29</v>
      </c>
      <c r="I484">
        <v>2</v>
      </c>
      <c r="J484" t="str" cm="1">
        <f t="array" ref="J484">_xlfn.SWITCH(I484,1,"Entry-Level",2,"Junior-Level",3,"Mid-Level",4,"Senior-Level","Executive-Level")</f>
        <v>Junior-Level</v>
      </c>
      <c r="K484">
        <v>3</v>
      </c>
      <c r="L484" t="s">
        <v>26</v>
      </c>
      <c r="M484">
        <v>1</v>
      </c>
      <c r="N484" t="s">
        <v>35</v>
      </c>
      <c r="O484">
        <v>4233</v>
      </c>
      <c r="P484" t="str">
        <f t="shared" si="15"/>
        <v>Below 10k</v>
      </c>
      <c r="Q484" t="s">
        <v>28</v>
      </c>
      <c r="R484">
        <v>17</v>
      </c>
      <c r="S484">
        <v>3</v>
      </c>
      <c r="T484">
        <v>0</v>
      </c>
      <c r="U484">
        <v>9</v>
      </c>
      <c r="V484">
        <v>2</v>
      </c>
      <c r="W484">
        <v>1</v>
      </c>
      <c r="X484">
        <v>3</v>
      </c>
      <c r="Y484">
        <v>1</v>
      </c>
      <c r="Z484">
        <v>1</v>
      </c>
    </row>
    <row r="485" spans="1:26" x14ac:dyDescent="0.3">
      <c r="A485">
        <v>35</v>
      </c>
      <c r="B485" t="str">
        <f t="shared" si="14"/>
        <v>Mid Career</v>
      </c>
      <c r="C485" t="s">
        <v>28</v>
      </c>
      <c r="D485" t="s">
        <v>46</v>
      </c>
      <c r="E485" t="s">
        <v>47</v>
      </c>
      <c r="F485">
        <v>25</v>
      </c>
      <c r="G485" t="s">
        <v>32</v>
      </c>
      <c r="H485" t="s">
        <v>29</v>
      </c>
      <c r="I485">
        <v>2</v>
      </c>
      <c r="J485" t="str" cm="1">
        <f t="array" ref="J485">_xlfn.SWITCH(I485,1,"Entry-Level",2,"Junior-Level",3,"Mid-Level",4,"Senior-Level","Executive-Level")</f>
        <v>Junior-Level</v>
      </c>
      <c r="K485">
        <v>2</v>
      </c>
      <c r="L485" t="s">
        <v>33</v>
      </c>
      <c r="M485">
        <v>4</v>
      </c>
      <c r="N485" t="s">
        <v>27</v>
      </c>
      <c r="O485">
        <v>3681</v>
      </c>
      <c r="P485" t="str">
        <f t="shared" si="15"/>
        <v>Below 10k</v>
      </c>
      <c r="Q485" t="s">
        <v>28</v>
      </c>
      <c r="R485">
        <v>14</v>
      </c>
      <c r="S485">
        <v>4</v>
      </c>
      <c r="T485">
        <v>0</v>
      </c>
      <c r="U485">
        <v>9</v>
      </c>
      <c r="V485">
        <v>3</v>
      </c>
      <c r="W485">
        <v>3</v>
      </c>
      <c r="X485">
        <v>3</v>
      </c>
      <c r="Y485">
        <v>2</v>
      </c>
      <c r="Z485">
        <v>0</v>
      </c>
    </row>
    <row r="486" spans="1:26" x14ac:dyDescent="0.3">
      <c r="A486">
        <v>31</v>
      </c>
      <c r="B486" t="str">
        <f t="shared" si="14"/>
        <v>Mid Career</v>
      </c>
      <c r="C486" t="s">
        <v>28</v>
      </c>
      <c r="D486" t="s">
        <v>46</v>
      </c>
      <c r="E486" t="s">
        <v>23</v>
      </c>
      <c r="F486">
        <v>6</v>
      </c>
      <c r="G486" t="s">
        <v>34</v>
      </c>
      <c r="H486" t="s">
        <v>29</v>
      </c>
      <c r="I486">
        <v>2</v>
      </c>
      <c r="J486" t="str" cm="1">
        <f t="array" ref="J486">_xlfn.SWITCH(I486,1,"Entry-Level",2,"Junior-Level",3,"Mid-Level",4,"Senior-Level","Executive-Level")</f>
        <v>Junior-Level</v>
      </c>
      <c r="K486">
        <v>4</v>
      </c>
      <c r="L486" t="s">
        <v>26</v>
      </c>
      <c r="M486">
        <v>4</v>
      </c>
      <c r="N486" t="s">
        <v>35</v>
      </c>
      <c r="O486">
        <v>5460</v>
      </c>
      <c r="P486" t="str">
        <f t="shared" si="15"/>
        <v>Below 10k</v>
      </c>
      <c r="Q486" t="s">
        <v>28</v>
      </c>
      <c r="R486">
        <v>22</v>
      </c>
      <c r="S486">
        <v>4</v>
      </c>
      <c r="T486">
        <v>2</v>
      </c>
      <c r="U486">
        <v>13</v>
      </c>
      <c r="V486">
        <v>4</v>
      </c>
      <c r="W486">
        <v>4</v>
      </c>
      <c r="X486">
        <v>7</v>
      </c>
      <c r="Y486">
        <v>7</v>
      </c>
      <c r="Z486">
        <v>5</v>
      </c>
    </row>
    <row r="487" spans="1:26" x14ac:dyDescent="0.3">
      <c r="A487">
        <v>27</v>
      </c>
      <c r="B487" t="str">
        <f t="shared" si="14"/>
        <v>Early Career</v>
      </c>
      <c r="C487" t="s">
        <v>28</v>
      </c>
      <c r="D487" t="s">
        <v>46</v>
      </c>
      <c r="E487" t="s">
        <v>47</v>
      </c>
      <c r="F487">
        <v>6</v>
      </c>
      <c r="G487" t="s">
        <v>34</v>
      </c>
      <c r="H487" t="s">
        <v>25</v>
      </c>
      <c r="I487">
        <v>1</v>
      </c>
      <c r="J487" t="str" cm="1">
        <f t="array" ref="J487">_xlfn.SWITCH(I487,1,"Entry-Level",2,"Junior-Level",3,"Mid-Level",4,"Senior-Level","Executive-Level")</f>
        <v>Entry-Level</v>
      </c>
      <c r="K487">
        <v>2</v>
      </c>
      <c r="L487" t="s">
        <v>30</v>
      </c>
      <c r="M487">
        <v>3</v>
      </c>
      <c r="N487" t="s">
        <v>35</v>
      </c>
      <c r="O487">
        <v>2187</v>
      </c>
      <c r="P487" t="str">
        <f t="shared" si="15"/>
        <v>Below 10k</v>
      </c>
      <c r="Q487" t="s">
        <v>28</v>
      </c>
      <c r="R487">
        <v>12</v>
      </c>
      <c r="S487">
        <v>3</v>
      </c>
      <c r="T487">
        <v>2</v>
      </c>
      <c r="U487">
        <v>6</v>
      </c>
      <c r="V487">
        <v>5</v>
      </c>
      <c r="W487">
        <v>2</v>
      </c>
      <c r="X487">
        <v>5</v>
      </c>
      <c r="Y487">
        <v>3</v>
      </c>
      <c r="Z487">
        <v>0</v>
      </c>
    </row>
    <row r="488" spans="1:26" x14ac:dyDescent="0.3">
      <c r="A488">
        <v>37</v>
      </c>
      <c r="B488" t="str">
        <f t="shared" si="14"/>
        <v>Mid Career</v>
      </c>
      <c r="C488" t="s">
        <v>28</v>
      </c>
      <c r="D488" t="s">
        <v>46</v>
      </c>
      <c r="E488" t="s">
        <v>23</v>
      </c>
      <c r="F488">
        <v>2</v>
      </c>
      <c r="G488" t="s">
        <v>42</v>
      </c>
      <c r="H488" t="s">
        <v>29</v>
      </c>
      <c r="I488">
        <v>2</v>
      </c>
      <c r="J488" t="str" cm="1">
        <f t="array" ref="J488">_xlfn.SWITCH(I488,1,"Entry-Level",2,"Junior-Level",3,"Mid-Level",4,"Senior-Level","Executive-Level")</f>
        <v>Junior-Level</v>
      </c>
      <c r="K488">
        <v>3</v>
      </c>
      <c r="L488" t="s">
        <v>26</v>
      </c>
      <c r="M488">
        <v>3</v>
      </c>
      <c r="N488" t="s">
        <v>31</v>
      </c>
      <c r="O488">
        <v>9602</v>
      </c>
      <c r="P488" t="str">
        <f t="shared" si="15"/>
        <v>Below 10k</v>
      </c>
      <c r="Q488" t="s">
        <v>22</v>
      </c>
      <c r="R488">
        <v>11</v>
      </c>
      <c r="S488">
        <v>3</v>
      </c>
      <c r="T488">
        <v>1</v>
      </c>
      <c r="U488">
        <v>17</v>
      </c>
      <c r="V488">
        <v>3</v>
      </c>
      <c r="W488">
        <v>2</v>
      </c>
      <c r="X488">
        <v>3</v>
      </c>
      <c r="Y488">
        <v>0</v>
      </c>
      <c r="Z488">
        <v>1</v>
      </c>
    </row>
    <row r="489" spans="1:26" x14ac:dyDescent="0.3">
      <c r="A489">
        <v>20</v>
      </c>
      <c r="B489" t="str">
        <f t="shared" si="14"/>
        <v>Early Career</v>
      </c>
      <c r="C489" t="s">
        <v>28</v>
      </c>
      <c r="D489" t="s">
        <v>46</v>
      </c>
      <c r="E489" t="s">
        <v>47</v>
      </c>
      <c r="F489">
        <v>1</v>
      </c>
      <c r="G489" t="s">
        <v>24</v>
      </c>
      <c r="H489" t="s">
        <v>25</v>
      </c>
      <c r="I489">
        <v>1</v>
      </c>
      <c r="J489" t="str" cm="1">
        <f t="array" ref="J489">_xlfn.SWITCH(I489,1,"Entry-Level",2,"Junior-Level",3,"Mid-Level",4,"Senior-Level","Executive-Level")</f>
        <v>Entry-Level</v>
      </c>
      <c r="K489">
        <v>2</v>
      </c>
      <c r="L489" t="s">
        <v>30</v>
      </c>
      <c r="M489">
        <v>2</v>
      </c>
      <c r="N489" t="s">
        <v>27</v>
      </c>
      <c r="O489">
        <v>2836</v>
      </c>
      <c r="P489" t="str">
        <f t="shared" si="15"/>
        <v>Below 10k</v>
      </c>
      <c r="Q489" t="s">
        <v>28</v>
      </c>
      <c r="R489">
        <v>13</v>
      </c>
      <c r="S489">
        <v>4</v>
      </c>
      <c r="T489">
        <v>0</v>
      </c>
      <c r="U489">
        <v>1</v>
      </c>
      <c r="V489">
        <v>0</v>
      </c>
      <c r="W489">
        <v>4</v>
      </c>
      <c r="X489">
        <v>1</v>
      </c>
      <c r="Y489">
        <v>0</v>
      </c>
      <c r="Z489">
        <v>0</v>
      </c>
    </row>
    <row r="490" spans="1:26" x14ac:dyDescent="0.3">
      <c r="A490">
        <v>42</v>
      </c>
      <c r="B490" t="str">
        <f t="shared" si="14"/>
        <v>Professionals</v>
      </c>
      <c r="C490" t="s">
        <v>28</v>
      </c>
      <c r="D490" t="s">
        <v>46</v>
      </c>
      <c r="E490" t="s">
        <v>47</v>
      </c>
      <c r="F490">
        <v>2</v>
      </c>
      <c r="G490" t="s">
        <v>24</v>
      </c>
      <c r="H490" t="s">
        <v>25</v>
      </c>
      <c r="I490">
        <v>2</v>
      </c>
      <c r="J490" t="str" cm="1">
        <f t="array" ref="J490">_xlfn.SWITCH(I490,1,"Entry-Level",2,"Junior-Level",3,"Mid-Level",4,"Senior-Level","Executive-Level")</f>
        <v>Junior-Level</v>
      </c>
      <c r="K490">
        <v>3</v>
      </c>
      <c r="L490" t="s">
        <v>37</v>
      </c>
      <c r="M490">
        <v>4</v>
      </c>
      <c r="N490" t="s">
        <v>31</v>
      </c>
      <c r="O490">
        <v>4089</v>
      </c>
      <c r="P490" t="str">
        <f t="shared" si="15"/>
        <v>Below 10k</v>
      </c>
      <c r="Q490" t="s">
        <v>28</v>
      </c>
      <c r="R490">
        <v>13</v>
      </c>
      <c r="S490">
        <v>2</v>
      </c>
      <c r="T490">
        <v>2</v>
      </c>
      <c r="U490">
        <v>10</v>
      </c>
      <c r="V490">
        <v>4</v>
      </c>
      <c r="W490">
        <v>3</v>
      </c>
      <c r="X490">
        <v>10</v>
      </c>
      <c r="Y490">
        <v>2</v>
      </c>
      <c r="Z490">
        <v>2</v>
      </c>
    </row>
    <row r="491" spans="1:26" x14ac:dyDescent="0.3">
      <c r="A491">
        <v>43</v>
      </c>
      <c r="B491" t="str">
        <f t="shared" si="14"/>
        <v>Professionals</v>
      </c>
      <c r="C491" t="s">
        <v>28</v>
      </c>
      <c r="D491" t="s">
        <v>46</v>
      </c>
      <c r="E491" t="s">
        <v>47</v>
      </c>
      <c r="F491">
        <v>6</v>
      </c>
      <c r="G491" t="s">
        <v>32</v>
      </c>
      <c r="H491" t="s">
        <v>29</v>
      </c>
      <c r="I491">
        <v>4</v>
      </c>
      <c r="J491" t="str" cm="1">
        <f t="array" ref="J491">_xlfn.SWITCH(I491,1,"Entry-Level",2,"Junior-Level",3,"Mid-Level",4,"Senior-Level","Executive-Level")</f>
        <v>Senior-Level</v>
      </c>
      <c r="K491">
        <v>2</v>
      </c>
      <c r="L491" t="s">
        <v>41</v>
      </c>
      <c r="M491">
        <v>4</v>
      </c>
      <c r="N491" t="s">
        <v>35</v>
      </c>
      <c r="O491">
        <v>16627</v>
      </c>
      <c r="P491" t="str">
        <f t="shared" si="15"/>
        <v>Below 20k</v>
      </c>
      <c r="Q491" t="s">
        <v>22</v>
      </c>
      <c r="R491">
        <v>14</v>
      </c>
      <c r="S491">
        <v>3</v>
      </c>
      <c r="T491">
        <v>1</v>
      </c>
      <c r="U491">
        <v>21</v>
      </c>
      <c r="V491">
        <v>3</v>
      </c>
      <c r="W491">
        <v>2</v>
      </c>
      <c r="X491">
        <v>1</v>
      </c>
      <c r="Y491">
        <v>0</v>
      </c>
      <c r="Z491">
        <v>0</v>
      </c>
    </row>
    <row r="492" spans="1:26" x14ac:dyDescent="0.3">
      <c r="A492">
        <v>38</v>
      </c>
      <c r="B492" t="str">
        <f t="shared" si="14"/>
        <v>Mid Career</v>
      </c>
      <c r="C492" t="s">
        <v>28</v>
      </c>
      <c r="D492" t="s">
        <v>46</v>
      </c>
      <c r="E492" t="s">
        <v>47</v>
      </c>
      <c r="F492">
        <v>1</v>
      </c>
      <c r="G492" t="s">
        <v>24</v>
      </c>
      <c r="H492" t="s">
        <v>25</v>
      </c>
      <c r="I492">
        <v>1</v>
      </c>
      <c r="J492" t="str" cm="1">
        <f t="array" ref="J492">_xlfn.SWITCH(I492,1,"Entry-Level",2,"Junior-Level",3,"Mid-Level",4,"Senior-Level","Executive-Level")</f>
        <v>Entry-Level</v>
      </c>
      <c r="K492">
        <v>3</v>
      </c>
      <c r="L492" t="s">
        <v>30</v>
      </c>
      <c r="M492">
        <v>1</v>
      </c>
      <c r="N492" t="s">
        <v>27</v>
      </c>
      <c r="O492">
        <v>2619</v>
      </c>
      <c r="P492" t="str">
        <f t="shared" si="15"/>
        <v>Below 10k</v>
      </c>
      <c r="Q492" t="s">
        <v>28</v>
      </c>
      <c r="R492">
        <v>17</v>
      </c>
      <c r="S492">
        <v>4</v>
      </c>
      <c r="T492">
        <v>0</v>
      </c>
      <c r="U492">
        <v>8</v>
      </c>
      <c r="V492">
        <v>3</v>
      </c>
      <c r="W492">
        <v>2</v>
      </c>
      <c r="X492">
        <v>0</v>
      </c>
      <c r="Y492">
        <v>0</v>
      </c>
      <c r="Z492">
        <v>0</v>
      </c>
    </row>
    <row r="493" spans="1:26" x14ac:dyDescent="0.3">
      <c r="A493">
        <v>43</v>
      </c>
      <c r="B493" t="str">
        <f t="shared" si="14"/>
        <v>Professionals</v>
      </c>
      <c r="C493" t="s">
        <v>28</v>
      </c>
      <c r="D493" t="s">
        <v>45</v>
      </c>
      <c r="E493" t="s">
        <v>47</v>
      </c>
      <c r="F493">
        <v>9</v>
      </c>
      <c r="G493" t="s">
        <v>34</v>
      </c>
      <c r="H493" t="s">
        <v>29</v>
      </c>
      <c r="I493">
        <v>2</v>
      </c>
      <c r="J493" t="str" cm="1">
        <f t="array" ref="J493">_xlfn.SWITCH(I493,1,"Entry-Level",2,"Junior-Level",3,"Mid-Level",4,"Senior-Level","Executive-Level")</f>
        <v>Junior-Level</v>
      </c>
      <c r="K493">
        <v>3</v>
      </c>
      <c r="L493" t="s">
        <v>33</v>
      </c>
      <c r="M493">
        <v>3</v>
      </c>
      <c r="N493" t="s">
        <v>35</v>
      </c>
      <c r="O493">
        <v>5679</v>
      </c>
      <c r="P493" t="str">
        <f t="shared" si="15"/>
        <v>Below 10k</v>
      </c>
      <c r="Q493" t="s">
        <v>22</v>
      </c>
      <c r="R493">
        <v>13</v>
      </c>
      <c r="S493">
        <v>2</v>
      </c>
      <c r="T493">
        <v>1</v>
      </c>
      <c r="U493">
        <v>10</v>
      </c>
      <c r="V493">
        <v>3</v>
      </c>
      <c r="W493">
        <v>3</v>
      </c>
      <c r="X493">
        <v>8</v>
      </c>
      <c r="Y493">
        <v>7</v>
      </c>
      <c r="Z493">
        <v>4</v>
      </c>
    </row>
    <row r="494" spans="1:26" x14ac:dyDescent="0.3">
      <c r="A494">
        <v>48</v>
      </c>
      <c r="B494" t="str">
        <f t="shared" si="14"/>
        <v>Professionals</v>
      </c>
      <c r="C494" t="s">
        <v>28</v>
      </c>
      <c r="D494" t="s">
        <v>46</v>
      </c>
      <c r="E494" t="s">
        <v>47</v>
      </c>
      <c r="F494">
        <v>1</v>
      </c>
      <c r="G494" t="s">
        <v>24</v>
      </c>
      <c r="H494" t="s">
        <v>25</v>
      </c>
      <c r="I494">
        <v>4</v>
      </c>
      <c r="J494" t="str" cm="1">
        <f t="array" ref="J494">_xlfn.SWITCH(I494,1,"Entry-Level",2,"Junior-Level",3,"Mid-Level",4,"Senior-Level","Executive-Level")</f>
        <v>Senior-Level</v>
      </c>
      <c r="K494">
        <v>2</v>
      </c>
      <c r="L494" t="s">
        <v>39</v>
      </c>
      <c r="M494">
        <v>1</v>
      </c>
      <c r="N494" t="s">
        <v>31</v>
      </c>
      <c r="O494">
        <v>15402</v>
      </c>
      <c r="P494" t="str">
        <f t="shared" si="15"/>
        <v>Below 20k</v>
      </c>
      <c r="Q494" t="s">
        <v>28</v>
      </c>
      <c r="R494">
        <v>11</v>
      </c>
      <c r="S494">
        <v>1</v>
      </c>
      <c r="T494">
        <v>1</v>
      </c>
      <c r="U494">
        <v>21</v>
      </c>
      <c r="V494">
        <v>3</v>
      </c>
      <c r="W494">
        <v>1</v>
      </c>
      <c r="X494">
        <v>3</v>
      </c>
      <c r="Y494">
        <v>2</v>
      </c>
      <c r="Z494">
        <v>0</v>
      </c>
    </row>
    <row r="495" spans="1:26" x14ac:dyDescent="0.3">
      <c r="A495">
        <v>44</v>
      </c>
      <c r="B495" t="str">
        <f t="shared" si="14"/>
        <v>Professionals</v>
      </c>
      <c r="C495" t="s">
        <v>28</v>
      </c>
      <c r="D495" t="s">
        <v>46</v>
      </c>
      <c r="E495" t="s">
        <v>48</v>
      </c>
      <c r="F495">
        <v>1</v>
      </c>
      <c r="G495" t="s">
        <v>24</v>
      </c>
      <c r="H495" t="s">
        <v>25</v>
      </c>
      <c r="I495">
        <v>2</v>
      </c>
      <c r="J495" t="str" cm="1">
        <f t="array" ref="J495">_xlfn.SWITCH(I495,1,"Entry-Level",2,"Junior-Level",3,"Mid-Level",4,"Senior-Level","Executive-Level")</f>
        <v>Junior-Level</v>
      </c>
      <c r="K495">
        <v>2</v>
      </c>
      <c r="L495" t="s">
        <v>48</v>
      </c>
      <c r="M495">
        <v>3</v>
      </c>
      <c r="N495" t="s">
        <v>27</v>
      </c>
      <c r="O495">
        <v>5985</v>
      </c>
      <c r="P495" t="str">
        <f t="shared" si="15"/>
        <v>Below 10k</v>
      </c>
      <c r="Q495" t="s">
        <v>28</v>
      </c>
      <c r="R495">
        <v>11</v>
      </c>
      <c r="S495">
        <v>2</v>
      </c>
      <c r="T495">
        <v>0</v>
      </c>
      <c r="U495">
        <v>10</v>
      </c>
      <c r="V495">
        <v>1</v>
      </c>
      <c r="W495">
        <v>4</v>
      </c>
      <c r="X495">
        <v>2</v>
      </c>
      <c r="Y495">
        <v>2</v>
      </c>
      <c r="Z495">
        <v>0</v>
      </c>
    </row>
    <row r="496" spans="1:26" x14ac:dyDescent="0.3">
      <c r="A496">
        <v>34</v>
      </c>
      <c r="B496" t="str">
        <f t="shared" si="14"/>
        <v>Mid Career</v>
      </c>
      <c r="C496" t="s">
        <v>28</v>
      </c>
      <c r="D496" t="s">
        <v>46</v>
      </c>
      <c r="E496" t="s">
        <v>23</v>
      </c>
      <c r="F496">
        <v>14</v>
      </c>
      <c r="G496" t="s">
        <v>43</v>
      </c>
      <c r="H496" t="s">
        <v>25</v>
      </c>
      <c r="I496">
        <v>1</v>
      </c>
      <c r="J496" t="str" cm="1">
        <f t="array" ref="J496">_xlfn.SWITCH(I496,1,"Entry-Level",2,"Junior-Level",3,"Mid-Level",4,"Senior-Level","Executive-Level")</f>
        <v>Entry-Level</v>
      </c>
      <c r="K496">
        <v>3</v>
      </c>
      <c r="L496" t="s">
        <v>40</v>
      </c>
      <c r="M496">
        <v>3</v>
      </c>
      <c r="N496" t="s">
        <v>35</v>
      </c>
      <c r="O496">
        <v>2579</v>
      </c>
      <c r="P496" t="str">
        <f t="shared" si="15"/>
        <v>Below 10k</v>
      </c>
      <c r="Q496" t="s">
        <v>22</v>
      </c>
      <c r="R496">
        <v>18</v>
      </c>
      <c r="S496">
        <v>4</v>
      </c>
      <c r="T496">
        <v>2</v>
      </c>
      <c r="U496">
        <v>8</v>
      </c>
      <c r="V496">
        <v>3</v>
      </c>
      <c r="W496">
        <v>3</v>
      </c>
      <c r="X496">
        <v>8</v>
      </c>
      <c r="Y496">
        <v>2</v>
      </c>
      <c r="Z496">
        <v>0</v>
      </c>
    </row>
    <row r="497" spans="1:26" x14ac:dyDescent="0.3">
      <c r="A497">
        <v>27</v>
      </c>
      <c r="B497" t="str">
        <f t="shared" si="14"/>
        <v>Early Career</v>
      </c>
      <c r="C497" t="s">
        <v>22</v>
      </c>
      <c r="D497" t="s">
        <v>46</v>
      </c>
      <c r="E497" t="s">
        <v>23</v>
      </c>
      <c r="F497">
        <v>2</v>
      </c>
      <c r="G497" t="s">
        <v>42</v>
      </c>
      <c r="H497" t="s">
        <v>29</v>
      </c>
      <c r="I497">
        <v>1</v>
      </c>
      <c r="J497" t="str" cm="1">
        <f t="array" ref="J497">_xlfn.SWITCH(I497,1,"Entry-Level",2,"Junior-Level",3,"Mid-Level",4,"Senior-Level","Executive-Level")</f>
        <v>Entry-Level</v>
      </c>
      <c r="K497">
        <v>3</v>
      </c>
      <c r="L497" t="s">
        <v>40</v>
      </c>
      <c r="M497">
        <v>1</v>
      </c>
      <c r="N497" t="s">
        <v>35</v>
      </c>
      <c r="O497">
        <v>3041</v>
      </c>
      <c r="P497" t="str">
        <f t="shared" si="15"/>
        <v>Below 10k</v>
      </c>
      <c r="Q497" t="s">
        <v>28</v>
      </c>
      <c r="R497">
        <v>11</v>
      </c>
      <c r="S497">
        <v>2</v>
      </c>
      <c r="T497">
        <v>1</v>
      </c>
      <c r="U497">
        <v>5</v>
      </c>
      <c r="V497">
        <v>3</v>
      </c>
      <c r="W497">
        <v>3</v>
      </c>
      <c r="X497">
        <v>4</v>
      </c>
      <c r="Y497">
        <v>3</v>
      </c>
      <c r="Z497">
        <v>0</v>
      </c>
    </row>
    <row r="498" spans="1:26" x14ac:dyDescent="0.3">
      <c r="A498">
        <v>21</v>
      </c>
      <c r="B498" t="str">
        <f t="shared" si="14"/>
        <v>Early Career</v>
      </c>
      <c r="C498" t="s">
        <v>28</v>
      </c>
      <c r="D498" t="s">
        <v>46</v>
      </c>
      <c r="E498" t="s">
        <v>23</v>
      </c>
      <c r="F498">
        <v>22</v>
      </c>
      <c r="G498" t="s">
        <v>43</v>
      </c>
      <c r="H498" t="s">
        <v>29</v>
      </c>
      <c r="I498">
        <v>1</v>
      </c>
      <c r="J498" t="str" cm="1">
        <f t="array" ref="J498">_xlfn.SWITCH(I498,1,"Entry-Level",2,"Junior-Level",3,"Mid-Level",4,"Senior-Level","Executive-Level")</f>
        <v>Entry-Level</v>
      </c>
      <c r="K498">
        <v>3</v>
      </c>
      <c r="L498" t="s">
        <v>40</v>
      </c>
      <c r="M498">
        <v>3</v>
      </c>
      <c r="N498" t="s">
        <v>27</v>
      </c>
      <c r="O498">
        <v>3447</v>
      </c>
      <c r="P498" t="str">
        <f t="shared" si="15"/>
        <v>Below 10k</v>
      </c>
      <c r="Q498" t="s">
        <v>28</v>
      </c>
      <c r="R498">
        <v>11</v>
      </c>
      <c r="S498">
        <v>3</v>
      </c>
      <c r="T498">
        <v>0</v>
      </c>
      <c r="U498">
        <v>3</v>
      </c>
      <c r="V498">
        <v>2</v>
      </c>
      <c r="W498">
        <v>3</v>
      </c>
      <c r="X498">
        <v>3</v>
      </c>
      <c r="Y498">
        <v>2</v>
      </c>
      <c r="Z498">
        <v>1</v>
      </c>
    </row>
    <row r="499" spans="1:26" x14ac:dyDescent="0.3">
      <c r="A499">
        <v>44</v>
      </c>
      <c r="B499" t="str">
        <f t="shared" si="14"/>
        <v>Professionals</v>
      </c>
      <c r="C499" t="s">
        <v>28</v>
      </c>
      <c r="D499" t="s">
        <v>46</v>
      </c>
      <c r="E499" t="s">
        <v>47</v>
      </c>
      <c r="F499">
        <v>3</v>
      </c>
      <c r="G499" t="s">
        <v>32</v>
      </c>
      <c r="H499" t="s">
        <v>29</v>
      </c>
      <c r="I499">
        <v>5</v>
      </c>
      <c r="J499" t="str" cm="1">
        <f t="array" ref="J499">_xlfn.SWITCH(I499,1,"Entry-Level",2,"Junior-Level",3,"Mid-Level",4,"Senior-Level","Executive-Level")</f>
        <v>Executive-Level</v>
      </c>
      <c r="K499">
        <v>3</v>
      </c>
      <c r="L499" t="s">
        <v>39</v>
      </c>
      <c r="M499">
        <v>4</v>
      </c>
      <c r="N499" t="s">
        <v>31</v>
      </c>
      <c r="O499">
        <v>19513</v>
      </c>
      <c r="P499" t="str">
        <f t="shared" si="15"/>
        <v>Below 20k</v>
      </c>
      <c r="Q499" t="s">
        <v>22</v>
      </c>
      <c r="R499">
        <v>12</v>
      </c>
      <c r="S499">
        <v>1</v>
      </c>
      <c r="T499">
        <v>1</v>
      </c>
      <c r="U499">
        <v>26</v>
      </c>
      <c r="V499">
        <v>2</v>
      </c>
      <c r="W499">
        <v>4</v>
      </c>
      <c r="X499">
        <v>2</v>
      </c>
      <c r="Y499">
        <v>2</v>
      </c>
      <c r="Z499">
        <v>0</v>
      </c>
    </row>
    <row r="500" spans="1:26" x14ac:dyDescent="0.3">
      <c r="A500">
        <v>22</v>
      </c>
      <c r="B500" t="str">
        <f t="shared" si="14"/>
        <v>Early Career</v>
      </c>
      <c r="C500" t="s">
        <v>28</v>
      </c>
      <c r="D500" t="s">
        <v>46</v>
      </c>
      <c r="E500" t="s">
        <v>47</v>
      </c>
      <c r="F500">
        <v>6</v>
      </c>
      <c r="G500" t="s">
        <v>34</v>
      </c>
      <c r="H500" t="s">
        <v>29</v>
      </c>
      <c r="I500">
        <v>1</v>
      </c>
      <c r="J500" t="str" cm="1">
        <f t="array" ref="J500">_xlfn.SWITCH(I500,1,"Entry-Level",2,"Junior-Level",3,"Mid-Level",4,"Senior-Level","Executive-Level")</f>
        <v>Entry-Level</v>
      </c>
      <c r="K500">
        <v>3</v>
      </c>
      <c r="L500" t="s">
        <v>30</v>
      </c>
      <c r="M500">
        <v>3</v>
      </c>
      <c r="N500" t="s">
        <v>31</v>
      </c>
      <c r="O500">
        <v>2773</v>
      </c>
      <c r="P500" t="str">
        <f t="shared" si="15"/>
        <v>Below 10k</v>
      </c>
      <c r="Q500" t="s">
        <v>28</v>
      </c>
      <c r="R500">
        <v>20</v>
      </c>
      <c r="S500">
        <v>4</v>
      </c>
      <c r="T500">
        <v>0</v>
      </c>
      <c r="U500">
        <v>3</v>
      </c>
      <c r="V500">
        <v>3</v>
      </c>
      <c r="W500">
        <v>3</v>
      </c>
      <c r="X500">
        <v>2</v>
      </c>
      <c r="Y500">
        <v>2</v>
      </c>
      <c r="Z500">
        <v>2</v>
      </c>
    </row>
    <row r="501" spans="1:26" x14ac:dyDescent="0.3">
      <c r="A501">
        <v>33</v>
      </c>
      <c r="B501" t="str">
        <f t="shared" si="14"/>
        <v>Mid Career</v>
      </c>
      <c r="C501" t="s">
        <v>28</v>
      </c>
      <c r="D501" t="s">
        <v>46</v>
      </c>
      <c r="E501" t="s">
        <v>23</v>
      </c>
      <c r="F501">
        <v>8</v>
      </c>
      <c r="G501" t="s">
        <v>42</v>
      </c>
      <c r="H501" t="s">
        <v>29</v>
      </c>
      <c r="I501">
        <v>2</v>
      </c>
      <c r="J501" t="str" cm="1">
        <f t="array" ref="J501">_xlfn.SWITCH(I501,1,"Entry-Level",2,"Junior-Level",3,"Mid-Level",4,"Senior-Level","Executive-Level")</f>
        <v>Junior-Level</v>
      </c>
      <c r="K501">
        <v>3</v>
      </c>
      <c r="L501" t="s">
        <v>26</v>
      </c>
      <c r="M501">
        <v>3</v>
      </c>
      <c r="N501" t="s">
        <v>35</v>
      </c>
      <c r="O501">
        <v>7104</v>
      </c>
      <c r="P501" t="str">
        <f t="shared" si="15"/>
        <v>Below 10k</v>
      </c>
      <c r="Q501" t="s">
        <v>28</v>
      </c>
      <c r="R501">
        <v>12</v>
      </c>
      <c r="S501">
        <v>4</v>
      </c>
      <c r="T501">
        <v>0</v>
      </c>
      <c r="U501">
        <v>6</v>
      </c>
      <c r="V501">
        <v>3</v>
      </c>
      <c r="W501">
        <v>3</v>
      </c>
      <c r="X501">
        <v>5</v>
      </c>
      <c r="Y501">
        <v>0</v>
      </c>
      <c r="Z501">
        <v>1</v>
      </c>
    </row>
    <row r="502" spans="1:26" x14ac:dyDescent="0.3">
      <c r="A502">
        <v>32</v>
      </c>
      <c r="B502" t="str">
        <f t="shared" si="14"/>
        <v>Mid Career</v>
      </c>
      <c r="C502" t="s">
        <v>28</v>
      </c>
      <c r="D502" t="s">
        <v>46</v>
      </c>
      <c r="E502" t="s">
        <v>47</v>
      </c>
      <c r="F502">
        <v>9</v>
      </c>
      <c r="G502" t="s">
        <v>24</v>
      </c>
      <c r="H502" t="s">
        <v>25</v>
      </c>
      <c r="I502">
        <v>2</v>
      </c>
      <c r="J502" t="str" cm="1">
        <f t="array" ref="J502">_xlfn.SWITCH(I502,1,"Entry-Level",2,"Junior-Level",3,"Mid-Level",4,"Senior-Level","Executive-Level")</f>
        <v>Junior-Level</v>
      </c>
      <c r="K502">
        <v>3</v>
      </c>
      <c r="L502" t="s">
        <v>30</v>
      </c>
      <c r="M502">
        <v>4</v>
      </c>
      <c r="N502" t="s">
        <v>31</v>
      </c>
      <c r="O502">
        <v>6322</v>
      </c>
      <c r="P502" t="str">
        <f t="shared" si="15"/>
        <v>Below 10k</v>
      </c>
      <c r="Q502" t="s">
        <v>22</v>
      </c>
      <c r="R502">
        <v>12</v>
      </c>
      <c r="S502">
        <v>4</v>
      </c>
      <c r="T502">
        <v>1</v>
      </c>
      <c r="U502">
        <v>6</v>
      </c>
      <c r="V502">
        <v>2</v>
      </c>
      <c r="W502">
        <v>2</v>
      </c>
      <c r="X502">
        <v>6</v>
      </c>
      <c r="Y502">
        <v>4</v>
      </c>
      <c r="Z502">
        <v>0</v>
      </c>
    </row>
    <row r="503" spans="1:26" x14ac:dyDescent="0.3">
      <c r="A503">
        <v>30</v>
      </c>
      <c r="B503" t="str">
        <f t="shared" si="14"/>
        <v>Early Career</v>
      </c>
      <c r="C503" t="s">
        <v>28</v>
      </c>
      <c r="D503" t="s">
        <v>45</v>
      </c>
      <c r="E503" t="s">
        <v>47</v>
      </c>
      <c r="F503">
        <v>3</v>
      </c>
      <c r="G503" t="s">
        <v>34</v>
      </c>
      <c r="H503" t="s">
        <v>25</v>
      </c>
      <c r="I503">
        <v>1</v>
      </c>
      <c r="J503" t="str" cm="1">
        <f t="array" ref="J503">_xlfn.SWITCH(I503,1,"Entry-Level",2,"Junior-Level",3,"Mid-Level",4,"Senior-Level","Executive-Level")</f>
        <v>Entry-Level</v>
      </c>
      <c r="K503">
        <v>3</v>
      </c>
      <c r="L503" t="s">
        <v>30</v>
      </c>
      <c r="M503">
        <v>3</v>
      </c>
      <c r="N503" t="s">
        <v>35</v>
      </c>
      <c r="O503">
        <v>2083</v>
      </c>
      <c r="P503" t="str">
        <f t="shared" si="15"/>
        <v>Below 10k</v>
      </c>
      <c r="Q503" t="s">
        <v>28</v>
      </c>
      <c r="R503">
        <v>20</v>
      </c>
      <c r="S503">
        <v>3</v>
      </c>
      <c r="T503">
        <v>1</v>
      </c>
      <c r="U503">
        <v>1</v>
      </c>
      <c r="V503">
        <v>2</v>
      </c>
      <c r="W503">
        <v>3</v>
      </c>
      <c r="X503">
        <v>1</v>
      </c>
      <c r="Y503">
        <v>0</v>
      </c>
      <c r="Z503">
        <v>0</v>
      </c>
    </row>
    <row r="504" spans="1:26" x14ac:dyDescent="0.3">
      <c r="A504">
        <v>53</v>
      </c>
      <c r="B504" t="str">
        <f t="shared" si="14"/>
        <v>Senior Professionals</v>
      </c>
      <c r="C504" t="s">
        <v>28</v>
      </c>
      <c r="D504" t="s">
        <v>46</v>
      </c>
      <c r="E504" t="s">
        <v>23</v>
      </c>
      <c r="F504">
        <v>1</v>
      </c>
      <c r="G504" t="s">
        <v>34</v>
      </c>
      <c r="H504" t="s">
        <v>25</v>
      </c>
      <c r="I504">
        <v>2</v>
      </c>
      <c r="J504" t="str" cm="1">
        <f t="array" ref="J504">_xlfn.SWITCH(I504,1,"Entry-Level",2,"Junior-Level",3,"Mid-Level",4,"Senior-Level","Executive-Level")</f>
        <v>Junior-Level</v>
      </c>
      <c r="K504">
        <v>3</v>
      </c>
      <c r="L504" t="s">
        <v>26</v>
      </c>
      <c r="M504">
        <v>1</v>
      </c>
      <c r="N504" t="s">
        <v>27</v>
      </c>
      <c r="O504">
        <v>8381</v>
      </c>
      <c r="P504" t="str">
        <f t="shared" si="15"/>
        <v>Below 10k</v>
      </c>
      <c r="Q504" t="s">
        <v>28</v>
      </c>
      <c r="R504">
        <v>20</v>
      </c>
      <c r="S504">
        <v>4</v>
      </c>
      <c r="T504">
        <v>0</v>
      </c>
      <c r="U504">
        <v>18</v>
      </c>
      <c r="V504">
        <v>2</v>
      </c>
      <c r="W504">
        <v>4</v>
      </c>
      <c r="X504">
        <v>14</v>
      </c>
      <c r="Y504">
        <v>7</v>
      </c>
      <c r="Z504">
        <v>8</v>
      </c>
    </row>
    <row r="505" spans="1:26" x14ac:dyDescent="0.3">
      <c r="A505">
        <v>34</v>
      </c>
      <c r="B505" t="str">
        <f t="shared" si="14"/>
        <v>Mid Career</v>
      </c>
      <c r="C505" t="s">
        <v>28</v>
      </c>
      <c r="D505" t="s">
        <v>46</v>
      </c>
      <c r="E505" t="s">
        <v>47</v>
      </c>
      <c r="F505">
        <v>1</v>
      </c>
      <c r="G505" t="s">
        <v>24</v>
      </c>
      <c r="H505" t="s">
        <v>29</v>
      </c>
      <c r="I505">
        <v>1</v>
      </c>
      <c r="J505" t="str" cm="1">
        <f t="array" ref="J505">_xlfn.SWITCH(I505,1,"Entry-Level",2,"Junior-Level",3,"Mid-Level",4,"Senior-Level","Executive-Level")</f>
        <v>Entry-Level</v>
      </c>
      <c r="K505">
        <v>3</v>
      </c>
      <c r="L505" t="s">
        <v>30</v>
      </c>
      <c r="M505">
        <v>4</v>
      </c>
      <c r="N505" t="s">
        <v>31</v>
      </c>
      <c r="O505">
        <v>2691</v>
      </c>
      <c r="P505" t="str">
        <f t="shared" si="15"/>
        <v>Below 10k</v>
      </c>
      <c r="Q505" t="s">
        <v>28</v>
      </c>
      <c r="R505">
        <v>12</v>
      </c>
      <c r="S505">
        <v>4</v>
      </c>
      <c r="T505">
        <v>1</v>
      </c>
      <c r="U505">
        <v>10</v>
      </c>
      <c r="V505">
        <v>4</v>
      </c>
      <c r="W505">
        <v>2</v>
      </c>
      <c r="X505">
        <v>10</v>
      </c>
      <c r="Y505">
        <v>9</v>
      </c>
      <c r="Z505">
        <v>8</v>
      </c>
    </row>
    <row r="506" spans="1:26" x14ac:dyDescent="0.3">
      <c r="A506">
        <v>45</v>
      </c>
      <c r="B506" t="str">
        <f t="shared" si="14"/>
        <v>Professionals</v>
      </c>
      <c r="C506" t="s">
        <v>22</v>
      </c>
      <c r="D506" t="s">
        <v>45</v>
      </c>
      <c r="E506" t="s">
        <v>23</v>
      </c>
      <c r="F506">
        <v>26</v>
      </c>
      <c r="G506" t="s">
        <v>24</v>
      </c>
      <c r="H506" t="s">
        <v>25</v>
      </c>
      <c r="I506">
        <v>2</v>
      </c>
      <c r="J506" t="str" cm="1">
        <f t="array" ref="J506">_xlfn.SWITCH(I506,1,"Entry-Level",2,"Junior-Level",3,"Mid-Level",4,"Senior-Level","Executive-Level")</f>
        <v>Junior-Level</v>
      </c>
      <c r="K506">
        <v>3</v>
      </c>
      <c r="L506" t="s">
        <v>26</v>
      </c>
      <c r="M506">
        <v>1</v>
      </c>
      <c r="N506" t="s">
        <v>31</v>
      </c>
      <c r="O506">
        <v>4286</v>
      </c>
      <c r="P506" t="str">
        <f t="shared" si="15"/>
        <v>Below 10k</v>
      </c>
      <c r="Q506" t="s">
        <v>28</v>
      </c>
      <c r="R506">
        <v>14</v>
      </c>
      <c r="S506">
        <v>4</v>
      </c>
      <c r="T506">
        <v>2</v>
      </c>
      <c r="U506">
        <v>5</v>
      </c>
      <c r="V506">
        <v>4</v>
      </c>
      <c r="W506">
        <v>3</v>
      </c>
      <c r="X506">
        <v>1</v>
      </c>
      <c r="Y506">
        <v>1</v>
      </c>
      <c r="Z506">
        <v>0</v>
      </c>
    </row>
    <row r="507" spans="1:26" x14ac:dyDescent="0.3">
      <c r="A507">
        <v>26</v>
      </c>
      <c r="B507" t="str">
        <f t="shared" si="14"/>
        <v>Early Career</v>
      </c>
      <c r="C507" t="s">
        <v>28</v>
      </c>
      <c r="D507" t="s">
        <v>46</v>
      </c>
      <c r="E507" t="s">
        <v>47</v>
      </c>
      <c r="F507">
        <v>6</v>
      </c>
      <c r="G507" t="s">
        <v>24</v>
      </c>
      <c r="H507" t="s">
        <v>25</v>
      </c>
      <c r="I507">
        <v>1</v>
      </c>
      <c r="J507" t="str" cm="1">
        <f t="array" ref="J507">_xlfn.SWITCH(I507,1,"Entry-Level",2,"Junior-Level",3,"Mid-Level",4,"Senior-Level","Executive-Level")</f>
        <v>Entry-Level</v>
      </c>
      <c r="K507">
        <v>3</v>
      </c>
      <c r="L507" t="s">
        <v>33</v>
      </c>
      <c r="M507">
        <v>4</v>
      </c>
      <c r="N507" t="s">
        <v>31</v>
      </c>
      <c r="O507">
        <v>2659</v>
      </c>
      <c r="P507" t="str">
        <f t="shared" si="15"/>
        <v>Below 10k</v>
      </c>
      <c r="Q507" t="s">
        <v>22</v>
      </c>
      <c r="R507">
        <v>13</v>
      </c>
      <c r="S507">
        <v>3</v>
      </c>
      <c r="T507">
        <v>1</v>
      </c>
      <c r="U507">
        <v>3</v>
      </c>
      <c r="V507">
        <v>2</v>
      </c>
      <c r="W507">
        <v>3</v>
      </c>
      <c r="X507">
        <v>3</v>
      </c>
      <c r="Y507">
        <v>2</v>
      </c>
      <c r="Z507">
        <v>0</v>
      </c>
    </row>
    <row r="508" spans="1:26" x14ac:dyDescent="0.3">
      <c r="A508">
        <v>37</v>
      </c>
      <c r="B508" t="str">
        <f t="shared" si="14"/>
        <v>Mid Career</v>
      </c>
      <c r="C508" t="s">
        <v>28</v>
      </c>
      <c r="D508" t="s">
        <v>46</v>
      </c>
      <c r="E508" t="s">
        <v>47</v>
      </c>
      <c r="F508">
        <v>3</v>
      </c>
      <c r="G508" t="s">
        <v>32</v>
      </c>
      <c r="H508" t="s">
        <v>29</v>
      </c>
      <c r="I508">
        <v>3</v>
      </c>
      <c r="J508" t="str" cm="1">
        <f t="array" ref="J508">_xlfn.SWITCH(I508,1,"Entry-Level",2,"Junior-Level",3,"Mid-Level",4,"Senior-Level","Executive-Level")</f>
        <v>Mid-Level</v>
      </c>
      <c r="K508">
        <v>3</v>
      </c>
      <c r="L508" t="s">
        <v>36</v>
      </c>
      <c r="M508">
        <v>3</v>
      </c>
      <c r="N508" t="s">
        <v>31</v>
      </c>
      <c r="O508">
        <v>9434</v>
      </c>
      <c r="P508" t="str">
        <f t="shared" si="15"/>
        <v>Below 10k</v>
      </c>
      <c r="Q508" t="s">
        <v>28</v>
      </c>
      <c r="R508">
        <v>15</v>
      </c>
      <c r="S508">
        <v>3</v>
      </c>
      <c r="T508">
        <v>1</v>
      </c>
      <c r="U508">
        <v>10</v>
      </c>
      <c r="V508">
        <v>2</v>
      </c>
      <c r="W508">
        <v>3</v>
      </c>
      <c r="X508">
        <v>10</v>
      </c>
      <c r="Y508">
        <v>7</v>
      </c>
      <c r="Z508">
        <v>7</v>
      </c>
    </row>
    <row r="509" spans="1:26" x14ac:dyDescent="0.3">
      <c r="A509">
        <v>29</v>
      </c>
      <c r="B509" t="str">
        <f t="shared" si="14"/>
        <v>Early Career</v>
      </c>
      <c r="C509" t="s">
        <v>28</v>
      </c>
      <c r="D509" t="s">
        <v>46</v>
      </c>
      <c r="E509" t="s">
        <v>23</v>
      </c>
      <c r="F509">
        <v>3</v>
      </c>
      <c r="G509" t="s">
        <v>34</v>
      </c>
      <c r="H509" t="s">
        <v>25</v>
      </c>
      <c r="I509">
        <v>2</v>
      </c>
      <c r="J509" t="str" cm="1">
        <f t="array" ref="J509">_xlfn.SWITCH(I509,1,"Entry-Level",2,"Junior-Level",3,"Mid-Level",4,"Senior-Level","Executive-Level")</f>
        <v>Junior-Level</v>
      </c>
      <c r="K509">
        <v>3</v>
      </c>
      <c r="L509" t="s">
        <v>26</v>
      </c>
      <c r="M509">
        <v>3</v>
      </c>
      <c r="N509" t="s">
        <v>31</v>
      </c>
      <c r="O509">
        <v>5561</v>
      </c>
      <c r="P509" t="str">
        <f t="shared" si="15"/>
        <v>Below 10k</v>
      </c>
      <c r="Q509" t="s">
        <v>28</v>
      </c>
      <c r="R509">
        <v>14</v>
      </c>
      <c r="S509">
        <v>1</v>
      </c>
      <c r="T509">
        <v>1</v>
      </c>
      <c r="U509">
        <v>6</v>
      </c>
      <c r="V509">
        <v>5</v>
      </c>
      <c r="W509">
        <v>2</v>
      </c>
      <c r="X509">
        <v>6</v>
      </c>
      <c r="Y509">
        <v>0</v>
      </c>
      <c r="Z509">
        <v>1</v>
      </c>
    </row>
    <row r="510" spans="1:26" x14ac:dyDescent="0.3">
      <c r="A510">
        <v>35</v>
      </c>
      <c r="B510" t="str">
        <f t="shared" si="14"/>
        <v>Mid Career</v>
      </c>
      <c r="C510" t="s">
        <v>28</v>
      </c>
      <c r="D510" t="s">
        <v>46</v>
      </c>
      <c r="E510" t="s">
        <v>47</v>
      </c>
      <c r="F510">
        <v>6</v>
      </c>
      <c r="G510" t="s">
        <v>24</v>
      </c>
      <c r="H510" t="s">
        <v>29</v>
      </c>
      <c r="I510">
        <v>2</v>
      </c>
      <c r="J510" t="str" cm="1">
        <f t="array" ref="J510">_xlfn.SWITCH(I510,1,"Entry-Level",2,"Junior-Level",3,"Mid-Level",4,"Senior-Level","Executive-Level")</f>
        <v>Junior-Level</v>
      </c>
      <c r="K510">
        <v>1</v>
      </c>
      <c r="L510" t="s">
        <v>30</v>
      </c>
      <c r="M510">
        <v>4</v>
      </c>
      <c r="N510" t="s">
        <v>27</v>
      </c>
      <c r="O510">
        <v>6646</v>
      </c>
      <c r="P510" t="str">
        <f t="shared" si="15"/>
        <v>Below 10k</v>
      </c>
      <c r="Q510" t="s">
        <v>28</v>
      </c>
      <c r="R510">
        <v>13</v>
      </c>
      <c r="S510">
        <v>2</v>
      </c>
      <c r="T510">
        <v>0</v>
      </c>
      <c r="U510">
        <v>17</v>
      </c>
      <c r="V510">
        <v>3</v>
      </c>
      <c r="W510">
        <v>3</v>
      </c>
      <c r="X510">
        <v>17</v>
      </c>
      <c r="Y510">
        <v>11</v>
      </c>
      <c r="Z510">
        <v>11</v>
      </c>
    </row>
    <row r="511" spans="1:26" x14ac:dyDescent="0.3">
      <c r="A511">
        <v>33</v>
      </c>
      <c r="B511" t="str">
        <f t="shared" si="14"/>
        <v>Mid Career</v>
      </c>
      <c r="C511" t="s">
        <v>28</v>
      </c>
      <c r="D511" t="s">
        <v>45</v>
      </c>
      <c r="E511" t="s">
        <v>47</v>
      </c>
      <c r="F511">
        <v>6</v>
      </c>
      <c r="G511" t="s">
        <v>24</v>
      </c>
      <c r="H511" t="s">
        <v>29</v>
      </c>
      <c r="I511">
        <v>2</v>
      </c>
      <c r="J511" t="str" cm="1">
        <f t="array" ref="J511">_xlfn.SWITCH(I511,1,"Entry-Level",2,"Junior-Level",3,"Mid-Level",4,"Senior-Level","Executive-Level")</f>
        <v>Junior-Level</v>
      </c>
      <c r="K511">
        <v>3</v>
      </c>
      <c r="L511" t="s">
        <v>37</v>
      </c>
      <c r="M511">
        <v>4</v>
      </c>
      <c r="N511" t="s">
        <v>35</v>
      </c>
      <c r="O511">
        <v>7725</v>
      </c>
      <c r="P511" t="str">
        <f t="shared" si="15"/>
        <v>Below 10k</v>
      </c>
      <c r="Q511" t="s">
        <v>28</v>
      </c>
      <c r="R511">
        <v>23</v>
      </c>
      <c r="S511">
        <v>3</v>
      </c>
      <c r="T511">
        <v>1</v>
      </c>
      <c r="U511">
        <v>15</v>
      </c>
      <c r="V511">
        <v>2</v>
      </c>
      <c r="W511">
        <v>1</v>
      </c>
      <c r="X511">
        <v>13</v>
      </c>
      <c r="Y511">
        <v>11</v>
      </c>
      <c r="Z511">
        <v>4</v>
      </c>
    </row>
    <row r="512" spans="1:26" x14ac:dyDescent="0.3">
      <c r="A512">
        <v>54</v>
      </c>
      <c r="B512" t="str">
        <f t="shared" si="14"/>
        <v>Senior Professionals</v>
      </c>
      <c r="C512" t="s">
        <v>28</v>
      </c>
      <c r="D512" t="s">
        <v>46</v>
      </c>
      <c r="E512" t="s">
        <v>48</v>
      </c>
      <c r="F512">
        <v>19</v>
      </c>
      <c r="G512" t="s">
        <v>34</v>
      </c>
      <c r="H512" t="s">
        <v>29</v>
      </c>
      <c r="I512">
        <v>3</v>
      </c>
      <c r="J512" t="str" cm="1">
        <f t="array" ref="J512">_xlfn.SWITCH(I512,1,"Entry-Level",2,"Junior-Level",3,"Mid-Level",4,"Senior-Level","Executive-Level")</f>
        <v>Mid-Level</v>
      </c>
      <c r="K512">
        <v>3</v>
      </c>
      <c r="L512" t="s">
        <v>48</v>
      </c>
      <c r="M512">
        <v>2</v>
      </c>
      <c r="N512" t="s">
        <v>31</v>
      </c>
      <c r="O512">
        <v>10725</v>
      </c>
      <c r="P512" t="str">
        <f t="shared" si="15"/>
        <v>Below 15k</v>
      </c>
      <c r="Q512" t="s">
        <v>28</v>
      </c>
      <c r="R512">
        <v>15</v>
      </c>
      <c r="S512">
        <v>3</v>
      </c>
      <c r="T512">
        <v>1</v>
      </c>
      <c r="U512">
        <v>16</v>
      </c>
      <c r="V512">
        <v>1</v>
      </c>
      <c r="W512">
        <v>4</v>
      </c>
      <c r="X512">
        <v>9</v>
      </c>
      <c r="Y512">
        <v>7</v>
      </c>
      <c r="Z512">
        <v>7</v>
      </c>
    </row>
    <row r="513" spans="1:26" x14ac:dyDescent="0.3">
      <c r="A513">
        <v>36</v>
      </c>
      <c r="B513" t="str">
        <f t="shared" si="14"/>
        <v>Mid Career</v>
      </c>
      <c r="C513" t="s">
        <v>28</v>
      </c>
      <c r="D513" t="s">
        <v>46</v>
      </c>
      <c r="E513" t="s">
        <v>47</v>
      </c>
      <c r="F513">
        <v>9</v>
      </c>
      <c r="G513" t="s">
        <v>34</v>
      </c>
      <c r="H513" t="s">
        <v>29</v>
      </c>
      <c r="I513">
        <v>2</v>
      </c>
      <c r="J513" t="str" cm="1">
        <f t="array" ref="J513">_xlfn.SWITCH(I513,1,"Entry-Level",2,"Junior-Level",3,"Mid-Level",4,"Senior-Level","Executive-Level")</f>
        <v>Junior-Level</v>
      </c>
      <c r="K513">
        <v>2</v>
      </c>
      <c r="L513" t="s">
        <v>36</v>
      </c>
      <c r="M513">
        <v>2</v>
      </c>
      <c r="N513" t="s">
        <v>35</v>
      </c>
      <c r="O513">
        <v>8847</v>
      </c>
      <c r="P513" t="str">
        <f t="shared" si="15"/>
        <v>Below 10k</v>
      </c>
      <c r="Q513" t="s">
        <v>22</v>
      </c>
      <c r="R513">
        <v>11</v>
      </c>
      <c r="S513">
        <v>3</v>
      </c>
      <c r="T513">
        <v>1</v>
      </c>
      <c r="U513">
        <v>13</v>
      </c>
      <c r="V513">
        <v>2</v>
      </c>
      <c r="W513">
        <v>3</v>
      </c>
      <c r="X513">
        <v>3</v>
      </c>
      <c r="Y513">
        <v>2</v>
      </c>
      <c r="Z513">
        <v>0</v>
      </c>
    </row>
    <row r="514" spans="1:26" x14ac:dyDescent="0.3">
      <c r="A514">
        <v>27</v>
      </c>
      <c r="B514" t="str">
        <f t="shared" si="14"/>
        <v>Early Career</v>
      </c>
      <c r="C514" t="s">
        <v>28</v>
      </c>
      <c r="D514" t="s">
        <v>46</v>
      </c>
      <c r="E514" t="s">
        <v>47</v>
      </c>
      <c r="F514">
        <v>3</v>
      </c>
      <c r="G514" t="s">
        <v>34</v>
      </c>
      <c r="H514" t="s">
        <v>29</v>
      </c>
      <c r="I514">
        <v>1</v>
      </c>
      <c r="J514" t="str" cm="1">
        <f t="array" ref="J514">_xlfn.SWITCH(I514,1,"Entry-Level",2,"Junior-Level",3,"Mid-Level",4,"Senior-Level","Executive-Level")</f>
        <v>Entry-Level</v>
      </c>
      <c r="K514">
        <v>2</v>
      </c>
      <c r="L514" t="s">
        <v>30</v>
      </c>
      <c r="M514">
        <v>4</v>
      </c>
      <c r="N514" t="s">
        <v>27</v>
      </c>
      <c r="O514">
        <v>2045</v>
      </c>
      <c r="P514" t="str">
        <f t="shared" si="15"/>
        <v>Below 10k</v>
      </c>
      <c r="Q514" t="s">
        <v>28</v>
      </c>
      <c r="R514">
        <v>13</v>
      </c>
      <c r="S514">
        <v>4</v>
      </c>
      <c r="T514">
        <v>0</v>
      </c>
      <c r="U514">
        <v>5</v>
      </c>
      <c r="V514">
        <v>0</v>
      </c>
      <c r="W514">
        <v>3</v>
      </c>
      <c r="X514">
        <v>4</v>
      </c>
      <c r="Y514">
        <v>2</v>
      </c>
      <c r="Z514">
        <v>1</v>
      </c>
    </row>
    <row r="515" spans="1:26" x14ac:dyDescent="0.3">
      <c r="A515">
        <v>20</v>
      </c>
      <c r="B515" t="str">
        <f t="shared" ref="B515:B578" si="16">IF(A515&lt;=30,"Early Career",IF(A515&lt;=40,"Mid Career",IF(A515&lt;=50,"Professionals","Senior Professionals")))</f>
        <v>Early Career</v>
      </c>
      <c r="C515" t="s">
        <v>22</v>
      </c>
      <c r="D515" t="s">
        <v>46</v>
      </c>
      <c r="E515" t="s">
        <v>47</v>
      </c>
      <c r="F515">
        <v>10</v>
      </c>
      <c r="G515" t="s">
        <v>34</v>
      </c>
      <c r="H515" t="s">
        <v>29</v>
      </c>
      <c r="I515">
        <v>1</v>
      </c>
      <c r="J515" t="str" cm="1">
        <f t="array" ref="J515">_xlfn.SWITCH(I515,1,"Entry-Level",2,"Junior-Level",3,"Mid-Level",4,"Senior-Level","Executive-Level")</f>
        <v>Entry-Level</v>
      </c>
      <c r="K515">
        <v>3</v>
      </c>
      <c r="L515" t="s">
        <v>30</v>
      </c>
      <c r="M515">
        <v>3</v>
      </c>
      <c r="N515" t="s">
        <v>27</v>
      </c>
      <c r="O515">
        <v>1009</v>
      </c>
      <c r="P515" t="str">
        <f t="shared" ref="P515:P578" si="17">IF(O515&lt;=10000,"Below 10k",IF(O515&lt;=15000,"Below 15k","Below 20k"))</f>
        <v>Below 10k</v>
      </c>
      <c r="Q515" t="s">
        <v>22</v>
      </c>
      <c r="R515">
        <v>11</v>
      </c>
      <c r="S515">
        <v>4</v>
      </c>
      <c r="T515">
        <v>0</v>
      </c>
      <c r="U515">
        <v>1</v>
      </c>
      <c r="V515">
        <v>5</v>
      </c>
      <c r="W515">
        <v>3</v>
      </c>
      <c r="X515">
        <v>1</v>
      </c>
      <c r="Y515">
        <v>0</v>
      </c>
      <c r="Z515">
        <v>1</v>
      </c>
    </row>
    <row r="516" spans="1:26" x14ac:dyDescent="0.3">
      <c r="A516">
        <v>33</v>
      </c>
      <c r="B516" t="str">
        <f t="shared" si="16"/>
        <v>Mid Career</v>
      </c>
      <c r="C516" t="s">
        <v>22</v>
      </c>
      <c r="D516" t="s">
        <v>45</v>
      </c>
      <c r="E516" t="s">
        <v>47</v>
      </c>
      <c r="F516">
        <v>3</v>
      </c>
      <c r="G516" t="s">
        <v>24</v>
      </c>
      <c r="H516" t="s">
        <v>29</v>
      </c>
      <c r="I516">
        <v>1</v>
      </c>
      <c r="J516" t="str" cm="1">
        <f t="array" ref="J516">_xlfn.SWITCH(I516,1,"Entry-Level",2,"Junior-Level",3,"Mid-Level",4,"Senior-Level","Executive-Level")</f>
        <v>Entry-Level</v>
      </c>
      <c r="K516">
        <v>3</v>
      </c>
      <c r="L516" t="s">
        <v>30</v>
      </c>
      <c r="M516">
        <v>1</v>
      </c>
      <c r="N516" t="s">
        <v>27</v>
      </c>
      <c r="O516">
        <v>3348</v>
      </c>
      <c r="P516" t="str">
        <f t="shared" si="17"/>
        <v>Below 10k</v>
      </c>
      <c r="Q516" t="s">
        <v>22</v>
      </c>
      <c r="R516">
        <v>11</v>
      </c>
      <c r="S516">
        <v>1</v>
      </c>
      <c r="T516">
        <v>0</v>
      </c>
      <c r="U516">
        <v>10</v>
      </c>
      <c r="V516">
        <v>3</v>
      </c>
      <c r="W516">
        <v>3</v>
      </c>
      <c r="X516">
        <v>10</v>
      </c>
      <c r="Y516">
        <v>8</v>
      </c>
      <c r="Z516">
        <v>9</v>
      </c>
    </row>
    <row r="517" spans="1:26" x14ac:dyDescent="0.3">
      <c r="A517">
        <v>35</v>
      </c>
      <c r="B517" t="str">
        <f t="shared" si="16"/>
        <v>Mid Career</v>
      </c>
      <c r="C517" t="s">
        <v>28</v>
      </c>
      <c r="D517" t="s">
        <v>38</v>
      </c>
      <c r="E517" t="s">
        <v>47</v>
      </c>
      <c r="F517">
        <v>3</v>
      </c>
      <c r="G517" t="s">
        <v>24</v>
      </c>
      <c r="H517" t="s">
        <v>29</v>
      </c>
      <c r="I517">
        <v>1</v>
      </c>
      <c r="J517" t="str" cm="1">
        <f t="array" ref="J517">_xlfn.SWITCH(I517,1,"Entry-Level",2,"Junior-Level",3,"Mid-Level",4,"Senior-Level","Executive-Level")</f>
        <v>Entry-Level</v>
      </c>
      <c r="K517">
        <v>2</v>
      </c>
      <c r="L517" t="s">
        <v>33</v>
      </c>
      <c r="M517">
        <v>3</v>
      </c>
      <c r="N517" t="s">
        <v>31</v>
      </c>
      <c r="O517">
        <v>1281</v>
      </c>
      <c r="P517" t="str">
        <f t="shared" si="17"/>
        <v>Below 10k</v>
      </c>
      <c r="Q517" t="s">
        <v>28</v>
      </c>
      <c r="R517">
        <v>18</v>
      </c>
      <c r="S517">
        <v>3</v>
      </c>
      <c r="T517">
        <v>2</v>
      </c>
      <c r="U517">
        <v>1</v>
      </c>
      <c r="V517">
        <v>3</v>
      </c>
      <c r="W517">
        <v>3</v>
      </c>
      <c r="X517">
        <v>1</v>
      </c>
      <c r="Y517">
        <v>0</v>
      </c>
      <c r="Z517">
        <v>0</v>
      </c>
    </row>
    <row r="518" spans="1:26" x14ac:dyDescent="0.3">
      <c r="A518">
        <v>23</v>
      </c>
      <c r="B518" t="str">
        <f t="shared" si="16"/>
        <v>Early Career</v>
      </c>
      <c r="C518" t="s">
        <v>28</v>
      </c>
      <c r="D518" t="s">
        <v>46</v>
      </c>
      <c r="E518" t="s">
        <v>47</v>
      </c>
      <c r="F518">
        <v>4</v>
      </c>
      <c r="G518" t="s">
        <v>34</v>
      </c>
      <c r="H518" t="s">
        <v>29</v>
      </c>
      <c r="I518">
        <v>1</v>
      </c>
      <c r="J518" t="str" cm="1">
        <f t="array" ref="J518">_xlfn.SWITCH(I518,1,"Entry-Level",2,"Junior-Level",3,"Mid-Level",4,"Senior-Level","Executive-Level")</f>
        <v>Entry-Level</v>
      </c>
      <c r="K518">
        <v>4</v>
      </c>
      <c r="L518" t="s">
        <v>30</v>
      </c>
      <c r="M518">
        <v>1</v>
      </c>
      <c r="N518" t="s">
        <v>31</v>
      </c>
      <c r="O518">
        <v>2819</v>
      </c>
      <c r="P518" t="str">
        <f t="shared" si="17"/>
        <v>Below 10k</v>
      </c>
      <c r="Q518" t="s">
        <v>28</v>
      </c>
      <c r="R518">
        <v>16</v>
      </c>
      <c r="S518">
        <v>1</v>
      </c>
      <c r="T518">
        <v>1</v>
      </c>
      <c r="U518">
        <v>5</v>
      </c>
      <c r="V518">
        <v>3</v>
      </c>
      <c r="W518">
        <v>4</v>
      </c>
      <c r="X518">
        <v>3</v>
      </c>
      <c r="Y518">
        <v>2</v>
      </c>
      <c r="Z518">
        <v>0</v>
      </c>
    </row>
    <row r="519" spans="1:26" x14ac:dyDescent="0.3">
      <c r="A519">
        <v>25</v>
      </c>
      <c r="B519" t="str">
        <f t="shared" si="16"/>
        <v>Early Career</v>
      </c>
      <c r="C519" t="s">
        <v>28</v>
      </c>
      <c r="D519" t="s">
        <v>46</v>
      </c>
      <c r="E519" t="s">
        <v>23</v>
      </c>
      <c r="F519">
        <v>8</v>
      </c>
      <c r="G519" t="s">
        <v>24</v>
      </c>
      <c r="H519" t="s">
        <v>29</v>
      </c>
      <c r="I519">
        <v>2</v>
      </c>
      <c r="J519" t="str" cm="1">
        <f t="array" ref="J519">_xlfn.SWITCH(I519,1,"Entry-Level",2,"Junior-Level",3,"Mid-Level",4,"Senior-Level","Executive-Level")</f>
        <v>Junior-Level</v>
      </c>
      <c r="K519">
        <v>4</v>
      </c>
      <c r="L519" t="s">
        <v>26</v>
      </c>
      <c r="M519">
        <v>2</v>
      </c>
      <c r="N519" t="s">
        <v>31</v>
      </c>
      <c r="O519">
        <v>4851</v>
      </c>
      <c r="P519" t="str">
        <f t="shared" si="17"/>
        <v>Below 10k</v>
      </c>
      <c r="Q519" t="s">
        <v>28</v>
      </c>
      <c r="R519">
        <v>22</v>
      </c>
      <c r="S519">
        <v>3</v>
      </c>
      <c r="T519">
        <v>1</v>
      </c>
      <c r="U519">
        <v>4</v>
      </c>
      <c r="V519">
        <v>4</v>
      </c>
      <c r="W519">
        <v>3</v>
      </c>
      <c r="X519">
        <v>3</v>
      </c>
      <c r="Y519">
        <v>2</v>
      </c>
      <c r="Z519">
        <v>1</v>
      </c>
    </row>
    <row r="520" spans="1:26" x14ac:dyDescent="0.3">
      <c r="A520">
        <v>38</v>
      </c>
      <c r="B520" t="str">
        <f t="shared" si="16"/>
        <v>Mid Career</v>
      </c>
      <c r="C520" t="s">
        <v>28</v>
      </c>
      <c r="D520" t="s">
        <v>46</v>
      </c>
      <c r="E520" t="s">
        <v>23</v>
      </c>
      <c r="F520">
        <v>7</v>
      </c>
      <c r="G520" t="s">
        <v>42</v>
      </c>
      <c r="H520" t="s">
        <v>25</v>
      </c>
      <c r="I520">
        <v>2</v>
      </c>
      <c r="J520" t="str" cm="1">
        <f t="array" ref="J520">_xlfn.SWITCH(I520,1,"Entry-Level",2,"Junior-Level",3,"Mid-Level",4,"Senior-Level","Executive-Level")</f>
        <v>Junior-Level</v>
      </c>
      <c r="K520">
        <v>2</v>
      </c>
      <c r="L520" t="s">
        <v>26</v>
      </c>
      <c r="M520">
        <v>4</v>
      </c>
      <c r="N520" t="s">
        <v>27</v>
      </c>
      <c r="O520">
        <v>4028</v>
      </c>
      <c r="P520" t="str">
        <f t="shared" si="17"/>
        <v>Below 10k</v>
      </c>
      <c r="Q520" t="s">
        <v>28</v>
      </c>
      <c r="R520">
        <v>20</v>
      </c>
      <c r="S520">
        <v>1</v>
      </c>
      <c r="T520">
        <v>0</v>
      </c>
      <c r="U520">
        <v>8</v>
      </c>
      <c r="V520">
        <v>2</v>
      </c>
      <c r="W520">
        <v>3</v>
      </c>
      <c r="X520">
        <v>7</v>
      </c>
      <c r="Y520">
        <v>7</v>
      </c>
      <c r="Z520">
        <v>0</v>
      </c>
    </row>
    <row r="521" spans="1:26" x14ac:dyDescent="0.3">
      <c r="A521">
        <v>29</v>
      </c>
      <c r="B521" t="str">
        <f t="shared" si="16"/>
        <v>Early Career</v>
      </c>
      <c r="C521" t="s">
        <v>28</v>
      </c>
      <c r="D521" t="s">
        <v>45</v>
      </c>
      <c r="E521" t="s">
        <v>47</v>
      </c>
      <c r="F521">
        <v>1</v>
      </c>
      <c r="G521" t="s">
        <v>24</v>
      </c>
      <c r="H521" t="s">
        <v>29</v>
      </c>
      <c r="I521">
        <v>1</v>
      </c>
      <c r="J521" t="str" cm="1">
        <f t="array" ref="J521">_xlfn.SWITCH(I521,1,"Entry-Level",2,"Junior-Level",3,"Mid-Level",4,"Senior-Level","Executive-Level")</f>
        <v>Entry-Level</v>
      </c>
      <c r="K521">
        <v>1</v>
      </c>
      <c r="L521" t="s">
        <v>30</v>
      </c>
      <c r="M521">
        <v>4</v>
      </c>
      <c r="N521" t="s">
        <v>35</v>
      </c>
      <c r="O521">
        <v>2720</v>
      </c>
      <c r="P521" t="str">
        <f t="shared" si="17"/>
        <v>Below 10k</v>
      </c>
      <c r="Q521" t="s">
        <v>28</v>
      </c>
      <c r="R521">
        <v>18</v>
      </c>
      <c r="S521">
        <v>4</v>
      </c>
      <c r="T521">
        <v>1</v>
      </c>
      <c r="U521">
        <v>10</v>
      </c>
      <c r="V521">
        <v>5</v>
      </c>
      <c r="W521">
        <v>3</v>
      </c>
      <c r="X521">
        <v>10</v>
      </c>
      <c r="Y521">
        <v>7</v>
      </c>
      <c r="Z521">
        <v>2</v>
      </c>
    </row>
    <row r="522" spans="1:26" x14ac:dyDescent="0.3">
      <c r="A522">
        <v>48</v>
      </c>
      <c r="B522" t="str">
        <f t="shared" si="16"/>
        <v>Professionals</v>
      </c>
      <c r="C522" t="s">
        <v>28</v>
      </c>
      <c r="D522" t="s">
        <v>46</v>
      </c>
      <c r="E522" t="s">
        <v>23</v>
      </c>
      <c r="F522">
        <v>2</v>
      </c>
      <c r="G522" t="s">
        <v>42</v>
      </c>
      <c r="H522" t="s">
        <v>29</v>
      </c>
      <c r="I522">
        <v>2</v>
      </c>
      <c r="J522" t="str" cm="1">
        <f t="array" ref="J522">_xlfn.SWITCH(I522,1,"Entry-Level",2,"Junior-Level",3,"Mid-Level",4,"Senior-Level","Executive-Level")</f>
        <v>Junior-Level</v>
      </c>
      <c r="K522">
        <v>4</v>
      </c>
      <c r="L522" t="s">
        <v>26</v>
      </c>
      <c r="M522">
        <v>2</v>
      </c>
      <c r="N522" t="s">
        <v>31</v>
      </c>
      <c r="O522">
        <v>8120</v>
      </c>
      <c r="P522" t="str">
        <f t="shared" si="17"/>
        <v>Below 10k</v>
      </c>
      <c r="Q522" t="s">
        <v>28</v>
      </c>
      <c r="R522">
        <v>12</v>
      </c>
      <c r="S522">
        <v>4</v>
      </c>
      <c r="T522">
        <v>0</v>
      </c>
      <c r="U522">
        <v>12</v>
      </c>
      <c r="V522">
        <v>3</v>
      </c>
      <c r="W522">
        <v>3</v>
      </c>
      <c r="X522">
        <v>2</v>
      </c>
      <c r="Y522">
        <v>2</v>
      </c>
      <c r="Z522">
        <v>2</v>
      </c>
    </row>
    <row r="523" spans="1:26" x14ac:dyDescent="0.3">
      <c r="A523">
        <v>27</v>
      </c>
      <c r="B523" t="str">
        <f t="shared" si="16"/>
        <v>Early Career</v>
      </c>
      <c r="C523" t="s">
        <v>28</v>
      </c>
      <c r="D523" t="s">
        <v>45</v>
      </c>
      <c r="E523" t="s">
        <v>23</v>
      </c>
      <c r="F523">
        <v>3</v>
      </c>
      <c r="G523" t="s">
        <v>34</v>
      </c>
      <c r="H523" t="s">
        <v>25</v>
      </c>
      <c r="I523">
        <v>2</v>
      </c>
      <c r="J523" t="str" cm="1">
        <f t="array" ref="J523">_xlfn.SWITCH(I523,1,"Entry-Level",2,"Junior-Level",3,"Mid-Level",4,"Senior-Level","Executive-Level")</f>
        <v>Junior-Level</v>
      </c>
      <c r="K523">
        <v>4</v>
      </c>
      <c r="L523" t="s">
        <v>26</v>
      </c>
      <c r="M523">
        <v>4</v>
      </c>
      <c r="N523" t="s">
        <v>35</v>
      </c>
      <c r="O523">
        <v>4647</v>
      </c>
      <c r="P523" t="str">
        <f t="shared" si="17"/>
        <v>Below 10k</v>
      </c>
      <c r="Q523" t="s">
        <v>22</v>
      </c>
      <c r="R523">
        <v>20</v>
      </c>
      <c r="S523">
        <v>2</v>
      </c>
      <c r="T523">
        <v>2</v>
      </c>
      <c r="U523">
        <v>6</v>
      </c>
      <c r="V523">
        <v>3</v>
      </c>
      <c r="W523">
        <v>3</v>
      </c>
      <c r="X523">
        <v>6</v>
      </c>
      <c r="Y523">
        <v>5</v>
      </c>
      <c r="Z523">
        <v>0</v>
      </c>
    </row>
    <row r="524" spans="1:26" x14ac:dyDescent="0.3">
      <c r="A524">
        <v>37</v>
      </c>
      <c r="B524" t="str">
        <f t="shared" si="16"/>
        <v>Mid Career</v>
      </c>
      <c r="C524" t="s">
        <v>28</v>
      </c>
      <c r="D524" t="s">
        <v>46</v>
      </c>
      <c r="E524" t="s">
        <v>47</v>
      </c>
      <c r="F524">
        <v>10</v>
      </c>
      <c r="G524" t="s">
        <v>24</v>
      </c>
      <c r="H524" t="s">
        <v>29</v>
      </c>
      <c r="I524">
        <v>1</v>
      </c>
      <c r="J524" t="str" cm="1">
        <f t="array" ref="J524">_xlfn.SWITCH(I524,1,"Entry-Level",2,"Junior-Level",3,"Mid-Level",4,"Senior-Level","Executive-Level")</f>
        <v>Entry-Level</v>
      </c>
      <c r="K524">
        <v>4</v>
      </c>
      <c r="L524" t="s">
        <v>30</v>
      </c>
      <c r="M524">
        <v>4</v>
      </c>
      <c r="N524" t="s">
        <v>27</v>
      </c>
      <c r="O524">
        <v>4680</v>
      </c>
      <c r="P524" t="str">
        <f t="shared" si="17"/>
        <v>Below 10k</v>
      </c>
      <c r="Q524" t="s">
        <v>28</v>
      </c>
      <c r="R524">
        <v>17</v>
      </c>
      <c r="S524">
        <v>1</v>
      </c>
      <c r="T524">
        <v>0</v>
      </c>
      <c r="U524">
        <v>4</v>
      </c>
      <c r="V524">
        <v>2</v>
      </c>
      <c r="W524">
        <v>3</v>
      </c>
      <c r="X524">
        <v>1</v>
      </c>
      <c r="Y524">
        <v>0</v>
      </c>
      <c r="Z524">
        <v>0</v>
      </c>
    </row>
    <row r="525" spans="1:26" x14ac:dyDescent="0.3">
      <c r="A525">
        <v>50</v>
      </c>
      <c r="B525" t="str">
        <f t="shared" si="16"/>
        <v>Professionals</v>
      </c>
      <c r="C525" t="s">
        <v>28</v>
      </c>
      <c r="D525" t="s">
        <v>46</v>
      </c>
      <c r="E525" t="s">
        <v>47</v>
      </c>
      <c r="F525">
        <v>28</v>
      </c>
      <c r="G525" t="s">
        <v>34</v>
      </c>
      <c r="H525" t="s">
        <v>29</v>
      </c>
      <c r="I525">
        <v>1</v>
      </c>
      <c r="J525" t="str" cm="1">
        <f t="array" ref="J525">_xlfn.SWITCH(I525,1,"Entry-Level",2,"Junior-Level",3,"Mid-Level",4,"Senior-Level","Executive-Level")</f>
        <v>Entry-Level</v>
      </c>
      <c r="K525">
        <v>4</v>
      </c>
      <c r="L525" t="s">
        <v>33</v>
      </c>
      <c r="M525">
        <v>3</v>
      </c>
      <c r="N525" t="s">
        <v>31</v>
      </c>
      <c r="O525">
        <v>3221</v>
      </c>
      <c r="P525" t="str">
        <f t="shared" si="17"/>
        <v>Below 10k</v>
      </c>
      <c r="Q525" t="s">
        <v>22</v>
      </c>
      <c r="R525">
        <v>11</v>
      </c>
      <c r="S525">
        <v>3</v>
      </c>
      <c r="T525">
        <v>3</v>
      </c>
      <c r="U525">
        <v>20</v>
      </c>
      <c r="V525">
        <v>3</v>
      </c>
      <c r="W525">
        <v>3</v>
      </c>
      <c r="X525">
        <v>20</v>
      </c>
      <c r="Y525">
        <v>8</v>
      </c>
      <c r="Z525">
        <v>3</v>
      </c>
    </row>
    <row r="526" spans="1:26" x14ac:dyDescent="0.3">
      <c r="A526">
        <v>34</v>
      </c>
      <c r="B526" t="str">
        <f t="shared" si="16"/>
        <v>Mid Career</v>
      </c>
      <c r="C526" t="s">
        <v>28</v>
      </c>
      <c r="D526" t="s">
        <v>46</v>
      </c>
      <c r="E526" t="s">
        <v>47</v>
      </c>
      <c r="F526">
        <v>9</v>
      </c>
      <c r="G526" t="s">
        <v>34</v>
      </c>
      <c r="H526" t="s">
        <v>25</v>
      </c>
      <c r="I526">
        <v>3</v>
      </c>
      <c r="J526" t="str" cm="1">
        <f t="array" ref="J526">_xlfn.SWITCH(I526,1,"Entry-Level",2,"Junior-Level",3,"Mid-Level",4,"Senior-Level","Executive-Level")</f>
        <v>Mid-Level</v>
      </c>
      <c r="K526">
        <v>2</v>
      </c>
      <c r="L526" t="s">
        <v>37</v>
      </c>
      <c r="M526">
        <v>2</v>
      </c>
      <c r="N526" t="s">
        <v>27</v>
      </c>
      <c r="O526">
        <v>8621</v>
      </c>
      <c r="P526" t="str">
        <f t="shared" si="17"/>
        <v>Below 10k</v>
      </c>
      <c r="Q526" t="s">
        <v>28</v>
      </c>
      <c r="R526">
        <v>14</v>
      </c>
      <c r="S526">
        <v>2</v>
      </c>
      <c r="T526">
        <v>0</v>
      </c>
      <c r="U526">
        <v>9</v>
      </c>
      <c r="V526">
        <v>3</v>
      </c>
      <c r="W526">
        <v>4</v>
      </c>
      <c r="X526">
        <v>8</v>
      </c>
      <c r="Y526">
        <v>7</v>
      </c>
      <c r="Z526">
        <v>7</v>
      </c>
    </row>
    <row r="527" spans="1:26" x14ac:dyDescent="0.3">
      <c r="A527">
        <v>24</v>
      </c>
      <c r="B527" t="str">
        <f t="shared" si="16"/>
        <v>Early Career</v>
      </c>
      <c r="C527" t="s">
        <v>22</v>
      </c>
      <c r="D527" t="s">
        <v>46</v>
      </c>
      <c r="E527" t="s">
        <v>23</v>
      </c>
      <c r="F527">
        <v>3</v>
      </c>
      <c r="G527" t="s">
        <v>24</v>
      </c>
      <c r="H527" t="s">
        <v>25</v>
      </c>
      <c r="I527">
        <v>2</v>
      </c>
      <c r="J527" t="str" cm="1">
        <f t="array" ref="J527">_xlfn.SWITCH(I527,1,"Entry-Level",2,"Junior-Level",3,"Mid-Level",4,"Senior-Level","Executive-Level")</f>
        <v>Junior-Level</v>
      </c>
      <c r="K527">
        <v>3</v>
      </c>
      <c r="L527" t="s">
        <v>26</v>
      </c>
      <c r="M527">
        <v>3</v>
      </c>
      <c r="N527" t="s">
        <v>27</v>
      </c>
      <c r="O527">
        <v>4577</v>
      </c>
      <c r="P527" t="str">
        <f t="shared" si="17"/>
        <v>Below 10k</v>
      </c>
      <c r="Q527" t="s">
        <v>28</v>
      </c>
      <c r="R527">
        <v>14</v>
      </c>
      <c r="S527">
        <v>1</v>
      </c>
      <c r="T527">
        <v>0</v>
      </c>
      <c r="U527">
        <v>4</v>
      </c>
      <c r="V527">
        <v>3</v>
      </c>
      <c r="W527">
        <v>3</v>
      </c>
      <c r="X527">
        <v>2</v>
      </c>
      <c r="Y527">
        <v>2</v>
      </c>
      <c r="Z527">
        <v>2</v>
      </c>
    </row>
    <row r="528" spans="1:26" x14ac:dyDescent="0.3">
      <c r="A528">
        <v>39</v>
      </c>
      <c r="B528" t="str">
        <f t="shared" si="16"/>
        <v>Mid Career</v>
      </c>
      <c r="C528" t="s">
        <v>28</v>
      </c>
      <c r="D528" t="s">
        <v>46</v>
      </c>
      <c r="E528" t="s">
        <v>47</v>
      </c>
      <c r="F528">
        <v>2</v>
      </c>
      <c r="G528" t="s">
        <v>43</v>
      </c>
      <c r="H528" t="s">
        <v>25</v>
      </c>
      <c r="I528">
        <v>2</v>
      </c>
      <c r="J528" t="str" cm="1">
        <f t="array" ref="J528">_xlfn.SWITCH(I528,1,"Entry-Level",2,"Junior-Level",3,"Mid-Level",4,"Senior-Level","Executive-Level")</f>
        <v>Junior-Level</v>
      </c>
      <c r="K528">
        <v>2</v>
      </c>
      <c r="L528" t="s">
        <v>37</v>
      </c>
      <c r="M528">
        <v>3</v>
      </c>
      <c r="N528" t="s">
        <v>27</v>
      </c>
      <c r="O528">
        <v>4553</v>
      </c>
      <c r="P528" t="str">
        <f t="shared" si="17"/>
        <v>Below 10k</v>
      </c>
      <c r="Q528" t="s">
        <v>28</v>
      </c>
      <c r="R528">
        <v>11</v>
      </c>
      <c r="S528">
        <v>1</v>
      </c>
      <c r="T528">
        <v>0</v>
      </c>
      <c r="U528">
        <v>20</v>
      </c>
      <c r="V528">
        <v>4</v>
      </c>
      <c r="W528">
        <v>3</v>
      </c>
      <c r="X528">
        <v>20</v>
      </c>
      <c r="Y528">
        <v>7</v>
      </c>
      <c r="Z528">
        <v>11</v>
      </c>
    </row>
    <row r="529" spans="1:26" x14ac:dyDescent="0.3">
      <c r="A529">
        <v>32</v>
      </c>
      <c r="B529" t="str">
        <f t="shared" si="16"/>
        <v>Mid Career</v>
      </c>
      <c r="C529" t="s">
        <v>28</v>
      </c>
      <c r="D529" t="s">
        <v>46</v>
      </c>
      <c r="E529" t="s">
        <v>23</v>
      </c>
      <c r="F529">
        <v>10</v>
      </c>
      <c r="G529" t="s">
        <v>42</v>
      </c>
      <c r="H529" t="s">
        <v>29</v>
      </c>
      <c r="I529">
        <v>2</v>
      </c>
      <c r="J529" t="str" cm="1">
        <f t="array" ref="J529">_xlfn.SWITCH(I529,1,"Entry-Level",2,"Junior-Level",3,"Mid-Level",4,"Senior-Level","Executive-Level")</f>
        <v>Junior-Level</v>
      </c>
      <c r="K529">
        <v>3</v>
      </c>
      <c r="L529" t="s">
        <v>26</v>
      </c>
      <c r="M529">
        <v>4</v>
      </c>
      <c r="N529" t="s">
        <v>27</v>
      </c>
      <c r="O529">
        <v>5396</v>
      </c>
      <c r="P529" t="str">
        <f t="shared" si="17"/>
        <v>Below 10k</v>
      </c>
      <c r="Q529" t="s">
        <v>28</v>
      </c>
      <c r="R529">
        <v>12</v>
      </c>
      <c r="S529">
        <v>4</v>
      </c>
      <c r="T529">
        <v>0</v>
      </c>
      <c r="U529">
        <v>10</v>
      </c>
      <c r="V529">
        <v>2</v>
      </c>
      <c r="W529">
        <v>2</v>
      </c>
      <c r="X529">
        <v>10</v>
      </c>
      <c r="Y529">
        <v>7</v>
      </c>
      <c r="Z529">
        <v>0</v>
      </c>
    </row>
    <row r="530" spans="1:26" x14ac:dyDescent="0.3">
      <c r="A530">
        <v>50</v>
      </c>
      <c r="B530" t="str">
        <f t="shared" si="16"/>
        <v>Professionals</v>
      </c>
      <c r="C530" t="s">
        <v>22</v>
      </c>
      <c r="D530" t="s">
        <v>45</v>
      </c>
      <c r="E530" t="s">
        <v>23</v>
      </c>
      <c r="F530">
        <v>8</v>
      </c>
      <c r="G530" t="s">
        <v>43</v>
      </c>
      <c r="H530" t="s">
        <v>29</v>
      </c>
      <c r="I530">
        <v>2</v>
      </c>
      <c r="J530" t="str" cm="1">
        <f t="array" ref="J530">_xlfn.SWITCH(I530,1,"Entry-Level",2,"Junior-Level",3,"Mid-Level",4,"Senior-Level","Executive-Level")</f>
        <v>Junior-Level</v>
      </c>
      <c r="K530">
        <v>3</v>
      </c>
      <c r="L530" t="s">
        <v>26</v>
      </c>
      <c r="M530">
        <v>3</v>
      </c>
      <c r="N530" t="s">
        <v>31</v>
      </c>
      <c r="O530">
        <v>6796</v>
      </c>
      <c r="P530" t="str">
        <f t="shared" si="17"/>
        <v>Below 10k</v>
      </c>
      <c r="Q530" t="s">
        <v>22</v>
      </c>
      <c r="R530">
        <v>14</v>
      </c>
      <c r="S530">
        <v>1</v>
      </c>
      <c r="T530">
        <v>1</v>
      </c>
      <c r="U530">
        <v>18</v>
      </c>
      <c r="V530">
        <v>4</v>
      </c>
      <c r="W530">
        <v>3</v>
      </c>
      <c r="X530">
        <v>4</v>
      </c>
      <c r="Y530">
        <v>3</v>
      </c>
      <c r="Z530">
        <v>1</v>
      </c>
    </row>
    <row r="531" spans="1:26" x14ac:dyDescent="0.3">
      <c r="A531">
        <v>38</v>
      </c>
      <c r="B531" t="str">
        <f t="shared" si="16"/>
        <v>Mid Career</v>
      </c>
      <c r="C531" t="s">
        <v>28</v>
      </c>
      <c r="D531" t="s">
        <v>46</v>
      </c>
      <c r="E531" t="s">
        <v>47</v>
      </c>
      <c r="F531">
        <v>1</v>
      </c>
      <c r="G531" t="s">
        <v>24</v>
      </c>
      <c r="H531" t="s">
        <v>25</v>
      </c>
      <c r="I531">
        <v>2</v>
      </c>
      <c r="J531" t="str" cm="1">
        <f t="array" ref="J531">_xlfn.SWITCH(I531,1,"Entry-Level",2,"Junior-Level",3,"Mid-Level",4,"Senior-Level","Executive-Level")</f>
        <v>Junior-Level</v>
      </c>
      <c r="K531">
        <v>4</v>
      </c>
      <c r="L531" t="s">
        <v>37</v>
      </c>
      <c r="M531">
        <v>4</v>
      </c>
      <c r="N531" t="s">
        <v>27</v>
      </c>
      <c r="O531">
        <v>7625</v>
      </c>
      <c r="P531" t="str">
        <f t="shared" si="17"/>
        <v>Below 10k</v>
      </c>
      <c r="Q531" t="s">
        <v>28</v>
      </c>
      <c r="R531">
        <v>13</v>
      </c>
      <c r="S531">
        <v>3</v>
      </c>
      <c r="T531">
        <v>0</v>
      </c>
      <c r="U531">
        <v>10</v>
      </c>
      <c r="V531">
        <v>4</v>
      </c>
      <c r="W531">
        <v>2</v>
      </c>
      <c r="X531">
        <v>9</v>
      </c>
      <c r="Y531">
        <v>7</v>
      </c>
      <c r="Z531">
        <v>1</v>
      </c>
    </row>
    <row r="532" spans="1:26" x14ac:dyDescent="0.3">
      <c r="A532">
        <v>27</v>
      </c>
      <c r="B532" t="str">
        <f t="shared" si="16"/>
        <v>Early Career</v>
      </c>
      <c r="C532" t="s">
        <v>28</v>
      </c>
      <c r="D532" t="s">
        <v>46</v>
      </c>
      <c r="E532" t="s">
        <v>47</v>
      </c>
      <c r="F532">
        <v>1</v>
      </c>
      <c r="G532" t="s">
        <v>24</v>
      </c>
      <c r="H532" t="s">
        <v>25</v>
      </c>
      <c r="I532">
        <v>3</v>
      </c>
      <c r="J532" t="str" cm="1">
        <f t="array" ref="J532">_xlfn.SWITCH(I532,1,"Entry-Level",2,"Junior-Level",3,"Mid-Level",4,"Senior-Level","Executive-Level")</f>
        <v>Mid-Level</v>
      </c>
      <c r="K532">
        <v>3</v>
      </c>
      <c r="L532" t="s">
        <v>36</v>
      </c>
      <c r="M532">
        <v>1</v>
      </c>
      <c r="N532" t="s">
        <v>31</v>
      </c>
      <c r="O532">
        <v>7412</v>
      </c>
      <c r="P532" t="str">
        <f t="shared" si="17"/>
        <v>Below 10k</v>
      </c>
      <c r="Q532" t="s">
        <v>28</v>
      </c>
      <c r="R532">
        <v>11</v>
      </c>
      <c r="S532">
        <v>4</v>
      </c>
      <c r="T532">
        <v>0</v>
      </c>
      <c r="U532">
        <v>9</v>
      </c>
      <c r="V532">
        <v>3</v>
      </c>
      <c r="W532">
        <v>3</v>
      </c>
      <c r="X532">
        <v>9</v>
      </c>
      <c r="Y532">
        <v>7</v>
      </c>
      <c r="Z532">
        <v>0</v>
      </c>
    </row>
    <row r="533" spans="1:26" x14ac:dyDescent="0.3">
      <c r="A533">
        <v>32</v>
      </c>
      <c r="B533" t="str">
        <f t="shared" si="16"/>
        <v>Mid Career</v>
      </c>
      <c r="C533" t="s">
        <v>28</v>
      </c>
      <c r="D533" t="s">
        <v>46</v>
      </c>
      <c r="E533" t="s">
        <v>47</v>
      </c>
      <c r="F533">
        <v>3</v>
      </c>
      <c r="G533" t="s">
        <v>24</v>
      </c>
      <c r="H533" t="s">
        <v>25</v>
      </c>
      <c r="I533">
        <v>3</v>
      </c>
      <c r="J533" t="str" cm="1">
        <f t="array" ref="J533">_xlfn.SWITCH(I533,1,"Entry-Level",2,"Junior-Level",3,"Mid-Level",4,"Senior-Level","Executive-Level")</f>
        <v>Mid-Level</v>
      </c>
      <c r="K533">
        <v>3</v>
      </c>
      <c r="L533" t="s">
        <v>41</v>
      </c>
      <c r="M533">
        <v>4</v>
      </c>
      <c r="N533" t="s">
        <v>27</v>
      </c>
      <c r="O533">
        <v>11159</v>
      </c>
      <c r="P533" t="str">
        <f t="shared" si="17"/>
        <v>Below 15k</v>
      </c>
      <c r="Q533" t="s">
        <v>28</v>
      </c>
      <c r="R533">
        <v>15</v>
      </c>
      <c r="S533">
        <v>4</v>
      </c>
      <c r="T533">
        <v>0</v>
      </c>
      <c r="U533">
        <v>10</v>
      </c>
      <c r="V533">
        <v>6</v>
      </c>
      <c r="W533">
        <v>3</v>
      </c>
      <c r="X533">
        <v>7</v>
      </c>
      <c r="Y533">
        <v>7</v>
      </c>
      <c r="Z533">
        <v>7</v>
      </c>
    </row>
    <row r="534" spans="1:26" x14ac:dyDescent="0.3">
      <c r="A534">
        <v>47</v>
      </c>
      <c r="B534" t="str">
        <f t="shared" si="16"/>
        <v>Professionals</v>
      </c>
      <c r="C534" t="s">
        <v>28</v>
      </c>
      <c r="D534" t="s">
        <v>46</v>
      </c>
      <c r="E534" t="s">
        <v>23</v>
      </c>
      <c r="F534">
        <v>14</v>
      </c>
      <c r="G534" t="s">
        <v>42</v>
      </c>
      <c r="H534" t="s">
        <v>29</v>
      </c>
      <c r="I534">
        <v>2</v>
      </c>
      <c r="J534" t="str" cm="1">
        <f t="array" ref="J534">_xlfn.SWITCH(I534,1,"Entry-Level",2,"Junior-Level",3,"Mid-Level",4,"Senior-Level","Executive-Level")</f>
        <v>Junior-Level</v>
      </c>
      <c r="K534">
        <v>3</v>
      </c>
      <c r="L534" t="s">
        <v>26</v>
      </c>
      <c r="M534">
        <v>1</v>
      </c>
      <c r="N534" t="s">
        <v>27</v>
      </c>
      <c r="O534">
        <v>4960</v>
      </c>
      <c r="P534" t="str">
        <f t="shared" si="17"/>
        <v>Below 10k</v>
      </c>
      <c r="Q534" t="s">
        <v>28</v>
      </c>
      <c r="R534">
        <v>12</v>
      </c>
      <c r="S534">
        <v>4</v>
      </c>
      <c r="T534">
        <v>0</v>
      </c>
      <c r="U534">
        <v>20</v>
      </c>
      <c r="V534">
        <v>2</v>
      </c>
      <c r="W534">
        <v>3</v>
      </c>
      <c r="X534">
        <v>7</v>
      </c>
      <c r="Y534">
        <v>7</v>
      </c>
      <c r="Z534">
        <v>1</v>
      </c>
    </row>
    <row r="535" spans="1:26" x14ac:dyDescent="0.3">
      <c r="A535">
        <v>40</v>
      </c>
      <c r="B535" t="str">
        <f t="shared" si="16"/>
        <v>Mid Career</v>
      </c>
      <c r="C535" t="s">
        <v>28</v>
      </c>
      <c r="D535" t="s">
        <v>45</v>
      </c>
      <c r="E535" t="s">
        <v>23</v>
      </c>
      <c r="F535">
        <v>5</v>
      </c>
      <c r="G535" t="s">
        <v>24</v>
      </c>
      <c r="H535" t="s">
        <v>29</v>
      </c>
      <c r="I535">
        <v>3</v>
      </c>
      <c r="J535" t="str" cm="1">
        <f t="array" ref="J535">_xlfn.SWITCH(I535,1,"Entry-Level",2,"Junior-Level",3,"Mid-Level",4,"Senior-Level","Executive-Level")</f>
        <v>Mid-Level</v>
      </c>
      <c r="K535">
        <v>2</v>
      </c>
      <c r="L535" t="s">
        <v>26</v>
      </c>
      <c r="M535">
        <v>1</v>
      </c>
      <c r="N535" t="s">
        <v>31</v>
      </c>
      <c r="O535">
        <v>10475</v>
      </c>
      <c r="P535" t="str">
        <f t="shared" si="17"/>
        <v>Below 15k</v>
      </c>
      <c r="Q535" t="s">
        <v>22</v>
      </c>
      <c r="R535">
        <v>21</v>
      </c>
      <c r="S535">
        <v>3</v>
      </c>
      <c r="T535">
        <v>1</v>
      </c>
      <c r="U535">
        <v>20</v>
      </c>
      <c r="V535">
        <v>2</v>
      </c>
      <c r="W535">
        <v>3</v>
      </c>
      <c r="X535">
        <v>18</v>
      </c>
      <c r="Y535">
        <v>13</v>
      </c>
      <c r="Z535">
        <v>1</v>
      </c>
    </row>
    <row r="536" spans="1:26" x14ac:dyDescent="0.3">
      <c r="A536">
        <v>53</v>
      </c>
      <c r="B536" t="str">
        <f t="shared" si="16"/>
        <v>Senior Professionals</v>
      </c>
      <c r="C536" t="s">
        <v>28</v>
      </c>
      <c r="D536" t="s">
        <v>46</v>
      </c>
      <c r="E536" t="s">
        <v>47</v>
      </c>
      <c r="F536">
        <v>7</v>
      </c>
      <c r="G536" t="s">
        <v>24</v>
      </c>
      <c r="H536" t="s">
        <v>29</v>
      </c>
      <c r="I536">
        <v>4</v>
      </c>
      <c r="J536" t="str" cm="1">
        <f t="array" ref="J536">_xlfn.SWITCH(I536,1,"Entry-Level",2,"Junior-Level",3,"Mid-Level",4,"Senior-Level","Executive-Level")</f>
        <v>Senior-Level</v>
      </c>
      <c r="K536">
        <v>4</v>
      </c>
      <c r="L536" t="s">
        <v>41</v>
      </c>
      <c r="M536">
        <v>3</v>
      </c>
      <c r="N536" t="s">
        <v>31</v>
      </c>
      <c r="O536">
        <v>14814</v>
      </c>
      <c r="P536" t="str">
        <f t="shared" si="17"/>
        <v>Below 15k</v>
      </c>
      <c r="Q536" t="s">
        <v>28</v>
      </c>
      <c r="R536">
        <v>19</v>
      </c>
      <c r="S536">
        <v>3</v>
      </c>
      <c r="T536">
        <v>0</v>
      </c>
      <c r="U536">
        <v>32</v>
      </c>
      <c r="V536">
        <v>3</v>
      </c>
      <c r="W536">
        <v>3</v>
      </c>
      <c r="X536">
        <v>5</v>
      </c>
      <c r="Y536">
        <v>1</v>
      </c>
      <c r="Z536">
        <v>1</v>
      </c>
    </row>
    <row r="537" spans="1:26" x14ac:dyDescent="0.3">
      <c r="A537">
        <v>41</v>
      </c>
      <c r="B537" t="str">
        <f t="shared" si="16"/>
        <v>Professionals</v>
      </c>
      <c r="C537" t="s">
        <v>28</v>
      </c>
      <c r="D537" t="s">
        <v>46</v>
      </c>
      <c r="E537" t="s">
        <v>48</v>
      </c>
      <c r="F537">
        <v>10</v>
      </c>
      <c r="G537" t="s">
        <v>48</v>
      </c>
      <c r="H537" t="s">
        <v>29</v>
      </c>
      <c r="I537">
        <v>5</v>
      </c>
      <c r="J537" t="str" cm="1">
        <f t="array" ref="J537">_xlfn.SWITCH(I537,1,"Entry-Level",2,"Junior-Level",3,"Mid-Level",4,"Senior-Level","Executive-Level")</f>
        <v>Executive-Level</v>
      </c>
      <c r="K537">
        <v>2</v>
      </c>
      <c r="L537" t="s">
        <v>39</v>
      </c>
      <c r="M537">
        <v>4</v>
      </c>
      <c r="N537" t="s">
        <v>35</v>
      </c>
      <c r="O537">
        <v>19141</v>
      </c>
      <c r="P537" t="str">
        <f t="shared" si="17"/>
        <v>Below 20k</v>
      </c>
      <c r="Q537" t="s">
        <v>28</v>
      </c>
      <c r="R537">
        <v>15</v>
      </c>
      <c r="S537">
        <v>2</v>
      </c>
      <c r="T537">
        <v>3</v>
      </c>
      <c r="U537">
        <v>23</v>
      </c>
      <c r="V537">
        <v>2</v>
      </c>
      <c r="W537">
        <v>2</v>
      </c>
      <c r="X537">
        <v>21</v>
      </c>
      <c r="Y537">
        <v>6</v>
      </c>
      <c r="Z537">
        <v>12</v>
      </c>
    </row>
    <row r="538" spans="1:26" x14ac:dyDescent="0.3">
      <c r="A538">
        <v>60</v>
      </c>
      <c r="B538" t="str">
        <f t="shared" si="16"/>
        <v>Senior Professionals</v>
      </c>
      <c r="C538" t="s">
        <v>28</v>
      </c>
      <c r="D538" t="s">
        <v>46</v>
      </c>
      <c r="E538" t="s">
        <v>23</v>
      </c>
      <c r="F538">
        <v>16</v>
      </c>
      <c r="G538" t="s">
        <v>42</v>
      </c>
      <c r="H538" t="s">
        <v>29</v>
      </c>
      <c r="I538">
        <v>2</v>
      </c>
      <c r="J538" t="str" cm="1">
        <f t="array" ref="J538">_xlfn.SWITCH(I538,1,"Entry-Level",2,"Junior-Level",3,"Mid-Level",4,"Senior-Level","Executive-Level")</f>
        <v>Junior-Level</v>
      </c>
      <c r="K538">
        <v>3</v>
      </c>
      <c r="L538" t="s">
        <v>26</v>
      </c>
      <c r="M538">
        <v>1</v>
      </c>
      <c r="N538" t="s">
        <v>27</v>
      </c>
      <c r="O538">
        <v>5405</v>
      </c>
      <c r="P538" t="str">
        <f t="shared" si="17"/>
        <v>Below 10k</v>
      </c>
      <c r="Q538" t="s">
        <v>28</v>
      </c>
      <c r="R538">
        <v>14</v>
      </c>
      <c r="S538">
        <v>4</v>
      </c>
      <c r="T538">
        <v>0</v>
      </c>
      <c r="U538">
        <v>10</v>
      </c>
      <c r="V538">
        <v>1</v>
      </c>
      <c r="W538">
        <v>3</v>
      </c>
      <c r="X538">
        <v>2</v>
      </c>
      <c r="Y538">
        <v>2</v>
      </c>
      <c r="Z538">
        <v>2</v>
      </c>
    </row>
    <row r="539" spans="1:26" x14ac:dyDescent="0.3">
      <c r="A539">
        <v>27</v>
      </c>
      <c r="B539" t="str">
        <f t="shared" si="16"/>
        <v>Early Career</v>
      </c>
      <c r="C539" t="s">
        <v>28</v>
      </c>
      <c r="D539" t="s">
        <v>45</v>
      </c>
      <c r="E539" t="s">
        <v>47</v>
      </c>
      <c r="F539">
        <v>10</v>
      </c>
      <c r="G539" t="s">
        <v>24</v>
      </c>
      <c r="H539" t="s">
        <v>29</v>
      </c>
      <c r="I539">
        <v>3</v>
      </c>
      <c r="J539" t="str" cm="1">
        <f t="array" ref="J539">_xlfn.SWITCH(I539,1,"Entry-Level",2,"Junior-Level",3,"Mid-Level",4,"Senior-Level","Executive-Level")</f>
        <v>Mid-Level</v>
      </c>
      <c r="K539">
        <v>3</v>
      </c>
      <c r="L539" t="s">
        <v>36</v>
      </c>
      <c r="M539">
        <v>1</v>
      </c>
      <c r="N539" t="s">
        <v>35</v>
      </c>
      <c r="O539">
        <v>8793</v>
      </c>
      <c r="P539" t="str">
        <f t="shared" si="17"/>
        <v>Below 10k</v>
      </c>
      <c r="Q539" t="s">
        <v>28</v>
      </c>
      <c r="R539">
        <v>21</v>
      </c>
      <c r="S539">
        <v>3</v>
      </c>
      <c r="T539">
        <v>2</v>
      </c>
      <c r="U539">
        <v>9</v>
      </c>
      <c r="V539">
        <v>4</v>
      </c>
      <c r="W539">
        <v>2</v>
      </c>
      <c r="X539">
        <v>9</v>
      </c>
      <c r="Y539">
        <v>7</v>
      </c>
      <c r="Z539">
        <v>1</v>
      </c>
    </row>
    <row r="540" spans="1:26" x14ac:dyDescent="0.3">
      <c r="A540">
        <v>41</v>
      </c>
      <c r="B540" t="str">
        <f t="shared" si="16"/>
        <v>Professionals</v>
      </c>
      <c r="C540" t="s">
        <v>28</v>
      </c>
      <c r="D540" t="s">
        <v>46</v>
      </c>
      <c r="E540" t="s">
        <v>48</v>
      </c>
      <c r="F540">
        <v>1</v>
      </c>
      <c r="G540" t="s">
        <v>48</v>
      </c>
      <c r="H540" t="s">
        <v>29</v>
      </c>
      <c r="I540">
        <v>5</v>
      </c>
      <c r="J540" t="str" cm="1">
        <f t="array" ref="J540">_xlfn.SWITCH(I540,1,"Entry-Level",2,"Junior-Level",3,"Mid-Level",4,"Senior-Level","Executive-Level")</f>
        <v>Executive-Level</v>
      </c>
      <c r="K540">
        <v>2</v>
      </c>
      <c r="L540" t="s">
        <v>39</v>
      </c>
      <c r="M540">
        <v>3</v>
      </c>
      <c r="N540" t="s">
        <v>31</v>
      </c>
      <c r="O540">
        <v>19189</v>
      </c>
      <c r="P540" t="str">
        <f t="shared" si="17"/>
        <v>Below 20k</v>
      </c>
      <c r="Q540" t="s">
        <v>28</v>
      </c>
      <c r="R540">
        <v>12</v>
      </c>
      <c r="S540">
        <v>2</v>
      </c>
      <c r="T540">
        <v>1</v>
      </c>
      <c r="U540">
        <v>22</v>
      </c>
      <c r="V540">
        <v>3</v>
      </c>
      <c r="W540">
        <v>3</v>
      </c>
      <c r="X540">
        <v>22</v>
      </c>
      <c r="Y540">
        <v>7</v>
      </c>
      <c r="Z540">
        <v>2</v>
      </c>
    </row>
    <row r="541" spans="1:26" x14ac:dyDescent="0.3">
      <c r="A541">
        <v>50</v>
      </c>
      <c r="B541" t="str">
        <f t="shared" si="16"/>
        <v>Professionals</v>
      </c>
      <c r="C541" t="s">
        <v>28</v>
      </c>
      <c r="D541" t="s">
        <v>46</v>
      </c>
      <c r="E541" t="s">
        <v>23</v>
      </c>
      <c r="F541">
        <v>8</v>
      </c>
      <c r="G541" t="s">
        <v>42</v>
      </c>
      <c r="H541" t="s">
        <v>29</v>
      </c>
      <c r="I541">
        <v>1</v>
      </c>
      <c r="J541" t="str" cm="1">
        <f t="array" ref="J541">_xlfn.SWITCH(I541,1,"Entry-Level",2,"Junior-Level",3,"Mid-Level",4,"Senior-Level","Executive-Level")</f>
        <v>Entry-Level</v>
      </c>
      <c r="K541">
        <v>3</v>
      </c>
      <c r="L541" t="s">
        <v>40</v>
      </c>
      <c r="M541">
        <v>2</v>
      </c>
      <c r="N541" t="s">
        <v>31</v>
      </c>
      <c r="O541">
        <v>3875</v>
      </c>
      <c r="P541" t="str">
        <f t="shared" si="17"/>
        <v>Below 10k</v>
      </c>
      <c r="Q541" t="s">
        <v>28</v>
      </c>
      <c r="R541">
        <v>15</v>
      </c>
      <c r="S541">
        <v>4</v>
      </c>
      <c r="T541">
        <v>1</v>
      </c>
      <c r="U541">
        <v>4</v>
      </c>
      <c r="V541">
        <v>2</v>
      </c>
      <c r="W541">
        <v>3</v>
      </c>
      <c r="X541">
        <v>2</v>
      </c>
      <c r="Y541">
        <v>2</v>
      </c>
      <c r="Z541">
        <v>2</v>
      </c>
    </row>
    <row r="542" spans="1:26" x14ac:dyDescent="0.3">
      <c r="A542">
        <v>28</v>
      </c>
      <c r="B542" t="str">
        <f t="shared" si="16"/>
        <v>Early Career</v>
      </c>
      <c r="C542" t="s">
        <v>22</v>
      </c>
      <c r="D542" t="s">
        <v>46</v>
      </c>
      <c r="E542" t="s">
        <v>47</v>
      </c>
      <c r="F542">
        <v>1</v>
      </c>
      <c r="G542" t="s">
        <v>24</v>
      </c>
      <c r="H542" t="s">
        <v>25</v>
      </c>
      <c r="I542">
        <v>1</v>
      </c>
      <c r="J542" t="str" cm="1">
        <f t="array" ref="J542">_xlfn.SWITCH(I542,1,"Entry-Level",2,"Junior-Level",3,"Mid-Level",4,"Senior-Level","Executive-Level")</f>
        <v>Entry-Level</v>
      </c>
      <c r="K542">
        <v>1</v>
      </c>
      <c r="L542" t="s">
        <v>30</v>
      </c>
      <c r="M542">
        <v>2</v>
      </c>
      <c r="N542" t="s">
        <v>27</v>
      </c>
      <c r="O542">
        <v>2216</v>
      </c>
      <c r="P542" t="str">
        <f t="shared" si="17"/>
        <v>Below 10k</v>
      </c>
      <c r="Q542" t="s">
        <v>22</v>
      </c>
      <c r="R542">
        <v>13</v>
      </c>
      <c r="S542">
        <v>4</v>
      </c>
      <c r="T542">
        <v>0</v>
      </c>
      <c r="U542">
        <v>10</v>
      </c>
      <c r="V542">
        <v>4</v>
      </c>
      <c r="W542">
        <v>3</v>
      </c>
      <c r="X542">
        <v>7</v>
      </c>
      <c r="Y542">
        <v>7</v>
      </c>
      <c r="Z542">
        <v>3</v>
      </c>
    </row>
    <row r="543" spans="1:26" x14ac:dyDescent="0.3">
      <c r="A543">
        <v>36</v>
      </c>
      <c r="B543" t="str">
        <f t="shared" si="16"/>
        <v>Mid Career</v>
      </c>
      <c r="C543" t="s">
        <v>28</v>
      </c>
      <c r="D543" t="s">
        <v>38</v>
      </c>
      <c r="E543" t="s">
        <v>47</v>
      </c>
      <c r="F543">
        <v>8</v>
      </c>
      <c r="G543" t="s">
        <v>24</v>
      </c>
      <c r="H543" t="s">
        <v>25</v>
      </c>
      <c r="I543">
        <v>3</v>
      </c>
      <c r="J543" t="str" cm="1">
        <f t="array" ref="J543">_xlfn.SWITCH(I543,1,"Entry-Level",2,"Junior-Level",3,"Mid-Level",4,"Senior-Level","Executive-Level")</f>
        <v>Mid-Level</v>
      </c>
      <c r="K543">
        <v>4</v>
      </c>
      <c r="L543" t="s">
        <v>41</v>
      </c>
      <c r="M543">
        <v>1</v>
      </c>
      <c r="N543" t="s">
        <v>31</v>
      </c>
      <c r="O543">
        <v>11713</v>
      </c>
      <c r="P543" t="str">
        <f t="shared" si="17"/>
        <v>Below 15k</v>
      </c>
      <c r="Q543" t="s">
        <v>28</v>
      </c>
      <c r="R543">
        <v>14</v>
      </c>
      <c r="S543">
        <v>1</v>
      </c>
      <c r="T543">
        <v>1</v>
      </c>
      <c r="U543">
        <v>10</v>
      </c>
      <c r="V543">
        <v>2</v>
      </c>
      <c r="W543">
        <v>3</v>
      </c>
      <c r="X543">
        <v>8</v>
      </c>
      <c r="Y543">
        <v>7</v>
      </c>
      <c r="Z543">
        <v>0</v>
      </c>
    </row>
    <row r="544" spans="1:26" x14ac:dyDescent="0.3">
      <c r="A544">
        <v>38</v>
      </c>
      <c r="B544" t="str">
        <f t="shared" si="16"/>
        <v>Mid Career</v>
      </c>
      <c r="C544" t="s">
        <v>28</v>
      </c>
      <c r="D544" t="s">
        <v>46</v>
      </c>
      <c r="E544" t="s">
        <v>47</v>
      </c>
      <c r="F544">
        <v>1</v>
      </c>
      <c r="G544" t="s">
        <v>24</v>
      </c>
      <c r="H544" t="s">
        <v>25</v>
      </c>
      <c r="I544">
        <v>3</v>
      </c>
      <c r="J544" t="str" cm="1">
        <f t="array" ref="J544">_xlfn.SWITCH(I544,1,"Entry-Level",2,"Junior-Level",3,"Mid-Level",4,"Senior-Level","Executive-Level")</f>
        <v>Mid-Level</v>
      </c>
      <c r="K544">
        <v>3</v>
      </c>
      <c r="L544" t="s">
        <v>36</v>
      </c>
      <c r="M544">
        <v>3</v>
      </c>
      <c r="N544" t="s">
        <v>27</v>
      </c>
      <c r="O544">
        <v>7861</v>
      </c>
      <c r="P544" t="str">
        <f t="shared" si="17"/>
        <v>Below 10k</v>
      </c>
      <c r="Q544" t="s">
        <v>22</v>
      </c>
      <c r="R544">
        <v>14</v>
      </c>
      <c r="S544">
        <v>4</v>
      </c>
      <c r="T544">
        <v>0</v>
      </c>
      <c r="U544">
        <v>10</v>
      </c>
      <c r="V544">
        <v>4</v>
      </c>
      <c r="W544">
        <v>4</v>
      </c>
      <c r="X544">
        <v>1</v>
      </c>
      <c r="Y544">
        <v>0</v>
      </c>
      <c r="Z544">
        <v>0</v>
      </c>
    </row>
    <row r="545" spans="1:26" x14ac:dyDescent="0.3">
      <c r="A545">
        <v>44</v>
      </c>
      <c r="B545" t="str">
        <f t="shared" si="16"/>
        <v>Professionals</v>
      </c>
      <c r="C545" t="s">
        <v>28</v>
      </c>
      <c r="D545" t="s">
        <v>38</v>
      </c>
      <c r="E545" t="s">
        <v>47</v>
      </c>
      <c r="F545">
        <v>24</v>
      </c>
      <c r="G545" t="s">
        <v>34</v>
      </c>
      <c r="H545" t="s">
        <v>29</v>
      </c>
      <c r="I545">
        <v>1</v>
      </c>
      <c r="J545" t="str" cm="1">
        <f t="array" ref="J545">_xlfn.SWITCH(I545,1,"Entry-Level",2,"Junior-Level",3,"Mid-Level",4,"Senior-Level","Executive-Level")</f>
        <v>Entry-Level</v>
      </c>
      <c r="K545">
        <v>1</v>
      </c>
      <c r="L545" t="s">
        <v>33</v>
      </c>
      <c r="M545">
        <v>3</v>
      </c>
      <c r="N545" t="s">
        <v>27</v>
      </c>
      <c r="O545">
        <v>3708</v>
      </c>
      <c r="P545" t="str">
        <f t="shared" si="17"/>
        <v>Below 10k</v>
      </c>
      <c r="Q545" t="s">
        <v>28</v>
      </c>
      <c r="R545">
        <v>14</v>
      </c>
      <c r="S545">
        <v>3</v>
      </c>
      <c r="T545">
        <v>0</v>
      </c>
      <c r="U545">
        <v>9</v>
      </c>
      <c r="V545">
        <v>5</v>
      </c>
      <c r="W545">
        <v>3</v>
      </c>
      <c r="X545">
        <v>5</v>
      </c>
      <c r="Y545">
        <v>2</v>
      </c>
      <c r="Z545">
        <v>1</v>
      </c>
    </row>
    <row r="546" spans="1:26" x14ac:dyDescent="0.3">
      <c r="A546">
        <v>47</v>
      </c>
      <c r="B546" t="str">
        <f t="shared" si="16"/>
        <v>Professionals</v>
      </c>
      <c r="C546" t="s">
        <v>28</v>
      </c>
      <c r="D546" t="s">
        <v>45</v>
      </c>
      <c r="E546" t="s">
        <v>23</v>
      </c>
      <c r="F546">
        <v>3</v>
      </c>
      <c r="G546" t="s">
        <v>34</v>
      </c>
      <c r="H546" t="s">
        <v>25</v>
      </c>
      <c r="I546">
        <v>4</v>
      </c>
      <c r="J546" t="str" cm="1">
        <f t="array" ref="J546">_xlfn.SWITCH(I546,1,"Entry-Level",2,"Junior-Level",3,"Mid-Level",4,"Senior-Level","Executive-Level")</f>
        <v>Senior-Level</v>
      </c>
      <c r="K546">
        <v>3</v>
      </c>
      <c r="L546" t="s">
        <v>26</v>
      </c>
      <c r="M546">
        <v>3</v>
      </c>
      <c r="N546" t="s">
        <v>35</v>
      </c>
      <c r="O546">
        <v>13770</v>
      </c>
      <c r="P546" t="str">
        <f t="shared" si="17"/>
        <v>Below 15k</v>
      </c>
      <c r="Q546" t="s">
        <v>22</v>
      </c>
      <c r="R546">
        <v>12</v>
      </c>
      <c r="S546">
        <v>4</v>
      </c>
      <c r="T546">
        <v>2</v>
      </c>
      <c r="U546">
        <v>28</v>
      </c>
      <c r="V546">
        <v>2</v>
      </c>
      <c r="W546">
        <v>2</v>
      </c>
      <c r="X546">
        <v>22</v>
      </c>
      <c r="Y546">
        <v>2</v>
      </c>
      <c r="Z546">
        <v>11</v>
      </c>
    </row>
    <row r="547" spans="1:26" x14ac:dyDescent="0.3">
      <c r="A547">
        <v>30</v>
      </c>
      <c r="B547" t="str">
        <f t="shared" si="16"/>
        <v>Early Career</v>
      </c>
      <c r="C547" t="s">
        <v>28</v>
      </c>
      <c r="D547" t="s">
        <v>46</v>
      </c>
      <c r="E547" t="s">
        <v>23</v>
      </c>
      <c r="F547">
        <v>27</v>
      </c>
      <c r="G547" t="s">
        <v>42</v>
      </c>
      <c r="H547" t="s">
        <v>29</v>
      </c>
      <c r="I547">
        <v>2</v>
      </c>
      <c r="J547" t="str" cm="1">
        <f t="array" ref="J547">_xlfn.SWITCH(I547,1,"Entry-Level",2,"Junior-Level",3,"Mid-Level",4,"Senior-Level","Executive-Level")</f>
        <v>Junior-Level</v>
      </c>
      <c r="K547">
        <v>3</v>
      </c>
      <c r="L547" t="s">
        <v>26</v>
      </c>
      <c r="M547">
        <v>4</v>
      </c>
      <c r="N547" t="s">
        <v>35</v>
      </c>
      <c r="O547">
        <v>5304</v>
      </c>
      <c r="P547" t="str">
        <f t="shared" si="17"/>
        <v>Below 10k</v>
      </c>
      <c r="Q547" t="s">
        <v>28</v>
      </c>
      <c r="R547">
        <v>23</v>
      </c>
      <c r="S547">
        <v>4</v>
      </c>
      <c r="T547">
        <v>1</v>
      </c>
      <c r="U547">
        <v>10</v>
      </c>
      <c r="V547">
        <v>2</v>
      </c>
      <c r="W547">
        <v>2</v>
      </c>
      <c r="X547">
        <v>8</v>
      </c>
      <c r="Y547">
        <v>7</v>
      </c>
      <c r="Z547">
        <v>7</v>
      </c>
    </row>
    <row r="548" spans="1:26" x14ac:dyDescent="0.3">
      <c r="A548">
        <v>29</v>
      </c>
      <c r="B548" t="str">
        <f t="shared" si="16"/>
        <v>Early Career</v>
      </c>
      <c r="C548" t="s">
        <v>28</v>
      </c>
      <c r="D548" t="s">
        <v>46</v>
      </c>
      <c r="E548" t="s">
        <v>23</v>
      </c>
      <c r="F548">
        <v>10</v>
      </c>
      <c r="G548" t="s">
        <v>24</v>
      </c>
      <c r="H548" t="s">
        <v>29</v>
      </c>
      <c r="I548">
        <v>1</v>
      </c>
      <c r="J548" t="str" cm="1">
        <f t="array" ref="J548">_xlfn.SWITCH(I548,1,"Entry-Level",2,"Junior-Level",3,"Mid-Level",4,"Senior-Level","Executive-Level")</f>
        <v>Entry-Level</v>
      </c>
      <c r="K548">
        <v>3</v>
      </c>
      <c r="L548" t="s">
        <v>40</v>
      </c>
      <c r="M548">
        <v>3</v>
      </c>
      <c r="N548" t="s">
        <v>27</v>
      </c>
      <c r="O548">
        <v>2642</v>
      </c>
      <c r="P548" t="str">
        <f t="shared" si="17"/>
        <v>Below 10k</v>
      </c>
      <c r="Q548" t="s">
        <v>28</v>
      </c>
      <c r="R548">
        <v>11</v>
      </c>
      <c r="S548">
        <v>3</v>
      </c>
      <c r="T548">
        <v>0</v>
      </c>
      <c r="U548">
        <v>1</v>
      </c>
      <c r="V548">
        <v>6</v>
      </c>
      <c r="W548">
        <v>3</v>
      </c>
      <c r="X548">
        <v>1</v>
      </c>
      <c r="Y548">
        <v>0</v>
      </c>
      <c r="Z548">
        <v>0</v>
      </c>
    </row>
    <row r="549" spans="1:26" x14ac:dyDescent="0.3">
      <c r="A549">
        <v>42</v>
      </c>
      <c r="B549" t="str">
        <f t="shared" si="16"/>
        <v>Professionals</v>
      </c>
      <c r="C549" t="s">
        <v>22</v>
      </c>
      <c r="D549" t="s">
        <v>45</v>
      </c>
      <c r="E549" t="s">
        <v>47</v>
      </c>
      <c r="F549">
        <v>19</v>
      </c>
      <c r="G549" t="s">
        <v>34</v>
      </c>
      <c r="H549" t="s">
        <v>29</v>
      </c>
      <c r="I549">
        <v>1</v>
      </c>
      <c r="J549" t="str" cm="1">
        <f t="array" ref="J549">_xlfn.SWITCH(I549,1,"Entry-Level",2,"Junior-Level",3,"Mid-Level",4,"Senior-Level","Executive-Level")</f>
        <v>Entry-Level</v>
      </c>
      <c r="K549">
        <v>4</v>
      </c>
      <c r="L549" t="s">
        <v>30</v>
      </c>
      <c r="M549">
        <v>3</v>
      </c>
      <c r="N549" t="s">
        <v>35</v>
      </c>
      <c r="O549">
        <v>2759</v>
      </c>
      <c r="P549" t="str">
        <f t="shared" si="17"/>
        <v>Below 10k</v>
      </c>
      <c r="Q549" t="s">
        <v>22</v>
      </c>
      <c r="R549">
        <v>12</v>
      </c>
      <c r="S549">
        <v>4</v>
      </c>
      <c r="T549">
        <v>0</v>
      </c>
      <c r="U549">
        <v>7</v>
      </c>
      <c r="V549">
        <v>2</v>
      </c>
      <c r="W549">
        <v>3</v>
      </c>
      <c r="X549">
        <v>2</v>
      </c>
      <c r="Y549">
        <v>2</v>
      </c>
      <c r="Z549">
        <v>2</v>
      </c>
    </row>
    <row r="550" spans="1:26" x14ac:dyDescent="0.3">
      <c r="A550">
        <v>43</v>
      </c>
      <c r="B550" t="str">
        <f t="shared" si="16"/>
        <v>Professionals</v>
      </c>
      <c r="C550" t="s">
        <v>28</v>
      </c>
      <c r="D550" t="s">
        <v>45</v>
      </c>
      <c r="E550" t="s">
        <v>23</v>
      </c>
      <c r="F550">
        <v>15</v>
      </c>
      <c r="G550" t="s">
        <v>24</v>
      </c>
      <c r="H550" t="s">
        <v>29</v>
      </c>
      <c r="I550">
        <v>2</v>
      </c>
      <c r="J550" t="str" cm="1">
        <f t="array" ref="J550">_xlfn.SWITCH(I550,1,"Entry-Level",2,"Junior-Level",3,"Mid-Level",4,"Senior-Level","Executive-Level")</f>
        <v>Junior-Level</v>
      </c>
      <c r="K550">
        <v>2</v>
      </c>
      <c r="L550" t="s">
        <v>26</v>
      </c>
      <c r="M550">
        <v>4</v>
      </c>
      <c r="N550" t="s">
        <v>31</v>
      </c>
      <c r="O550">
        <v>6804</v>
      </c>
      <c r="P550" t="str">
        <f t="shared" si="17"/>
        <v>Below 10k</v>
      </c>
      <c r="Q550" t="s">
        <v>28</v>
      </c>
      <c r="R550">
        <v>18</v>
      </c>
      <c r="S550">
        <v>3</v>
      </c>
      <c r="T550">
        <v>1</v>
      </c>
      <c r="U550">
        <v>7</v>
      </c>
      <c r="V550">
        <v>5</v>
      </c>
      <c r="W550">
        <v>3</v>
      </c>
      <c r="X550">
        <v>2</v>
      </c>
      <c r="Y550">
        <v>2</v>
      </c>
      <c r="Z550">
        <v>2</v>
      </c>
    </row>
    <row r="551" spans="1:26" x14ac:dyDescent="0.3">
      <c r="A551">
        <v>34</v>
      </c>
      <c r="B551" t="str">
        <f t="shared" si="16"/>
        <v>Mid Career</v>
      </c>
      <c r="C551" t="s">
        <v>28</v>
      </c>
      <c r="D551" t="s">
        <v>46</v>
      </c>
      <c r="E551" t="s">
        <v>47</v>
      </c>
      <c r="F551">
        <v>8</v>
      </c>
      <c r="G551" t="s">
        <v>34</v>
      </c>
      <c r="H551" t="s">
        <v>25</v>
      </c>
      <c r="I551">
        <v>2</v>
      </c>
      <c r="J551" t="str" cm="1">
        <f t="array" ref="J551">_xlfn.SWITCH(I551,1,"Entry-Level",2,"Junior-Level",3,"Mid-Level",4,"Senior-Level","Executive-Level")</f>
        <v>Junior-Level</v>
      </c>
      <c r="K551">
        <v>3</v>
      </c>
      <c r="L551" t="s">
        <v>37</v>
      </c>
      <c r="M551">
        <v>3</v>
      </c>
      <c r="N551" t="s">
        <v>27</v>
      </c>
      <c r="O551">
        <v>6142</v>
      </c>
      <c r="P551" t="str">
        <f t="shared" si="17"/>
        <v>Below 10k</v>
      </c>
      <c r="Q551" t="s">
        <v>28</v>
      </c>
      <c r="R551">
        <v>11</v>
      </c>
      <c r="S551">
        <v>4</v>
      </c>
      <c r="T551">
        <v>0</v>
      </c>
      <c r="U551">
        <v>10</v>
      </c>
      <c r="V551">
        <v>2</v>
      </c>
      <c r="W551">
        <v>3</v>
      </c>
      <c r="X551">
        <v>5</v>
      </c>
      <c r="Y551">
        <v>1</v>
      </c>
      <c r="Z551">
        <v>4</v>
      </c>
    </row>
    <row r="552" spans="1:26" x14ac:dyDescent="0.3">
      <c r="A552">
        <v>23</v>
      </c>
      <c r="B552" t="str">
        <f t="shared" si="16"/>
        <v>Early Career</v>
      </c>
      <c r="C552" t="s">
        <v>28</v>
      </c>
      <c r="D552" t="s">
        <v>46</v>
      </c>
      <c r="E552" t="s">
        <v>47</v>
      </c>
      <c r="F552">
        <v>9</v>
      </c>
      <c r="G552" t="s">
        <v>34</v>
      </c>
      <c r="H552" t="s">
        <v>29</v>
      </c>
      <c r="I552">
        <v>1</v>
      </c>
      <c r="J552" t="str" cm="1">
        <f t="array" ref="J552">_xlfn.SWITCH(I552,1,"Entry-Level",2,"Junior-Level",3,"Mid-Level",4,"Senior-Level","Executive-Level")</f>
        <v>Entry-Level</v>
      </c>
      <c r="K552">
        <v>3</v>
      </c>
      <c r="L552" t="s">
        <v>33</v>
      </c>
      <c r="M552">
        <v>1</v>
      </c>
      <c r="N552" t="s">
        <v>31</v>
      </c>
      <c r="O552">
        <v>2500</v>
      </c>
      <c r="P552" t="str">
        <f t="shared" si="17"/>
        <v>Below 10k</v>
      </c>
      <c r="Q552" t="s">
        <v>28</v>
      </c>
      <c r="R552">
        <v>14</v>
      </c>
      <c r="S552">
        <v>4</v>
      </c>
      <c r="T552">
        <v>1</v>
      </c>
      <c r="U552">
        <v>5</v>
      </c>
      <c r="V552">
        <v>2</v>
      </c>
      <c r="W552">
        <v>4</v>
      </c>
      <c r="X552">
        <v>4</v>
      </c>
      <c r="Y552">
        <v>3</v>
      </c>
      <c r="Z552">
        <v>0</v>
      </c>
    </row>
    <row r="553" spans="1:26" x14ac:dyDescent="0.3">
      <c r="A553">
        <v>39</v>
      </c>
      <c r="B553" t="str">
        <f t="shared" si="16"/>
        <v>Mid Career</v>
      </c>
      <c r="C553" t="s">
        <v>28</v>
      </c>
      <c r="D553" t="s">
        <v>46</v>
      </c>
      <c r="E553" t="s">
        <v>48</v>
      </c>
      <c r="F553">
        <v>3</v>
      </c>
      <c r="G553" t="s">
        <v>48</v>
      </c>
      <c r="H553" t="s">
        <v>25</v>
      </c>
      <c r="I553">
        <v>2</v>
      </c>
      <c r="J553" t="str" cm="1">
        <f t="array" ref="J553">_xlfn.SWITCH(I553,1,"Entry-Level",2,"Junior-Level",3,"Mid-Level",4,"Senior-Level","Executive-Level")</f>
        <v>Junior-Level</v>
      </c>
      <c r="K553">
        <v>4</v>
      </c>
      <c r="L553" t="s">
        <v>48</v>
      </c>
      <c r="M553">
        <v>2</v>
      </c>
      <c r="N553" t="s">
        <v>31</v>
      </c>
      <c r="O553">
        <v>6389</v>
      </c>
      <c r="P553" t="str">
        <f t="shared" si="17"/>
        <v>Below 10k</v>
      </c>
      <c r="Q553" t="s">
        <v>28</v>
      </c>
      <c r="R553">
        <v>15</v>
      </c>
      <c r="S553">
        <v>3</v>
      </c>
      <c r="T553">
        <v>1</v>
      </c>
      <c r="U553">
        <v>12</v>
      </c>
      <c r="V553">
        <v>3</v>
      </c>
      <c r="W553">
        <v>1</v>
      </c>
      <c r="X553">
        <v>8</v>
      </c>
      <c r="Y553">
        <v>3</v>
      </c>
      <c r="Z553">
        <v>3</v>
      </c>
    </row>
    <row r="554" spans="1:26" x14ac:dyDescent="0.3">
      <c r="A554">
        <v>56</v>
      </c>
      <c r="B554" t="str">
        <f t="shared" si="16"/>
        <v>Senior Professionals</v>
      </c>
      <c r="C554" t="s">
        <v>28</v>
      </c>
      <c r="D554" t="s">
        <v>46</v>
      </c>
      <c r="E554" t="s">
        <v>47</v>
      </c>
      <c r="F554">
        <v>9</v>
      </c>
      <c r="G554" t="s">
        <v>34</v>
      </c>
      <c r="H554" t="s">
        <v>29</v>
      </c>
      <c r="I554">
        <v>4</v>
      </c>
      <c r="J554" t="str" cm="1">
        <f t="array" ref="J554">_xlfn.SWITCH(I554,1,"Entry-Level",2,"Junior-Level",3,"Mid-Level",4,"Senior-Level","Executive-Level")</f>
        <v>Senior-Level</v>
      </c>
      <c r="K554">
        <v>3</v>
      </c>
      <c r="L554" t="s">
        <v>37</v>
      </c>
      <c r="M554">
        <v>4</v>
      </c>
      <c r="N554" t="s">
        <v>31</v>
      </c>
      <c r="O554">
        <v>11103</v>
      </c>
      <c r="P554" t="str">
        <f t="shared" si="17"/>
        <v>Below 15k</v>
      </c>
      <c r="Q554" t="s">
        <v>28</v>
      </c>
      <c r="R554">
        <v>11</v>
      </c>
      <c r="S554">
        <v>3</v>
      </c>
      <c r="T554">
        <v>0</v>
      </c>
      <c r="U554">
        <v>30</v>
      </c>
      <c r="V554">
        <v>1</v>
      </c>
      <c r="W554">
        <v>2</v>
      </c>
      <c r="X554">
        <v>10</v>
      </c>
      <c r="Y554">
        <v>7</v>
      </c>
      <c r="Z554">
        <v>1</v>
      </c>
    </row>
    <row r="555" spans="1:26" x14ac:dyDescent="0.3">
      <c r="A555">
        <v>40</v>
      </c>
      <c r="B555" t="str">
        <f t="shared" si="16"/>
        <v>Mid Career</v>
      </c>
      <c r="C555" t="s">
        <v>28</v>
      </c>
      <c r="D555" t="s">
        <v>46</v>
      </c>
      <c r="E555" t="s">
        <v>47</v>
      </c>
      <c r="F555">
        <v>2</v>
      </c>
      <c r="G555" t="s">
        <v>34</v>
      </c>
      <c r="H555" t="s">
        <v>25</v>
      </c>
      <c r="I555">
        <v>1</v>
      </c>
      <c r="J555" t="str" cm="1">
        <f t="array" ref="J555">_xlfn.SWITCH(I555,1,"Entry-Level",2,"Junior-Level",3,"Mid-Level",4,"Senior-Level","Executive-Level")</f>
        <v>Entry-Level</v>
      </c>
      <c r="K555">
        <v>2</v>
      </c>
      <c r="L555" t="s">
        <v>30</v>
      </c>
      <c r="M555">
        <v>4</v>
      </c>
      <c r="N555" t="s">
        <v>27</v>
      </c>
      <c r="O555">
        <v>2342</v>
      </c>
      <c r="P555" t="str">
        <f t="shared" si="17"/>
        <v>Below 10k</v>
      </c>
      <c r="Q555" t="s">
        <v>22</v>
      </c>
      <c r="R555">
        <v>20</v>
      </c>
      <c r="S555">
        <v>4</v>
      </c>
      <c r="T555">
        <v>0</v>
      </c>
      <c r="U555">
        <v>5</v>
      </c>
      <c r="V555">
        <v>2</v>
      </c>
      <c r="W555">
        <v>2</v>
      </c>
      <c r="X555">
        <v>4</v>
      </c>
      <c r="Y555">
        <v>2</v>
      </c>
      <c r="Z555">
        <v>2</v>
      </c>
    </row>
    <row r="556" spans="1:26" x14ac:dyDescent="0.3">
      <c r="A556">
        <v>27</v>
      </c>
      <c r="B556" t="str">
        <f t="shared" si="16"/>
        <v>Early Career</v>
      </c>
      <c r="C556" t="s">
        <v>28</v>
      </c>
      <c r="D556" t="s">
        <v>46</v>
      </c>
      <c r="E556" t="s">
        <v>47</v>
      </c>
      <c r="F556">
        <v>7</v>
      </c>
      <c r="G556" t="s">
        <v>34</v>
      </c>
      <c r="H556" t="s">
        <v>25</v>
      </c>
      <c r="I556">
        <v>2</v>
      </c>
      <c r="J556" t="str" cm="1">
        <f t="array" ref="J556">_xlfn.SWITCH(I556,1,"Entry-Level",2,"Junior-Level",3,"Mid-Level",4,"Senior-Level","Executive-Level")</f>
        <v>Junior-Level</v>
      </c>
      <c r="K556">
        <v>2</v>
      </c>
      <c r="L556" t="s">
        <v>37</v>
      </c>
      <c r="M556">
        <v>1</v>
      </c>
      <c r="N556" t="s">
        <v>27</v>
      </c>
      <c r="O556">
        <v>6811</v>
      </c>
      <c r="P556" t="str">
        <f t="shared" si="17"/>
        <v>Below 10k</v>
      </c>
      <c r="Q556" t="s">
        <v>28</v>
      </c>
      <c r="R556">
        <v>19</v>
      </c>
      <c r="S556">
        <v>1</v>
      </c>
      <c r="T556">
        <v>0</v>
      </c>
      <c r="U556">
        <v>9</v>
      </c>
      <c r="V556">
        <v>2</v>
      </c>
      <c r="W556">
        <v>1</v>
      </c>
      <c r="X556">
        <v>7</v>
      </c>
      <c r="Y556">
        <v>6</v>
      </c>
      <c r="Z556">
        <v>0</v>
      </c>
    </row>
    <row r="557" spans="1:26" x14ac:dyDescent="0.3">
      <c r="A557">
        <v>29</v>
      </c>
      <c r="B557" t="str">
        <f t="shared" si="16"/>
        <v>Early Career</v>
      </c>
      <c r="C557" t="s">
        <v>28</v>
      </c>
      <c r="D557" t="s">
        <v>46</v>
      </c>
      <c r="E557" t="s">
        <v>23</v>
      </c>
      <c r="F557">
        <v>10</v>
      </c>
      <c r="G557" t="s">
        <v>42</v>
      </c>
      <c r="H557" t="s">
        <v>29</v>
      </c>
      <c r="I557">
        <v>1</v>
      </c>
      <c r="J557" t="str" cm="1">
        <f t="array" ref="J557">_xlfn.SWITCH(I557,1,"Entry-Level",2,"Junior-Level",3,"Mid-Level",4,"Senior-Level","Executive-Level")</f>
        <v>Entry-Level</v>
      </c>
      <c r="K557">
        <v>3</v>
      </c>
      <c r="L557" t="s">
        <v>40</v>
      </c>
      <c r="M557">
        <v>2</v>
      </c>
      <c r="N557" t="s">
        <v>35</v>
      </c>
      <c r="O557">
        <v>2297</v>
      </c>
      <c r="P557" t="str">
        <f t="shared" si="17"/>
        <v>Below 10k</v>
      </c>
      <c r="Q557" t="s">
        <v>28</v>
      </c>
      <c r="R557">
        <v>14</v>
      </c>
      <c r="S557">
        <v>4</v>
      </c>
      <c r="T557">
        <v>2</v>
      </c>
      <c r="U557">
        <v>2</v>
      </c>
      <c r="V557">
        <v>2</v>
      </c>
      <c r="W557">
        <v>3</v>
      </c>
      <c r="X557">
        <v>2</v>
      </c>
      <c r="Y557">
        <v>2</v>
      </c>
      <c r="Z557">
        <v>2</v>
      </c>
    </row>
    <row r="558" spans="1:26" x14ac:dyDescent="0.3">
      <c r="A558">
        <v>53</v>
      </c>
      <c r="B558" t="str">
        <f t="shared" si="16"/>
        <v>Senior Professionals</v>
      </c>
      <c r="C558" t="s">
        <v>28</v>
      </c>
      <c r="D558" t="s">
        <v>46</v>
      </c>
      <c r="E558" t="s">
        <v>47</v>
      </c>
      <c r="F558">
        <v>6</v>
      </c>
      <c r="G558" t="s">
        <v>24</v>
      </c>
      <c r="H558" t="s">
        <v>29</v>
      </c>
      <c r="I558">
        <v>2</v>
      </c>
      <c r="J558" t="str" cm="1">
        <f t="array" ref="J558">_xlfn.SWITCH(I558,1,"Entry-Level",2,"Junior-Level",3,"Mid-Level",4,"Senior-Level","Executive-Level")</f>
        <v>Junior-Level</v>
      </c>
      <c r="K558">
        <v>3</v>
      </c>
      <c r="L558" t="s">
        <v>33</v>
      </c>
      <c r="M558">
        <v>4</v>
      </c>
      <c r="N558" t="s">
        <v>27</v>
      </c>
      <c r="O558">
        <v>2450</v>
      </c>
      <c r="P558" t="str">
        <f t="shared" si="17"/>
        <v>Below 10k</v>
      </c>
      <c r="Q558" t="s">
        <v>28</v>
      </c>
      <c r="R558">
        <v>17</v>
      </c>
      <c r="S558">
        <v>4</v>
      </c>
      <c r="T558">
        <v>0</v>
      </c>
      <c r="U558">
        <v>19</v>
      </c>
      <c r="V558">
        <v>4</v>
      </c>
      <c r="W558">
        <v>3</v>
      </c>
      <c r="X558">
        <v>2</v>
      </c>
      <c r="Y558">
        <v>2</v>
      </c>
      <c r="Z558">
        <v>2</v>
      </c>
    </row>
    <row r="559" spans="1:26" x14ac:dyDescent="0.3">
      <c r="A559">
        <v>35</v>
      </c>
      <c r="B559" t="str">
        <f t="shared" si="16"/>
        <v>Mid Career</v>
      </c>
      <c r="C559" t="s">
        <v>28</v>
      </c>
      <c r="D559" t="s">
        <v>38</v>
      </c>
      <c r="E559" t="s">
        <v>47</v>
      </c>
      <c r="F559">
        <v>2</v>
      </c>
      <c r="G559" t="s">
        <v>24</v>
      </c>
      <c r="H559" t="s">
        <v>25</v>
      </c>
      <c r="I559">
        <v>2</v>
      </c>
      <c r="J559" t="str" cm="1">
        <f t="array" ref="J559">_xlfn.SWITCH(I559,1,"Entry-Level",2,"Junior-Level",3,"Mid-Level",4,"Senior-Level","Executive-Level")</f>
        <v>Junior-Level</v>
      </c>
      <c r="K559">
        <v>3</v>
      </c>
      <c r="L559" t="s">
        <v>37</v>
      </c>
      <c r="M559">
        <v>1</v>
      </c>
      <c r="N559" t="s">
        <v>35</v>
      </c>
      <c r="O559">
        <v>5093</v>
      </c>
      <c r="P559" t="str">
        <f t="shared" si="17"/>
        <v>Below 10k</v>
      </c>
      <c r="Q559" t="s">
        <v>28</v>
      </c>
      <c r="R559">
        <v>11</v>
      </c>
      <c r="S559">
        <v>1</v>
      </c>
      <c r="T559">
        <v>1</v>
      </c>
      <c r="U559">
        <v>16</v>
      </c>
      <c r="V559">
        <v>2</v>
      </c>
      <c r="W559">
        <v>4</v>
      </c>
      <c r="X559">
        <v>1</v>
      </c>
      <c r="Y559">
        <v>0</v>
      </c>
      <c r="Z559">
        <v>0</v>
      </c>
    </row>
    <row r="560" spans="1:26" x14ac:dyDescent="0.3">
      <c r="A560">
        <v>32</v>
      </c>
      <c r="B560" t="str">
        <f t="shared" si="16"/>
        <v>Mid Career</v>
      </c>
      <c r="C560" t="s">
        <v>28</v>
      </c>
      <c r="D560" t="s">
        <v>45</v>
      </c>
      <c r="E560" t="s">
        <v>47</v>
      </c>
      <c r="F560">
        <v>24</v>
      </c>
      <c r="G560" t="s">
        <v>24</v>
      </c>
      <c r="H560" t="s">
        <v>29</v>
      </c>
      <c r="I560">
        <v>2</v>
      </c>
      <c r="J560" t="str" cm="1">
        <f t="array" ref="J560">_xlfn.SWITCH(I560,1,"Entry-Level",2,"Junior-Level",3,"Mid-Level",4,"Senior-Level","Executive-Level")</f>
        <v>Junior-Level</v>
      </c>
      <c r="K560">
        <v>3</v>
      </c>
      <c r="L560" t="s">
        <v>33</v>
      </c>
      <c r="M560">
        <v>4</v>
      </c>
      <c r="N560" t="s">
        <v>31</v>
      </c>
      <c r="O560">
        <v>5309</v>
      </c>
      <c r="P560" t="str">
        <f t="shared" si="17"/>
        <v>Below 10k</v>
      </c>
      <c r="Q560" t="s">
        <v>28</v>
      </c>
      <c r="R560">
        <v>15</v>
      </c>
      <c r="S560">
        <v>4</v>
      </c>
      <c r="T560">
        <v>2</v>
      </c>
      <c r="U560">
        <v>10</v>
      </c>
      <c r="V560">
        <v>2</v>
      </c>
      <c r="W560">
        <v>3</v>
      </c>
      <c r="X560">
        <v>10</v>
      </c>
      <c r="Y560">
        <v>8</v>
      </c>
      <c r="Z560">
        <v>4</v>
      </c>
    </row>
    <row r="561" spans="1:26" x14ac:dyDescent="0.3">
      <c r="A561">
        <v>38</v>
      </c>
      <c r="B561" t="str">
        <f t="shared" si="16"/>
        <v>Mid Career</v>
      </c>
      <c r="C561" t="s">
        <v>28</v>
      </c>
      <c r="D561" t="s">
        <v>46</v>
      </c>
      <c r="E561" t="s">
        <v>47</v>
      </c>
      <c r="F561">
        <v>2</v>
      </c>
      <c r="G561" t="s">
        <v>34</v>
      </c>
      <c r="H561" t="s">
        <v>29</v>
      </c>
      <c r="I561">
        <v>1</v>
      </c>
      <c r="J561" t="str" cm="1">
        <f t="array" ref="J561">_xlfn.SWITCH(I561,1,"Entry-Level",2,"Junior-Level",3,"Mid-Level",4,"Senior-Level","Executive-Level")</f>
        <v>Entry-Level</v>
      </c>
      <c r="K561">
        <v>3</v>
      </c>
      <c r="L561" t="s">
        <v>30</v>
      </c>
      <c r="M561">
        <v>3</v>
      </c>
      <c r="N561" t="s">
        <v>31</v>
      </c>
      <c r="O561">
        <v>3057</v>
      </c>
      <c r="P561" t="str">
        <f t="shared" si="17"/>
        <v>Below 10k</v>
      </c>
      <c r="Q561" t="s">
        <v>22</v>
      </c>
      <c r="R561">
        <v>13</v>
      </c>
      <c r="S561">
        <v>2</v>
      </c>
      <c r="T561">
        <v>1</v>
      </c>
      <c r="U561">
        <v>6</v>
      </c>
      <c r="V561">
        <v>0</v>
      </c>
      <c r="W561">
        <v>1</v>
      </c>
      <c r="X561">
        <v>1</v>
      </c>
      <c r="Y561">
        <v>0</v>
      </c>
      <c r="Z561">
        <v>0</v>
      </c>
    </row>
    <row r="562" spans="1:26" x14ac:dyDescent="0.3">
      <c r="A562">
        <v>34</v>
      </c>
      <c r="B562" t="str">
        <f t="shared" si="16"/>
        <v>Mid Career</v>
      </c>
      <c r="C562" t="s">
        <v>28</v>
      </c>
      <c r="D562" t="s">
        <v>46</v>
      </c>
      <c r="E562" t="s">
        <v>47</v>
      </c>
      <c r="F562">
        <v>8</v>
      </c>
      <c r="G562" t="s">
        <v>24</v>
      </c>
      <c r="H562" t="s">
        <v>25</v>
      </c>
      <c r="I562">
        <v>2</v>
      </c>
      <c r="J562" t="str" cm="1">
        <f t="array" ref="J562">_xlfn.SWITCH(I562,1,"Entry-Level",2,"Junior-Level",3,"Mid-Level",4,"Senior-Level","Executive-Level")</f>
        <v>Junior-Level</v>
      </c>
      <c r="K562">
        <v>3</v>
      </c>
      <c r="L562" t="s">
        <v>36</v>
      </c>
      <c r="M562">
        <v>1</v>
      </c>
      <c r="N562" t="s">
        <v>35</v>
      </c>
      <c r="O562">
        <v>5121</v>
      </c>
      <c r="P562" t="str">
        <f t="shared" si="17"/>
        <v>Below 10k</v>
      </c>
      <c r="Q562" t="s">
        <v>28</v>
      </c>
      <c r="R562">
        <v>14</v>
      </c>
      <c r="S562">
        <v>3</v>
      </c>
      <c r="T562">
        <v>1</v>
      </c>
      <c r="U562">
        <v>7</v>
      </c>
      <c r="V562">
        <v>3</v>
      </c>
      <c r="W562">
        <v>3</v>
      </c>
      <c r="X562">
        <v>0</v>
      </c>
      <c r="Y562">
        <v>0</v>
      </c>
      <c r="Z562">
        <v>0</v>
      </c>
    </row>
    <row r="563" spans="1:26" x14ac:dyDescent="0.3">
      <c r="A563">
        <v>52</v>
      </c>
      <c r="B563" t="str">
        <f t="shared" si="16"/>
        <v>Senior Professionals</v>
      </c>
      <c r="C563" t="s">
        <v>28</v>
      </c>
      <c r="D563" t="s">
        <v>46</v>
      </c>
      <c r="E563" t="s">
        <v>23</v>
      </c>
      <c r="F563">
        <v>3</v>
      </c>
      <c r="G563" t="s">
        <v>42</v>
      </c>
      <c r="H563" t="s">
        <v>29</v>
      </c>
      <c r="I563">
        <v>4</v>
      </c>
      <c r="J563" t="str" cm="1">
        <f t="array" ref="J563">_xlfn.SWITCH(I563,1,"Entry-Level",2,"Junior-Level",3,"Mid-Level",4,"Senior-Level","Executive-Level")</f>
        <v>Senior-Level</v>
      </c>
      <c r="K563">
        <v>2</v>
      </c>
      <c r="L563" t="s">
        <v>39</v>
      </c>
      <c r="M563">
        <v>1</v>
      </c>
      <c r="N563" t="s">
        <v>31</v>
      </c>
      <c r="O563">
        <v>16856</v>
      </c>
      <c r="P563" t="str">
        <f t="shared" si="17"/>
        <v>Below 20k</v>
      </c>
      <c r="Q563" t="s">
        <v>28</v>
      </c>
      <c r="R563">
        <v>11</v>
      </c>
      <c r="S563">
        <v>1</v>
      </c>
      <c r="T563">
        <v>0</v>
      </c>
      <c r="U563">
        <v>34</v>
      </c>
      <c r="V563">
        <v>3</v>
      </c>
      <c r="W563">
        <v>4</v>
      </c>
      <c r="X563">
        <v>34</v>
      </c>
      <c r="Y563">
        <v>6</v>
      </c>
      <c r="Z563">
        <v>1</v>
      </c>
    </row>
    <row r="564" spans="1:26" x14ac:dyDescent="0.3">
      <c r="A564">
        <v>33</v>
      </c>
      <c r="B564" t="str">
        <f t="shared" si="16"/>
        <v>Mid Career</v>
      </c>
      <c r="C564" t="s">
        <v>22</v>
      </c>
      <c r="D564" t="s">
        <v>46</v>
      </c>
      <c r="E564" t="s">
        <v>47</v>
      </c>
      <c r="F564">
        <v>1</v>
      </c>
      <c r="G564" t="s">
        <v>32</v>
      </c>
      <c r="H564" t="s">
        <v>29</v>
      </c>
      <c r="I564">
        <v>1</v>
      </c>
      <c r="J564" t="str" cm="1">
        <f t="array" ref="J564">_xlfn.SWITCH(I564,1,"Entry-Level",2,"Junior-Level",3,"Mid-Level",4,"Senior-Level","Executive-Level")</f>
        <v>Entry-Level</v>
      </c>
      <c r="K564">
        <v>3</v>
      </c>
      <c r="L564" t="s">
        <v>30</v>
      </c>
      <c r="M564">
        <v>4</v>
      </c>
      <c r="N564" t="s">
        <v>27</v>
      </c>
      <c r="O564">
        <v>2686</v>
      </c>
      <c r="P564" t="str">
        <f t="shared" si="17"/>
        <v>Below 10k</v>
      </c>
      <c r="Q564" t="s">
        <v>22</v>
      </c>
      <c r="R564">
        <v>13</v>
      </c>
      <c r="S564">
        <v>3</v>
      </c>
      <c r="T564">
        <v>0</v>
      </c>
      <c r="U564">
        <v>10</v>
      </c>
      <c r="V564">
        <v>2</v>
      </c>
      <c r="W564">
        <v>2</v>
      </c>
      <c r="X564">
        <v>10</v>
      </c>
      <c r="Y564">
        <v>9</v>
      </c>
      <c r="Z564">
        <v>7</v>
      </c>
    </row>
    <row r="565" spans="1:26" x14ac:dyDescent="0.3">
      <c r="A565">
        <v>25</v>
      </c>
      <c r="B565" t="str">
        <f t="shared" si="16"/>
        <v>Early Career</v>
      </c>
      <c r="C565" t="s">
        <v>28</v>
      </c>
      <c r="D565" t="s">
        <v>46</v>
      </c>
      <c r="E565" t="s">
        <v>23</v>
      </c>
      <c r="F565">
        <v>26</v>
      </c>
      <c r="G565" t="s">
        <v>34</v>
      </c>
      <c r="H565" t="s">
        <v>25</v>
      </c>
      <c r="I565">
        <v>2</v>
      </c>
      <c r="J565" t="str" cm="1">
        <f t="array" ref="J565">_xlfn.SWITCH(I565,1,"Entry-Level",2,"Junior-Level",3,"Mid-Level",4,"Senior-Level","Executive-Level")</f>
        <v>Junior-Level</v>
      </c>
      <c r="K565">
        <v>3</v>
      </c>
      <c r="L565" t="s">
        <v>26</v>
      </c>
      <c r="M565">
        <v>4</v>
      </c>
      <c r="N565" t="s">
        <v>27</v>
      </c>
      <c r="O565">
        <v>6180</v>
      </c>
      <c r="P565" t="str">
        <f t="shared" si="17"/>
        <v>Below 10k</v>
      </c>
      <c r="Q565" t="s">
        <v>28</v>
      </c>
      <c r="R565">
        <v>23</v>
      </c>
      <c r="S565">
        <v>2</v>
      </c>
      <c r="T565">
        <v>0</v>
      </c>
      <c r="U565">
        <v>6</v>
      </c>
      <c r="V565">
        <v>5</v>
      </c>
      <c r="W565">
        <v>2</v>
      </c>
      <c r="X565">
        <v>6</v>
      </c>
      <c r="Y565">
        <v>5</v>
      </c>
      <c r="Z565">
        <v>1</v>
      </c>
    </row>
    <row r="566" spans="1:26" x14ac:dyDescent="0.3">
      <c r="A566">
        <v>45</v>
      </c>
      <c r="B566" t="str">
        <f t="shared" si="16"/>
        <v>Professionals</v>
      </c>
      <c r="C566" t="s">
        <v>28</v>
      </c>
      <c r="D566" t="s">
        <v>46</v>
      </c>
      <c r="E566" t="s">
        <v>23</v>
      </c>
      <c r="F566">
        <v>2</v>
      </c>
      <c r="G566" t="s">
        <v>43</v>
      </c>
      <c r="H566" t="s">
        <v>29</v>
      </c>
      <c r="I566">
        <v>2</v>
      </c>
      <c r="J566" t="str" cm="1">
        <f t="array" ref="J566">_xlfn.SWITCH(I566,1,"Entry-Level",2,"Junior-Level",3,"Mid-Level",4,"Senior-Level","Executive-Level")</f>
        <v>Junior-Level</v>
      </c>
      <c r="K566">
        <v>1</v>
      </c>
      <c r="L566" t="s">
        <v>40</v>
      </c>
      <c r="M566">
        <v>3</v>
      </c>
      <c r="N566" t="s">
        <v>27</v>
      </c>
      <c r="O566">
        <v>6632</v>
      </c>
      <c r="P566" t="str">
        <f t="shared" si="17"/>
        <v>Below 10k</v>
      </c>
      <c r="Q566" t="s">
        <v>28</v>
      </c>
      <c r="R566">
        <v>13</v>
      </c>
      <c r="S566">
        <v>1</v>
      </c>
      <c r="T566">
        <v>0</v>
      </c>
      <c r="U566">
        <v>9</v>
      </c>
      <c r="V566">
        <v>3</v>
      </c>
      <c r="W566">
        <v>3</v>
      </c>
      <c r="X566">
        <v>8</v>
      </c>
      <c r="Y566">
        <v>7</v>
      </c>
      <c r="Z566">
        <v>3</v>
      </c>
    </row>
    <row r="567" spans="1:26" x14ac:dyDescent="0.3">
      <c r="A567">
        <v>23</v>
      </c>
      <c r="B567" t="str">
        <f t="shared" si="16"/>
        <v>Early Career</v>
      </c>
      <c r="C567" t="s">
        <v>28</v>
      </c>
      <c r="D567" t="s">
        <v>46</v>
      </c>
      <c r="E567" t="s">
        <v>47</v>
      </c>
      <c r="F567">
        <v>10</v>
      </c>
      <c r="G567" t="s">
        <v>34</v>
      </c>
      <c r="H567" t="s">
        <v>29</v>
      </c>
      <c r="I567">
        <v>1</v>
      </c>
      <c r="J567" t="str" cm="1">
        <f t="array" ref="J567">_xlfn.SWITCH(I567,1,"Entry-Level",2,"Junior-Level",3,"Mid-Level",4,"Senior-Level","Executive-Level")</f>
        <v>Entry-Level</v>
      </c>
      <c r="K567">
        <v>4</v>
      </c>
      <c r="L567" t="s">
        <v>30</v>
      </c>
      <c r="M567">
        <v>3</v>
      </c>
      <c r="N567" t="s">
        <v>27</v>
      </c>
      <c r="O567">
        <v>3505</v>
      </c>
      <c r="P567" t="str">
        <f t="shared" si="17"/>
        <v>Below 10k</v>
      </c>
      <c r="Q567" t="s">
        <v>28</v>
      </c>
      <c r="R567">
        <v>18</v>
      </c>
      <c r="S567">
        <v>4</v>
      </c>
      <c r="T567">
        <v>0</v>
      </c>
      <c r="U567">
        <v>2</v>
      </c>
      <c r="V567">
        <v>3</v>
      </c>
      <c r="W567">
        <v>3</v>
      </c>
      <c r="X567">
        <v>2</v>
      </c>
      <c r="Y567">
        <v>2</v>
      </c>
      <c r="Z567">
        <v>0</v>
      </c>
    </row>
    <row r="568" spans="1:26" x14ac:dyDescent="0.3">
      <c r="A568">
        <v>47</v>
      </c>
      <c r="B568" t="str">
        <f t="shared" si="16"/>
        <v>Professionals</v>
      </c>
      <c r="C568" t="s">
        <v>22</v>
      </c>
      <c r="D568" t="s">
        <v>45</v>
      </c>
      <c r="E568" t="s">
        <v>23</v>
      </c>
      <c r="F568">
        <v>27</v>
      </c>
      <c r="G568" t="s">
        <v>24</v>
      </c>
      <c r="H568" t="s">
        <v>25</v>
      </c>
      <c r="I568">
        <v>2</v>
      </c>
      <c r="J568" t="str" cm="1">
        <f t="array" ref="J568">_xlfn.SWITCH(I568,1,"Entry-Level",2,"Junior-Level",3,"Mid-Level",4,"Senior-Level","Executive-Level")</f>
        <v>Junior-Level</v>
      </c>
      <c r="K568">
        <v>4</v>
      </c>
      <c r="L568" t="s">
        <v>26</v>
      </c>
      <c r="M568">
        <v>3</v>
      </c>
      <c r="N568" t="s">
        <v>27</v>
      </c>
      <c r="O568">
        <v>6397</v>
      </c>
      <c r="P568" t="str">
        <f t="shared" si="17"/>
        <v>Below 10k</v>
      </c>
      <c r="Q568" t="s">
        <v>22</v>
      </c>
      <c r="R568">
        <v>12</v>
      </c>
      <c r="S568">
        <v>4</v>
      </c>
      <c r="T568">
        <v>0</v>
      </c>
      <c r="U568">
        <v>8</v>
      </c>
      <c r="V568">
        <v>2</v>
      </c>
      <c r="W568">
        <v>3</v>
      </c>
      <c r="X568">
        <v>5</v>
      </c>
      <c r="Y568">
        <v>4</v>
      </c>
      <c r="Z568">
        <v>1</v>
      </c>
    </row>
    <row r="569" spans="1:26" x14ac:dyDescent="0.3">
      <c r="A569">
        <v>34</v>
      </c>
      <c r="B569" t="str">
        <f t="shared" si="16"/>
        <v>Mid Career</v>
      </c>
      <c r="C569" t="s">
        <v>28</v>
      </c>
      <c r="D569" t="s">
        <v>46</v>
      </c>
      <c r="E569" t="s">
        <v>23</v>
      </c>
      <c r="F569">
        <v>2</v>
      </c>
      <c r="G569" t="s">
        <v>32</v>
      </c>
      <c r="H569" t="s">
        <v>29</v>
      </c>
      <c r="I569">
        <v>2</v>
      </c>
      <c r="J569" t="str" cm="1">
        <f t="array" ref="J569">_xlfn.SWITCH(I569,1,"Entry-Level",2,"Junior-Level",3,"Mid-Level",4,"Senior-Level","Executive-Level")</f>
        <v>Junior-Level</v>
      </c>
      <c r="K569">
        <v>3</v>
      </c>
      <c r="L569" t="s">
        <v>26</v>
      </c>
      <c r="M569">
        <v>4</v>
      </c>
      <c r="N569" t="s">
        <v>27</v>
      </c>
      <c r="O569">
        <v>6274</v>
      </c>
      <c r="P569" t="str">
        <f t="shared" si="17"/>
        <v>Below 10k</v>
      </c>
      <c r="Q569" t="s">
        <v>28</v>
      </c>
      <c r="R569">
        <v>22</v>
      </c>
      <c r="S569">
        <v>3</v>
      </c>
      <c r="T569">
        <v>0</v>
      </c>
      <c r="U569">
        <v>6</v>
      </c>
      <c r="V569">
        <v>5</v>
      </c>
      <c r="W569">
        <v>3</v>
      </c>
      <c r="X569">
        <v>6</v>
      </c>
      <c r="Y569">
        <v>5</v>
      </c>
      <c r="Z569">
        <v>1</v>
      </c>
    </row>
    <row r="570" spans="1:26" x14ac:dyDescent="0.3">
      <c r="A570">
        <v>55</v>
      </c>
      <c r="B570" t="str">
        <f t="shared" si="16"/>
        <v>Senior Professionals</v>
      </c>
      <c r="C570" t="s">
        <v>22</v>
      </c>
      <c r="D570" t="s">
        <v>46</v>
      </c>
      <c r="E570" t="s">
        <v>47</v>
      </c>
      <c r="F570">
        <v>2</v>
      </c>
      <c r="G570" t="s">
        <v>34</v>
      </c>
      <c r="H570" t="s">
        <v>29</v>
      </c>
      <c r="I570">
        <v>5</v>
      </c>
      <c r="J570" t="str" cm="1">
        <f t="array" ref="J570">_xlfn.SWITCH(I570,1,"Entry-Level",2,"Junior-Level",3,"Mid-Level",4,"Senior-Level","Executive-Level")</f>
        <v>Executive-Level</v>
      </c>
      <c r="K570">
        <v>3</v>
      </c>
      <c r="L570" t="s">
        <v>39</v>
      </c>
      <c r="M570">
        <v>1</v>
      </c>
      <c r="N570" t="s">
        <v>31</v>
      </c>
      <c r="O570">
        <v>19859</v>
      </c>
      <c r="P570" t="str">
        <f t="shared" si="17"/>
        <v>Below 20k</v>
      </c>
      <c r="Q570" t="s">
        <v>22</v>
      </c>
      <c r="R570">
        <v>13</v>
      </c>
      <c r="S570">
        <v>4</v>
      </c>
      <c r="T570">
        <v>1</v>
      </c>
      <c r="U570">
        <v>24</v>
      </c>
      <c r="V570">
        <v>2</v>
      </c>
      <c r="W570">
        <v>3</v>
      </c>
      <c r="X570">
        <v>5</v>
      </c>
      <c r="Y570">
        <v>2</v>
      </c>
      <c r="Z570">
        <v>1</v>
      </c>
    </row>
    <row r="571" spans="1:26" x14ac:dyDescent="0.3">
      <c r="A571">
        <v>36</v>
      </c>
      <c r="B571" t="str">
        <f t="shared" si="16"/>
        <v>Mid Career</v>
      </c>
      <c r="C571" t="s">
        <v>28</v>
      </c>
      <c r="D571" t="s">
        <v>38</v>
      </c>
      <c r="E571" t="s">
        <v>23</v>
      </c>
      <c r="F571">
        <v>8</v>
      </c>
      <c r="G571" t="s">
        <v>24</v>
      </c>
      <c r="H571" t="s">
        <v>29</v>
      </c>
      <c r="I571">
        <v>3</v>
      </c>
      <c r="J571" t="str" cm="1">
        <f t="array" ref="J571">_xlfn.SWITCH(I571,1,"Entry-Level",2,"Junior-Level",3,"Mid-Level",4,"Senior-Level","Executive-Level")</f>
        <v>Mid-Level</v>
      </c>
      <c r="K571">
        <v>2</v>
      </c>
      <c r="L571" t="s">
        <v>26</v>
      </c>
      <c r="M571">
        <v>1</v>
      </c>
      <c r="N571" t="s">
        <v>27</v>
      </c>
      <c r="O571">
        <v>7587</v>
      </c>
      <c r="P571" t="str">
        <f t="shared" si="17"/>
        <v>Below 10k</v>
      </c>
      <c r="Q571" t="s">
        <v>28</v>
      </c>
      <c r="R571">
        <v>15</v>
      </c>
      <c r="S571">
        <v>2</v>
      </c>
      <c r="T571">
        <v>0</v>
      </c>
      <c r="U571">
        <v>10</v>
      </c>
      <c r="V571">
        <v>1</v>
      </c>
      <c r="W571">
        <v>3</v>
      </c>
      <c r="X571">
        <v>10</v>
      </c>
      <c r="Y571">
        <v>7</v>
      </c>
      <c r="Z571">
        <v>0</v>
      </c>
    </row>
    <row r="572" spans="1:26" x14ac:dyDescent="0.3">
      <c r="A572">
        <v>52</v>
      </c>
      <c r="B572" t="str">
        <f t="shared" si="16"/>
        <v>Senior Professionals</v>
      </c>
      <c r="C572" t="s">
        <v>28</v>
      </c>
      <c r="D572" t="s">
        <v>38</v>
      </c>
      <c r="E572" t="s">
        <v>47</v>
      </c>
      <c r="F572">
        <v>19</v>
      </c>
      <c r="G572" t="s">
        <v>34</v>
      </c>
      <c r="H572" t="s">
        <v>29</v>
      </c>
      <c r="I572">
        <v>1</v>
      </c>
      <c r="J572" t="str" cm="1">
        <f t="array" ref="J572">_xlfn.SWITCH(I572,1,"Entry-Level",2,"Junior-Level",3,"Mid-Level",4,"Senior-Level","Executive-Level")</f>
        <v>Entry-Level</v>
      </c>
      <c r="K572">
        <v>3</v>
      </c>
      <c r="L572" t="s">
        <v>30</v>
      </c>
      <c r="M572">
        <v>4</v>
      </c>
      <c r="N572" t="s">
        <v>31</v>
      </c>
      <c r="O572">
        <v>4258</v>
      </c>
      <c r="P572" t="str">
        <f t="shared" si="17"/>
        <v>Below 10k</v>
      </c>
      <c r="Q572" t="s">
        <v>28</v>
      </c>
      <c r="R572">
        <v>18</v>
      </c>
      <c r="S572">
        <v>1</v>
      </c>
      <c r="T572">
        <v>1</v>
      </c>
      <c r="U572">
        <v>5</v>
      </c>
      <c r="V572">
        <v>3</v>
      </c>
      <c r="W572">
        <v>3</v>
      </c>
      <c r="X572">
        <v>4</v>
      </c>
      <c r="Y572">
        <v>3</v>
      </c>
      <c r="Z572">
        <v>1</v>
      </c>
    </row>
    <row r="573" spans="1:26" x14ac:dyDescent="0.3">
      <c r="A573">
        <v>26</v>
      </c>
      <c r="B573" t="str">
        <f t="shared" si="16"/>
        <v>Early Career</v>
      </c>
      <c r="C573" t="s">
        <v>28</v>
      </c>
      <c r="D573" t="s">
        <v>45</v>
      </c>
      <c r="E573" t="s">
        <v>47</v>
      </c>
      <c r="F573">
        <v>1</v>
      </c>
      <c r="G573" t="s">
        <v>24</v>
      </c>
      <c r="H573" t="s">
        <v>25</v>
      </c>
      <c r="I573">
        <v>1</v>
      </c>
      <c r="J573" t="str" cm="1">
        <f t="array" ref="J573">_xlfn.SWITCH(I573,1,"Entry-Level",2,"Junior-Level",3,"Mid-Level",4,"Senior-Level","Executive-Level")</f>
        <v>Entry-Level</v>
      </c>
      <c r="K573">
        <v>1</v>
      </c>
      <c r="L573" t="s">
        <v>33</v>
      </c>
      <c r="M573">
        <v>4</v>
      </c>
      <c r="N573" t="s">
        <v>35</v>
      </c>
      <c r="O573">
        <v>4364</v>
      </c>
      <c r="P573" t="str">
        <f t="shared" si="17"/>
        <v>Below 10k</v>
      </c>
      <c r="Q573" t="s">
        <v>28</v>
      </c>
      <c r="R573">
        <v>14</v>
      </c>
      <c r="S573">
        <v>1</v>
      </c>
      <c r="T573">
        <v>1</v>
      </c>
      <c r="U573">
        <v>5</v>
      </c>
      <c r="V573">
        <v>2</v>
      </c>
      <c r="W573">
        <v>3</v>
      </c>
      <c r="X573">
        <v>2</v>
      </c>
      <c r="Y573">
        <v>2</v>
      </c>
      <c r="Z573">
        <v>2</v>
      </c>
    </row>
    <row r="574" spans="1:26" x14ac:dyDescent="0.3">
      <c r="A574">
        <v>29</v>
      </c>
      <c r="B574" t="str">
        <f t="shared" si="16"/>
        <v>Early Career</v>
      </c>
      <c r="C574" t="s">
        <v>28</v>
      </c>
      <c r="D574" t="s">
        <v>46</v>
      </c>
      <c r="E574" t="s">
        <v>47</v>
      </c>
      <c r="F574">
        <v>27</v>
      </c>
      <c r="G574" t="s">
        <v>34</v>
      </c>
      <c r="H574" t="s">
        <v>25</v>
      </c>
      <c r="I574">
        <v>2</v>
      </c>
      <c r="J574" t="str" cm="1">
        <f t="array" ref="J574">_xlfn.SWITCH(I574,1,"Entry-Level",2,"Junior-Level",3,"Mid-Level",4,"Senior-Level","Executive-Level")</f>
        <v>Junior-Level</v>
      </c>
      <c r="K574">
        <v>3</v>
      </c>
      <c r="L574" t="s">
        <v>37</v>
      </c>
      <c r="M574">
        <v>3</v>
      </c>
      <c r="N574" t="s">
        <v>31</v>
      </c>
      <c r="O574">
        <v>4335</v>
      </c>
      <c r="P574" t="str">
        <f t="shared" si="17"/>
        <v>Below 10k</v>
      </c>
      <c r="Q574" t="s">
        <v>28</v>
      </c>
      <c r="R574">
        <v>12</v>
      </c>
      <c r="S574">
        <v>1</v>
      </c>
      <c r="T574">
        <v>1</v>
      </c>
      <c r="U574">
        <v>11</v>
      </c>
      <c r="V574">
        <v>3</v>
      </c>
      <c r="W574">
        <v>2</v>
      </c>
      <c r="X574">
        <v>8</v>
      </c>
      <c r="Y574">
        <v>7</v>
      </c>
      <c r="Z574">
        <v>1</v>
      </c>
    </row>
    <row r="575" spans="1:26" x14ac:dyDescent="0.3">
      <c r="A575">
        <v>26</v>
      </c>
      <c r="B575" t="str">
        <f t="shared" si="16"/>
        <v>Early Career</v>
      </c>
      <c r="C575" t="s">
        <v>22</v>
      </c>
      <c r="D575" t="s">
        <v>46</v>
      </c>
      <c r="E575" t="s">
        <v>23</v>
      </c>
      <c r="F575">
        <v>8</v>
      </c>
      <c r="G575" t="s">
        <v>43</v>
      </c>
      <c r="H575" t="s">
        <v>29</v>
      </c>
      <c r="I575">
        <v>2</v>
      </c>
      <c r="J575" t="str" cm="1">
        <f t="array" ref="J575">_xlfn.SWITCH(I575,1,"Entry-Level",2,"Junior-Level",3,"Mid-Level",4,"Senior-Level","Executive-Level")</f>
        <v>Junior-Level</v>
      </c>
      <c r="K575">
        <v>2</v>
      </c>
      <c r="L575" t="s">
        <v>26</v>
      </c>
      <c r="M575">
        <v>1</v>
      </c>
      <c r="N575" t="s">
        <v>27</v>
      </c>
      <c r="O575">
        <v>5326</v>
      </c>
      <c r="P575" t="str">
        <f t="shared" si="17"/>
        <v>Below 10k</v>
      </c>
      <c r="Q575" t="s">
        <v>28</v>
      </c>
      <c r="R575">
        <v>17</v>
      </c>
      <c r="S575">
        <v>3</v>
      </c>
      <c r="T575">
        <v>0</v>
      </c>
      <c r="U575">
        <v>6</v>
      </c>
      <c r="V575">
        <v>2</v>
      </c>
      <c r="W575">
        <v>2</v>
      </c>
      <c r="X575">
        <v>4</v>
      </c>
      <c r="Y575">
        <v>3</v>
      </c>
      <c r="Z575">
        <v>1</v>
      </c>
    </row>
    <row r="576" spans="1:26" x14ac:dyDescent="0.3">
      <c r="A576">
        <v>34</v>
      </c>
      <c r="B576" t="str">
        <f t="shared" si="16"/>
        <v>Mid Career</v>
      </c>
      <c r="C576" t="s">
        <v>28</v>
      </c>
      <c r="D576" t="s">
        <v>46</v>
      </c>
      <c r="E576" t="s">
        <v>47</v>
      </c>
      <c r="F576">
        <v>1</v>
      </c>
      <c r="G576" t="s">
        <v>24</v>
      </c>
      <c r="H576" t="s">
        <v>25</v>
      </c>
      <c r="I576">
        <v>1</v>
      </c>
      <c r="J576" t="str" cm="1">
        <f t="array" ref="J576">_xlfn.SWITCH(I576,1,"Entry-Level",2,"Junior-Level",3,"Mid-Level",4,"Senior-Level","Executive-Level")</f>
        <v>Entry-Level</v>
      </c>
      <c r="K576">
        <v>4</v>
      </c>
      <c r="L576" t="s">
        <v>30</v>
      </c>
      <c r="M576">
        <v>4</v>
      </c>
      <c r="N576" t="s">
        <v>27</v>
      </c>
      <c r="O576">
        <v>3280</v>
      </c>
      <c r="P576" t="str">
        <f t="shared" si="17"/>
        <v>Below 10k</v>
      </c>
      <c r="Q576" t="s">
        <v>28</v>
      </c>
      <c r="R576">
        <v>16</v>
      </c>
      <c r="S576">
        <v>3</v>
      </c>
      <c r="T576">
        <v>0</v>
      </c>
      <c r="U576">
        <v>10</v>
      </c>
      <c r="V576">
        <v>2</v>
      </c>
      <c r="W576">
        <v>3</v>
      </c>
      <c r="X576">
        <v>4</v>
      </c>
      <c r="Y576">
        <v>2</v>
      </c>
      <c r="Z576">
        <v>1</v>
      </c>
    </row>
    <row r="577" spans="1:26" x14ac:dyDescent="0.3">
      <c r="A577">
        <v>54</v>
      </c>
      <c r="B577" t="str">
        <f t="shared" si="16"/>
        <v>Senior Professionals</v>
      </c>
      <c r="C577" t="s">
        <v>28</v>
      </c>
      <c r="D577" t="s">
        <v>46</v>
      </c>
      <c r="E577" t="s">
        <v>47</v>
      </c>
      <c r="F577">
        <v>19</v>
      </c>
      <c r="G577" t="s">
        <v>34</v>
      </c>
      <c r="H577" t="s">
        <v>25</v>
      </c>
      <c r="I577">
        <v>2</v>
      </c>
      <c r="J577" t="str" cm="1">
        <f t="array" ref="J577">_xlfn.SWITCH(I577,1,"Entry-Level",2,"Junior-Level",3,"Mid-Level",4,"Senior-Level","Executive-Level")</f>
        <v>Junior-Level</v>
      </c>
      <c r="K577">
        <v>3</v>
      </c>
      <c r="L577" t="s">
        <v>36</v>
      </c>
      <c r="M577">
        <v>1</v>
      </c>
      <c r="N577" t="s">
        <v>35</v>
      </c>
      <c r="O577">
        <v>5485</v>
      </c>
      <c r="P577" t="str">
        <f t="shared" si="17"/>
        <v>Below 10k</v>
      </c>
      <c r="Q577" t="s">
        <v>22</v>
      </c>
      <c r="R577">
        <v>11</v>
      </c>
      <c r="S577">
        <v>2</v>
      </c>
      <c r="T577">
        <v>2</v>
      </c>
      <c r="U577">
        <v>9</v>
      </c>
      <c r="V577">
        <v>4</v>
      </c>
      <c r="W577">
        <v>3</v>
      </c>
      <c r="X577">
        <v>5</v>
      </c>
      <c r="Y577">
        <v>3</v>
      </c>
      <c r="Z577">
        <v>1</v>
      </c>
    </row>
    <row r="578" spans="1:26" x14ac:dyDescent="0.3">
      <c r="A578">
        <v>27</v>
      </c>
      <c r="B578" t="str">
        <f t="shared" si="16"/>
        <v>Early Career</v>
      </c>
      <c r="C578" t="s">
        <v>28</v>
      </c>
      <c r="D578" t="s">
        <v>45</v>
      </c>
      <c r="E578" t="s">
        <v>23</v>
      </c>
      <c r="F578">
        <v>8</v>
      </c>
      <c r="G578" t="s">
        <v>42</v>
      </c>
      <c r="H578" t="s">
        <v>29</v>
      </c>
      <c r="I578">
        <v>2</v>
      </c>
      <c r="J578" t="str" cm="1">
        <f t="array" ref="J578">_xlfn.SWITCH(I578,1,"Entry-Level",2,"Junior-Level",3,"Mid-Level",4,"Senior-Level","Executive-Level")</f>
        <v>Junior-Level</v>
      </c>
      <c r="K578">
        <v>3</v>
      </c>
      <c r="L578" t="s">
        <v>26</v>
      </c>
      <c r="M578">
        <v>4</v>
      </c>
      <c r="N578" t="s">
        <v>31</v>
      </c>
      <c r="O578">
        <v>4342</v>
      </c>
      <c r="P578" t="str">
        <f t="shared" si="17"/>
        <v>Below 10k</v>
      </c>
      <c r="Q578" t="s">
        <v>28</v>
      </c>
      <c r="R578">
        <v>19</v>
      </c>
      <c r="S578">
        <v>2</v>
      </c>
      <c r="T578">
        <v>1</v>
      </c>
      <c r="U578">
        <v>5</v>
      </c>
      <c r="V578">
        <v>3</v>
      </c>
      <c r="W578">
        <v>3</v>
      </c>
      <c r="X578">
        <v>4</v>
      </c>
      <c r="Y578">
        <v>2</v>
      </c>
      <c r="Z578">
        <v>1</v>
      </c>
    </row>
    <row r="579" spans="1:26" x14ac:dyDescent="0.3">
      <c r="A579">
        <v>37</v>
      </c>
      <c r="B579" t="str">
        <f t="shared" ref="B579:B642" si="18">IF(A579&lt;=30,"Early Career",IF(A579&lt;=40,"Mid Career",IF(A579&lt;=50,"Professionals","Senior Professionals")))</f>
        <v>Mid Career</v>
      </c>
      <c r="C579" t="s">
        <v>28</v>
      </c>
      <c r="D579" t="s">
        <v>46</v>
      </c>
      <c r="E579" t="s">
        <v>47</v>
      </c>
      <c r="F579">
        <v>10</v>
      </c>
      <c r="G579" t="s">
        <v>24</v>
      </c>
      <c r="H579" t="s">
        <v>25</v>
      </c>
      <c r="I579">
        <v>1</v>
      </c>
      <c r="J579" t="str" cm="1">
        <f t="array" ref="J579">_xlfn.SWITCH(I579,1,"Entry-Level",2,"Junior-Level",3,"Mid-Level",4,"Senior-Level","Executive-Level")</f>
        <v>Entry-Level</v>
      </c>
      <c r="K579">
        <v>3</v>
      </c>
      <c r="L579" t="s">
        <v>30</v>
      </c>
      <c r="M579">
        <v>1</v>
      </c>
      <c r="N579" t="s">
        <v>35</v>
      </c>
      <c r="O579">
        <v>2782</v>
      </c>
      <c r="P579" t="str">
        <f t="shared" ref="P579:P642" si="19">IF(O579&lt;=10000,"Below 10k",IF(O579&lt;=15000,"Below 15k","Below 20k"))</f>
        <v>Below 10k</v>
      </c>
      <c r="Q579" t="s">
        <v>22</v>
      </c>
      <c r="R579">
        <v>13</v>
      </c>
      <c r="S579">
        <v>2</v>
      </c>
      <c r="T579">
        <v>2</v>
      </c>
      <c r="U579">
        <v>6</v>
      </c>
      <c r="V579">
        <v>3</v>
      </c>
      <c r="W579">
        <v>2</v>
      </c>
      <c r="X579">
        <v>5</v>
      </c>
      <c r="Y579">
        <v>3</v>
      </c>
      <c r="Z579">
        <v>4</v>
      </c>
    </row>
    <row r="580" spans="1:26" x14ac:dyDescent="0.3">
      <c r="A580">
        <v>38</v>
      </c>
      <c r="B580" t="str">
        <f t="shared" si="18"/>
        <v>Mid Career</v>
      </c>
      <c r="C580" t="s">
        <v>28</v>
      </c>
      <c r="D580" t="s">
        <v>45</v>
      </c>
      <c r="E580" t="s">
        <v>47</v>
      </c>
      <c r="F580">
        <v>2</v>
      </c>
      <c r="G580" t="s">
        <v>24</v>
      </c>
      <c r="H580" t="s">
        <v>25</v>
      </c>
      <c r="I580">
        <v>2</v>
      </c>
      <c r="J580" t="str" cm="1">
        <f t="array" ref="J580">_xlfn.SWITCH(I580,1,"Entry-Level",2,"Junior-Level",3,"Mid-Level",4,"Senior-Level","Executive-Level")</f>
        <v>Junior-Level</v>
      </c>
      <c r="K580">
        <v>4</v>
      </c>
      <c r="L580" t="s">
        <v>36</v>
      </c>
      <c r="M580">
        <v>1</v>
      </c>
      <c r="N580" t="s">
        <v>27</v>
      </c>
      <c r="O580">
        <v>5980</v>
      </c>
      <c r="P580" t="str">
        <f t="shared" si="19"/>
        <v>Below 10k</v>
      </c>
      <c r="Q580" t="s">
        <v>22</v>
      </c>
      <c r="R580">
        <v>12</v>
      </c>
      <c r="S580">
        <v>4</v>
      </c>
      <c r="T580">
        <v>0</v>
      </c>
      <c r="U580">
        <v>17</v>
      </c>
      <c r="V580">
        <v>2</v>
      </c>
      <c r="W580">
        <v>3</v>
      </c>
      <c r="X580">
        <v>15</v>
      </c>
      <c r="Y580">
        <v>7</v>
      </c>
      <c r="Z580">
        <v>4</v>
      </c>
    </row>
    <row r="581" spans="1:26" x14ac:dyDescent="0.3">
      <c r="A581">
        <v>34</v>
      </c>
      <c r="B581" t="str">
        <f t="shared" si="18"/>
        <v>Mid Career</v>
      </c>
      <c r="C581" t="s">
        <v>28</v>
      </c>
      <c r="D581" t="s">
        <v>46</v>
      </c>
      <c r="E581" t="s">
        <v>47</v>
      </c>
      <c r="F581">
        <v>2</v>
      </c>
      <c r="G581" t="s">
        <v>34</v>
      </c>
      <c r="H581" t="s">
        <v>25</v>
      </c>
      <c r="I581">
        <v>1</v>
      </c>
      <c r="J581" t="str" cm="1">
        <f t="array" ref="J581">_xlfn.SWITCH(I581,1,"Entry-Level",2,"Junior-Level",3,"Mid-Level",4,"Senior-Level","Executive-Level")</f>
        <v>Entry-Level</v>
      </c>
      <c r="K581">
        <v>2</v>
      </c>
      <c r="L581" t="s">
        <v>30</v>
      </c>
      <c r="M581">
        <v>1</v>
      </c>
      <c r="N581" t="s">
        <v>27</v>
      </c>
      <c r="O581">
        <v>4381</v>
      </c>
      <c r="P581" t="str">
        <f t="shared" si="19"/>
        <v>Below 10k</v>
      </c>
      <c r="Q581" t="s">
        <v>28</v>
      </c>
      <c r="R581">
        <v>11</v>
      </c>
      <c r="S581">
        <v>3</v>
      </c>
      <c r="T581">
        <v>0</v>
      </c>
      <c r="U581">
        <v>6</v>
      </c>
      <c r="V581">
        <v>3</v>
      </c>
      <c r="W581">
        <v>3</v>
      </c>
      <c r="X581">
        <v>6</v>
      </c>
      <c r="Y581">
        <v>5</v>
      </c>
      <c r="Z581">
        <v>1</v>
      </c>
    </row>
    <row r="582" spans="1:26" x14ac:dyDescent="0.3">
      <c r="A582">
        <v>35</v>
      </c>
      <c r="B582" t="str">
        <f t="shared" si="18"/>
        <v>Mid Career</v>
      </c>
      <c r="C582" t="s">
        <v>28</v>
      </c>
      <c r="D582" t="s">
        <v>46</v>
      </c>
      <c r="E582" t="s">
        <v>23</v>
      </c>
      <c r="F582">
        <v>8</v>
      </c>
      <c r="G582" t="s">
        <v>24</v>
      </c>
      <c r="H582" t="s">
        <v>25</v>
      </c>
      <c r="I582">
        <v>1</v>
      </c>
      <c r="J582" t="str" cm="1">
        <f t="array" ref="J582">_xlfn.SWITCH(I582,1,"Entry-Level",2,"Junior-Level",3,"Mid-Level",4,"Senior-Level","Executive-Level")</f>
        <v>Entry-Level</v>
      </c>
      <c r="K582">
        <v>3</v>
      </c>
      <c r="L582" t="s">
        <v>40</v>
      </c>
      <c r="M582">
        <v>4</v>
      </c>
      <c r="N582" t="s">
        <v>31</v>
      </c>
      <c r="O582">
        <v>2572</v>
      </c>
      <c r="P582" t="str">
        <f t="shared" si="19"/>
        <v>Below 10k</v>
      </c>
      <c r="Q582" t="s">
        <v>28</v>
      </c>
      <c r="R582">
        <v>16</v>
      </c>
      <c r="S582">
        <v>2</v>
      </c>
      <c r="T582">
        <v>1</v>
      </c>
      <c r="U582">
        <v>3</v>
      </c>
      <c r="V582">
        <v>1</v>
      </c>
      <c r="W582">
        <v>2</v>
      </c>
      <c r="X582">
        <v>3</v>
      </c>
      <c r="Y582">
        <v>2</v>
      </c>
      <c r="Z582">
        <v>0</v>
      </c>
    </row>
    <row r="583" spans="1:26" x14ac:dyDescent="0.3">
      <c r="A583">
        <v>30</v>
      </c>
      <c r="B583" t="str">
        <f t="shared" si="18"/>
        <v>Early Career</v>
      </c>
      <c r="C583" t="s">
        <v>28</v>
      </c>
      <c r="D583" t="s">
        <v>46</v>
      </c>
      <c r="E583" t="s">
        <v>47</v>
      </c>
      <c r="F583">
        <v>1</v>
      </c>
      <c r="G583" t="s">
        <v>24</v>
      </c>
      <c r="H583" t="s">
        <v>29</v>
      </c>
      <c r="I583">
        <v>1</v>
      </c>
      <c r="J583" t="str" cm="1">
        <f t="array" ref="J583">_xlfn.SWITCH(I583,1,"Entry-Level",2,"Junior-Level",3,"Mid-Level",4,"Senior-Level","Executive-Level")</f>
        <v>Entry-Level</v>
      </c>
      <c r="K583">
        <v>1</v>
      </c>
      <c r="L583" t="s">
        <v>33</v>
      </c>
      <c r="M583">
        <v>3</v>
      </c>
      <c r="N583" t="s">
        <v>31</v>
      </c>
      <c r="O583">
        <v>3833</v>
      </c>
      <c r="P583" t="str">
        <f t="shared" si="19"/>
        <v>Below 10k</v>
      </c>
      <c r="Q583" t="s">
        <v>28</v>
      </c>
      <c r="R583">
        <v>21</v>
      </c>
      <c r="S583">
        <v>3</v>
      </c>
      <c r="T583">
        <v>2</v>
      </c>
      <c r="U583">
        <v>7</v>
      </c>
      <c r="V583">
        <v>2</v>
      </c>
      <c r="W583">
        <v>3</v>
      </c>
      <c r="X583">
        <v>2</v>
      </c>
      <c r="Y583">
        <v>2</v>
      </c>
      <c r="Z583">
        <v>0</v>
      </c>
    </row>
    <row r="584" spans="1:26" x14ac:dyDescent="0.3">
      <c r="A584">
        <v>40</v>
      </c>
      <c r="B584" t="str">
        <f t="shared" si="18"/>
        <v>Mid Career</v>
      </c>
      <c r="C584" t="s">
        <v>28</v>
      </c>
      <c r="D584" t="s">
        <v>45</v>
      </c>
      <c r="E584" t="s">
        <v>47</v>
      </c>
      <c r="F584">
        <v>2</v>
      </c>
      <c r="G584" t="s">
        <v>34</v>
      </c>
      <c r="H584" t="s">
        <v>25</v>
      </c>
      <c r="I584">
        <v>2</v>
      </c>
      <c r="J584" t="str" cm="1">
        <f t="array" ref="J584">_xlfn.SWITCH(I584,1,"Entry-Level",2,"Junior-Level",3,"Mid-Level",4,"Senior-Level","Executive-Level")</f>
        <v>Junior-Level</v>
      </c>
      <c r="K584">
        <v>4</v>
      </c>
      <c r="L584" t="s">
        <v>37</v>
      </c>
      <c r="M584">
        <v>2</v>
      </c>
      <c r="N584" t="s">
        <v>31</v>
      </c>
      <c r="O584">
        <v>4244</v>
      </c>
      <c r="P584" t="str">
        <f t="shared" si="19"/>
        <v>Below 10k</v>
      </c>
      <c r="Q584" t="s">
        <v>28</v>
      </c>
      <c r="R584">
        <v>24</v>
      </c>
      <c r="S584">
        <v>4</v>
      </c>
      <c r="T584">
        <v>1</v>
      </c>
      <c r="U584">
        <v>8</v>
      </c>
      <c r="V584">
        <v>2</v>
      </c>
      <c r="W584">
        <v>3</v>
      </c>
      <c r="X584">
        <v>8</v>
      </c>
      <c r="Y584">
        <v>7</v>
      </c>
      <c r="Z584">
        <v>3</v>
      </c>
    </row>
    <row r="585" spans="1:26" x14ac:dyDescent="0.3">
      <c r="A585">
        <v>34</v>
      </c>
      <c r="B585" t="str">
        <f t="shared" si="18"/>
        <v>Mid Career</v>
      </c>
      <c r="C585" t="s">
        <v>28</v>
      </c>
      <c r="D585" t="s">
        <v>46</v>
      </c>
      <c r="E585" t="s">
        <v>23</v>
      </c>
      <c r="F585">
        <v>8</v>
      </c>
      <c r="G585" t="s">
        <v>24</v>
      </c>
      <c r="H585" t="s">
        <v>25</v>
      </c>
      <c r="I585">
        <v>2</v>
      </c>
      <c r="J585" t="str" cm="1">
        <f t="array" ref="J585">_xlfn.SWITCH(I585,1,"Entry-Level",2,"Junior-Level",3,"Mid-Level",4,"Senior-Level","Executive-Level")</f>
        <v>Junior-Level</v>
      </c>
      <c r="K585">
        <v>3</v>
      </c>
      <c r="L585" t="s">
        <v>26</v>
      </c>
      <c r="M585">
        <v>1</v>
      </c>
      <c r="N585" t="s">
        <v>31</v>
      </c>
      <c r="O585">
        <v>6500</v>
      </c>
      <c r="P585" t="str">
        <f t="shared" si="19"/>
        <v>Below 10k</v>
      </c>
      <c r="Q585" t="s">
        <v>28</v>
      </c>
      <c r="R585">
        <v>17</v>
      </c>
      <c r="S585">
        <v>2</v>
      </c>
      <c r="T585">
        <v>1</v>
      </c>
      <c r="U585">
        <v>6</v>
      </c>
      <c r="V585">
        <v>1</v>
      </c>
      <c r="W585">
        <v>3</v>
      </c>
      <c r="X585">
        <v>3</v>
      </c>
      <c r="Y585">
        <v>2</v>
      </c>
      <c r="Z585">
        <v>1</v>
      </c>
    </row>
    <row r="586" spans="1:26" x14ac:dyDescent="0.3">
      <c r="A586">
        <v>42</v>
      </c>
      <c r="B586" t="str">
        <f t="shared" si="18"/>
        <v>Professionals</v>
      </c>
      <c r="C586" t="s">
        <v>28</v>
      </c>
      <c r="D586" t="s">
        <v>45</v>
      </c>
      <c r="E586" t="s">
        <v>47</v>
      </c>
      <c r="F586">
        <v>8</v>
      </c>
      <c r="G586" t="s">
        <v>24</v>
      </c>
      <c r="H586" t="s">
        <v>29</v>
      </c>
      <c r="I586">
        <v>5</v>
      </c>
      <c r="J586" t="str" cm="1">
        <f t="array" ref="J586">_xlfn.SWITCH(I586,1,"Entry-Level",2,"Junior-Level",3,"Mid-Level",4,"Senior-Level","Executive-Level")</f>
        <v>Executive-Level</v>
      </c>
      <c r="K586">
        <v>3</v>
      </c>
      <c r="L586" t="s">
        <v>39</v>
      </c>
      <c r="M586">
        <v>4</v>
      </c>
      <c r="N586" t="s">
        <v>35</v>
      </c>
      <c r="O586">
        <v>18430</v>
      </c>
      <c r="P586" t="str">
        <f t="shared" si="19"/>
        <v>Below 20k</v>
      </c>
      <c r="Q586" t="s">
        <v>28</v>
      </c>
      <c r="R586">
        <v>13</v>
      </c>
      <c r="S586">
        <v>2</v>
      </c>
      <c r="T586">
        <v>1</v>
      </c>
      <c r="U586">
        <v>24</v>
      </c>
      <c r="V586">
        <v>4</v>
      </c>
      <c r="W586">
        <v>2</v>
      </c>
      <c r="X586">
        <v>24</v>
      </c>
      <c r="Y586">
        <v>7</v>
      </c>
      <c r="Z586">
        <v>14</v>
      </c>
    </row>
    <row r="587" spans="1:26" x14ac:dyDescent="0.3">
      <c r="A587">
        <v>23</v>
      </c>
      <c r="B587" t="str">
        <f t="shared" si="18"/>
        <v>Early Career</v>
      </c>
      <c r="C587" t="s">
        <v>22</v>
      </c>
      <c r="D587" t="s">
        <v>46</v>
      </c>
      <c r="E587" t="s">
        <v>47</v>
      </c>
      <c r="F587">
        <v>6</v>
      </c>
      <c r="G587" t="s">
        <v>24</v>
      </c>
      <c r="H587" t="s">
        <v>29</v>
      </c>
      <c r="I587">
        <v>1</v>
      </c>
      <c r="J587" t="str" cm="1">
        <f t="array" ref="J587">_xlfn.SWITCH(I587,1,"Entry-Level",2,"Junior-Level",3,"Mid-Level",4,"Senior-Level","Executive-Level")</f>
        <v>Entry-Level</v>
      </c>
      <c r="K587">
        <v>4</v>
      </c>
      <c r="L587" t="s">
        <v>33</v>
      </c>
      <c r="M587">
        <v>1</v>
      </c>
      <c r="N587" t="s">
        <v>31</v>
      </c>
      <c r="O587">
        <v>1601</v>
      </c>
      <c r="P587" t="str">
        <f t="shared" si="19"/>
        <v>Below 10k</v>
      </c>
      <c r="Q587" t="s">
        <v>22</v>
      </c>
      <c r="R587">
        <v>21</v>
      </c>
      <c r="S587">
        <v>3</v>
      </c>
      <c r="T587">
        <v>2</v>
      </c>
      <c r="U587">
        <v>1</v>
      </c>
      <c r="V587">
        <v>2</v>
      </c>
      <c r="W587">
        <v>3</v>
      </c>
      <c r="X587">
        <v>0</v>
      </c>
      <c r="Y587">
        <v>0</v>
      </c>
      <c r="Z587">
        <v>0</v>
      </c>
    </row>
    <row r="588" spans="1:26" x14ac:dyDescent="0.3">
      <c r="A588">
        <v>24</v>
      </c>
      <c r="B588" t="str">
        <f t="shared" si="18"/>
        <v>Early Career</v>
      </c>
      <c r="C588" t="s">
        <v>28</v>
      </c>
      <c r="D588" t="s">
        <v>38</v>
      </c>
      <c r="E588" t="s">
        <v>47</v>
      </c>
      <c r="F588">
        <v>9</v>
      </c>
      <c r="G588" t="s">
        <v>24</v>
      </c>
      <c r="H588" t="s">
        <v>29</v>
      </c>
      <c r="I588">
        <v>1</v>
      </c>
      <c r="J588" t="str" cm="1">
        <f t="array" ref="J588">_xlfn.SWITCH(I588,1,"Entry-Level",2,"Junior-Level",3,"Mid-Level",4,"Senior-Level","Executive-Level")</f>
        <v>Entry-Level</v>
      </c>
      <c r="K588">
        <v>2</v>
      </c>
      <c r="L588" t="s">
        <v>33</v>
      </c>
      <c r="M588">
        <v>2</v>
      </c>
      <c r="N588" t="s">
        <v>35</v>
      </c>
      <c r="O588">
        <v>2694</v>
      </c>
      <c r="P588" t="str">
        <f t="shared" si="19"/>
        <v>Below 10k</v>
      </c>
      <c r="Q588" t="s">
        <v>28</v>
      </c>
      <c r="R588">
        <v>11</v>
      </c>
      <c r="S588">
        <v>3</v>
      </c>
      <c r="T588">
        <v>3</v>
      </c>
      <c r="U588">
        <v>1</v>
      </c>
      <c r="V588">
        <v>4</v>
      </c>
      <c r="W588">
        <v>3</v>
      </c>
      <c r="X588">
        <v>1</v>
      </c>
      <c r="Y588">
        <v>0</v>
      </c>
      <c r="Z588">
        <v>0</v>
      </c>
    </row>
    <row r="589" spans="1:26" x14ac:dyDescent="0.3">
      <c r="A589">
        <v>52</v>
      </c>
      <c r="B589" t="str">
        <f t="shared" si="18"/>
        <v>Senior Professionals</v>
      </c>
      <c r="C589" t="s">
        <v>28</v>
      </c>
      <c r="D589" t="s">
        <v>46</v>
      </c>
      <c r="E589" t="s">
        <v>47</v>
      </c>
      <c r="F589">
        <v>11</v>
      </c>
      <c r="G589" t="s">
        <v>24</v>
      </c>
      <c r="H589" t="s">
        <v>25</v>
      </c>
      <c r="I589">
        <v>2</v>
      </c>
      <c r="J589" t="str" cm="1">
        <f t="array" ref="J589">_xlfn.SWITCH(I589,1,"Entry-Level",2,"Junior-Level",3,"Mid-Level",4,"Senior-Level","Executive-Level")</f>
        <v>Junior-Level</v>
      </c>
      <c r="K589">
        <v>3</v>
      </c>
      <c r="L589" t="s">
        <v>33</v>
      </c>
      <c r="M589">
        <v>3</v>
      </c>
      <c r="N589" t="s">
        <v>31</v>
      </c>
      <c r="O589">
        <v>3149</v>
      </c>
      <c r="P589" t="str">
        <f t="shared" si="19"/>
        <v>Below 10k</v>
      </c>
      <c r="Q589" t="s">
        <v>28</v>
      </c>
      <c r="R589">
        <v>20</v>
      </c>
      <c r="S589">
        <v>2</v>
      </c>
      <c r="T589">
        <v>1</v>
      </c>
      <c r="U589">
        <v>9</v>
      </c>
      <c r="V589">
        <v>3</v>
      </c>
      <c r="W589">
        <v>3</v>
      </c>
      <c r="X589">
        <v>5</v>
      </c>
      <c r="Y589">
        <v>2</v>
      </c>
      <c r="Z589">
        <v>1</v>
      </c>
    </row>
    <row r="590" spans="1:26" x14ac:dyDescent="0.3">
      <c r="A590">
        <v>50</v>
      </c>
      <c r="B590" t="str">
        <f t="shared" si="18"/>
        <v>Professionals</v>
      </c>
      <c r="C590" t="s">
        <v>28</v>
      </c>
      <c r="D590" t="s">
        <v>46</v>
      </c>
      <c r="E590" t="s">
        <v>47</v>
      </c>
      <c r="F590">
        <v>2</v>
      </c>
      <c r="G590" t="s">
        <v>34</v>
      </c>
      <c r="H590" t="s">
        <v>29</v>
      </c>
      <c r="I590">
        <v>4</v>
      </c>
      <c r="J590" t="str" cm="1">
        <f t="array" ref="J590">_xlfn.SWITCH(I590,1,"Entry-Level",2,"Junior-Level",3,"Mid-Level",4,"Senior-Level","Executive-Level")</f>
        <v>Senior-Level</v>
      </c>
      <c r="K590">
        <v>3</v>
      </c>
      <c r="L590" t="s">
        <v>41</v>
      </c>
      <c r="M590">
        <v>3</v>
      </c>
      <c r="N590" t="s">
        <v>31</v>
      </c>
      <c r="O590">
        <v>17639</v>
      </c>
      <c r="P590" t="str">
        <f t="shared" si="19"/>
        <v>Below 20k</v>
      </c>
      <c r="Q590" t="s">
        <v>28</v>
      </c>
      <c r="R590">
        <v>16</v>
      </c>
      <c r="S590">
        <v>4</v>
      </c>
      <c r="T590">
        <v>0</v>
      </c>
      <c r="U590">
        <v>30</v>
      </c>
      <c r="V590">
        <v>3</v>
      </c>
      <c r="W590">
        <v>3</v>
      </c>
      <c r="X590">
        <v>4</v>
      </c>
      <c r="Y590">
        <v>3</v>
      </c>
      <c r="Z590">
        <v>0</v>
      </c>
    </row>
    <row r="591" spans="1:26" x14ac:dyDescent="0.3">
      <c r="A591">
        <v>29</v>
      </c>
      <c r="B591" t="str">
        <f t="shared" si="18"/>
        <v>Early Career</v>
      </c>
      <c r="C591" t="s">
        <v>22</v>
      </c>
      <c r="D591" t="s">
        <v>46</v>
      </c>
      <c r="E591" t="s">
        <v>47</v>
      </c>
      <c r="F591">
        <v>1</v>
      </c>
      <c r="G591" t="s">
        <v>24</v>
      </c>
      <c r="H591" t="s">
        <v>25</v>
      </c>
      <c r="I591">
        <v>1</v>
      </c>
      <c r="J591" t="str" cm="1">
        <f t="array" ref="J591">_xlfn.SWITCH(I591,1,"Entry-Level",2,"Junior-Level",3,"Mid-Level",4,"Senior-Level","Executive-Level")</f>
        <v>Entry-Level</v>
      </c>
      <c r="K591">
        <v>2</v>
      </c>
      <c r="L591" t="s">
        <v>33</v>
      </c>
      <c r="M591">
        <v>1</v>
      </c>
      <c r="N591" t="s">
        <v>31</v>
      </c>
      <c r="O591">
        <v>2319</v>
      </c>
      <c r="P591" t="str">
        <f t="shared" si="19"/>
        <v>Below 10k</v>
      </c>
      <c r="Q591" t="s">
        <v>22</v>
      </c>
      <c r="R591">
        <v>11</v>
      </c>
      <c r="S591">
        <v>4</v>
      </c>
      <c r="T591">
        <v>1</v>
      </c>
      <c r="U591">
        <v>1</v>
      </c>
      <c r="V591">
        <v>1</v>
      </c>
      <c r="W591">
        <v>3</v>
      </c>
      <c r="X591">
        <v>1</v>
      </c>
      <c r="Y591">
        <v>0</v>
      </c>
      <c r="Z591">
        <v>0</v>
      </c>
    </row>
    <row r="592" spans="1:26" x14ac:dyDescent="0.3">
      <c r="A592">
        <v>33</v>
      </c>
      <c r="B592" t="str">
        <f t="shared" si="18"/>
        <v>Mid Career</v>
      </c>
      <c r="C592" t="s">
        <v>28</v>
      </c>
      <c r="D592" t="s">
        <v>46</v>
      </c>
      <c r="E592" t="s">
        <v>47</v>
      </c>
      <c r="F592">
        <v>7</v>
      </c>
      <c r="G592" t="s">
        <v>34</v>
      </c>
      <c r="H592" t="s">
        <v>29</v>
      </c>
      <c r="I592">
        <v>3</v>
      </c>
      <c r="J592" t="str" cm="1">
        <f t="array" ref="J592">_xlfn.SWITCH(I592,1,"Entry-Level",2,"Junior-Level",3,"Mid-Level",4,"Senior-Level","Executive-Level")</f>
        <v>Mid-Level</v>
      </c>
      <c r="K592">
        <v>3</v>
      </c>
      <c r="L592" t="s">
        <v>41</v>
      </c>
      <c r="M592">
        <v>3</v>
      </c>
      <c r="N592" t="s">
        <v>31</v>
      </c>
      <c r="O592">
        <v>11691</v>
      </c>
      <c r="P592" t="str">
        <f t="shared" si="19"/>
        <v>Below 15k</v>
      </c>
      <c r="Q592" t="s">
        <v>28</v>
      </c>
      <c r="R592">
        <v>11</v>
      </c>
      <c r="S592">
        <v>4</v>
      </c>
      <c r="T592">
        <v>0</v>
      </c>
      <c r="U592">
        <v>14</v>
      </c>
      <c r="V592">
        <v>3</v>
      </c>
      <c r="W592">
        <v>4</v>
      </c>
      <c r="X592">
        <v>13</v>
      </c>
      <c r="Y592">
        <v>9</v>
      </c>
      <c r="Z592">
        <v>3</v>
      </c>
    </row>
    <row r="593" spans="1:26" x14ac:dyDescent="0.3">
      <c r="A593">
        <v>33</v>
      </c>
      <c r="B593" t="str">
        <f t="shared" si="18"/>
        <v>Mid Career</v>
      </c>
      <c r="C593" t="s">
        <v>22</v>
      </c>
      <c r="D593" t="s">
        <v>46</v>
      </c>
      <c r="E593" t="s">
        <v>23</v>
      </c>
      <c r="F593">
        <v>16</v>
      </c>
      <c r="G593" t="s">
        <v>42</v>
      </c>
      <c r="H593" t="s">
        <v>25</v>
      </c>
      <c r="I593">
        <v>2</v>
      </c>
      <c r="J593" t="str" cm="1">
        <f t="array" ref="J593">_xlfn.SWITCH(I593,1,"Entry-Level",2,"Junior-Level",3,"Mid-Level",4,"Senior-Level","Executive-Level")</f>
        <v>Junior-Level</v>
      </c>
      <c r="K593">
        <v>3</v>
      </c>
      <c r="L593" t="s">
        <v>26</v>
      </c>
      <c r="M593">
        <v>1</v>
      </c>
      <c r="N593" t="s">
        <v>27</v>
      </c>
      <c r="O593">
        <v>5324</v>
      </c>
      <c r="P593" t="str">
        <f t="shared" si="19"/>
        <v>Below 10k</v>
      </c>
      <c r="Q593" t="s">
        <v>28</v>
      </c>
      <c r="R593">
        <v>15</v>
      </c>
      <c r="S593">
        <v>3</v>
      </c>
      <c r="T593">
        <v>0</v>
      </c>
      <c r="U593">
        <v>6</v>
      </c>
      <c r="V593">
        <v>3</v>
      </c>
      <c r="W593">
        <v>3</v>
      </c>
      <c r="X593">
        <v>3</v>
      </c>
      <c r="Y593">
        <v>2</v>
      </c>
      <c r="Z593">
        <v>0</v>
      </c>
    </row>
    <row r="594" spans="1:26" x14ac:dyDescent="0.3">
      <c r="A594">
        <v>47</v>
      </c>
      <c r="B594" t="str">
        <f t="shared" si="18"/>
        <v>Professionals</v>
      </c>
      <c r="C594" t="s">
        <v>28</v>
      </c>
      <c r="D594" t="s">
        <v>46</v>
      </c>
      <c r="E594" t="s">
        <v>47</v>
      </c>
      <c r="F594">
        <v>2</v>
      </c>
      <c r="G594" t="s">
        <v>32</v>
      </c>
      <c r="H594" t="s">
        <v>25</v>
      </c>
      <c r="I594">
        <v>4</v>
      </c>
      <c r="J594" t="str" cm="1">
        <f t="array" ref="J594">_xlfn.SWITCH(I594,1,"Entry-Level",2,"Junior-Level",3,"Mid-Level",4,"Senior-Level","Executive-Level")</f>
        <v>Senior-Level</v>
      </c>
      <c r="K594">
        <v>3</v>
      </c>
      <c r="L594" t="s">
        <v>39</v>
      </c>
      <c r="M594">
        <v>4</v>
      </c>
      <c r="N594" t="s">
        <v>31</v>
      </c>
      <c r="O594">
        <v>16752</v>
      </c>
      <c r="P594" t="str">
        <f t="shared" si="19"/>
        <v>Below 20k</v>
      </c>
      <c r="Q594" t="s">
        <v>22</v>
      </c>
      <c r="R594">
        <v>11</v>
      </c>
      <c r="S594">
        <v>3</v>
      </c>
      <c r="T594">
        <v>1</v>
      </c>
      <c r="U594">
        <v>26</v>
      </c>
      <c r="V594">
        <v>3</v>
      </c>
      <c r="W594">
        <v>2</v>
      </c>
      <c r="X594">
        <v>26</v>
      </c>
      <c r="Y594">
        <v>14</v>
      </c>
      <c r="Z594">
        <v>3</v>
      </c>
    </row>
    <row r="595" spans="1:26" x14ac:dyDescent="0.3">
      <c r="A595">
        <v>36</v>
      </c>
      <c r="B595" t="str">
        <f t="shared" si="18"/>
        <v>Mid Career</v>
      </c>
      <c r="C595" t="s">
        <v>28</v>
      </c>
      <c r="D595" t="s">
        <v>46</v>
      </c>
      <c r="E595" t="s">
        <v>47</v>
      </c>
      <c r="F595">
        <v>1</v>
      </c>
      <c r="G595" t="s">
        <v>32</v>
      </c>
      <c r="H595" t="s">
        <v>25</v>
      </c>
      <c r="I595">
        <v>2</v>
      </c>
      <c r="J595" t="str" cm="1">
        <f t="array" ref="J595">_xlfn.SWITCH(I595,1,"Entry-Level",2,"Junior-Level",3,"Mid-Level",4,"Senior-Level","Executive-Level")</f>
        <v>Junior-Level</v>
      </c>
      <c r="K595">
        <v>3</v>
      </c>
      <c r="L595" t="s">
        <v>36</v>
      </c>
      <c r="M595">
        <v>2</v>
      </c>
      <c r="N595" t="s">
        <v>31</v>
      </c>
      <c r="O595">
        <v>5228</v>
      </c>
      <c r="P595" t="str">
        <f t="shared" si="19"/>
        <v>Below 10k</v>
      </c>
      <c r="Q595" t="s">
        <v>28</v>
      </c>
      <c r="R595">
        <v>15</v>
      </c>
      <c r="S595">
        <v>1</v>
      </c>
      <c r="T595">
        <v>1</v>
      </c>
      <c r="U595">
        <v>10</v>
      </c>
      <c r="V595">
        <v>2</v>
      </c>
      <c r="W595">
        <v>3</v>
      </c>
      <c r="X595">
        <v>9</v>
      </c>
      <c r="Y595">
        <v>7</v>
      </c>
      <c r="Z595">
        <v>0</v>
      </c>
    </row>
    <row r="596" spans="1:26" x14ac:dyDescent="0.3">
      <c r="A596">
        <v>29</v>
      </c>
      <c r="B596" t="str">
        <f t="shared" si="18"/>
        <v>Early Career</v>
      </c>
      <c r="C596" t="s">
        <v>28</v>
      </c>
      <c r="D596" t="s">
        <v>46</v>
      </c>
      <c r="E596" t="s">
        <v>47</v>
      </c>
      <c r="F596">
        <v>23</v>
      </c>
      <c r="G596" t="s">
        <v>24</v>
      </c>
      <c r="H596" t="s">
        <v>29</v>
      </c>
      <c r="I596">
        <v>1</v>
      </c>
      <c r="J596" t="str" cm="1">
        <f t="array" ref="J596">_xlfn.SWITCH(I596,1,"Entry-Level",2,"Junior-Level",3,"Mid-Level",4,"Senior-Level","Executive-Level")</f>
        <v>Entry-Level</v>
      </c>
      <c r="K596">
        <v>4</v>
      </c>
      <c r="L596" t="s">
        <v>30</v>
      </c>
      <c r="M596">
        <v>3</v>
      </c>
      <c r="N596" t="s">
        <v>31</v>
      </c>
      <c r="O596">
        <v>2700</v>
      </c>
      <c r="P596" t="str">
        <f t="shared" si="19"/>
        <v>Below 10k</v>
      </c>
      <c r="Q596" t="s">
        <v>28</v>
      </c>
      <c r="R596">
        <v>24</v>
      </c>
      <c r="S596">
        <v>3</v>
      </c>
      <c r="T596">
        <v>1</v>
      </c>
      <c r="U596">
        <v>10</v>
      </c>
      <c r="V596">
        <v>3</v>
      </c>
      <c r="W596">
        <v>3</v>
      </c>
      <c r="X596">
        <v>10</v>
      </c>
      <c r="Y596">
        <v>7</v>
      </c>
      <c r="Z596">
        <v>0</v>
      </c>
    </row>
    <row r="597" spans="1:26" x14ac:dyDescent="0.3">
      <c r="A597">
        <v>58</v>
      </c>
      <c r="B597" t="str">
        <f t="shared" si="18"/>
        <v>Senior Professionals</v>
      </c>
      <c r="C597" t="s">
        <v>22</v>
      </c>
      <c r="D597" t="s">
        <v>46</v>
      </c>
      <c r="E597" t="s">
        <v>47</v>
      </c>
      <c r="F597">
        <v>2</v>
      </c>
      <c r="G597" t="s">
        <v>24</v>
      </c>
      <c r="H597" t="s">
        <v>29</v>
      </c>
      <c r="I597">
        <v>5</v>
      </c>
      <c r="J597" t="str" cm="1">
        <f t="array" ref="J597">_xlfn.SWITCH(I597,1,"Entry-Level",2,"Junior-Level",3,"Mid-Level",4,"Senior-Level","Executive-Level")</f>
        <v>Executive-Level</v>
      </c>
      <c r="K597">
        <v>3</v>
      </c>
      <c r="L597" t="s">
        <v>41</v>
      </c>
      <c r="M597">
        <v>2</v>
      </c>
      <c r="N597" t="s">
        <v>27</v>
      </c>
      <c r="O597">
        <v>19246</v>
      </c>
      <c r="P597" t="str">
        <f t="shared" si="19"/>
        <v>Below 20k</v>
      </c>
      <c r="Q597" t="s">
        <v>22</v>
      </c>
      <c r="R597">
        <v>12</v>
      </c>
      <c r="S597">
        <v>4</v>
      </c>
      <c r="T597">
        <v>0</v>
      </c>
      <c r="U597">
        <v>40</v>
      </c>
      <c r="V597">
        <v>2</v>
      </c>
      <c r="W597">
        <v>3</v>
      </c>
      <c r="X597">
        <v>31</v>
      </c>
      <c r="Y597">
        <v>15</v>
      </c>
      <c r="Z597">
        <v>13</v>
      </c>
    </row>
    <row r="598" spans="1:26" x14ac:dyDescent="0.3">
      <c r="A598">
        <v>35</v>
      </c>
      <c r="B598" t="str">
        <f t="shared" si="18"/>
        <v>Mid Career</v>
      </c>
      <c r="C598" t="s">
        <v>28</v>
      </c>
      <c r="D598" t="s">
        <v>46</v>
      </c>
      <c r="E598" t="s">
        <v>47</v>
      </c>
      <c r="F598">
        <v>1</v>
      </c>
      <c r="G598" t="s">
        <v>24</v>
      </c>
      <c r="H598" t="s">
        <v>25</v>
      </c>
      <c r="I598">
        <v>1</v>
      </c>
      <c r="J598" t="str" cm="1">
        <f t="array" ref="J598">_xlfn.SWITCH(I598,1,"Entry-Level",2,"Junior-Level",3,"Mid-Level",4,"Senior-Level","Executive-Level")</f>
        <v>Entry-Level</v>
      </c>
      <c r="K598">
        <v>4</v>
      </c>
      <c r="L598" t="s">
        <v>30</v>
      </c>
      <c r="M598">
        <v>3</v>
      </c>
      <c r="N598" t="s">
        <v>27</v>
      </c>
      <c r="O598">
        <v>2506</v>
      </c>
      <c r="P598" t="str">
        <f t="shared" si="19"/>
        <v>Below 10k</v>
      </c>
      <c r="Q598" t="s">
        <v>28</v>
      </c>
      <c r="R598">
        <v>13</v>
      </c>
      <c r="S598">
        <v>3</v>
      </c>
      <c r="T598">
        <v>0</v>
      </c>
      <c r="U598">
        <v>7</v>
      </c>
      <c r="V598">
        <v>0</v>
      </c>
      <c r="W598">
        <v>3</v>
      </c>
      <c r="X598">
        <v>2</v>
      </c>
      <c r="Y598">
        <v>2</v>
      </c>
      <c r="Z598">
        <v>2</v>
      </c>
    </row>
    <row r="599" spans="1:26" x14ac:dyDescent="0.3">
      <c r="A599">
        <v>42</v>
      </c>
      <c r="B599" t="str">
        <f t="shared" si="18"/>
        <v>Professionals</v>
      </c>
      <c r="C599" t="s">
        <v>28</v>
      </c>
      <c r="D599" t="s">
        <v>46</v>
      </c>
      <c r="E599" t="s">
        <v>47</v>
      </c>
      <c r="F599">
        <v>1</v>
      </c>
      <c r="G599" t="s">
        <v>24</v>
      </c>
      <c r="H599" t="s">
        <v>25</v>
      </c>
      <c r="I599">
        <v>2</v>
      </c>
      <c r="J599" t="str" cm="1">
        <f t="array" ref="J599">_xlfn.SWITCH(I599,1,"Entry-Level",2,"Junior-Level",3,"Mid-Level",4,"Senior-Level","Executive-Level")</f>
        <v>Junior-Level</v>
      </c>
      <c r="K599">
        <v>2</v>
      </c>
      <c r="L599" t="s">
        <v>36</v>
      </c>
      <c r="M599">
        <v>4</v>
      </c>
      <c r="N599" t="s">
        <v>31</v>
      </c>
      <c r="O599">
        <v>6062</v>
      </c>
      <c r="P599" t="str">
        <f t="shared" si="19"/>
        <v>Below 10k</v>
      </c>
      <c r="Q599" t="s">
        <v>22</v>
      </c>
      <c r="R599">
        <v>13</v>
      </c>
      <c r="S599">
        <v>4</v>
      </c>
      <c r="T599">
        <v>1</v>
      </c>
      <c r="U599">
        <v>8</v>
      </c>
      <c r="V599">
        <v>4</v>
      </c>
      <c r="W599">
        <v>3</v>
      </c>
      <c r="X599">
        <v>4</v>
      </c>
      <c r="Y599">
        <v>3</v>
      </c>
      <c r="Z599">
        <v>0</v>
      </c>
    </row>
    <row r="600" spans="1:26" x14ac:dyDescent="0.3">
      <c r="A600">
        <v>28</v>
      </c>
      <c r="B600" t="str">
        <f t="shared" si="18"/>
        <v>Early Career</v>
      </c>
      <c r="C600" t="s">
        <v>22</v>
      </c>
      <c r="D600" t="s">
        <v>46</v>
      </c>
      <c r="E600" t="s">
        <v>47</v>
      </c>
      <c r="F600">
        <v>2</v>
      </c>
      <c r="G600" t="s">
        <v>34</v>
      </c>
      <c r="H600" t="s">
        <v>29</v>
      </c>
      <c r="I600">
        <v>1</v>
      </c>
      <c r="J600" t="str" cm="1">
        <f t="array" ref="J600">_xlfn.SWITCH(I600,1,"Entry-Level",2,"Junior-Level",3,"Mid-Level",4,"Senior-Level","Executive-Level")</f>
        <v>Entry-Level</v>
      </c>
      <c r="K600">
        <v>3</v>
      </c>
      <c r="L600" t="s">
        <v>30</v>
      </c>
      <c r="M600">
        <v>3</v>
      </c>
      <c r="N600" t="s">
        <v>27</v>
      </c>
      <c r="O600">
        <v>4382</v>
      </c>
      <c r="P600" t="str">
        <f t="shared" si="19"/>
        <v>Below 10k</v>
      </c>
      <c r="Q600" t="s">
        <v>28</v>
      </c>
      <c r="R600">
        <v>17</v>
      </c>
      <c r="S600">
        <v>4</v>
      </c>
      <c r="T600">
        <v>0</v>
      </c>
      <c r="U600">
        <v>5</v>
      </c>
      <c r="V600">
        <v>3</v>
      </c>
      <c r="W600">
        <v>2</v>
      </c>
      <c r="X600">
        <v>2</v>
      </c>
      <c r="Y600">
        <v>2</v>
      </c>
      <c r="Z600">
        <v>2</v>
      </c>
    </row>
    <row r="601" spans="1:26" x14ac:dyDescent="0.3">
      <c r="A601">
        <v>36</v>
      </c>
      <c r="B601" t="str">
        <f t="shared" si="18"/>
        <v>Mid Career</v>
      </c>
      <c r="C601" t="s">
        <v>28</v>
      </c>
      <c r="D601" t="s">
        <v>46</v>
      </c>
      <c r="E601" t="s">
        <v>48</v>
      </c>
      <c r="F601">
        <v>13</v>
      </c>
      <c r="G601" t="s">
        <v>48</v>
      </c>
      <c r="H601" t="s">
        <v>29</v>
      </c>
      <c r="I601">
        <v>1</v>
      </c>
      <c r="J601" t="str" cm="1">
        <f t="array" ref="J601">_xlfn.SWITCH(I601,1,"Entry-Level",2,"Junior-Level",3,"Mid-Level",4,"Senior-Level","Executive-Level")</f>
        <v>Entry-Level</v>
      </c>
      <c r="K601">
        <v>3</v>
      </c>
      <c r="L601" t="s">
        <v>48</v>
      </c>
      <c r="M601">
        <v>2</v>
      </c>
      <c r="N601" t="s">
        <v>31</v>
      </c>
      <c r="O601">
        <v>2143</v>
      </c>
      <c r="P601" t="str">
        <f t="shared" si="19"/>
        <v>Below 10k</v>
      </c>
      <c r="Q601" t="s">
        <v>28</v>
      </c>
      <c r="R601">
        <v>13</v>
      </c>
      <c r="S601">
        <v>2</v>
      </c>
      <c r="T601">
        <v>1</v>
      </c>
      <c r="U601">
        <v>8</v>
      </c>
      <c r="V601">
        <v>2</v>
      </c>
      <c r="W601">
        <v>3</v>
      </c>
      <c r="X601">
        <v>5</v>
      </c>
      <c r="Y601">
        <v>2</v>
      </c>
      <c r="Z601">
        <v>0</v>
      </c>
    </row>
    <row r="602" spans="1:26" x14ac:dyDescent="0.3">
      <c r="A602">
        <v>32</v>
      </c>
      <c r="B602" t="str">
        <f t="shared" si="18"/>
        <v>Mid Career</v>
      </c>
      <c r="C602" t="s">
        <v>28</v>
      </c>
      <c r="D602" t="s">
        <v>46</v>
      </c>
      <c r="E602" t="s">
        <v>47</v>
      </c>
      <c r="F602">
        <v>4</v>
      </c>
      <c r="G602" t="s">
        <v>24</v>
      </c>
      <c r="H602" t="s">
        <v>25</v>
      </c>
      <c r="I602">
        <v>2</v>
      </c>
      <c r="J602" t="str" cm="1">
        <f t="array" ref="J602">_xlfn.SWITCH(I602,1,"Entry-Level",2,"Junior-Level",3,"Mid-Level",4,"Senior-Level","Executive-Level")</f>
        <v>Junior-Level</v>
      </c>
      <c r="K602">
        <v>2</v>
      </c>
      <c r="L602" t="s">
        <v>36</v>
      </c>
      <c r="M602">
        <v>3</v>
      </c>
      <c r="N602" t="s">
        <v>31</v>
      </c>
      <c r="O602">
        <v>6162</v>
      </c>
      <c r="P602" t="str">
        <f t="shared" si="19"/>
        <v>Below 10k</v>
      </c>
      <c r="Q602" t="s">
        <v>28</v>
      </c>
      <c r="R602">
        <v>12</v>
      </c>
      <c r="S602">
        <v>3</v>
      </c>
      <c r="T602">
        <v>1</v>
      </c>
      <c r="U602">
        <v>14</v>
      </c>
      <c r="V602">
        <v>3</v>
      </c>
      <c r="W602">
        <v>3</v>
      </c>
      <c r="X602">
        <v>14</v>
      </c>
      <c r="Y602">
        <v>13</v>
      </c>
      <c r="Z602">
        <v>6</v>
      </c>
    </row>
    <row r="603" spans="1:26" x14ac:dyDescent="0.3">
      <c r="A603">
        <v>40</v>
      </c>
      <c r="B603" t="str">
        <f t="shared" si="18"/>
        <v>Mid Career</v>
      </c>
      <c r="C603" t="s">
        <v>28</v>
      </c>
      <c r="D603" t="s">
        <v>45</v>
      </c>
      <c r="E603" t="s">
        <v>47</v>
      </c>
      <c r="F603">
        <v>16</v>
      </c>
      <c r="G603" t="s">
        <v>34</v>
      </c>
      <c r="H603" t="s">
        <v>29</v>
      </c>
      <c r="I603">
        <v>2</v>
      </c>
      <c r="J603" t="str" cm="1">
        <f t="array" ref="J603">_xlfn.SWITCH(I603,1,"Entry-Level",2,"Junior-Level",3,"Mid-Level",4,"Senior-Level","Executive-Level")</f>
        <v>Junior-Level</v>
      </c>
      <c r="K603">
        <v>2</v>
      </c>
      <c r="L603" t="s">
        <v>33</v>
      </c>
      <c r="M603">
        <v>3</v>
      </c>
      <c r="N603" t="s">
        <v>27</v>
      </c>
      <c r="O603">
        <v>5094</v>
      </c>
      <c r="P603" t="str">
        <f t="shared" si="19"/>
        <v>Below 10k</v>
      </c>
      <c r="Q603" t="s">
        <v>28</v>
      </c>
      <c r="R603">
        <v>14</v>
      </c>
      <c r="S603">
        <v>4</v>
      </c>
      <c r="T603">
        <v>0</v>
      </c>
      <c r="U603">
        <v>10</v>
      </c>
      <c r="V603">
        <v>6</v>
      </c>
      <c r="W603">
        <v>3</v>
      </c>
      <c r="X603">
        <v>1</v>
      </c>
      <c r="Y603">
        <v>0</v>
      </c>
      <c r="Z603">
        <v>0</v>
      </c>
    </row>
    <row r="604" spans="1:26" x14ac:dyDescent="0.3">
      <c r="A604">
        <v>30</v>
      </c>
      <c r="B604" t="str">
        <f t="shared" si="18"/>
        <v>Early Career</v>
      </c>
      <c r="C604" t="s">
        <v>28</v>
      </c>
      <c r="D604" t="s">
        <v>46</v>
      </c>
      <c r="E604" t="s">
        <v>47</v>
      </c>
      <c r="F604">
        <v>2</v>
      </c>
      <c r="G604" t="s">
        <v>34</v>
      </c>
      <c r="H604" t="s">
        <v>25</v>
      </c>
      <c r="I604">
        <v>2</v>
      </c>
      <c r="J604" t="str" cm="1">
        <f t="array" ref="J604">_xlfn.SWITCH(I604,1,"Entry-Level",2,"Junior-Level",3,"Mid-Level",4,"Senior-Level","Executive-Level")</f>
        <v>Junior-Level</v>
      </c>
      <c r="K604">
        <v>2</v>
      </c>
      <c r="L604" t="s">
        <v>36</v>
      </c>
      <c r="M604">
        <v>4</v>
      </c>
      <c r="N604" t="s">
        <v>27</v>
      </c>
      <c r="O604">
        <v>6877</v>
      </c>
      <c r="P604" t="str">
        <f t="shared" si="19"/>
        <v>Below 10k</v>
      </c>
      <c r="Q604" t="s">
        <v>22</v>
      </c>
      <c r="R604">
        <v>24</v>
      </c>
      <c r="S604">
        <v>2</v>
      </c>
      <c r="T604">
        <v>0</v>
      </c>
      <c r="U604">
        <v>12</v>
      </c>
      <c r="V604">
        <v>4</v>
      </c>
      <c r="W604">
        <v>2</v>
      </c>
      <c r="X604">
        <v>0</v>
      </c>
      <c r="Y604">
        <v>0</v>
      </c>
      <c r="Z604">
        <v>0</v>
      </c>
    </row>
    <row r="605" spans="1:26" x14ac:dyDescent="0.3">
      <c r="A605">
        <v>45</v>
      </c>
      <c r="B605" t="str">
        <f t="shared" si="18"/>
        <v>Professionals</v>
      </c>
      <c r="C605" t="s">
        <v>28</v>
      </c>
      <c r="D605" t="s">
        <v>46</v>
      </c>
      <c r="E605" t="s">
        <v>47</v>
      </c>
      <c r="F605">
        <v>2</v>
      </c>
      <c r="G605" t="s">
        <v>24</v>
      </c>
      <c r="H605" t="s">
        <v>25</v>
      </c>
      <c r="I605">
        <v>1</v>
      </c>
      <c r="J605" t="str" cm="1">
        <f t="array" ref="J605">_xlfn.SWITCH(I605,1,"Entry-Level",2,"Junior-Level",3,"Mid-Level",4,"Senior-Level","Executive-Level")</f>
        <v>Entry-Level</v>
      </c>
      <c r="K605">
        <v>2</v>
      </c>
      <c r="L605" t="s">
        <v>30</v>
      </c>
      <c r="M605">
        <v>3</v>
      </c>
      <c r="N605" t="s">
        <v>27</v>
      </c>
      <c r="O605">
        <v>2274</v>
      </c>
      <c r="P605" t="str">
        <f t="shared" si="19"/>
        <v>Below 10k</v>
      </c>
      <c r="Q605" t="s">
        <v>28</v>
      </c>
      <c r="R605">
        <v>14</v>
      </c>
      <c r="S605">
        <v>4</v>
      </c>
      <c r="T605">
        <v>0</v>
      </c>
      <c r="U605">
        <v>1</v>
      </c>
      <c r="V605">
        <v>3</v>
      </c>
      <c r="W605">
        <v>3</v>
      </c>
      <c r="X605">
        <v>1</v>
      </c>
      <c r="Y605">
        <v>0</v>
      </c>
      <c r="Z605">
        <v>0</v>
      </c>
    </row>
    <row r="606" spans="1:26" x14ac:dyDescent="0.3">
      <c r="A606">
        <v>42</v>
      </c>
      <c r="B606" t="str">
        <f t="shared" si="18"/>
        <v>Professionals</v>
      </c>
      <c r="C606" t="s">
        <v>28</v>
      </c>
      <c r="D606" t="s">
        <v>46</v>
      </c>
      <c r="E606" t="s">
        <v>47</v>
      </c>
      <c r="F606">
        <v>29</v>
      </c>
      <c r="G606" t="s">
        <v>24</v>
      </c>
      <c r="H606" t="s">
        <v>29</v>
      </c>
      <c r="I606">
        <v>2</v>
      </c>
      <c r="J606" t="str" cm="1">
        <f t="array" ref="J606">_xlfn.SWITCH(I606,1,"Entry-Level",2,"Junior-Level",3,"Mid-Level",4,"Senior-Level","Executive-Level")</f>
        <v>Junior-Level</v>
      </c>
      <c r="K606">
        <v>3</v>
      </c>
      <c r="L606" t="s">
        <v>36</v>
      </c>
      <c r="M606">
        <v>2</v>
      </c>
      <c r="N606" t="s">
        <v>31</v>
      </c>
      <c r="O606">
        <v>4434</v>
      </c>
      <c r="P606" t="str">
        <f t="shared" si="19"/>
        <v>Below 10k</v>
      </c>
      <c r="Q606" t="s">
        <v>28</v>
      </c>
      <c r="R606">
        <v>13</v>
      </c>
      <c r="S606">
        <v>4</v>
      </c>
      <c r="T606">
        <v>1</v>
      </c>
      <c r="U606">
        <v>10</v>
      </c>
      <c r="V606">
        <v>3</v>
      </c>
      <c r="W606">
        <v>2</v>
      </c>
      <c r="X606">
        <v>9</v>
      </c>
      <c r="Y606">
        <v>8</v>
      </c>
      <c r="Z606">
        <v>7</v>
      </c>
    </row>
    <row r="607" spans="1:26" x14ac:dyDescent="0.3">
      <c r="A607">
        <v>38</v>
      </c>
      <c r="B607" t="str">
        <f t="shared" si="18"/>
        <v>Mid Career</v>
      </c>
      <c r="C607" t="s">
        <v>28</v>
      </c>
      <c r="D607" t="s">
        <v>45</v>
      </c>
      <c r="E607" t="s">
        <v>47</v>
      </c>
      <c r="F607">
        <v>12</v>
      </c>
      <c r="G607" t="s">
        <v>24</v>
      </c>
      <c r="H607" t="s">
        <v>29</v>
      </c>
      <c r="I607">
        <v>2</v>
      </c>
      <c r="J607" t="str" cm="1">
        <f t="array" ref="J607">_xlfn.SWITCH(I607,1,"Entry-Level",2,"Junior-Level",3,"Mid-Level",4,"Senior-Level","Executive-Level")</f>
        <v>Junior-Level</v>
      </c>
      <c r="K607">
        <v>2</v>
      </c>
      <c r="L607" t="s">
        <v>37</v>
      </c>
      <c r="M607">
        <v>1</v>
      </c>
      <c r="N607" t="s">
        <v>35</v>
      </c>
      <c r="O607">
        <v>6288</v>
      </c>
      <c r="P607" t="str">
        <f t="shared" si="19"/>
        <v>Below 10k</v>
      </c>
      <c r="Q607" t="s">
        <v>28</v>
      </c>
      <c r="R607">
        <v>15</v>
      </c>
      <c r="S607">
        <v>3</v>
      </c>
      <c r="T607">
        <v>1</v>
      </c>
      <c r="U607">
        <v>13</v>
      </c>
      <c r="V607">
        <v>3</v>
      </c>
      <c r="W607">
        <v>2</v>
      </c>
      <c r="X607">
        <v>4</v>
      </c>
      <c r="Y607">
        <v>3</v>
      </c>
      <c r="Z607">
        <v>1</v>
      </c>
    </row>
    <row r="608" spans="1:26" x14ac:dyDescent="0.3">
      <c r="A608">
        <v>34</v>
      </c>
      <c r="B608" t="str">
        <f t="shared" si="18"/>
        <v>Mid Career</v>
      </c>
      <c r="C608" t="s">
        <v>28</v>
      </c>
      <c r="D608" t="s">
        <v>45</v>
      </c>
      <c r="E608" t="s">
        <v>47</v>
      </c>
      <c r="F608">
        <v>16</v>
      </c>
      <c r="G608" t="s">
        <v>24</v>
      </c>
      <c r="H608" t="s">
        <v>25</v>
      </c>
      <c r="I608">
        <v>1</v>
      </c>
      <c r="J608" t="str" cm="1">
        <f t="array" ref="J608">_xlfn.SWITCH(I608,1,"Entry-Level",2,"Junior-Level",3,"Mid-Level",4,"Senior-Level","Executive-Level")</f>
        <v>Entry-Level</v>
      </c>
      <c r="K608">
        <v>2</v>
      </c>
      <c r="L608" t="s">
        <v>30</v>
      </c>
      <c r="M608">
        <v>4</v>
      </c>
      <c r="N608" t="s">
        <v>27</v>
      </c>
      <c r="O608">
        <v>2553</v>
      </c>
      <c r="P608" t="str">
        <f t="shared" si="19"/>
        <v>Below 10k</v>
      </c>
      <c r="Q608" t="s">
        <v>28</v>
      </c>
      <c r="R608">
        <v>16</v>
      </c>
      <c r="S608">
        <v>3</v>
      </c>
      <c r="T608">
        <v>0</v>
      </c>
      <c r="U608">
        <v>6</v>
      </c>
      <c r="V608">
        <v>3</v>
      </c>
      <c r="W608">
        <v>3</v>
      </c>
      <c r="X608">
        <v>5</v>
      </c>
      <c r="Y608">
        <v>2</v>
      </c>
      <c r="Z608">
        <v>1</v>
      </c>
    </row>
    <row r="609" spans="1:26" x14ac:dyDescent="0.3">
      <c r="A609">
        <v>49</v>
      </c>
      <c r="B609" t="str">
        <f t="shared" si="18"/>
        <v>Professionals</v>
      </c>
      <c r="C609" t="s">
        <v>22</v>
      </c>
      <c r="D609" t="s">
        <v>46</v>
      </c>
      <c r="E609" t="s">
        <v>23</v>
      </c>
      <c r="F609">
        <v>11</v>
      </c>
      <c r="G609" t="s">
        <v>42</v>
      </c>
      <c r="H609" t="s">
        <v>25</v>
      </c>
      <c r="I609">
        <v>3</v>
      </c>
      <c r="J609" t="str" cm="1">
        <f t="array" ref="J609">_xlfn.SWITCH(I609,1,"Entry-Level",2,"Junior-Level",3,"Mid-Level",4,"Senior-Level","Executive-Level")</f>
        <v>Mid-Level</v>
      </c>
      <c r="K609">
        <v>3</v>
      </c>
      <c r="L609" t="s">
        <v>26</v>
      </c>
      <c r="M609">
        <v>4</v>
      </c>
      <c r="N609" t="s">
        <v>31</v>
      </c>
      <c r="O609">
        <v>7654</v>
      </c>
      <c r="P609" t="str">
        <f t="shared" si="19"/>
        <v>Below 10k</v>
      </c>
      <c r="Q609" t="s">
        <v>28</v>
      </c>
      <c r="R609">
        <v>18</v>
      </c>
      <c r="S609">
        <v>1</v>
      </c>
      <c r="T609">
        <v>2</v>
      </c>
      <c r="U609">
        <v>9</v>
      </c>
      <c r="V609">
        <v>3</v>
      </c>
      <c r="W609">
        <v>4</v>
      </c>
      <c r="X609">
        <v>9</v>
      </c>
      <c r="Y609">
        <v>8</v>
      </c>
      <c r="Z609">
        <v>7</v>
      </c>
    </row>
    <row r="610" spans="1:26" x14ac:dyDescent="0.3">
      <c r="A610">
        <v>55</v>
      </c>
      <c r="B610" t="str">
        <f t="shared" si="18"/>
        <v>Senior Professionals</v>
      </c>
      <c r="C610" t="s">
        <v>22</v>
      </c>
      <c r="D610" t="s">
        <v>46</v>
      </c>
      <c r="E610" t="s">
        <v>23</v>
      </c>
      <c r="F610">
        <v>2</v>
      </c>
      <c r="G610" t="s">
        <v>34</v>
      </c>
      <c r="H610" t="s">
        <v>29</v>
      </c>
      <c r="I610">
        <v>2</v>
      </c>
      <c r="J610" t="str" cm="1">
        <f t="array" ref="J610">_xlfn.SWITCH(I610,1,"Entry-Level",2,"Junior-Level",3,"Mid-Level",4,"Senior-Level","Executive-Level")</f>
        <v>Junior-Level</v>
      </c>
      <c r="K610">
        <v>3</v>
      </c>
      <c r="L610" t="s">
        <v>26</v>
      </c>
      <c r="M610">
        <v>4</v>
      </c>
      <c r="N610" t="s">
        <v>27</v>
      </c>
      <c r="O610">
        <v>5160</v>
      </c>
      <c r="P610" t="str">
        <f t="shared" si="19"/>
        <v>Below 10k</v>
      </c>
      <c r="Q610" t="s">
        <v>28</v>
      </c>
      <c r="R610">
        <v>16</v>
      </c>
      <c r="S610">
        <v>3</v>
      </c>
      <c r="T610">
        <v>0</v>
      </c>
      <c r="U610">
        <v>12</v>
      </c>
      <c r="V610">
        <v>3</v>
      </c>
      <c r="W610">
        <v>2</v>
      </c>
      <c r="X610">
        <v>9</v>
      </c>
      <c r="Y610">
        <v>7</v>
      </c>
      <c r="Z610">
        <v>7</v>
      </c>
    </row>
    <row r="611" spans="1:26" x14ac:dyDescent="0.3">
      <c r="A611">
        <v>43</v>
      </c>
      <c r="B611" t="str">
        <f t="shared" si="18"/>
        <v>Professionals</v>
      </c>
      <c r="C611" t="s">
        <v>28</v>
      </c>
      <c r="D611" t="s">
        <v>46</v>
      </c>
      <c r="E611" t="s">
        <v>47</v>
      </c>
      <c r="F611">
        <v>14</v>
      </c>
      <c r="G611" t="s">
        <v>24</v>
      </c>
      <c r="H611" t="s">
        <v>29</v>
      </c>
      <c r="I611">
        <v>4</v>
      </c>
      <c r="J611" t="str" cm="1">
        <f t="array" ref="J611">_xlfn.SWITCH(I611,1,"Entry-Level",2,"Junior-Level",3,"Mid-Level",4,"Senior-Level","Executive-Level")</f>
        <v>Senior-Level</v>
      </c>
      <c r="K611">
        <v>3</v>
      </c>
      <c r="L611" t="s">
        <v>41</v>
      </c>
      <c r="M611">
        <v>1</v>
      </c>
      <c r="N611" t="s">
        <v>31</v>
      </c>
      <c r="O611">
        <v>17159</v>
      </c>
      <c r="P611" t="str">
        <f t="shared" si="19"/>
        <v>Below 20k</v>
      </c>
      <c r="Q611" t="s">
        <v>28</v>
      </c>
      <c r="R611">
        <v>24</v>
      </c>
      <c r="S611">
        <v>3</v>
      </c>
      <c r="T611">
        <v>1</v>
      </c>
      <c r="U611">
        <v>22</v>
      </c>
      <c r="V611">
        <v>3</v>
      </c>
      <c r="W611">
        <v>3</v>
      </c>
      <c r="X611">
        <v>4</v>
      </c>
      <c r="Y611">
        <v>1</v>
      </c>
      <c r="Z611">
        <v>1</v>
      </c>
    </row>
    <row r="612" spans="1:26" x14ac:dyDescent="0.3">
      <c r="A612">
        <v>27</v>
      </c>
      <c r="B612" t="str">
        <f t="shared" si="18"/>
        <v>Early Career</v>
      </c>
      <c r="C612" t="s">
        <v>28</v>
      </c>
      <c r="D612" t="s">
        <v>46</v>
      </c>
      <c r="E612" t="s">
        <v>47</v>
      </c>
      <c r="F612">
        <v>5</v>
      </c>
      <c r="G612" t="s">
        <v>43</v>
      </c>
      <c r="H612" t="s">
        <v>29</v>
      </c>
      <c r="I612">
        <v>3</v>
      </c>
      <c r="J612" t="str" cm="1">
        <f t="array" ref="J612">_xlfn.SWITCH(I612,1,"Entry-Level",2,"Junior-Level",3,"Mid-Level",4,"Senior-Level","Executive-Level")</f>
        <v>Mid-Level</v>
      </c>
      <c r="K612">
        <v>2</v>
      </c>
      <c r="L612" t="s">
        <v>41</v>
      </c>
      <c r="M612">
        <v>4</v>
      </c>
      <c r="N612" t="s">
        <v>35</v>
      </c>
      <c r="O612">
        <v>12808</v>
      </c>
      <c r="P612" t="str">
        <f t="shared" si="19"/>
        <v>Below 15k</v>
      </c>
      <c r="Q612" t="s">
        <v>22</v>
      </c>
      <c r="R612">
        <v>16</v>
      </c>
      <c r="S612">
        <v>2</v>
      </c>
      <c r="T612">
        <v>1</v>
      </c>
      <c r="U612">
        <v>9</v>
      </c>
      <c r="V612">
        <v>3</v>
      </c>
      <c r="W612">
        <v>3</v>
      </c>
      <c r="X612">
        <v>9</v>
      </c>
      <c r="Y612">
        <v>8</v>
      </c>
      <c r="Z612">
        <v>0</v>
      </c>
    </row>
    <row r="613" spans="1:26" x14ac:dyDescent="0.3">
      <c r="A613">
        <v>35</v>
      </c>
      <c r="B613" t="str">
        <f t="shared" si="18"/>
        <v>Mid Career</v>
      </c>
      <c r="C613" t="s">
        <v>28</v>
      </c>
      <c r="D613" t="s">
        <v>46</v>
      </c>
      <c r="E613" t="s">
        <v>47</v>
      </c>
      <c r="F613">
        <v>7</v>
      </c>
      <c r="G613" t="s">
        <v>32</v>
      </c>
      <c r="H613" t="s">
        <v>29</v>
      </c>
      <c r="I613">
        <v>3</v>
      </c>
      <c r="J613" t="str" cm="1">
        <f t="array" ref="J613">_xlfn.SWITCH(I613,1,"Entry-Level",2,"Junior-Level",3,"Mid-Level",4,"Senior-Level","Executive-Level")</f>
        <v>Mid-Level</v>
      </c>
      <c r="K613">
        <v>3</v>
      </c>
      <c r="L613" t="s">
        <v>36</v>
      </c>
      <c r="M613">
        <v>3</v>
      </c>
      <c r="N613" t="s">
        <v>27</v>
      </c>
      <c r="O613">
        <v>10221</v>
      </c>
      <c r="P613" t="str">
        <f t="shared" si="19"/>
        <v>Below 15k</v>
      </c>
      <c r="Q613" t="s">
        <v>28</v>
      </c>
      <c r="R613">
        <v>21</v>
      </c>
      <c r="S613">
        <v>2</v>
      </c>
      <c r="T613">
        <v>0</v>
      </c>
      <c r="U613">
        <v>17</v>
      </c>
      <c r="V613">
        <v>3</v>
      </c>
      <c r="W613">
        <v>4</v>
      </c>
      <c r="X613">
        <v>8</v>
      </c>
      <c r="Y613">
        <v>5</v>
      </c>
      <c r="Z613">
        <v>1</v>
      </c>
    </row>
    <row r="614" spans="1:26" x14ac:dyDescent="0.3">
      <c r="A614">
        <v>28</v>
      </c>
      <c r="B614" t="str">
        <f t="shared" si="18"/>
        <v>Early Career</v>
      </c>
      <c r="C614" t="s">
        <v>28</v>
      </c>
      <c r="D614" t="s">
        <v>46</v>
      </c>
      <c r="E614" t="s">
        <v>23</v>
      </c>
      <c r="F614">
        <v>2</v>
      </c>
      <c r="G614" t="s">
        <v>42</v>
      </c>
      <c r="H614" t="s">
        <v>25</v>
      </c>
      <c r="I614">
        <v>2</v>
      </c>
      <c r="J614" t="str" cm="1">
        <f t="array" ref="J614">_xlfn.SWITCH(I614,1,"Entry-Level",2,"Junior-Level",3,"Mid-Level",4,"Senior-Level","Executive-Level")</f>
        <v>Junior-Level</v>
      </c>
      <c r="K614">
        <v>3</v>
      </c>
      <c r="L614" t="s">
        <v>26</v>
      </c>
      <c r="M614">
        <v>2</v>
      </c>
      <c r="N614" t="s">
        <v>31</v>
      </c>
      <c r="O614">
        <v>4779</v>
      </c>
      <c r="P614" t="str">
        <f t="shared" si="19"/>
        <v>Below 10k</v>
      </c>
      <c r="Q614" t="s">
        <v>22</v>
      </c>
      <c r="R614">
        <v>20</v>
      </c>
      <c r="S614">
        <v>1</v>
      </c>
      <c r="T614">
        <v>0</v>
      </c>
      <c r="U614">
        <v>8</v>
      </c>
      <c r="V614">
        <v>2</v>
      </c>
      <c r="W614">
        <v>3</v>
      </c>
      <c r="X614">
        <v>8</v>
      </c>
      <c r="Y614">
        <v>7</v>
      </c>
      <c r="Z614">
        <v>7</v>
      </c>
    </row>
    <row r="615" spans="1:26" x14ac:dyDescent="0.3">
      <c r="A615">
        <v>34</v>
      </c>
      <c r="B615" t="str">
        <f t="shared" si="18"/>
        <v>Mid Career</v>
      </c>
      <c r="C615" t="s">
        <v>28</v>
      </c>
      <c r="D615" t="s">
        <v>46</v>
      </c>
      <c r="E615" t="s">
        <v>48</v>
      </c>
      <c r="F615">
        <v>3</v>
      </c>
      <c r="G615" t="s">
        <v>48</v>
      </c>
      <c r="H615" t="s">
        <v>29</v>
      </c>
      <c r="I615">
        <v>1</v>
      </c>
      <c r="J615" t="str" cm="1">
        <f t="array" ref="J615">_xlfn.SWITCH(I615,1,"Entry-Level",2,"Junior-Level",3,"Mid-Level",4,"Senior-Level","Executive-Level")</f>
        <v>Entry-Level</v>
      </c>
      <c r="K615">
        <v>3</v>
      </c>
      <c r="L615" t="s">
        <v>48</v>
      </c>
      <c r="M615">
        <v>4</v>
      </c>
      <c r="N615" t="s">
        <v>31</v>
      </c>
      <c r="O615">
        <v>3737</v>
      </c>
      <c r="P615" t="str">
        <f t="shared" si="19"/>
        <v>Below 10k</v>
      </c>
      <c r="Q615" t="s">
        <v>28</v>
      </c>
      <c r="R615">
        <v>19</v>
      </c>
      <c r="S615">
        <v>3</v>
      </c>
      <c r="T615">
        <v>1</v>
      </c>
      <c r="U615">
        <v>4</v>
      </c>
      <c r="V615">
        <v>1</v>
      </c>
      <c r="W615">
        <v>1</v>
      </c>
      <c r="X615">
        <v>3</v>
      </c>
      <c r="Y615">
        <v>2</v>
      </c>
      <c r="Z615">
        <v>0</v>
      </c>
    </row>
    <row r="616" spans="1:26" x14ac:dyDescent="0.3">
      <c r="A616">
        <v>26</v>
      </c>
      <c r="B616" t="str">
        <f t="shared" si="18"/>
        <v>Early Career</v>
      </c>
      <c r="C616" t="s">
        <v>22</v>
      </c>
      <c r="D616" t="s">
        <v>45</v>
      </c>
      <c r="E616" t="s">
        <v>47</v>
      </c>
      <c r="F616">
        <v>5</v>
      </c>
      <c r="G616" t="s">
        <v>34</v>
      </c>
      <c r="H616" t="s">
        <v>25</v>
      </c>
      <c r="I616">
        <v>1</v>
      </c>
      <c r="J616" t="str" cm="1">
        <f t="array" ref="J616">_xlfn.SWITCH(I616,1,"Entry-Level",2,"Junior-Level",3,"Mid-Level",4,"Senior-Level","Executive-Level")</f>
        <v>Entry-Level</v>
      </c>
      <c r="K616">
        <v>2</v>
      </c>
      <c r="L616" t="s">
        <v>30</v>
      </c>
      <c r="M616">
        <v>3</v>
      </c>
      <c r="N616" t="s">
        <v>31</v>
      </c>
      <c r="O616">
        <v>2366</v>
      </c>
      <c r="P616" t="str">
        <f t="shared" si="19"/>
        <v>Below 10k</v>
      </c>
      <c r="Q616" t="s">
        <v>22</v>
      </c>
      <c r="R616">
        <v>14</v>
      </c>
      <c r="S616">
        <v>1</v>
      </c>
      <c r="T616">
        <v>1</v>
      </c>
      <c r="U616">
        <v>8</v>
      </c>
      <c r="V616">
        <v>2</v>
      </c>
      <c r="W616">
        <v>3</v>
      </c>
      <c r="X616">
        <v>8</v>
      </c>
      <c r="Y616">
        <v>7</v>
      </c>
      <c r="Z616">
        <v>1</v>
      </c>
    </row>
    <row r="617" spans="1:26" x14ac:dyDescent="0.3">
      <c r="A617">
        <v>27</v>
      </c>
      <c r="B617" t="str">
        <f t="shared" si="18"/>
        <v>Early Career</v>
      </c>
      <c r="C617" t="s">
        <v>28</v>
      </c>
      <c r="D617" t="s">
        <v>38</v>
      </c>
      <c r="E617" t="s">
        <v>47</v>
      </c>
      <c r="F617">
        <v>3</v>
      </c>
      <c r="G617" t="s">
        <v>34</v>
      </c>
      <c r="H617" t="s">
        <v>29</v>
      </c>
      <c r="I617">
        <v>1</v>
      </c>
      <c r="J617" t="str" cm="1">
        <f t="array" ref="J617">_xlfn.SWITCH(I617,1,"Entry-Level",2,"Junior-Level",3,"Mid-Level",4,"Senior-Level","Executive-Level")</f>
        <v>Entry-Level</v>
      </c>
      <c r="K617">
        <v>3</v>
      </c>
      <c r="L617" t="s">
        <v>30</v>
      </c>
      <c r="M617">
        <v>4</v>
      </c>
      <c r="N617" t="s">
        <v>31</v>
      </c>
      <c r="O617">
        <v>1706</v>
      </c>
      <c r="P617" t="str">
        <f t="shared" si="19"/>
        <v>Below 10k</v>
      </c>
      <c r="Q617" t="s">
        <v>28</v>
      </c>
      <c r="R617">
        <v>11</v>
      </c>
      <c r="S617">
        <v>3</v>
      </c>
      <c r="T617">
        <v>3</v>
      </c>
      <c r="U617">
        <v>0</v>
      </c>
      <c r="V617">
        <v>6</v>
      </c>
      <c r="W617">
        <v>2</v>
      </c>
      <c r="X617">
        <v>0</v>
      </c>
      <c r="Y617">
        <v>0</v>
      </c>
      <c r="Z617">
        <v>0</v>
      </c>
    </row>
    <row r="618" spans="1:26" x14ac:dyDescent="0.3">
      <c r="A618">
        <v>51</v>
      </c>
      <c r="B618" t="str">
        <f t="shared" si="18"/>
        <v>Senior Professionals</v>
      </c>
      <c r="C618" t="s">
        <v>28</v>
      </c>
      <c r="D618" t="s">
        <v>46</v>
      </c>
      <c r="E618" t="s">
        <v>23</v>
      </c>
      <c r="F618">
        <v>26</v>
      </c>
      <c r="G618" t="s">
        <v>42</v>
      </c>
      <c r="H618" t="s">
        <v>25</v>
      </c>
      <c r="I618">
        <v>4</v>
      </c>
      <c r="J618" t="str" cm="1">
        <f t="array" ref="J618">_xlfn.SWITCH(I618,1,"Entry-Level",2,"Junior-Level",3,"Mid-Level",4,"Senior-Level","Executive-Level")</f>
        <v>Senior-Level</v>
      </c>
      <c r="K618">
        <v>3</v>
      </c>
      <c r="L618" t="s">
        <v>39</v>
      </c>
      <c r="M618">
        <v>3</v>
      </c>
      <c r="N618" t="s">
        <v>31</v>
      </c>
      <c r="O618">
        <v>16307</v>
      </c>
      <c r="P618" t="str">
        <f t="shared" si="19"/>
        <v>Below 20k</v>
      </c>
      <c r="Q618" t="s">
        <v>28</v>
      </c>
      <c r="R618">
        <v>14</v>
      </c>
      <c r="S618">
        <v>3</v>
      </c>
      <c r="T618">
        <v>1</v>
      </c>
      <c r="U618">
        <v>29</v>
      </c>
      <c r="V618">
        <v>2</v>
      </c>
      <c r="W618">
        <v>2</v>
      </c>
      <c r="X618">
        <v>20</v>
      </c>
      <c r="Y618">
        <v>6</v>
      </c>
      <c r="Z618">
        <v>4</v>
      </c>
    </row>
    <row r="619" spans="1:26" x14ac:dyDescent="0.3">
      <c r="A619">
        <v>44</v>
      </c>
      <c r="B619" t="str">
        <f t="shared" si="18"/>
        <v>Professionals</v>
      </c>
      <c r="C619" t="s">
        <v>28</v>
      </c>
      <c r="D619" t="s">
        <v>46</v>
      </c>
      <c r="E619" t="s">
        <v>47</v>
      </c>
      <c r="F619">
        <v>4</v>
      </c>
      <c r="G619" t="s">
        <v>34</v>
      </c>
      <c r="H619" t="s">
        <v>29</v>
      </c>
      <c r="I619">
        <v>2</v>
      </c>
      <c r="J619" t="str" cm="1">
        <f t="array" ref="J619">_xlfn.SWITCH(I619,1,"Entry-Level",2,"Junior-Level",3,"Mid-Level",4,"Senior-Level","Executive-Level")</f>
        <v>Junior-Level</v>
      </c>
      <c r="K619">
        <v>3</v>
      </c>
      <c r="L619" t="s">
        <v>37</v>
      </c>
      <c r="M619">
        <v>2</v>
      </c>
      <c r="N619" t="s">
        <v>27</v>
      </c>
      <c r="O619">
        <v>5933</v>
      </c>
      <c r="P619" t="str">
        <f t="shared" si="19"/>
        <v>Below 10k</v>
      </c>
      <c r="Q619" t="s">
        <v>28</v>
      </c>
      <c r="R619">
        <v>12</v>
      </c>
      <c r="S619">
        <v>4</v>
      </c>
      <c r="T619">
        <v>0</v>
      </c>
      <c r="U619">
        <v>10</v>
      </c>
      <c r="V619">
        <v>2</v>
      </c>
      <c r="W619">
        <v>2</v>
      </c>
      <c r="X619">
        <v>5</v>
      </c>
      <c r="Y619">
        <v>2</v>
      </c>
      <c r="Z619">
        <v>2</v>
      </c>
    </row>
    <row r="620" spans="1:26" x14ac:dyDescent="0.3">
      <c r="A620">
        <v>25</v>
      </c>
      <c r="B620" t="str">
        <f t="shared" si="18"/>
        <v>Early Career</v>
      </c>
      <c r="C620" t="s">
        <v>28</v>
      </c>
      <c r="D620" t="s">
        <v>46</v>
      </c>
      <c r="E620" t="s">
        <v>47</v>
      </c>
      <c r="F620">
        <v>2</v>
      </c>
      <c r="G620" t="s">
        <v>34</v>
      </c>
      <c r="H620" t="s">
        <v>29</v>
      </c>
      <c r="I620">
        <v>1</v>
      </c>
      <c r="J620" t="str" cm="1">
        <f t="array" ref="J620">_xlfn.SWITCH(I620,1,"Entry-Level",2,"Junior-Level",3,"Mid-Level",4,"Senior-Level","Executive-Level")</f>
        <v>Entry-Level</v>
      </c>
      <c r="K620">
        <v>4</v>
      </c>
      <c r="L620" t="s">
        <v>30</v>
      </c>
      <c r="M620">
        <v>1</v>
      </c>
      <c r="N620" t="s">
        <v>27</v>
      </c>
      <c r="O620">
        <v>3424</v>
      </c>
      <c r="P620" t="str">
        <f t="shared" si="19"/>
        <v>Below 10k</v>
      </c>
      <c r="Q620" t="s">
        <v>28</v>
      </c>
      <c r="R620">
        <v>13</v>
      </c>
      <c r="S620">
        <v>3</v>
      </c>
      <c r="T620">
        <v>0</v>
      </c>
      <c r="U620">
        <v>6</v>
      </c>
      <c r="V620">
        <v>3</v>
      </c>
      <c r="W620">
        <v>2</v>
      </c>
      <c r="X620">
        <v>4</v>
      </c>
      <c r="Y620">
        <v>3</v>
      </c>
      <c r="Z620">
        <v>0</v>
      </c>
    </row>
    <row r="621" spans="1:26" x14ac:dyDescent="0.3">
      <c r="A621">
        <v>33</v>
      </c>
      <c r="B621" t="str">
        <f t="shared" si="18"/>
        <v>Mid Career</v>
      </c>
      <c r="C621" t="s">
        <v>28</v>
      </c>
      <c r="D621" t="s">
        <v>46</v>
      </c>
      <c r="E621" t="s">
        <v>23</v>
      </c>
      <c r="F621">
        <v>1</v>
      </c>
      <c r="G621" t="s">
        <v>34</v>
      </c>
      <c r="H621" t="s">
        <v>29</v>
      </c>
      <c r="I621">
        <v>2</v>
      </c>
      <c r="J621" t="str" cm="1">
        <f t="array" ref="J621">_xlfn.SWITCH(I621,1,"Entry-Level",2,"Junior-Level",3,"Mid-Level",4,"Senior-Level","Executive-Level")</f>
        <v>Junior-Level</v>
      </c>
      <c r="K621">
        <v>4</v>
      </c>
      <c r="L621" t="s">
        <v>26</v>
      </c>
      <c r="M621">
        <v>1</v>
      </c>
      <c r="N621" t="s">
        <v>35</v>
      </c>
      <c r="O621">
        <v>4037</v>
      </c>
      <c r="P621" t="str">
        <f t="shared" si="19"/>
        <v>Below 10k</v>
      </c>
      <c r="Q621" t="s">
        <v>28</v>
      </c>
      <c r="R621">
        <v>22</v>
      </c>
      <c r="S621">
        <v>1</v>
      </c>
      <c r="T621">
        <v>1</v>
      </c>
      <c r="U621">
        <v>9</v>
      </c>
      <c r="V621">
        <v>5</v>
      </c>
      <c r="W621">
        <v>3</v>
      </c>
      <c r="X621">
        <v>9</v>
      </c>
      <c r="Y621">
        <v>8</v>
      </c>
      <c r="Z621">
        <v>0</v>
      </c>
    </row>
    <row r="622" spans="1:26" x14ac:dyDescent="0.3">
      <c r="A622">
        <v>35</v>
      </c>
      <c r="B622" t="str">
        <f t="shared" si="18"/>
        <v>Mid Career</v>
      </c>
      <c r="C622" t="s">
        <v>28</v>
      </c>
      <c r="D622" t="s">
        <v>46</v>
      </c>
      <c r="E622" t="s">
        <v>47</v>
      </c>
      <c r="F622">
        <v>27</v>
      </c>
      <c r="G622" t="s">
        <v>34</v>
      </c>
      <c r="H622" t="s">
        <v>25</v>
      </c>
      <c r="I622">
        <v>1</v>
      </c>
      <c r="J622" t="str" cm="1">
        <f t="array" ref="J622">_xlfn.SWITCH(I622,1,"Entry-Level",2,"Junior-Level",3,"Mid-Level",4,"Senior-Level","Executive-Level")</f>
        <v>Entry-Level</v>
      </c>
      <c r="K622">
        <v>2</v>
      </c>
      <c r="L622" t="s">
        <v>30</v>
      </c>
      <c r="M622">
        <v>1</v>
      </c>
      <c r="N622" t="s">
        <v>27</v>
      </c>
      <c r="O622">
        <v>2559</v>
      </c>
      <c r="P622" t="str">
        <f t="shared" si="19"/>
        <v>Below 10k</v>
      </c>
      <c r="Q622" t="s">
        <v>28</v>
      </c>
      <c r="R622">
        <v>11</v>
      </c>
      <c r="S622">
        <v>4</v>
      </c>
      <c r="T622">
        <v>0</v>
      </c>
      <c r="U622">
        <v>6</v>
      </c>
      <c r="V622">
        <v>3</v>
      </c>
      <c r="W622">
        <v>2</v>
      </c>
      <c r="X622">
        <v>6</v>
      </c>
      <c r="Y622">
        <v>5</v>
      </c>
      <c r="Z622">
        <v>1</v>
      </c>
    </row>
    <row r="623" spans="1:26" x14ac:dyDescent="0.3">
      <c r="A623">
        <v>36</v>
      </c>
      <c r="B623" t="str">
        <f t="shared" si="18"/>
        <v>Mid Career</v>
      </c>
      <c r="C623" t="s">
        <v>28</v>
      </c>
      <c r="D623" t="s">
        <v>46</v>
      </c>
      <c r="E623" t="s">
        <v>23</v>
      </c>
      <c r="F623">
        <v>1</v>
      </c>
      <c r="G623" t="s">
        <v>24</v>
      </c>
      <c r="H623" t="s">
        <v>29</v>
      </c>
      <c r="I623">
        <v>2</v>
      </c>
      <c r="J623" t="str" cm="1">
        <f t="array" ref="J623">_xlfn.SWITCH(I623,1,"Entry-Level",2,"Junior-Level",3,"Mid-Level",4,"Senior-Level","Executive-Level")</f>
        <v>Junior-Level</v>
      </c>
      <c r="K623">
        <v>3</v>
      </c>
      <c r="L623" t="s">
        <v>26</v>
      </c>
      <c r="M623">
        <v>4</v>
      </c>
      <c r="N623" t="s">
        <v>31</v>
      </c>
      <c r="O623">
        <v>6201</v>
      </c>
      <c r="P623" t="str">
        <f t="shared" si="19"/>
        <v>Below 10k</v>
      </c>
      <c r="Q623" t="s">
        <v>22</v>
      </c>
      <c r="R623">
        <v>14</v>
      </c>
      <c r="S623">
        <v>4</v>
      </c>
      <c r="T623">
        <v>1</v>
      </c>
      <c r="U623">
        <v>18</v>
      </c>
      <c r="V623">
        <v>1</v>
      </c>
      <c r="W623">
        <v>2</v>
      </c>
      <c r="X623">
        <v>18</v>
      </c>
      <c r="Y623">
        <v>14</v>
      </c>
      <c r="Z623">
        <v>4</v>
      </c>
    </row>
    <row r="624" spans="1:26" x14ac:dyDescent="0.3">
      <c r="A624">
        <v>32</v>
      </c>
      <c r="B624" t="str">
        <f t="shared" si="18"/>
        <v>Mid Career</v>
      </c>
      <c r="C624" t="s">
        <v>28</v>
      </c>
      <c r="D624" t="s">
        <v>46</v>
      </c>
      <c r="E624" t="s">
        <v>23</v>
      </c>
      <c r="F624">
        <v>13</v>
      </c>
      <c r="G624" t="s">
        <v>24</v>
      </c>
      <c r="H624" t="s">
        <v>29</v>
      </c>
      <c r="I624">
        <v>2</v>
      </c>
      <c r="J624" t="str" cm="1">
        <f t="array" ref="J624">_xlfn.SWITCH(I624,1,"Entry-Level",2,"Junior-Level",3,"Mid-Level",4,"Senior-Level","Executive-Level")</f>
        <v>Junior-Level</v>
      </c>
      <c r="K624">
        <v>3</v>
      </c>
      <c r="L624" t="s">
        <v>26</v>
      </c>
      <c r="M624">
        <v>4</v>
      </c>
      <c r="N624" t="s">
        <v>35</v>
      </c>
      <c r="O624">
        <v>4403</v>
      </c>
      <c r="P624" t="str">
        <f t="shared" si="19"/>
        <v>Below 10k</v>
      </c>
      <c r="Q624" t="s">
        <v>28</v>
      </c>
      <c r="R624">
        <v>11</v>
      </c>
      <c r="S624">
        <v>3</v>
      </c>
      <c r="T624">
        <v>1</v>
      </c>
      <c r="U624">
        <v>8</v>
      </c>
      <c r="V624">
        <v>3</v>
      </c>
      <c r="W624">
        <v>2</v>
      </c>
      <c r="X624">
        <v>5</v>
      </c>
      <c r="Y624">
        <v>2</v>
      </c>
      <c r="Z624">
        <v>0</v>
      </c>
    </row>
    <row r="625" spans="1:26" x14ac:dyDescent="0.3">
      <c r="A625">
        <v>30</v>
      </c>
      <c r="B625" t="str">
        <f t="shared" si="18"/>
        <v>Early Career</v>
      </c>
      <c r="C625" t="s">
        <v>28</v>
      </c>
      <c r="D625" t="s">
        <v>45</v>
      </c>
      <c r="E625" t="s">
        <v>47</v>
      </c>
      <c r="F625">
        <v>5</v>
      </c>
      <c r="G625" t="s">
        <v>24</v>
      </c>
      <c r="H625" t="s">
        <v>29</v>
      </c>
      <c r="I625">
        <v>1</v>
      </c>
      <c r="J625" t="str" cm="1">
        <f t="array" ref="J625">_xlfn.SWITCH(I625,1,"Entry-Level",2,"Junior-Level",3,"Mid-Level",4,"Senior-Level","Executive-Level")</f>
        <v>Entry-Level</v>
      </c>
      <c r="K625">
        <v>2</v>
      </c>
      <c r="L625" t="s">
        <v>30</v>
      </c>
      <c r="M625">
        <v>4</v>
      </c>
      <c r="N625" t="s">
        <v>35</v>
      </c>
      <c r="O625">
        <v>3761</v>
      </c>
      <c r="P625" t="str">
        <f t="shared" si="19"/>
        <v>Below 10k</v>
      </c>
      <c r="Q625" t="s">
        <v>28</v>
      </c>
      <c r="R625">
        <v>12</v>
      </c>
      <c r="S625">
        <v>2</v>
      </c>
      <c r="T625">
        <v>1</v>
      </c>
      <c r="U625">
        <v>10</v>
      </c>
      <c r="V625">
        <v>3</v>
      </c>
      <c r="W625">
        <v>2</v>
      </c>
      <c r="X625">
        <v>5</v>
      </c>
      <c r="Y625">
        <v>4</v>
      </c>
      <c r="Z625">
        <v>0</v>
      </c>
    </row>
    <row r="626" spans="1:26" x14ac:dyDescent="0.3">
      <c r="A626">
        <v>53</v>
      </c>
      <c r="B626" t="str">
        <f t="shared" si="18"/>
        <v>Senior Professionals</v>
      </c>
      <c r="C626" t="s">
        <v>28</v>
      </c>
      <c r="D626" t="s">
        <v>46</v>
      </c>
      <c r="E626" t="s">
        <v>23</v>
      </c>
      <c r="F626">
        <v>7</v>
      </c>
      <c r="G626" t="s">
        <v>42</v>
      </c>
      <c r="H626" t="s">
        <v>25</v>
      </c>
      <c r="I626">
        <v>3</v>
      </c>
      <c r="J626" t="str" cm="1">
        <f t="array" ref="J626">_xlfn.SWITCH(I626,1,"Entry-Level",2,"Junior-Level",3,"Mid-Level",4,"Senior-Level","Executive-Level")</f>
        <v>Mid-Level</v>
      </c>
      <c r="K626">
        <v>2</v>
      </c>
      <c r="L626" t="s">
        <v>26</v>
      </c>
      <c r="M626">
        <v>4</v>
      </c>
      <c r="N626" t="s">
        <v>31</v>
      </c>
      <c r="O626">
        <v>10934</v>
      </c>
      <c r="P626" t="str">
        <f t="shared" si="19"/>
        <v>Below 15k</v>
      </c>
      <c r="Q626" t="s">
        <v>22</v>
      </c>
      <c r="R626">
        <v>18</v>
      </c>
      <c r="S626">
        <v>4</v>
      </c>
      <c r="T626">
        <v>1</v>
      </c>
      <c r="U626">
        <v>35</v>
      </c>
      <c r="V626">
        <v>3</v>
      </c>
      <c r="W626">
        <v>3</v>
      </c>
      <c r="X626">
        <v>5</v>
      </c>
      <c r="Y626">
        <v>2</v>
      </c>
      <c r="Z626">
        <v>0</v>
      </c>
    </row>
    <row r="627" spans="1:26" x14ac:dyDescent="0.3">
      <c r="A627">
        <v>45</v>
      </c>
      <c r="B627" t="str">
        <f t="shared" si="18"/>
        <v>Professionals</v>
      </c>
      <c r="C627" t="s">
        <v>28</v>
      </c>
      <c r="D627" t="s">
        <v>46</v>
      </c>
      <c r="E627" t="s">
        <v>23</v>
      </c>
      <c r="F627">
        <v>9</v>
      </c>
      <c r="G627" t="s">
        <v>42</v>
      </c>
      <c r="H627" t="s">
        <v>29</v>
      </c>
      <c r="I627">
        <v>3</v>
      </c>
      <c r="J627" t="str" cm="1">
        <f t="array" ref="J627">_xlfn.SWITCH(I627,1,"Entry-Level",2,"Junior-Level",3,"Mid-Level",4,"Senior-Level","Executive-Level")</f>
        <v>Mid-Level</v>
      </c>
      <c r="K627">
        <v>3</v>
      </c>
      <c r="L627" t="s">
        <v>26</v>
      </c>
      <c r="M627">
        <v>1</v>
      </c>
      <c r="N627" t="s">
        <v>35</v>
      </c>
      <c r="O627">
        <v>10761</v>
      </c>
      <c r="P627" t="str">
        <f t="shared" si="19"/>
        <v>Below 15k</v>
      </c>
      <c r="Q627" t="s">
        <v>22</v>
      </c>
      <c r="R627">
        <v>12</v>
      </c>
      <c r="S627">
        <v>3</v>
      </c>
      <c r="T627">
        <v>1</v>
      </c>
      <c r="U627">
        <v>18</v>
      </c>
      <c r="V627">
        <v>2</v>
      </c>
      <c r="W627">
        <v>3</v>
      </c>
      <c r="X627">
        <v>5</v>
      </c>
      <c r="Y627">
        <v>4</v>
      </c>
      <c r="Z627">
        <v>0</v>
      </c>
    </row>
    <row r="628" spans="1:26" x14ac:dyDescent="0.3">
      <c r="A628">
        <v>32</v>
      </c>
      <c r="B628" t="str">
        <f t="shared" si="18"/>
        <v>Mid Career</v>
      </c>
      <c r="C628" t="s">
        <v>28</v>
      </c>
      <c r="D628" t="s">
        <v>46</v>
      </c>
      <c r="E628" t="s">
        <v>47</v>
      </c>
      <c r="F628">
        <v>8</v>
      </c>
      <c r="G628" t="s">
        <v>34</v>
      </c>
      <c r="H628" t="s">
        <v>25</v>
      </c>
      <c r="I628">
        <v>2</v>
      </c>
      <c r="J628" t="str" cm="1">
        <f t="array" ref="J628">_xlfn.SWITCH(I628,1,"Entry-Level",2,"Junior-Level",3,"Mid-Level",4,"Senior-Level","Executive-Level")</f>
        <v>Junior-Level</v>
      </c>
      <c r="K628">
        <v>4</v>
      </c>
      <c r="L628" t="s">
        <v>30</v>
      </c>
      <c r="M628">
        <v>3</v>
      </c>
      <c r="N628" t="s">
        <v>31</v>
      </c>
      <c r="O628">
        <v>5175</v>
      </c>
      <c r="P628" t="str">
        <f t="shared" si="19"/>
        <v>Below 10k</v>
      </c>
      <c r="Q628" t="s">
        <v>28</v>
      </c>
      <c r="R628">
        <v>12</v>
      </c>
      <c r="S628">
        <v>3</v>
      </c>
      <c r="T628">
        <v>1</v>
      </c>
      <c r="U628">
        <v>9</v>
      </c>
      <c r="V628">
        <v>3</v>
      </c>
      <c r="W628">
        <v>2</v>
      </c>
      <c r="X628">
        <v>5</v>
      </c>
      <c r="Y628">
        <v>3</v>
      </c>
      <c r="Z628">
        <v>1</v>
      </c>
    </row>
    <row r="629" spans="1:26" x14ac:dyDescent="0.3">
      <c r="A629">
        <v>52</v>
      </c>
      <c r="B629" t="str">
        <f t="shared" si="18"/>
        <v>Senior Professionals</v>
      </c>
      <c r="C629" t="s">
        <v>28</v>
      </c>
      <c r="D629" t="s">
        <v>45</v>
      </c>
      <c r="E629" t="s">
        <v>47</v>
      </c>
      <c r="F629">
        <v>25</v>
      </c>
      <c r="G629" t="s">
        <v>34</v>
      </c>
      <c r="H629" t="s">
        <v>25</v>
      </c>
      <c r="I629">
        <v>4</v>
      </c>
      <c r="J629" t="str" cm="1">
        <f t="array" ref="J629">_xlfn.SWITCH(I629,1,"Entry-Level",2,"Junior-Level",3,"Mid-Level",4,"Senior-Level","Executive-Level")</f>
        <v>Senior-Level</v>
      </c>
      <c r="K629">
        <v>2</v>
      </c>
      <c r="L629" t="s">
        <v>36</v>
      </c>
      <c r="M629">
        <v>4</v>
      </c>
      <c r="N629" t="s">
        <v>31</v>
      </c>
      <c r="O629">
        <v>13826</v>
      </c>
      <c r="P629" t="str">
        <f t="shared" si="19"/>
        <v>Below 15k</v>
      </c>
      <c r="Q629" t="s">
        <v>28</v>
      </c>
      <c r="R629">
        <v>22</v>
      </c>
      <c r="S629">
        <v>3</v>
      </c>
      <c r="T629">
        <v>0</v>
      </c>
      <c r="U629">
        <v>31</v>
      </c>
      <c r="V629">
        <v>3</v>
      </c>
      <c r="W629">
        <v>3</v>
      </c>
      <c r="X629">
        <v>9</v>
      </c>
      <c r="Y629">
        <v>8</v>
      </c>
      <c r="Z629">
        <v>0</v>
      </c>
    </row>
    <row r="630" spans="1:26" x14ac:dyDescent="0.3">
      <c r="A630">
        <v>37</v>
      </c>
      <c r="B630" t="str">
        <f t="shared" si="18"/>
        <v>Mid Career</v>
      </c>
      <c r="C630" t="s">
        <v>28</v>
      </c>
      <c r="D630" t="s">
        <v>46</v>
      </c>
      <c r="E630" t="s">
        <v>23</v>
      </c>
      <c r="F630">
        <v>16</v>
      </c>
      <c r="G630" t="s">
        <v>42</v>
      </c>
      <c r="H630" t="s">
        <v>29</v>
      </c>
      <c r="I630">
        <v>2</v>
      </c>
      <c r="J630" t="str" cm="1">
        <f t="array" ref="J630">_xlfn.SWITCH(I630,1,"Entry-Level",2,"Junior-Level",3,"Mid-Level",4,"Senior-Level","Executive-Level")</f>
        <v>Junior-Level</v>
      </c>
      <c r="K630">
        <v>2</v>
      </c>
      <c r="L630" t="s">
        <v>26</v>
      </c>
      <c r="M630">
        <v>3</v>
      </c>
      <c r="N630" t="s">
        <v>35</v>
      </c>
      <c r="O630">
        <v>6334</v>
      </c>
      <c r="P630" t="str">
        <f t="shared" si="19"/>
        <v>Below 10k</v>
      </c>
      <c r="Q630" t="s">
        <v>28</v>
      </c>
      <c r="R630">
        <v>19</v>
      </c>
      <c r="S630">
        <v>4</v>
      </c>
      <c r="T630">
        <v>2</v>
      </c>
      <c r="U630">
        <v>9</v>
      </c>
      <c r="V630">
        <v>2</v>
      </c>
      <c r="W630">
        <v>3</v>
      </c>
      <c r="X630">
        <v>1</v>
      </c>
      <c r="Y630">
        <v>0</v>
      </c>
      <c r="Z630">
        <v>0</v>
      </c>
    </row>
    <row r="631" spans="1:26" x14ac:dyDescent="0.3">
      <c r="A631">
        <v>28</v>
      </c>
      <c r="B631" t="str">
        <f t="shared" si="18"/>
        <v>Early Career</v>
      </c>
      <c r="C631" t="s">
        <v>28</v>
      </c>
      <c r="D631" t="s">
        <v>46</v>
      </c>
      <c r="E631" t="s">
        <v>48</v>
      </c>
      <c r="F631">
        <v>8</v>
      </c>
      <c r="G631" t="s">
        <v>34</v>
      </c>
      <c r="H631" t="s">
        <v>29</v>
      </c>
      <c r="I631">
        <v>1</v>
      </c>
      <c r="J631" t="str" cm="1">
        <f t="array" ref="J631">_xlfn.SWITCH(I631,1,"Entry-Level",2,"Junior-Level",3,"Mid-Level",4,"Senior-Level","Executive-Level")</f>
        <v>Entry-Level</v>
      </c>
      <c r="K631">
        <v>2</v>
      </c>
      <c r="L631" t="s">
        <v>48</v>
      </c>
      <c r="M631">
        <v>4</v>
      </c>
      <c r="N631" t="s">
        <v>35</v>
      </c>
      <c r="O631">
        <v>4936</v>
      </c>
      <c r="P631" t="str">
        <f t="shared" si="19"/>
        <v>Below 10k</v>
      </c>
      <c r="Q631" t="s">
        <v>28</v>
      </c>
      <c r="R631">
        <v>13</v>
      </c>
      <c r="S631">
        <v>4</v>
      </c>
      <c r="T631">
        <v>1</v>
      </c>
      <c r="U631">
        <v>6</v>
      </c>
      <c r="V631">
        <v>6</v>
      </c>
      <c r="W631">
        <v>3</v>
      </c>
      <c r="X631">
        <v>5</v>
      </c>
      <c r="Y631">
        <v>1</v>
      </c>
      <c r="Z631">
        <v>0</v>
      </c>
    </row>
    <row r="632" spans="1:26" x14ac:dyDescent="0.3">
      <c r="A632">
        <v>22</v>
      </c>
      <c r="B632" t="str">
        <f t="shared" si="18"/>
        <v>Early Career</v>
      </c>
      <c r="C632" t="s">
        <v>28</v>
      </c>
      <c r="D632" t="s">
        <v>46</v>
      </c>
      <c r="E632" t="s">
        <v>47</v>
      </c>
      <c r="F632">
        <v>1</v>
      </c>
      <c r="G632" t="s">
        <v>24</v>
      </c>
      <c r="H632" t="s">
        <v>29</v>
      </c>
      <c r="I632">
        <v>2</v>
      </c>
      <c r="J632" t="str" cm="1">
        <f t="array" ref="J632">_xlfn.SWITCH(I632,1,"Entry-Level",2,"Junior-Level",3,"Mid-Level",4,"Senior-Level","Executive-Level")</f>
        <v>Junior-Level</v>
      </c>
      <c r="K632">
        <v>2</v>
      </c>
      <c r="L632" t="s">
        <v>36</v>
      </c>
      <c r="M632">
        <v>4</v>
      </c>
      <c r="N632" t="s">
        <v>31</v>
      </c>
      <c r="O632">
        <v>4775</v>
      </c>
      <c r="P632" t="str">
        <f t="shared" si="19"/>
        <v>Below 10k</v>
      </c>
      <c r="Q632" t="s">
        <v>28</v>
      </c>
      <c r="R632">
        <v>22</v>
      </c>
      <c r="S632">
        <v>1</v>
      </c>
      <c r="T632">
        <v>2</v>
      </c>
      <c r="U632">
        <v>4</v>
      </c>
      <c r="V632">
        <v>2</v>
      </c>
      <c r="W632">
        <v>1</v>
      </c>
      <c r="X632">
        <v>2</v>
      </c>
      <c r="Y632">
        <v>2</v>
      </c>
      <c r="Z632">
        <v>2</v>
      </c>
    </row>
    <row r="633" spans="1:26" x14ac:dyDescent="0.3">
      <c r="A633">
        <v>44</v>
      </c>
      <c r="B633" t="str">
        <f t="shared" si="18"/>
        <v>Professionals</v>
      </c>
      <c r="C633" t="s">
        <v>28</v>
      </c>
      <c r="D633" t="s">
        <v>46</v>
      </c>
      <c r="E633" t="s">
        <v>47</v>
      </c>
      <c r="F633">
        <v>8</v>
      </c>
      <c r="G633" t="s">
        <v>24</v>
      </c>
      <c r="H633" t="s">
        <v>29</v>
      </c>
      <c r="I633">
        <v>1</v>
      </c>
      <c r="J633" t="str" cm="1">
        <f t="array" ref="J633">_xlfn.SWITCH(I633,1,"Entry-Level",2,"Junior-Level",3,"Mid-Level",4,"Senior-Level","Executive-Level")</f>
        <v>Entry-Level</v>
      </c>
      <c r="K633">
        <v>4</v>
      </c>
      <c r="L633" t="s">
        <v>33</v>
      </c>
      <c r="M633">
        <v>4</v>
      </c>
      <c r="N633" t="s">
        <v>31</v>
      </c>
      <c r="O633">
        <v>2818</v>
      </c>
      <c r="P633" t="str">
        <f t="shared" si="19"/>
        <v>Below 10k</v>
      </c>
      <c r="Q633" t="s">
        <v>22</v>
      </c>
      <c r="R633">
        <v>24</v>
      </c>
      <c r="S633">
        <v>3</v>
      </c>
      <c r="T633">
        <v>1</v>
      </c>
      <c r="U633">
        <v>10</v>
      </c>
      <c r="V633">
        <v>2</v>
      </c>
      <c r="W633">
        <v>2</v>
      </c>
      <c r="X633">
        <v>3</v>
      </c>
      <c r="Y633">
        <v>2</v>
      </c>
      <c r="Z633">
        <v>0</v>
      </c>
    </row>
    <row r="634" spans="1:26" x14ac:dyDescent="0.3">
      <c r="A634">
        <v>42</v>
      </c>
      <c r="B634" t="str">
        <f t="shared" si="18"/>
        <v>Professionals</v>
      </c>
      <c r="C634" t="s">
        <v>28</v>
      </c>
      <c r="D634" t="s">
        <v>45</v>
      </c>
      <c r="E634" t="s">
        <v>47</v>
      </c>
      <c r="F634">
        <v>2</v>
      </c>
      <c r="G634" t="s">
        <v>34</v>
      </c>
      <c r="H634" t="s">
        <v>29</v>
      </c>
      <c r="I634">
        <v>1</v>
      </c>
      <c r="J634" t="str" cm="1">
        <f t="array" ref="J634">_xlfn.SWITCH(I634,1,"Entry-Level",2,"Junior-Level",3,"Mid-Level",4,"Senior-Level","Executive-Level")</f>
        <v>Entry-Level</v>
      </c>
      <c r="K634">
        <v>3</v>
      </c>
      <c r="L634" t="s">
        <v>30</v>
      </c>
      <c r="M634">
        <v>4</v>
      </c>
      <c r="N634" t="s">
        <v>27</v>
      </c>
      <c r="O634">
        <v>2515</v>
      </c>
      <c r="P634" t="str">
        <f t="shared" si="19"/>
        <v>Below 10k</v>
      </c>
      <c r="Q634" t="s">
        <v>22</v>
      </c>
      <c r="R634">
        <v>14</v>
      </c>
      <c r="S634">
        <v>4</v>
      </c>
      <c r="T634">
        <v>0</v>
      </c>
      <c r="U634">
        <v>8</v>
      </c>
      <c r="V634">
        <v>2</v>
      </c>
      <c r="W634">
        <v>3</v>
      </c>
      <c r="X634">
        <v>2</v>
      </c>
      <c r="Y634">
        <v>1</v>
      </c>
      <c r="Z634">
        <v>2</v>
      </c>
    </row>
    <row r="635" spans="1:26" x14ac:dyDescent="0.3">
      <c r="A635">
        <v>36</v>
      </c>
      <c r="B635" t="str">
        <f t="shared" si="18"/>
        <v>Mid Career</v>
      </c>
      <c r="C635" t="s">
        <v>28</v>
      </c>
      <c r="D635" t="s">
        <v>46</v>
      </c>
      <c r="E635" t="s">
        <v>48</v>
      </c>
      <c r="F635">
        <v>8</v>
      </c>
      <c r="G635" t="s">
        <v>24</v>
      </c>
      <c r="H635" t="s">
        <v>29</v>
      </c>
      <c r="I635">
        <v>1</v>
      </c>
      <c r="J635" t="str" cm="1">
        <f t="array" ref="J635">_xlfn.SWITCH(I635,1,"Entry-Level",2,"Junior-Level",3,"Mid-Level",4,"Senior-Level","Executive-Level")</f>
        <v>Entry-Level</v>
      </c>
      <c r="K635">
        <v>2</v>
      </c>
      <c r="L635" t="s">
        <v>48</v>
      </c>
      <c r="M635">
        <v>1</v>
      </c>
      <c r="N635" t="s">
        <v>31</v>
      </c>
      <c r="O635">
        <v>2342</v>
      </c>
      <c r="P635" t="str">
        <f t="shared" si="19"/>
        <v>Below 10k</v>
      </c>
      <c r="Q635" t="s">
        <v>28</v>
      </c>
      <c r="R635">
        <v>21</v>
      </c>
      <c r="S635">
        <v>3</v>
      </c>
      <c r="T635">
        <v>0</v>
      </c>
      <c r="U635">
        <v>6</v>
      </c>
      <c r="V635">
        <v>3</v>
      </c>
      <c r="W635">
        <v>3</v>
      </c>
      <c r="X635">
        <v>5</v>
      </c>
      <c r="Y635">
        <v>4</v>
      </c>
      <c r="Z635">
        <v>0</v>
      </c>
    </row>
    <row r="636" spans="1:26" x14ac:dyDescent="0.3">
      <c r="A636">
        <v>25</v>
      </c>
      <c r="B636" t="str">
        <f t="shared" si="18"/>
        <v>Early Career</v>
      </c>
      <c r="C636" t="s">
        <v>28</v>
      </c>
      <c r="D636" t="s">
        <v>46</v>
      </c>
      <c r="E636" t="s">
        <v>23</v>
      </c>
      <c r="F636">
        <v>3</v>
      </c>
      <c r="G636" t="s">
        <v>32</v>
      </c>
      <c r="H636" t="s">
        <v>29</v>
      </c>
      <c r="I636">
        <v>2</v>
      </c>
      <c r="J636" t="str" cm="1">
        <f t="array" ref="J636">_xlfn.SWITCH(I636,1,"Entry-Level",2,"Junior-Level",3,"Mid-Level",4,"Senior-Level","Executive-Level")</f>
        <v>Junior-Level</v>
      </c>
      <c r="K636">
        <v>3</v>
      </c>
      <c r="L636" t="s">
        <v>26</v>
      </c>
      <c r="M636">
        <v>1</v>
      </c>
      <c r="N636" t="s">
        <v>31</v>
      </c>
      <c r="O636">
        <v>4194</v>
      </c>
      <c r="P636" t="str">
        <f t="shared" si="19"/>
        <v>Below 10k</v>
      </c>
      <c r="Q636" t="s">
        <v>22</v>
      </c>
      <c r="R636">
        <v>18</v>
      </c>
      <c r="S636">
        <v>4</v>
      </c>
      <c r="T636">
        <v>0</v>
      </c>
      <c r="U636">
        <v>5</v>
      </c>
      <c r="V636">
        <v>3</v>
      </c>
      <c r="W636">
        <v>3</v>
      </c>
      <c r="X636">
        <v>5</v>
      </c>
      <c r="Y636">
        <v>3</v>
      </c>
      <c r="Z636">
        <v>0</v>
      </c>
    </row>
    <row r="637" spans="1:26" x14ac:dyDescent="0.3">
      <c r="A637">
        <v>35</v>
      </c>
      <c r="B637" t="str">
        <f t="shared" si="18"/>
        <v>Mid Career</v>
      </c>
      <c r="C637" t="s">
        <v>28</v>
      </c>
      <c r="D637" t="s">
        <v>46</v>
      </c>
      <c r="E637" t="s">
        <v>47</v>
      </c>
      <c r="F637">
        <v>9</v>
      </c>
      <c r="G637" t="s">
        <v>24</v>
      </c>
      <c r="H637" t="s">
        <v>25</v>
      </c>
      <c r="I637">
        <v>3</v>
      </c>
      <c r="J637" t="str" cm="1">
        <f t="array" ref="J637">_xlfn.SWITCH(I637,1,"Entry-Level",2,"Junior-Level",3,"Mid-Level",4,"Senior-Level","Executive-Level")</f>
        <v>Mid-Level</v>
      </c>
      <c r="K637">
        <v>2</v>
      </c>
      <c r="L637" t="s">
        <v>36</v>
      </c>
      <c r="M637">
        <v>3</v>
      </c>
      <c r="N637" t="s">
        <v>31</v>
      </c>
      <c r="O637">
        <v>10685</v>
      </c>
      <c r="P637" t="str">
        <f t="shared" si="19"/>
        <v>Below 15k</v>
      </c>
      <c r="Q637" t="s">
        <v>22</v>
      </c>
      <c r="R637">
        <v>20</v>
      </c>
      <c r="S637">
        <v>2</v>
      </c>
      <c r="T637">
        <v>1</v>
      </c>
      <c r="U637">
        <v>17</v>
      </c>
      <c r="V637">
        <v>2</v>
      </c>
      <c r="W637">
        <v>3</v>
      </c>
      <c r="X637">
        <v>17</v>
      </c>
      <c r="Y637">
        <v>14</v>
      </c>
      <c r="Z637">
        <v>5</v>
      </c>
    </row>
    <row r="638" spans="1:26" x14ac:dyDescent="0.3">
      <c r="A638">
        <v>35</v>
      </c>
      <c r="B638" t="str">
        <f t="shared" si="18"/>
        <v>Mid Career</v>
      </c>
      <c r="C638" t="s">
        <v>22</v>
      </c>
      <c r="D638" t="s">
        <v>45</v>
      </c>
      <c r="E638" t="s">
        <v>47</v>
      </c>
      <c r="F638">
        <v>25</v>
      </c>
      <c r="G638" t="s">
        <v>24</v>
      </c>
      <c r="H638" t="s">
        <v>25</v>
      </c>
      <c r="I638">
        <v>1</v>
      </c>
      <c r="J638" t="str" cm="1">
        <f t="array" ref="J638">_xlfn.SWITCH(I638,1,"Entry-Level",2,"Junior-Level",3,"Mid-Level",4,"Senior-Level","Executive-Level")</f>
        <v>Entry-Level</v>
      </c>
      <c r="K638">
        <v>3</v>
      </c>
      <c r="L638" t="s">
        <v>30</v>
      </c>
      <c r="M638">
        <v>2</v>
      </c>
      <c r="N638" t="s">
        <v>35</v>
      </c>
      <c r="O638">
        <v>2022</v>
      </c>
      <c r="P638" t="str">
        <f t="shared" si="19"/>
        <v>Below 10k</v>
      </c>
      <c r="Q638" t="s">
        <v>22</v>
      </c>
      <c r="R638">
        <v>19</v>
      </c>
      <c r="S638">
        <v>1</v>
      </c>
      <c r="T638">
        <v>1</v>
      </c>
      <c r="U638">
        <v>10</v>
      </c>
      <c r="V638">
        <v>3</v>
      </c>
      <c r="W638">
        <v>2</v>
      </c>
      <c r="X638">
        <v>10</v>
      </c>
      <c r="Y638">
        <v>2</v>
      </c>
      <c r="Z638">
        <v>7</v>
      </c>
    </row>
    <row r="639" spans="1:26" x14ac:dyDescent="0.3">
      <c r="A639">
        <v>32</v>
      </c>
      <c r="B639" t="str">
        <f t="shared" si="18"/>
        <v>Mid Career</v>
      </c>
      <c r="C639" t="s">
        <v>28</v>
      </c>
      <c r="D639" t="s">
        <v>38</v>
      </c>
      <c r="E639" t="s">
        <v>47</v>
      </c>
      <c r="F639">
        <v>1</v>
      </c>
      <c r="G639" t="s">
        <v>24</v>
      </c>
      <c r="H639" t="s">
        <v>29</v>
      </c>
      <c r="I639">
        <v>1</v>
      </c>
      <c r="J639" t="str" cm="1">
        <f t="array" ref="J639">_xlfn.SWITCH(I639,1,"Entry-Level",2,"Junior-Level",3,"Mid-Level",4,"Senior-Level","Executive-Level")</f>
        <v>Entry-Level</v>
      </c>
      <c r="K639">
        <v>3</v>
      </c>
      <c r="L639" t="s">
        <v>33</v>
      </c>
      <c r="M639">
        <v>4</v>
      </c>
      <c r="N639" t="s">
        <v>35</v>
      </c>
      <c r="O639">
        <v>2314</v>
      </c>
      <c r="P639" t="str">
        <f t="shared" si="19"/>
        <v>Below 10k</v>
      </c>
      <c r="Q639" t="s">
        <v>28</v>
      </c>
      <c r="R639">
        <v>12</v>
      </c>
      <c r="S639">
        <v>2</v>
      </c>
      <c r="T639">
        <v>1</v>
      </c>
      <c r="U639">
        <v>4</v>
      </c>
      <c r="V639">
        <v>2</v>
      </c>
      <c r="W639">
        <v>3</v>
      </c>
      <c r="X639">
        <v>3</v>
      </c>
      <c r="Y639">
        <v>0</v>
      </c>
      <c r="Z639">
        <v>0</v>
      </c>
    </row>
    <row r="640" spans="1:26" x14ac:dyDescent="0.3">
      <c r="A640">
        <v>25</v>
      </c>
      <c r="B640" t="str">
        <f t="shared" si="18"/>
        <v>Early Career</v>
      </c>
      <c r="C640" t="s">
        <v>28</v>
      </c>
      <c r="D640" t="s">
        <v>46</v>
      </c>
      <c r="E640" t="s">
        <v>23</v>
      </c>
      <c r="F640">
        <v>4</v>
      </c>
      <c r="G640" t="s">
        <v>42</v>
      </c>
      <c r="H640" t="s">
        <v>29</v>
      </c>
      <c r="I640">
        <v>2</v>
      </c>
      <c r="J640" t="str" cm="1">
        <f t="array" ref="J640">_xlfn.SWITCH(I640,1,"Entry-Level",2,"Junior-Level",3,"Mid-Level",4,"Senior-Level","Executive-Level")</f>
        <v>Junior-Level</v>
      </c>
      <c r="K640">
        <v>2</v>
      </c>
      <c r="L640" t="s">
        <v>26</v>
      </c>
      <c r="M640">
        <v>1</v>
      </c>
      <c r="N640" t="s">
        <v>31</v>
      </c>
      <c r="O640">
        <v>4256</v>
      </c>
      <c r="P640" t="str">
        <f t="shared" si="19"/>
        <v>Below 10k</v>
      </c>
      <c r="Q640" t="s">
        <v>28</v>
      </c>
      <c r="R640">
        <v>12</v>
      </c>
      <c r="S640">
        <v>1</v>
      </c>
      <c r="T640">
        <v>0</v>
      </c>
      <c r="U640">
        <v>5</v>
      </c>
      <c r="V640">
        <v>1</v>
      </c>
      <c r="W640">
        <v>4</v>
      </c>
      <c r="X640">
        <v>5</v>
      </c>
      <c r="Y640">
        <v>2</v>
      </c>
      <c r="Z640">
        <v>0</v>
      </c>
    </row>
    <row r="641" spans="1:26" x14ac:dyDescent="0.3">
      <c r="A641">
        <v>49</v>
      </c>
      <c r="B641" t="str">
        <f t="shared" si="18"/>
        <v>Professionals</v>
      </c>
      <c r="C641" t="s">
        <v>28</v>
      </c>
      <c r="D641" t="s">
        <v>46</v>
      </c>
      <c r="E641" t="s">
        <v>47</v>
      </c>
      <c r="F641">
        <v>1</v>
      </c>
      <c r="G641" t="s">
        <v>43</v>
      </c>
      <c r="H641" t="s">
        <v>25</v>
      </c>
      <c r="I641">
        <v>1</v>
      </c>
      <c r="J641" t="str" cm="1">
        <f t="array" ref="J641">_xlfn.SWITCH(I641,1,"Entry-Level",2,"Junior-Level",3,"Mid-Level",4,"Senior-Level","Executive-Level")</f>
        <v>Entry-Level</v>
      </c>
      <c r="K641">
        <v>3</v>
      </c>
      <c r="L641" t="s">
        <v>30</v>
      </c>
      <c r="M641">
        <v>1</v>
      </c>
      <c r="N641" t="s">
        <v>31</v>
      </c>
      <c r="O641">
        <v>3580</v>
      </c>
      <c r="P641" t="str">
        <f t="shared" si="19"/>
        <v>Below 10k</v>
      </c>
      <c r="Q641" t="s">
        <v>28</v>
      </c>
      <c r="R641">
        <v>16</v>
      </c>
      <c r="S641">
        <v>2</v>
      </c>
      <c r="T641">
        <v>1</v>
      </c>
      <c r="U641">
        <v>7</v>
      </c>
      <c r="V641">
        <v>2</v>
      </c>
      <c r="W641">
        <v>3</v>
      </c>
      <c r="X641">
        <v>4</v>
      </c>
      <c r="Y641">
        <v>2</v>
      </c>
      <c r="Z641">
        <v>0</v>
      </c>
    </row>
    <row r="642" spans="1:26" x14ac:dyDescent="0.3">
      <c r="A642">
        <v>24</v>
      </c>
      <c r="B642" t="str">
        <f t="shared" si="18"/>
        <v>Early Career</v>
      </c>
      <c r="C642" t="s">
        <v>28</v>
      </c>
      <c r="D642" t="s">
        <v>38</v>
      </c>
      <c r="E642" t="s">
        <v>47</v>
      </c>
      <c r="F642">
        <v>4</v>
      </c>
      <c r="G642" t="s">
        <v>24</v>
      </c>
      <c r="H642" t="s">
        <v>29</v>
      </c>
      <c r="I642">
        <v>1</v>
      </c>
      <c r="J642" t="str" cm="1">
        <f t="array" ref="J642">_xlfn.SWITCH(I642,1,"Entry-Level",2,"Junior-Level",3,"Mid-Level",4,"Senior-Level","Executive-Level")</f>
        <v>Entry-Level</v>
      </c>
      <c r="K642">
        <v>2</v>
      </c>
      <c r="L642" t="s">
        <v>33</v>
      </c>
      <c r="M642">
        <v>4</v>
      </c>
      <c r="N642" t="s">
        <v>31</v>
      </c>
      <c r="O642">
        <v>3162</v>
      </c>
      <c r="P642" t="str">
        <f t="shared" si="19"/>
        <v>Below 10k</v>
      </c>
      <c r="Q642" t="s">
        <v>28</v>
      </c>
      <c r="R642">
        <v>17</v>
      </c>
      <c r="S642">
        <v>4</v>
      </c>
      <c r="T642">
        <v>0</v>
      </c>
      <c r="U642">
        <v>6</v>
      </c>
      <c r="V642">
        <v>2</v>
      </c>
      <c r="W642">
        <v>2</v>
      </c>
      <c r="X642">
        <v>5</v>
      </c>
      <c r="Y642">
        <v>2</v>
      </c>
      <c r="Z642">
        <v>3</v>
      </c>
    </row>
    <row r="643" spans="1:26" x14ac:dyDescent="0.3">
      <c r="A643">
        <v>32</v>
      </c>
      <c r="B643" t="str">
        <f t="shared" ref="B643:B706" si="20">IF(A643&lt;=30,"Early Career",IF(A643&lt;=40,"Mid Career",IF(A643&lt;=50,"Professionals","Senior Professionals")))</f>
        <v>Mid Career</v>
      </c>
      <c r="C643" t="s">
        <v>28</v>
      </c>
      <c r="D643" t="s">
        <v>45</v>
      </c>
      <c r="E643" t="s">
        <v>23</v>
      </c>
      <c r="F643">
        <v>5</v>
      </c>
      <c r="G643" t="s">
        <v>24</v>
      </c>
      <c r="H643" t="s">
        <v>29</v>
      </c>
      <c r="I643">
        <v>2</v>
      </c>
      <c r="J643" t="str" cm="1">
        <f t="array" ref="J643">_xlfn.SWITCH(I643,1,"Entry-Level",2,"Junior-Level",3,"Mid-Level",4,"Senior-Level","Executive-Level")</f>
        <v>Junior-Level</v>
      </c>
      <c r="K643">
        <v>3</v>
      </c>
      <c r="L643" t="s">
        <v>26</v>
      </c>
      <c r="M643">
        <v>2</v>
      </c>
      <c r="N643" t="s">
        <v>31</v>
      </c>
      <c r="O643">
        <v>6524</v>
      </c>
      <c r="P643" t="str">
        <f t="shared" ref="P643:P706" si="21">IF(O643&lt;=10000,"Below 10k",IF(O643&lt;=15000,"Below 15k","Below 20k"))</f>
        <v>Below 10k</v>
      </c>
      <c r="Q643" t="s">
        <v>28</v>
      </c>
      <c r="R643">
        <v>14</v>
      </c>
      <c r="S643">
        <v>4</v>
      </c>
      <c r="T643">
        <v>1</v>
      </c>
      <c r="U643">
        <v>10</v>
      </c>
      <c r="V643">
        <v>3</v>
      </c>
      <c r="W643">
        <v>3</v>
      </c>
      <c r="X643">
        <v>10</v>
      </c>
      <c r="Y643">
        <v>8</v>
      </c>
      <c r="Z643">
        <v>5</v>
      </c>
    </row>
    <row r="644" spans="1:26" x14ac:dyDescent="0.3">
      <c r="A644">
        <v>38</v>
      </c>
      <c r="B644" t="str">
        <f t="shared" si="20"/>
        <v>Mid Career</v>
      </c>
      <c r="C644" t="s">
        <v>28</v>
      </c>
      <c r="D644" t="s">
        <v>46</v>
      </c>
      <c r="E644" t="s">
        <v>23</v>
      </c>
      <c r="F644">
        <v>9</v>
      </c>
      <c r="G644" t="s">
        <v>42</v>
      </c>
      <c r="H644" t="s">
        <v>29</v>
      </c>
      <c r="I644">
        <v>1</v>
      </c>
      <c r="J644" t="str" cm="1">
        <f t="array" ref="J644">_xlfn.SWITCH(I644,1,"Entry-Level",2,"Junior-Level",3,"Mid-Level",4,"Senior-Level","Executive-Level")</f>
        <v>Entry-Level</v>
      </c>
      <c r="K644">
        <v>2</v>
      </c>
      <c r="L644" t="s">
        <v>40</v>
      </c>
      <c r="M644">
        <v>2</v>
      </c>
      <c r="N644" t="s">
        <v>31</v>
      </c>
      <c r="O644">
        <v>2899</v>
      </c>
      <c r="P644" t="str">
        <f t="shared" si="21"/>
        <v>Below 10k</v>
      </c>
      <c r="Q644" t="s">
        <v>28</v>
      </c>
      <c r="R644">
        <v>19</v>
      </c>
      <c r="S644">
        <v>4</v>
      </c>
      <c r="T644">
        <v>1</v>
      </c>
      <c r="U644">
        <v>3</v>
      </c>
      <c r="V644">
        <v>3</v>
      </c>
      <c r="W644">
        <v>3</v>
      </c>
      <c r="X644">
        <v>2</v>
      </c>
      <c r="Y644">
        <v>2</v>
      </c>
      <c r="Z644">
        <v>1</v>
      </c>
    </row>
    <row r="645" spans="1:26" x14ac:dyDescent="0.3">
      <c r="A645">
        <v>42</v>
      </c>
      <c r="B645" t="str">
        <f t="shared" si="20"/>
        <v>Professionals</v>
      </c>
      <c r="C645" t="s">
        <v>28</v>
      </c>
      <c r="D645" t="s">
        <v>46</v>
      </c>
      <c r="E645" t="s">
        <v>47</v>
      </c>
      <c r="F645">
        <v>3</v>
      </c>
      <c r="G645" t="s">
        <v>24</v>
      </c>
      <c r="H645" t="s">
        <v>25</v>
      </c>
      <c r="I645">
        <v>2</v>
      </c>
      <c r="J645" t="str" cm="1">
        <f t="array" ref="J645">_xlfn.SWITCH(I645,1,"Entry-Level",2,"Junior-Level",3,"Mid-Level",4,"Senior-Level","Executive-Level")</f>
        <v>Junior-Level</v>
      </c>
      <c r="K645">
        <v>4</v>
      </c>
      <c r="L645" t="s">
        <v>33</v>
      </c>
      <c r="M645">
        <v>4</v>
      </c>
      <c r="N645" t="s">
        <v>31</v>
      </c>
      <c r="O645">
        <v>5231</v>
      </c>
      <c r="P645" t="str">
        <f t="shared" si="21"/>
        <v>Below 10k</v>
      </c>
      <c r="Q645" t="s">
        <v>22</v>
      </c>
      <c r="R645">
        <v>13</v>
      </c>
      <c r="S645">
        <v>2</v>
      </c>
      <c r="T645">
        <v>1</v>
      </c>
      <c r="U645">
        <v>17</v>
      </c>
      <c r="V645">
        <v>1</v>
      </c>
      <c r="W645">
        <v>2</v>
      </c>
      <c r="X645">
        <v>5</v>
      </c>
      <c r="Y645">
        <v>3</v>
      </c>
      <c r="Z645">
        <v>1</v>
      </c>
    </row>
    <row r="646" spans="1:26" x14ac:dyDescent="0.3">
      <c r="A646">
        <v>31</v>
      </c>
      <c r="B646" t="str">
        <f t="shared" si="20"/>
        <v>Mid Career</v>
      </c>
      <c r="C646" t="s">
        <v>28</v>
      </c>
      <c r="D646" t="s">
        <v>46</v>
      </c>
      <c r="E646" t="s">
        <v>47</v>
      </c>
      <c r="F646">
        <v>11</v>
      </c>
      <c r="G646" t="s">
        <v>24</v>
      </c>
      <c r="H646" t="s">
        <v>29</v>
      </c>
      <c r="I646">
        <v>1</v>
      </c>
      <c r="J646" t="str" cm="1">
        <f t="array" ref="J646">_xlfn.SWITCH(I646,1,"Entry-Level",2,"Junior-Level",3,"Mid-Level",4,"Senior-Level","Executive-Level")</f>
        <v>Entry-Level</v>
      </c>
      <c r="K646">
        <v>3</v>
      </c>
      <c r="L646" t="s">
        <v>30</v>
      </c>
      <c r="M646">
        <v>4</v>
      </c>
      <c r="N646" t="s">
        <v>31</v>
      </c>
      <c r="O646">
        <v>2356</v>
      </c>
      <c r="P646" t="str">
        <f t="shared" si="21"/>
        <v>Below 10k</v>
      </c>
      <c r="Q646" t="s">
        <v>22</v>
      </c>
      <c r="R646">
        <v>19</v>
      </c>
      <c r="S646">
        <v>2</v>
      </c>
      <c r="T646">
        <v>1</v>
      </c>
      <c r="U646">
        <v>8</v>
      </c>
      <c r="V646">
        <v>2</v>
      </c>
      <c r="W646">
        <v>3</v>
      </c>
      <c r="X646">
        <v>6</v>
      </c>
      <c r="Y646">
        <v>4</v>
      </c>
      <c r="Z646">
        <v>0</v>
      </c>
    </row>
    <row r="647" spans="1:26" x14ac:dyDescent="0.3">
      <c r="A647">
        <v>29</v>
      </c>
      <c r="B647" t="str">
        <f t="shared" si="20"/>
        <v>Early Career</v>
      </c>
      <c r="C647" t="s">
        <v>22</v>
      </c>
      <c r="D647" t="s">
        <v>46</v>
      </c>
      <c r="E647" t="s">
        <v>23</v>
      </c>
      <c r="F647">
        <v>1</v>
      </c>
      <c r="G647" t="s">
        <v>34</v>
      </c>
      <c r="H647" t="s">
        <v>25</v>
      </c>
      <c r="I647">
        <v>1</v>
      </c>
      <c r="J647" t="str" cm="1">
        <f t="array" ref="J647">_xlfn.SWITCH(I647,1,"Entry-Level",2,"Junior-Level",3,"Mid-Level",4,"Senior-Level","Executive-Level")</f>
        <v>Entry-Level</v>
      </c>
      <c r="K647">
        <v>2</v>
      </c>
      <c r="L647" t="s">
        <v>40</v>
      </c>
      <c r="M647">
        <v>3</v>
      </c>
      <c r="N647" t="s">
        <v>35</v>
      </c>
      <c r="O647">
        <v>2800</v>
      </c>
      <c r="P647" t="str">
        <f t="shared" si="21"/>
        <v>Below 10k</v>
      </c>
      <c r="Q647" t="s">
        <v>22</v>
      </c>
      <c r="R647">
        <v>19</v>
      </c>
      <c r="S647">
        <v>3</v>
      </c>
      <c r="T647">
        <v>3</v>
      </c>
      <c r="U647">
        <v>5</v>
      </c>
      <c r="V647">
        <v>3</v>
      </c>
      <c r="W647">
        <v>3</v>
      </c>
      <c r="X647">
        <v>3</v>
      </c>
      <c r="Y647">
        <v>2</v>
      </c>
      <c r="Z647">
        <v>0</v>
      </c>
    </row>
    <row r="648" spans="1:26" x14ac:dyDescent="0.3">
      <c r="A648">
        <v>53</v>
      </c>
      <c r="B648" t="str">
        <f t="shared" si="20"/>
        <v>Senior Professionals</v>
      </c>
      <c r="C648" t="s">
        <v>28</v>
      </c>
      <c r="D648" t="s">
        <v>46</v>
      </c>
      <c r="E648" t="s">
        <v>23</v>
      </c>
      <c r="F648">
        <v>8</v>
      </c>
      <c r="G648" t="s">
        <v>42</v>
      </c>
      <c r="H648" t="s">
        <v>29</v>
      </c>
      <c r="I648">
        <v>4</v>
      </c>
      <c r="J648" t="str" cm="1">
        <f t="array" ref="J648">_xlfn.SWITCH(I648,1,"Entry-Level",2,"Junior-Level",3,"Mid-Level",4,"Senior-Level","Executive-Level")</f>
        <v>Senior-Level</v>
      </c>
      <c r="K648">
        <v>3</v>
      </c>
      <c r="L648" t="s">
        <v>26</v>
      </c>
      <c r="M648">
        <v>4</v>
      </c>
      <c r="N648" t="s">
        <v>31</v>
      </c>
      <c r="O648">
        <v>11836</v>
      </c>
      <c r="P648" t="str">
        <f t="shared" si="21"/>
        <v>Below 15k</v>
      </c>
      <c r="Q648" t="s">
        <v>28</v>
      </c>
      <c r="R648">
        <v>14</v>
      </c>
      <c r="S648">
        <v>3</v>
      </c>
      <c r="T648">
        <v>1</v>
      </c>
      <c r="U648">
        <v>28</v>
      </c>
      <c r="V648">
        <v>3</v>
      </c>
      <c r="W648">
        <v>3</v>
      </c>
      <c r="X648">
        <v>2</v>
      </c>
      <c r="Y648">
        <v>0</v>
      </c>
      <c r="Z648">
        <v>2</v>
      </c>
    </row>
    <row r="649" spans="1:26" x14ac:dyDescent="0.3">
      <c r="A649">
        <v>35</v>
      </c>
      <c r="B649" t="str">
        <f t="shared" si="20"/>
        <v>Mid Career</v>
      </c>
      <c r="C649" t="s">
        <v>28</v>
      </c>
      <c r="D649" t="s">
        <v>46</v>
      </c>
      <c r="E649" t="s">
        <v>47</v>
      </c>
      <c r="F649">
        <v>25</v>
      </c>
      <c r="G649" t="s">
        <v>43</v>
      </c>
      <c r="H649" t="s">
        <v>29</v>
      </c>
      <c r="I649">
        <v>3</v>
      </c>
      <c r="J649" t="str" cm="1">
        <f t="array" ref="J649">_xlfn.SWITCH(I649,1,"Entry-Level",2,"Junior-Level",3,"Mid-Level",4,"Senior-Level","Executive-Level")</f>
        <v>Mid-Level</v>
      </c>
      <c r="K649">
        <v>2</v>
      </c>
      <c r="L649" t="s">
        <v>36</v>
      </c>
      <c r="M649">
        <v>2</v>
      </c>
      <c r="N649" t="s">
        <v>31</v>
      </c>
      <c r="O649">
        <v>10903</v>
      </c>
      <c r="P649" t="str">
        <f t="shared" si="21"/>
        <v>Below 15k</v>
      </c>
      <c r="Q649" t="s">
        <v>28</v>
      </c>
      <c r="R649">
        <v>16</v>
      </c>
      <c r="S649">
        <v>1</v>
      </c>
      <c r="T649">
        <v>0</v>
      </c>
      <c r="U649">
        <v>16</v>
      </c>
      <c r="V649">
        <v>2</v>
      </c>
      <c r="W649">
        <v>3</v>
      </c>
      <c r="X649">
        <v>13</v>
      </c>
      <c r="Y649">
        <v>10</v>
      </c>
      <c r="Z649">
        <v>4</v>
      </c>
    </row>
    <row r="650" spans="1:26" x14ac:dyDescent="0.3">
      <c r="A650">
        <v>37</v>
      </c>
      <c r="B650" t="str">
        <f t="shared" si="20"/>
        <v>Mid Career</v>
      </c>
      <c r="C650" t="s">
        <v>28</v>
      </c>
      <c r="D650" t="s">
        <v>45</v>
      </c>
      <c r="E650" t="s">
        <v>23</v>
      </c>
      <c r="F650">
        <v>21</v>
      </c>
      <c r="G650" t="s">
        <v>34</v>
      </c>
      <c r="H650" t="s">
        <v>25</v>
      </c>
      <c r="I650">
        <v>1</v>
      </c>
      <c r="J650" t="str" cm="1">
        <f t="array" ref="J650">_xlfn.SWITCH(I650,1,"Entry-Level",2,"Junior-Level",3,"Mid-Level",4,"Senior-Level","Executive-Level")</f>
        <v>Entry-Level</v>
      </c>
      <c r="K650">
        <v>3</v>
      </c>
      <c r="L650" t="s">
        <v>40</v>
      </c>
      <c r="M650">
        <v>4</v>
      </c>
      <c r="N650" t="s">
        <v>31</v>
      </c>
      <c r="O650">
        <v>2973</v>
      </c>
      <c r="P650" t="str">
        <f t="shared" si="21"/>
        <v>Below 10k</v>
      </c>
      <c r="Q650" t="s">
        <v>28</v>
      </c>
      <c r="R650">
        <v>15</v>
      </c>
      <c r="S650">
        <v>2</v>
      </c>
      <c r="T650">
        <v>1</v>
      </c>
      <c r="U650">
        <v>10</v>
      </c>
      <c r="V650">
        <v>3</v>
      </c>
      <c r="W650">
        <v>3</v>
      </c>
      <c r="X650">
        <v>5</v>
      </c>
      <c r="Y650">
        <v>4</v>
      </c>
      <c r="Z650">
        <v>0</v>
      </c>
    </row>
    <row r="651" spans="1:26" x14ac:dyDescent="0.3">
      <c r="A651">
        <v>53</v>
      </c>
      <c r="B651" t="str">
        <f t="shared" si="20"/>
        <v>Senior Professionals</v>
      </c>
      <c r="C651" t="s">
        <v>28</v>
      </c>
      <c r="D651" t="s">
        <v>46</v>
      </c>
      <c r="E651" t="s">
        <v>47</v>
      </c>
      <c r="F651">
        <v>23</v>
      </c>
      <c r="G651" t="s">
        <v>24</v>
      </c>
      <c r="H651" t="s">
        <v>25</v>
      </c>
      <c r="I651">
        <v>4</v>
      </c>
      <c r="J651" t="str" cm="1">
        <f t="array" ref="J651">_xlfn.SWITCH(I651,1,"Entry-Level",2,"Junior-Level",3,"Mid-Level",4,"Senior-Level","Executive-Level")</f>
        <v>Senior-Level</v>
      </c>
      <c r="K651">
        <v>3</v>
      </c>
      <c r="L651" t="s">
        <v>41</v>
      </c>
      <c r="M651">
        <v>4</v>
      </c>
      <c r="N651" t="s">
        <v>27</v>
      </c>
      <c r="O651">
        <v>14275</v>
      </c>
      <c r="P651" t="str">
        <f t="shared" si="21"/>
        <v>Below 15k</v>
      </c>
      <c r="Q651" t="s">
        <v>28</v>
      </c>
      <c r="R651">
        <v>18</v>
      </c>
      <c r="S651">
        <v>3</v>
      </c>
      <c r="T651">
        <v>0</v>
      </c>
      <c r="U651">
        <v>33</v>
      </c>
      <c r="V651">
        <v>0</v>
      </c>
      <c r="W651">
        <v>3</v>
      </c>
      <c r="X651">
        <v>12</v>
      </c>
      <c r="Y651">
        <v>9</v>
      </c>
      <c r="Z651">
        <v>3</v>
      </c>
    </row>
    <row r="652" spans="1:26" x14ac:dyDescent="0.3">
      <c r="A652">
        <v>43</v>
      </c>
      <c r="B652" t="str">
        <f t="shared" si="20"/>
        <v>Professionals</v>
      </c>
      <c r="C652" t="s">
        <v>28</v>
      </c>
      <c r="D652" t="s">
        <v>45</v>
      </c>
      <c r="E652" t="s">
        <v>47</v>
      </c>
      <c r="F652">
        <v>1</v>
      </c>
      <c r="G652" t="s">
        <v>24</v>
      </c>
      <c r="H652" t="s">
        <v>25</v>
      </c>
      <c r="I652">
        <v>2</v>
      </c>
      <c r="J652" t="str" cm="1">
        <f t="array" ref="J652">_xlfn.SWITCH(I652,1,"Entry-Level",2,"Junior-Level",3,"Mid-Level",4,"Senior-Level","Executive-Level")</f>
        <v>Junior-Level</v>
      </c>
      <c r="K652">
        <v>3</v>
      </c>
      <c r="L652" t="s">
        <v>37</v>
      </c>
      <c r="M652">
        <v>4</v>
      </c>
      <c r="N652" t="s">
        <v>31</v>
      </c>
      <c r="O652">
        <v>5562</v>
      </c>
      <c r="P652" t="str">
        <f t="shared" si="21"/>
        <v>Below 10k</v>
      </c>
      <c r="Q652" t="s">
        <v>28</v>
      </c>
      <c r="R652">
        <v>13</v>
      </c>
      <c r="S652">
        <v>2</v>
      </c>
      <c r="T652">
        <v>1</v>
      </c>
      <c r="U652">
        <v>12</v>
      </c>
      <c r="V652">
        <v>2</v>
      </c>
      <c r="W652">
        <v>2</v>
      </c>
      <c r="X652">
        <v>5</v>
      </c>
      <c r="Y652">
        <v>2</v>
      </c>
      <c r="Z652">
        <v>2</v>
      </c>
    </row>
    <row r="653" spans="1:26" x14ac:dyDescent="0.3">
      <c r="A653">
        <v>47</v>
      </c>
      <c r="B653" t="str">
        <f t="shared" si="20"/>
        <v>Professionals</v>
      </c>
      <c r="C653" t="s">
        <v>28</v>
      </c>
      <c r="D653" t="s">
        <v>46</v>
      </c>
      <c r="E653" t="s">
        <v>23</v>
      </c>
      <c r="F653">
        <v>2</v>
      </c>
      <c r="G653" t="s">
        <v>42</v>
      </c>
      <c r="H653" t="s">
        <v>25</v>
      </c>
      <c r="I653">
        <v>2</v>
      </c>
      <c r="J653" t="str" cm="1">
        <f t="array" ref="J653">_xlfn.SWITCH(I653,1,"Entry-Level",2,"Junior-Level",3,"Mid-Level",4,"Senior-Level","Executive-Level")</f>
        <v>Junior-Level</v>
      </c>
      <c r="K653">
        <v>3</v>
      </c>
      <c r="L653" t="s">
        <v>26</v>
      </c>
      <c r="M653">
        <v>4</v>
      </c>
      <c r="N653" t="s">
        <v>31</v>
      </c>
      <c r="O653">
        <v>4537</v>
      </c>
      <c r="P653" t="str">
        <f t="shared" si="21"/>
        <v>Below 10k</v>
      </c>
      <c r="Q653" t="s">
        <v>22</v>
      </c>
      <c r="R653">
        <v>22</v>
      </c>
      <c r="S653">
        <v>1</v>
      </c>
      <c r="T653">
        <v>1</v>
      </c>
      <c r="U653">
        <v>8</v>
      </c>
      <c r="V653">
        <v>2</v>
      </c>
      <c r="W653">
        <v>3</v>
      </c>
      <c r="X653">
        <v>7</v>
      </c>
      <c r="Y653">
        <v>6</v>
      </c>
      <c r="Z653">
        <v>7</v>
      </c>
    </row>
    <row r="654" spans="1:26" x14ac:dyDescent="0.3">
      <c r="A654">
        <v>37</v>
      </c>
      <c r="B654" t="str">
        <f t="shared" si="20"/>
        <v>Mid Career</v>
      </c>
      <c r="C654" t="s">
        <v>28</v>
      </c>
      <c r="D654" t="s">
        <v>38</v>
      </c>
      <c r="E654" t="s">
        <v>23</v>
      </c>
      <c r="F654">
        <v>19</v>
      </c>
      <c r="G654" t="s">
        <v>34</v>
      </c>
      <c r="H654" t="s">
        <v>29</v>
      </c>
      <c r="I654">
        <v>3</v>
      </c>
      <c r="J654" t="str" cm="1">
        <f t="array" ref="J654">_xlfn.SWITCH(I654,1,"Entry-Level",2,"Junior-Level",3,"Mid-Level",4,"Senior-Level","Executive-Level")</f>
        <v>Mid-Level</v>
      </c>
      <c r="K654">
        <v>3</v>
      </c>
      <c r="L654" t="s">
        <v>26</v>
      </c>
      <c r="M654">
        <v>2</v>
      </c>
      <c r="N654" t="s">
        <v>27</v>
      </c>
      <c r="O654">
        <v>7642</v>
      </c>
      <c r="P654" t="str">
        <f t="shared" si="21"/>
        <v>Below 10k</v>
      </c>
      <c r="Q654" t="s">
        <v>22</v>
      </c>
      <c r="R654">
        <v>13</v>
      </c>
      <c r="S654">
        <v>4</v>
      </c>
      <c r="T654">
        <v>0</v>
      </c>
      <c r="U654">
        <v>10</v>
      </c>
      <c r="V654">
        <v>2</v>
      </c>
      <c r="W654">
        <v>3</v>
      </c>
      <c r="X654">
        <v>10</v>
      </c>
      <c r="Y654">
        <v>0</v>
      </c>
      <c r="Z654">
        <v>0</v>
      </c>
    </row>
    <row r="655" spans="1:26" x14ac:dyDescent="0.3">
      <c r="A655">
        <v>50</v>
      </c>
      <c r="B655" t="str">
        <f t="shared" si="20"/>
        <v>Professionals</v>
      </c>
      <c r="C655" t="s">
        <v>28</v>
      </c>
      <c r="D655" t="s">
        <v>38</v>
      </c>
      <c r="E655" t="s">
        <v>47</v>
      </c>
      <c r="F655">
        <v>2</v>
      </c>
      <c r="G655" t="s">
        <v>24</v>
      </c>
      <c r="H655" t="s">
        <v>29</v>
      </c>
      <c r="I655">
        <v>4</v>
      </c>
      <c r="J655" t="str" cm="1">
        <f t="array" ref="J655">_xlfn.SWITCH(I655,1,"Entry-Level",2,"Junior-Level",3,"Mid-Level",4,"Senior-Level","Executive-Level")</f>
        <v>Senior-Level</v>
      </c>
      <c r="K655">
        <v>3</v>
      </c>
      <c r="L655" t="s">
        <v>39</v>
      </c>
      <c r="M655">
        <v>1</v>
      </c>
      <c r="N655" t="s">
        <v>35</v>
      </c>
      <c r="O655">
        <v>17924</v>
      </c>
      <c r="P655" t="str">
        <f t="shared" si="21"/>
        <v>Below 20k</v>
      </c>
      <c r="Q655" t="s">
        <v>28</v>
      </c>
      <c r="R655">
        <v>11</v>
      </c>
      <c r="S655">
        <v>4</v>
      </c>
      <c r="T655">
        <v>1</v>
      </c>
      <c r="U655">
        <v>31</v>
      </c>
      <c r="V655">
        <v>3</v>
      </c>
      <c r="W655">
        <v>3</v>
      </c>
      <c r="X655">
        <v>31</v>
      </c>
      <c r="Y655">
        <v>6</v>
      </c>
      <c r="Z655">
        <v>14</v>
      </c>
    </row>
    <row r="656" spans="1:26" x14ac:dyDescent="0.3">
      <c r="A656">
        <v>39</v>
      </c>
      <c r="B656" t="str">
        <f t="shared" si="20"/>
        <v>Mid Career</v>
      </c>
      <c r="C656" t="s">
        <v>28</v>
      </c>
      <c r="D656" t="s">
        <v>46</v>
      </c>
      <c r="E656" t="s">
        <v>48</v>
      </c>
      <c r="F656">
        <v>2</v>
      </c>
      <c r="G656" t="s">
        <v>24</v>
      </c>
      <c r="H656" t="s">
        <v>25</v>
      </c>
      <c r="I656">
        <v>2</v>
      </c>
      <c r="J656" t="str" cm="1">
        <f t="array" ref="J656">_xlfn.SWITCH(I656,1,"Entry-Level",2,"Junior-Level",3,"Mid-Level",4,"Senior-Level","Executive-Level")</f>
        <v>Junior-Level</v>
      </c>
      <c r="K656">
        <v>2</v>
      </c>
      <c r="L656" t="s">
        <v>48</v>
      </c>
      <c r="M656">
        <v>4</v>
      </c>
      <c r="N656" t="s">
        <v>31</v>
      </c>
      <c r="O656">
        <v>5204</v>
      </c>
      <c r="P656" t="str">
        <f t="shared" si="21"/>
        <v>Below 10k</v>
      </c>
      <c r="Q656" t="s">
        <v>28</v>
      </c>
      <c r="R656">
        <v>11</v>
      </c>
      <c r="S656">
        <v>3</v>
      </c>
      <c r="T656">
        <v>2</v>
      </c>
      <c r="U656">
        <v>13</v>
      </c>
      <c r="V656">
        <v>2</v>
      </c>
      <c r="W656">
        <v>3</v>
      </c>
      <c r="X656">
        <v>5</v>
      </c>
      <c r="Y656">
        <v>4</v>
      </c>
      <c r="Z656">
        <v>0</v>
      </c>
    </row>
    <row r="657" spans="1:26" x14ac:dyDescent="0.3">
      <c r="A657">
        <v>33</v>
      </c>
      <c r="B657" t="str">
        <f t="shared" si="20"/>
        <v>Mid Career</v>
      </c>
      <c r="C657" t="s">
        <v>28</v>
      </c>
      <c r="D657" t="s">
        <v>46</v>
      </c>
      <c r="E657" t="s">
        <v>48</v>
      </c>
      <c r="F657">
        <v>3</v>
      </c>
      <c r="G657" t="s">
        <v>48</v>
      </c>
      <c r="H657" t="s">
        <v>29</v>
      </c>
      <c r="I657">
        <v>1</v>
      </c>
      <c r="J657" t="str" cm="1">
        <f t="array" ref="J657">_xlfn.SWITCH(I657,1,"Entry-Level",2,"Junior-Level",3,"Mid-Level",4,"Senior-Level","Executive-Level")</f>
        <v>Entry-Level</v>
      </c>
      <c r="K657">
        <v>3</v>
      </c>
      <c r="L657" t="s">
        <v>48</v>
      </c>
      <c r="M657">
        <v>2</v>
      </c>
      <c r="N657" t="s">
        <v>35</v>
      </c>
      <c r="O657">
        <v>2277</v>
      </c>
      <c r="P657" t="str">
        <f t="shared" si="21"/>
        <v>Below 10k</v>
      </c>
      <c r="Q657" t="s">
        <v>22</v>
      </c>
      <c r="R657">
        <v>11</v>
      </c>
      <c r="S657">
        <v>3</v>
      </c>
      <c r="T657">
        <v>1</v>
      </c>
      <c r="U657">
        <v>7</v>
      </c>
      <c r="V657">
        <v>4</v>
      </c>
      <c r="W657">
        <v>4</v>
      </c>
      <c r="X657">
        <v>4</v>
      </c>
      <c r="Y657">
        <v>3</v>
      </c>
      <c r="Z657">
        <v>0</v>
      </c>
    </row>
    <row r="658" spans="1:26" x14ac:dyDescent="0.3">
      <c r="A658">
        <v>32</v>
      </c>
      <c r="B658" t="str">
        <f t="shared" si="20"/>
        <v>Mid Career</v>
      </c>
      <c r="C658" t="s">
        <v>22</v>
      </c>
      <c r="D658" t="s">
        <v>46</v>
      </c>
      <c r="E658" t="s">
        <v>47</v>
      </c>
      <c r="F658">
        <v>25</v>
      </c>
      <c r="G658" t="s">
        <v>24</v>
      </c>
      <c r="H658" t="s">
        <v>29</v>
      </c>
      <c r="I658">
        <v>1</v>
      </c>
      <c r="J658" t="str" cm="1">
        <f t="array" ref="J658">_xlfn.SWITCH(I658,1,"Entry-Level",2,"Junior-Level",3,"Mid-Level",4,"Senior-Level","Executive-Level")</f>
        <v>Entry-Level</v>
      </c>
      <c r="K658">
        <v>3</v>
      </c>
      <c r="L658" t="s">
        <v>33</v>
      </c>
      <c r="M658">
        <v>4</v>
      </c>
      <c r="N658" t="s">
        <v>27</v>
      </c>
      <c r="O658">
        <v>2795</v>
      </c>
      <c r="P658" t="str">
        <f t="shared" si="21"/>
        <v>Below 10k</v>
      </c>
      <c r="Q658" t="s">
        <v>22</v>
      </c>
      <c r="R658">
        <v>24</v>
      </c>
      <c r="S658">
        <v>3</v>
      </c>
      <c r="T658">
        <v>0</v>
      </c>
      <c r="U658">
        <v>1</v>
      </c>
      <c r="V658">
        <v>2</v>
      </c>
      <c r="W658">
        <v>1</v>
      </c>
      <c r="X658">
        <v>1</v>
      </c>
      <c r="Y658">
        <v>0</v>
      </c>
      <c r="Z658">
        <v>0</v>
      </c>
    </row>
    <row r="659" spans="1:26" x14ac:dyDescent="0.3">
      <c r="A659">
        <v>29</v>
      </c>
      <c r="B659" t="str">
        <f t="shared" si="20"/>
        <v>Early Career</v>
      </c>
      <c r="C659" t="s">
        <v>28</v>
      </c>
      <c r="D659" t="s">
        <v>46</v>
      </c>
      <c r="E659" t="s">
        <v>47</v>
      </c>
      <c r="F659">
        <v>7</v>
      </c>
      <c r="G659" t="s">
        <v>34</v>
      </c>
      <c r="H659" t="s">
        <v>25</v>
      </c>
      <c r="I659">
        <v>1</v>
      </c>
      <c r="J659" t="str" cm="1">
        <f t="array" ref="J659">_xlfn.SWITCH(I659,1,"Entry-Level",2,"Junior-Level",3,"Mid-Level",4,"Senior-Level","Executive-Level")</f>
        <v>Entry-Level</v>
      </c>
      <c r="K659">
        <v>2</v>
      </c>
      <c r="L659" t="s">
        <v>33</v>
      </c>
      <c r="M659">
        <v>4</v>
      </c>
      <c r="N659" t="s">
        <v>35</v>
      </c>
      <c r="O659">
        <v>2532</v>
      </c>
      <c r="P659" t="str">
        <f t="shared" si="21"/>
        <v>Below 10k</v>
      </c>
      <c r="Q659" t="s">
        <v>28</v>
      </c>
      <c r="R659">
        <v>14</v>
      </c>
      <c r="S659">
        <v>3</v>
      </c>
      <c r="T659">
        <v>3</v>
      </c>
      <c r="U659">
        <v>8</v>
      </c>
      <c r="V659">
        <v>5</v>
      </c>
      <c r="W659">
        <v>3</v>
      </c>
      <c r="X659">
        <v>4</v>
      </c>
      <c r="Y659">
        <v>3</v>
      </c>
      <c r="Z659">
        <v>0</v>
      </c>
    </row>
    <row r="660" spans="1:26" x14ac:dyDescent="0.3">
      <c r="A660">
        <v>44</v>
      </c>
      <c r="B660" t="str">
        <f t="shared" si="20"/>
        <v>Professionals</v>
      </c>
      <c r="C660" t="s">
        <v>28</v>
      </c>
      <c r="D660" t="s">
        <v>46</v>
      </c>
      <c r="E660" t="s">
        <v>47</v>
      </c>
      <c r="F660">
        <v>9</v>
      </c>
      <c r="G660" t="s">
        <v>24</v>
      </c>
      <c r="H660" t="s">
        <v>29</v>
      </c>
      <c r="I660">
        <v>1</v>
      </c>
      <c r="J660" t="str" cm="1">
        <f t="array" ref="J660">_xlfn.SWITCH(I660,1,"Entry-Level",2,"Junior-Level",3,"Mid-Level",4,"Senior-Level","Executive-Level")</f>
        <v>Entry-Level</v>
      </c>
      <c r="K660">
        <v>3</v>
      </c>
      <c r="L660" t="s">
        <v>30</v>
      </c>
      <c r="M660">
        <v>1</v>
      </c>
      <c r="N660" t="s">
        <v>31</v>
      </c>
      <c r="O660">
        <v>2559</v>
      </c>
      <c r="P660" t="str">
        <f t="shared" si="21"/>
        <v>Below 10k</v>
      </c>
      <c r="Q660" t="s">
        <v>22</v>
      </c>
      <c r="R660">
        <v>13</v>
      </c>
      <c r="S660">
        <v>4</v>
      </c>
      <c r="T660">
        <v>0</v>
      </c>
      <c r="U660">
        <v>8</v>
      </c>
      <c r="V660">
        <v>0</v>
      </c>
      <c r="W660">
        <v>3</v>
      </c>
      <c r="X660">
        <v>8</v>
      </c>
      <c r="Y660">
        <v>7</v>
      </c>
      <c r="Z660">
        <v>7</v>
      </c>
    </row>
    <row r="661" spans="1:26" x14ac:dyDescent="0.3">
      <c r="A661">
        <v>28</v>
      </c>
      <c r="B661" t="str">
        <f t="shared" si="20"/>
        <v>Early Career</v>
      </c>
      <c r="C661" t="s">
        <v>28</v>
      </c>
      <c r="D661" t="s">
        <v>46</v>
      </c>
      <c r="E661" t="s">
        <v>23</v>
      </c>
      <c r="F661">
        <v>5</v>
      </c>
      <c r="G661" t="s">
        <v>34</v>
      </c>
      <c r="H661" t="s">
        <v>29</v>
      </c>
      <c r="I661">
        <v>2</v>
      </c>
      <c r="J661" t="str" cm="1">
        <f t="array" ref="J661">_xlfn.SWITCH(I661,1,"Entry-Level",2,"Junior-Level",3,"Mid-Level",4,"Senior-Level","Executive-Level")</f>
        <v>Junior-Level</v>
      </c>
      <c r="K661">
        <v>3</v>
      </c>
      <c r="L661" t="s">
        <v>26</v>
      </c>
      <c r="M661">
        <v>4</v>
      </c>
      <c r="N661" t="s">
        <v>27</v>
      </c>
      <c r="O661">
        <v>4908</v>
      </c>
      <c r="P661" t="str">
        <f t="shared" si="21"/>
        <v>Below 10k</v>
      </c>
      <c r="Q661" t="s">
        <v>28</v>
      </c>
      <c r="R661">
        <v>14</v>
      </c>
      <c r="S661">
        <v>2</v>
      </c>
      <c r="T661">
        <v>0</v>
      </c>
      <c r="U661">
        <v>4</v>
      </c>
      <c r="V661">
        <v>3</v>
      </c>
      <c r="W661">
        <v>3</v>
      </c>
      <c r="X661">
        <v>4</v>
      </c>
      <c r="Y661">
        <v>2</v>
      </c>
      <c r="Z661">
        <v>0</v>
      </c>
    </row>
    <row r="662" spans="1:26" x14ac:dyDescent="0.3">
      <c r="A662">
        <v>58</v>
      </c>
      <c r="B662" t="str">
        <f t="shared" si="20"/>
        <v>Senior Professionals</v>
      </c>
      <c r="C662" t="s">
        <v>22</v>
      </c>
      <c r="D662" t="s">
        <v>45</v>
      </c>
      <c r="E662" t="s">
        <v>47</v>
      </c>
      <c r="F662">
        <v>2</v>
      </c>
      <c r="G662" t="s">
        <v>24</v>
      </c>
      <c r="H662" t="s">
        <v>29</v>
      </c>
      <c r="I662">
        <v>1</v>
      </c>
      <c r="J662" t="str" cm="1">
        <f t="array" ref="J662">_xlfn.SWITCH(I662,1,"Entry-Level",2,"Junior-Level",3,"Mid-Level",4,"Senior-Level","Executive-Level")</f>
        <v>Entry-Level</v>
      </c>
      <c r="K662">
        <v>2</v>
      </c>
      <c r="L662" t="s">
        <v>33</v>
      </c>
      <c r="M662">
        <v>4</v>
      </c>
      <c r="N662" t="s">
        <v>35</v>
      </c>
      <c r="O662">
        <v>2380</v>
      </c>
      <c r="P662" t="str">
        <f t="shared" si="21"/>
        <v>Below 10k</v>
      </c>
      <c r="Q662" t="s">
        <v>22</v>
      </c>
      <c r="R662">
        <v>14</v>
      </c>
      <c r="S662">
        <v>4</v>
      </c>
      <c r="T662">
        <v>1</v>
      </c>
      <c r="U662">
        <v>3</v>
      </c>
      <c r="V662">
        <v>3</v>
      </c>
      <c r="W662">
        <v>2</v>
      </c>
      <c r="X662">
        <v>1</v>
      </c>
      <c r="Y662">
        <v>0</v>
      </c>
      <c r="Z662">
        <v>0</v>
      </c>
    </row>
    <row r="663" spans="1:26" x14ac:dyDescent="0.3">
      <c r="A663">
        <v>43</v>
      </c>
      <c r="B663" t="str">
        <f t="shared" si="20"/>
        <v>Professionals</v>
      </c>
      <c r="C663" t="s">
        <v>28</v>
      </c>
      <c r="D663" t="s">
        <v>46</v>
      </c>
      <c r="E663" t="s">
        <v>47</v>
      </c>
      <c r="F663">
        <v>8</v>
      </c>
      <c r="G663" t="s">
        <v>24</v>
      </c>
      <c r="H663" t="s">
        <v>25</v>
      </c>
      <c r="I663">
        <v>2</v>
      </c>
      <c r="J663" t="str" cm="1">
        <f t="array" ref="J663">_xlfn.SWITCH(I663,1,"Entry-Level",2,"Junior-Level",3,"Mid-Level",4,"Senior-Level","Executive-Level")</f>
        <v>Junior-Level</v>
      </c>
      <c r="K663">
        <v>3</v>
      </c>
      <c r="L663" t="s">
        <v>36</v>
      </c>
      <c r="M663">
        <v>2</v>
      </c>
      <c r="N663" t="s">
        <v>35</v>
      </c>
      <c r="O663">
        <v>4765</v>
      </c>
      <c r="P663" t="str">
        <f t="shared" si="21"/>
        <v>Below 10k</v>
      </c>
      <c r="Q663" t="s">
        <v>28</v>
      </c>
      <c r="R663">
        <v>21</v>
      </c>
      <c r="S663">
        <v>3</v>
      </c>
      <c r="T663">
        <v>1</v>
      </c>
      <c r="U663">
        <v>4</v>
      </c>
      <c r="V663">
        <v>2</v>
      </c>
      <c r="W663">
        <v>4</v>
      </c>
      <c r="X663">
        <v>1</v>
      </c>
      <c r="Y663">
        <v>0</v>
      </c>
      <c r="Z663">
        <v>0</v>
      </c>
    </row>
    <row r="664" spans="1:26" x14ac:dyDescent="0.3">
      <c r="A664">
        <v>20</v>
      </c>
      <c r="B664" t="str">
        <f t="shared" si="20"/>
        <v>Early Career</v>
      </c>
      <c r="C664" t="s">
        <v>22</v>
      </c>
      <c r="D664" t="s">
        <v>46</v>
      </c>
      <c r="E664" t="s">
        <v>23</v>
      </c>
      <c r="F664">
        <v>2</v>
      </c>
      <c r="G664" t="s">
        <v>34</v>
      </c>
      <c r="H664" t="s">
        <v>25</v>
      </c>
      <c r="I664">
        <v>1</v>
      </c>
      <c r="J664" t="str" cm="1">
        <f t="array" ref="J664">_xlfn.SWITCH(I664,1,"Entry-Level",2,"Junior-Level",3,"Mid-Level",4,"Senior-Level","Executive-Level")</f>
        <v>Entry-Level</v>
      </c>
      <c r="K664">
        <v>2</v>
      </c>
      <c r="L664" t="s">
        <v>40</v>
      </c>
      <c r="M664">
        <v>3</v>
      </c>
      <c r="N664" t="s">
        <v>27</v>
      </c>
      <c r="O664">
        <v>2044</v>
      </c>
      <c r="P664" t="str">
        <f t="shared" si="21"/>
        <v>Below 10k</v>
      </c>
      <c r="Q664" t="s">
        <v>28</v>
      </c>
      <c r="R664">
        <v>13</v>
      </c>
      <c r="S664">
        <v>4</v>
      </c>
      <c r="T664">
        <v>0</v>
      </c>
      <c r="U664">
        <v>2</v>
      </c>
      <c r="V664">
        <v>3</v>
      </c>
      <c r="W664">
        <v>2</v>
      </c>
      <c r="X664">
        <v>2</v>
      </c>
      <c r="Y664">
        <v>2</v>
      </c>
      <c r="Z664">
        <v>0</v>
      </c>
    </row>
    <row r="665" spans="1:26" x14ac:dyDescent="0.3">
      <c r="A665">
        <v>21</v>
      </c>
      <c r="B665" t="str">
        <f t="shared" si="20"/>
        <v>Early Career</v>
      </c>
      <c r="C665" t="s">
        <v>22</v>
      </c>
      <c r="D665" t="s">
        <v>46</v>
      </c>
      <c r="E665" t="s">
        <v>47</v>
      </c>
      <c r="F665">
        <v>18</v>
      </c>
      <c r="G665" t="s">
        <v>32</v>
      </c>
      <c r="H665" t="s">
        <v>25</v>
      </c>
      <c r="I665">
        <v>1</v>
      </c>
      <c r="J665" t="str" cm="1">
        <f t="array" ref="J665">_xlfn.SWITCH(I665,1,"Entry-Level",2,"Junior-Level",3,"Mid-Level",4,"Senior-Level","Executive-Level")</f>
        <v>Entry-Level</v>
      </c>
      <c r="K665">
        <v>3</v>
      </c>
      <c r="L665" t="s">
        <v>30</v>
      </c>
      <c r="M665">
        <v>4</v>
      </c>
      <c r="N665" t="s">
        <v>27</v>
      </c>
      <c r="O665">
        <v>2693</v>
      </c>
      <c r="P665" t="str">
        <f t="shared" si="21"/>
        <v>Below 10k</v>
      </c>
      <c r="Q665" t="s">
        <v>28</v>
      </c>
      <c r="R665">
        <v>19</v>
      </c>
      <c r="S665">
        <v>1</v>
      </c>
      <c r="T665">
        <v>0</v>
      </c>
      <c r="U665">
        <v>1</v>
      </c>
      <c r="V665">
        <v>3</v>
      </c>
      <c r="W665">
        <v>2</v>
      </c>
      <c r="X665">
        <v>1</v>
      </c>
      <c r="Y665">
        <v>0</v>
      </c>
      <c r="Z665">
        <v>0</v>
      </c>
    </row>
    <row r="666" spans="1:26" x14ac:dyDescent="0.3">
      <c r="A666">
        <v>36</v>
      </c>
      <c r="B666" t="str">
        <f t="shared" si="20"/>
        <v>Mid Career</v>
      </c>
      <c r="C666" t="s">
        <v>28</v>
      </c>
      <c r="D666" t="s">
        <v>46</v>
      </c>
      <c r="E666" t="s">
        <v>47</v>
      </c>
      <c r="F666">
        <v>14</v>
      </c>
      <c r="G666" t="s">
        <v>24</v>
      </c>
      <c r="H666" t="s">
        <v>29</v>
      </c>
      <c r="I666">
        <v>2</v>
      </c>
      <c r="J666" t="str" cm="1">
        <f t="array" ref="J666">_xlfn.SWITCH(I666,1,"Entry-Level",2,"Junior-Level",3,"Mid-Level",4,"Senior-Level","Executive-Level")</f>
        <v>Junior-Level</v>
      </c>
      <c r="K666">
        <v>3</v>
      </c>
      <c r="L666" t="s">
        <v>37</v>
      </c>
      <c r="M666">
        <v>4</v>
      </c>
      <c r="N666" t="s">
        <v>31</v>
      </c>
      <c r="O666">
        <v>6586</v>
      </c>
      <c r="P666" t="str">
        <f t="shared" si="21"/>
        <v>Below 10k</v>
      </c>
      <c r="Q666" t="s">
        <v>22</v>
      </c>
      <c r="R666">
        <v>17</v>
      </c>
      <c r="S666">
        <v>1</v>
      </c>
      <c r="T666">
        <v>1</v>
      </c>
      <c r="U666">
        <v>17</v>
      </c>
      <c r="V666">
        <v>2</v>
      </c>
      <c r="W666">
        <v>2</v>
      </c>
      <c r="X666">
        <v>16</v>
      </c>
      <c r="Y666">
        <v>8</v>
      </c>
      <c r="Z666">
        <v>4</v>
      </c>
    </row>
    <row r="667" spans="1:26" x14ac:dyDescent="0.3">
      <c r="A667">
        <v>47</v>
      </c>
      <c r="B667" t="str">
        <f t="shared" si="20"/>
        <v>Professionals</v>
      </c>
      <c r="C667" t="s">
        <v>28</v>
      </c>
      <c r="D667" t="s">
        <v>46</v>
      </c>
      <c r="E667" t="s">
        <v>23</v>
      </c>
      <c r="F667">
        <v>2</v>
      </c>
      <c r="G667" t="s">
        <v>24</v>
      </c>
      <c r="H667" t="s">
        <v>25</v>
      </c>
      <c r="I667">
        <v>1</v>
      </c>
      <c r="J667" t="str" cm="1">
        <f t="array" ref="J667">_xlfn.SWITCH(I667,1,"Entry-Level",2,"Junior-Level",3,"Mid-Level",4,"Senior-Level","Executive-Level")</f>
        <v>Entry-Level</v>
      </c>
      <c r="K667">
        <v>2</v>
      </c>
      <c r="L667" t="s">
        <v>40</v>
      </c>
      <c r="M667">
        <v>4</v>
      </c>
      <c r="N667" t="s">
        <v>27</v>
      </c>
      <c r="O667">
        <v>3294</v>
      </c>
      <c r="P667" t="str">
        <f t="shared" si="21"/>
        <v>Below 10k</v>
      </c>
      <c r="Q667" t="s">
        <v>22</v>
      </c>
      <c r="R667">
        <v>18</v>
      </c>
      <c r="S667">
        <v>1</v>
      </c>
      <c r="T667">
        <v>0</v>
      </c>
      <c r="U667">
        <v>3</v>
      </c>
      <c r="V667">
        <v>3</v>
      </c>
      <c r="W667">
        <v>2</v>
      </c>
      <c r="X667">
        <v>3</v>
      </c>
      <c r="Y667">
        <v>2</v>
      </c>
      <c r="Z667">
        <v>1</v>
      </c>
    </row>
    <row r="668" spans="1:26" x14ac:dyDescent="0.3">
      <c r="A668">
        <v>22</v>
      </c>
      <c r="B668" t="str">
        <f t="shared" si="20"/>
        <v>Early Career</v>
      </c>
      <c r="C668" t="s">
        <v>22</v>
      </c>
      <c r="D668" t="s">
        <v>46</v>
      </c>
      <c r="E668" t="s">
        <v>47</v>
      </c>
      <c r="F668">
        <v>3</v>
      </c>
      <c r="G668" t="s">
        <v>24</v>
      </c>
      <c r="H668" t="s">
        <v>25</v>
      </c>
      <c r="I668">
        <v>2</v>
      </c>
      <c r="J668" t="str" cm="1">
        <f t="array" ref="J668">_xlfn.SWITCH(I668,1,"Entry-Level",2,"Junior-Level",3,"Mid-Level",4,"Senior-Level","Executive-Level")</f>
        <v>Junior-Level</v>
      </c>
      <c r="K668">
        <v>3</v>
      </c>
      <c r="L668" t="s">
        <v>36</v>
      </c>
      <c r="M668">
        <v>3</v>
      </c>
      <c r="N668" t="s">
        <v>31</v>
      </c>
      <c r="O668">
        <v>4171</v>
      </c>
      <c r="P668" t="str">
        <f t="shared" si="21"/>
        <v>Below 10k</v>
      </c>
      <c r="Q668" t="s">
        <v>22</v>
      </c>
      <c r="R668">
        <v>19</v>
      </c>
      <c r="S668">
        <v>1</v>
      </c>
      <c r="T668">
        <v>1</v>
      </c>
      <c r="U668">
        <v>4</v>
      </c>
      <c r="V668">
        <v>3</v>
      </c>
      <c r="W668">
        <v>4</v>
      </c>
      <c r="X668">
        <v>3</v>
      </c>
      <c r="Y668">
        <v>2</v>
      </c>
      <c r="Z668">
        <v>0</v>
      </c>
    </row>
    <row r="669" spans="1:26" x14ac:dyDescent="0.3">
      <c r="A669">
        <v>41</v>
      </c>
      <c r="B669" t="str">
        <f t="shared" si="20"/>
        <v>Professionals</v>
      </c>
      <c r="C669" t="s">
        <v>22</v>
      </c>
      <c r="D669" t="s">
        <v>46</v>
      </c>
      <c r="E669" t="s">
        <v>47</v>
      </c>
      <c r="F669">
        <v>2</v>
      </c>
      <c r="G669" t="s">
        <v>24</v>
      </c>
      <c r="H669" t="s">
        <v>25</v>
      </c>
      <c r="I669">
        <v>1</v>
      </c>
      <c r="J669" t="str" cm="1">
        <f t="array" ref="J669">_xlfn.SWITCH(I669,1,"Entry-Level",2,"Junior-Level",3,"Mid-Level",4,"Senior-Level","Executive-Level")</f>
        <v>Entry-Level</v>
      </c>
      <c r="K669">
        <v>1</v>
      </c>
      <c r="L669" t="s">
        <v>33</v>
      </c>
      <c r="M669">
        <v>4</v>
      </c>
      <c r="N669" t="s">
        <v>35</v>
      </c>
      <c r="O669">
        <v>2778</v>
      </c>
      <c r="P669" t="str">
        <f t="shared" si="21"/>
        <v>Below 10k</v>
      </c>
      <c r="Q669" t="s">
        <v>22</v>
      </c>
      <c r="R669">
        <v>13</v>
      </c>
      <c r="S669">
        <v>3</v>
      </c>
      <c r="T669">
        <v>1</v>
      </c>
      <c r="U669">
        <v>10</v>
      </c>
      <c r="V669">
        <v>1</v>
      </c>
      <c r="W669">
        <v>2</v>
      </c>
      <c r="X669">
        <v>7</v>
      </c>
      <c r="Y669">
        <v>7</v>
      </c>
      <c r="Z669">
        <v>1</v>
      </c>
    </row>
    <row r="670" spans="1:26" x14ac:dyDescent="0.3">
      <c r="A670">
        <v>28</v>
      </c>
      <c r="B670" t="str">
        <f t="shared" si="20"/>
        <v>Early Career</v>
      </c>
      <c r="C670" t="s">
        <v>28</v>
      </c>
      <c r="D670" t="s">
        <v>46</v>
      </c>
      <c r="E670" t="s">
        <v>47</v>
      </c>
      <c r="F670">
        <v>9</v>
      </c>
      <c r="G670" t="s">
        <v>34</v>
      </c>
      <c r="H670" t="s">
        <v>25</v>
      </c>
      <c r="I670">
        <v>1</v>
      </c>
      <c r="J670" t="str" cm="1">
        <f t="array" ref="J670">_xlfn.SWITCH(I670,1,"Entry-Level",2,"Junior-Level",3,"Mid-Level",4,"Senior-Level","Executive-Level")</f>
        <v>Entry-Level</v>
      </c>
      <c r="K670">
        <v>3</v>
      </c>
      <c r="L670" t="s">
        <v>30</v>
      </c>
      <c r="M670">
        <v>3</v>
      </c>
      <c r="N670" t="s">
        <v>35</v>
      </c>
      <c r="O670">
        <v>2377</v>
      </c>
      <c r="P670" t="str">
        <f t="shared" si="21"/>
        <v>Below 10k</v>
      </c>
      <c r="Q670" t="s">
        <v>28</v>
      </c>
      <c r="R670">
        <v>18</v>
      </c>
      <c r="S670">
        <v>2</v>
      </c>
      <c r="T670">
        <v>1</v>
      </c>
      <c r="U670">
        <v>6</v>
      </c>
      <c r="V670">
        <v>2</v>
      </c>
      <c r="W670">
        <v>3</v>
      </c>
      <c r="X670">
        <v>2</v>
      </c>
      <c r="Y670">
        <v>2</v>
      </c>
      <c r="Z670">
        <v>2</v>
      </c>
    </row>
    <row r="671" spans="1:26" x14ac:dyDescent="0.3">
      <c r="A671">
        <v>39</v>
      </c>
      <c r="B671" t="str">
        <f t="shared" si="20"/>
        <v>Mid Career</v>
      </c>
      <c r="C671" t="s">
        <v>22</v>
      </c>
      <c r="D671" t="s">
        <v>46</v>
      </c>
      <c r="E671" t="s">
        <v>47</v>
      </c>
      <c r="F671">
        <v>6</v>
      </c>
      <c r="G671" t="s">
        <v>34</v>
      </c>
      <c r="H671" t="s">
        <v>29</v>
      </c>
      <c r="I671">
        <v>1</v>
      </c>
      <c r="J671" t="str" cm="1">
        <f t="array" ref="J671">_xlfn.SWITCH(I671,1,"Entry-Level",2,"Junior-Level",3,"Mid-Level",4,"Senior-Level","Executive-Level")</f>
        <v>Entry-Level</v>
      </c>
      <c r="K671">
        <v>3</v>
      </c>
      <c r="L671" t="s">
        <v>33</v>
      </c>
      <c r="M671">
        <v>1</v>
      </c>
      <c r="N671" t="s">
        <v>31</v>
      </c>
      <c r="O671">
        <v>2404</v>
      </c>
      <c r="P671" t="str">
        <f t="shared" si="21"/>
        <v>Below 10k</v>
      </c>
      <c r="Q671" t="s">
        <v>22</v>
      </c>
      <c r="R671">
        <v>21</v>
      </c>
      <c r="S671">
        <v>4</v>
      </c>
      <c r="T671">
        <v>0</v>
      </c>
      <c r="U671">
        <v>8</v>
      </c>
      <c r="V671">
        <v>2</v>
      </c>
      <c r="W671">
        <v>1</v>
      </c>
      <c r="X671">
        <v>2</v>
      </c>
      <c r="Y671">
        <v>2</v>
      </c>
      <c r="Z671">
        <v>2</v>
      </c>
    </row>
    <row r="672" spans="1:26" x14ac:dyDescent="0.3">
      <c r="A672">
        <v>27</v>
      </c>
      <c r="B672" t="str">
        <f t="shared" si="20"/>
        <v>Early Career</v>
      </c>
      <c r="C672" t="s">
        <v>28</v>
      </c>
      <c r="D672" t="s">
        <v>46</v>
      </c>
      <c r="E672" t="s">
        <v>47</v>
      </c>
      <c r="F672">
        <v>4</v>
      </c>
      <c r="G672" t="s">
        <v>24</v>
      </c>
      <c r="H672" t="s">
        <v>25</v>
      </c>
      <c r="I672">
        <v>1</v>
      </c>
      <c r="J672" t="str" cm="1">
        <f t="array" ref="J672">_xlfn.SWITCH(I672,1,"Entry-Level",2,"Junior-Level",3,"Mid-Level",4,"Senior-Level","Executive-Level")</f>
        <v>Entry-Level</v>
      </c>
      <c r="K672">
        <v>3</v>
      </c>
      <c r="L672" t="s">
        <v>30</v>
      </c>
      <c r="M672">
        <v>3</v>
      </c>
      <c r="N672" t="s">
        <v>27</v>
      </c>
      <c r="O672">
        <v>2318</v>
      </c>
      <c r="P672" t="str">
        <f t="shared" si="21"/>
        <v>Below 10k</v>
      </c>
      <c r="Q672" t="s">
        <v>28</v>
      </c>
      <c r="R672">
        <v>19</v>
      </c>
      <c r="S672">
        <v>3</v>
      </c>
      <c r="T672">
        <v>0</v>
      </c>
      <c r="U672">
        <v>1</v>
      </c>
      <c r="V672">
        <v>2</v>
      </c>
      <c r="W672">
        <v>3</v>
      </c>
      <c r="X672">
        <v>1</v>
      </c>
      <c r="Y672">
        <v>1</v>
      </c>
      <c r="Z672">
        <v>0</v>
      </c>
    </row>
    <row r="673" spans="1:26" x14ac:dyDescent="0.3">
      <c r="A673">
        <v>34</v>
      </c>
      <c r="B673" t="str">
        <f t="shared" si="20"/>
        <v>Mid Career</v>
      </c>
      <c r="C673" t="s">
        <v>28</v>
      </c>
      <c r="D673" t="s">
        <v>46</v>
      </c>
      <c r="E673" t="s">
        <v>47</v>
      </c>
      <c r="F673">
        <v>10</v>
      </c>
      <c r="G673" t="s">
        <v>24</v>
      </c>
      <c r="H673" t="s">
        <v>29</v>
      </c>
      <c r="I673">
        <v>1</v>
      </c>
      <c r="J673" t="str" cm="1">
        <f t="array" ref="J673">_xlfn.SWITCH(I673,1,"Entry-Level",2,"Junior-Level",3,"Mid-Level",4,"Senior-Level","Executive-Level")</f>
        <v>Entry-Level</v>
      </c>
      <c r="K673">
        <v>3</v>
      </c>
      <c r="L673" t="s">
        <v>33</v>
      </c>
      <c r="M673">
        <v>2</v>
      </c>
      <c r="N673" t="s">
        <v>35</v>
      </c>
      <c r="O673">
        <v>2008</v>
      </c>
      <c r="P673" t="str">
        <f t="shared" si="21"/>
        <v>Below 10k</v>
      </c>
      <c r="Q673" t="s">
        <v>28</v>
      </c>
      <c r="R673">
        <v>14</v>
      </c>
      <c r="S673">
        <v>2</v>
      </c>
      <c r="T673">
        <v>2</v>
      </c>
      <c r="U673">
        <v>1</v>
      </c>
      <c r="V673">
        <v>3</v>
      </c>
      <c r="W673">
        <v>3</v>
      </c>
      <c r="X673">
        <v>1</v>
      </c>
      <c r="Y673">
        <v>0</v>
      </c>
      <c r="Z673">
        <v>1</v>
      </c>
    </row>
    <row r="674" spans="1:26" x14ac:dyDescent="0.3">
      <c r="A674">
        <v>42</v>
      </c>
      <c r="B674" t="str">
        <f t="shared" si="20"/>
        <v>Professionals</v>
      </c>
      <c r="C674" t="s">
        <v>28</v>
      </c>
      <c r="D674" t="s">
        <v>46</v>
      </c>
      <c r="E674" t="s">
        <v>23</v>
      </c>
      <c r="F674">
        <v>14</v>
      </c>
      <c r="G674" t="s">
        <v>34</v>
      </c>
      <c r="H674" t="s">
        <v>25</v>
      </c>
      <c r="I674">
        <v>2</v>
      </c>
      <c r="J674" t="str" cm="1">
        <f t="array" ref="J674">_xlfn.SWITCH(I674,1,"Entry-Level",2,"Junior-Level",3,"Mid-Level",4,"Senior-Level","Executive-Level")</f>
        <v>Junior-Level</v>
      </c>
      <c r="K674">
        <v>2</v>
      </c>
      <c r="L674" t="s">
        <v>26</v>
      </c>
      <c r="M674">
        <v>3</v>
      </c>
      <c r="N674" t="s">
        <v>27</v>
      </c>
      <c r="O674">
        <v>6244</v>
      </c>
      <c r="P674" t="str">
        <f t="shared" si="21"/>
        <v>Below 10k</v>
      </c>
      <c r="Q674" t="s">
        <v>28</v>
      </c>
      <c r="R674">
        <v>17</v>
      </c>
      <c r="S674">
        <v>1</v>
      </c>
      <c r="T674">
        <v>0</v>
      </c>
      <c r="U674">
        <v>10</v>
      </c>
      <c r="V674">
        <v>6</v>
      </c>
      <c r="W674">
        <v>3</v>
      </c>
      <c r="X674">
        <v>5</v>
      </c>
      <c r="Y674">
        <v>4</v>
      </c>
      <c r="Z674">
        <v>0</v>
      </c>
    </row>
    <row r="675" spans="1:26" x14ac:dyDescent="0.3">
      <c r="A675">
        <v>33</v>
      </c>
      <c r="B675" t="str">
        <f t="shared" si="20"/>
        <v>Mid Career</v>
      </c>
      <c r="C675" t="s">
        <v>28</v>
      </c>
      <c r="D675" t="s">
        <v>46</v>
      </c>
      <c r="E675" t="s">
        <v>47</v>
      </c>
      <c r="F675">
        <v>1</v>
      </c>
      <c r="G675" t="s">
        <v>32</v>
      </c>
      <c r="H675" t="s">
        <v>29</v>
      </c>
      <c r="I675">
        <v>1</v>
      </c>
      <c r="J675" t="str" cm="1">
        <f t="array" ref="J675">_xlfn.SWITCH(I675,1,"Entry-Level",2,"Junior-Level",3,"Mid-Level",4,"Senior-Level","Executive-Level")</f>
        <v>Entry-Level</v>
      </c>
      <c r="K675">
        <v>2</v>
      </c>
      <c r="L675" t="s">
        <v>30</v>
      </c>
      <c r="M675">
        <v>1</v>
      </c>
      <c r="N675" t="s">
        <v>27</v>
      </c>
      <c r="O675">
        <v>2799</v>
      </c>
      <c r="P675" t="str">
        <f t="shared" si="21"/>
        <v>Below 10k</v>
      </c>
      <c r="Q675" t="s">
        <v>22</v>
      </c>
      <c r="R675">
        <v>11</v>
      </c>
      <c r="S675">
        <v>2</v>
      </c>
      <c r="T675">
        <v>0</v>
      </c>
      <c r="U675">
        <v>6</v>
      </c>
      <c r="V675">
        <v>1</v>
      </c>
      <c r="W675">
        <v>3</v>
      </c>
      <c r="X675">
        <v>3</v>
      </c>
      <c r="Y675">
        <v>2</v>
      </c>
      <c r="Z675">
        <v>0</v>
      </c>
    </row>
    <row r="676" spans="1:26" x14ac:dyDescent="0.3">
      <c r="A676">
        <v>58</v>
      </c>
      <c r="B676" t="str">
        <f t="shared" si="20"/>
        <v>Senior Professionals</v>
      </c>
      <c r="C676" t="s">
        <v>28</v>
      </c>
      <c r="D676" t="s">
        <v>46</v>
      </c>
      <c r="E676" t="s">
        <v>47</v>
      </c>
      <c r="F676">
        <v>5</v>
      </c>
      <c r="G676" t="s">
        <v>43</v>
      </c>
      <c r="H676" t="s">
        <v>25</v>
      </c>
      <c r="I676">
        <v>3</v>
      </c>
      <c r="J676" t="str" cm="1">
        <f t="array" ref="J676">_xlfn.SWITCH(I676,1,"Entry-Level",2,"Junior-Level",3,"Mid-Level",4,"Senior-Level","Executive-Level")</f>
        <v>Mid-Level</v>
      </c>
      <c r="K676">
        <v>2</v>
      </c>
      <c r="L676" t="s">
        <v>37</v>
      </c>
      <c r="M676">
        <v>2</v>
      </c>
      <c r="N676" t="s">
        <v>35</v>
      </c>
      <c r="O676">
        <v>10552</v>
      </c>
      <c r="P676" t="str">
        <f t="shared" si="21"/>
        <v>Below 15k</v>
      </c>
      <c r="Q676" t="s">
        <v>22</v>
      </c>
      <c r="R676">
        <v>13</v>
      </c>
      <c r="S676">
        <v>4</v>
      </c>
      <c r="T676">
        <v>1</v>
      </c>
      <c r="U676">
        <v>24</v>
      </c>
      <c r="V676">
        <v>3</v>
      </c>
      <c r="W676">
        <v>3</v>
      </c>
      <c r="X676">
        <v>6</v>
      </c>
      <c r="Y676">
        <v>0</v>
      </c>
      <c r="Z676">
        <v>0</v>
      </c>
    </row>
    <row r="677" spans="1:26" x14ac:dyDescent="0.3">
      <c r="A677">
        <v>31</v>
      </c>
      <c r="B677" t="str">
        <f t="shared" si="20"/>
        <v>Mid Career</v>
      </c>
      <c r="C677" t="s">
        <v>28</v>
      </c>
      <c r="D677" t="s">
        <v>46</v>
      </c>
      <c r="E677" t="s">
        <v>23</v>
      </c>
      <c r="F677">
        <v>7</v>
      </c>
      <c r="G677" t="s">
        <v>24</v>
      </c>
      <c r="H677" t="s">
        <v>29</v>
      </c>
      <c r="I677">
        <v>1</v>
      </c>
      <c r="J677" t="str" cm="1">
        <f t="array" ref="J677">_xlfn.SWITCH(I677,1,"Entry-Level",2,"Junior-Level",3,"Mid-Level",4,"Senior-Level","Executive-Level")</f>
        <v>Entry-Level</v>
      </c>
      <c r="K677">
        <v>2</v>
      </c>
      <c r="L677" t="s">
        <v>40</v>
      </c>
      <c r="M677">
        <v>3</v>
      </c>
      <c r="N677" t="s">
        <v>31</v>
      </c>
      <c r="O677">
        <v>2329</v>
      </c>
      <c r="P677" t="str">
        <f t="shared" si="21"/>
        <v>Below 10k</v>
      </c>
      <c r="Q677" t="s">
        <v>28</v>
      </c>
      <c r="R677">
        <v>15</v>
      </c>
      <c r="S677">
        <v>2</v>
      </c>
      <c r="T677">
        <v>0</v>
      </c>
      <c r="U677">
        <v>13</v>
      </c>
      <c r="V677">
        <v>2</v>
      </c>
      <c r="W677">
        <v>4</v>
      </c>
      <c r="X677">
        <v>7</v>
      </c>
      <c r="Y677">
        <v>7</v>
      </c>
      <c r="Z677">
        <v>5</v>
      </c>
    </row>
    <row r="678" spans="1:26" x14ac:dyDescent="0.3">
      <c r="A678">
        <v>35</v>
      </c>
      <c r="B678" t="str">
        <f t="shared" si="20"/>
        <v>Mid Career</v>
      </c>
      <c r="C678" t="s">
        <v>28</v>
      </c>
      <c r="D678" t="s">
        <v>46</v>
      </c>
      <c r="E678" t="s">
        <v>47</v>
      </c>
      <c r="F678">
        <v>21</v>
      </c>
      <c r="G678" t="s">
        <v>24</v>
      </c>
      <c r="H678" t="s">
        <v>25</v>
      </c>
      <c r="I678">
        <v>2</v>
      </c>
      <c r="J678" t="str" cm="1">
        <f t="array" ref="J678">_xlfn.SWITCH(I678,1,"Entry-Level",2,"Junior-Level",3,"Mid-Level",4,"Senior-Level","Executive-Level")</f>
        <v>Junior-Level</v>
      </c>
      <c r="K678">
        <v>3</v>
      </c>
      <c r="L678" t="s">
        <v>37</v>
      </c>
      <c r="M678">
        <v>4</v>
      </c>
      <c r="N678" t="s">
        <v>31</v>
      </c>
      <c r="O678">
        <v>4014</v>
      </c>
      <c r="P678" t="str">
        <f t="shared" si="21"/>
        <v>Below 10k</v>
      </c>
      <c r="Q678" t="s">
        <v>22</v>
      </c>
      <c r="R678">
        <v>25</v>
      </c>
      <c r="S678">
        <v>4</v>
      </c>
      <c r="T678">
        <v>1</v>
      </c>
      <c r="U678">
        <v>10</v>
      </c>
      <c r="V678">
        <v>2</v>
      </c>
      <c r="W678">
        <v>1</v>
      </c>
      <c r="X678">
        <v>10</v>
      </c>
      <c r="Y678">
        <v>6</v>
      </c>
      <c r="Z678">
        <v>0</v>
      </c>
    </row>
    <row r="679" spans="1:26" x14ac:dyDescent="0.3">
      <c r="A679">
        <v>49</v>
      </c>
      <c r="B679" t="str">
        <f t="shared" si="20"/>
        <v>Professionals</v>
      </c>
      <c r="C679" t="s">
        <v>28</v>
      </c>
      <c r="D679" t="s">
        <v>46</v>
      </c>
      <c r="E679" t="s">
        <v>47</v>
      </c>
      <c r="F679">
        <v>8</v>
      </c>
      <c r="G679" t="s">
        <v>32</v>
      </c>
      <c r="H679" t="s">
        <v>25</v>
      </c>
      <c r="I679">
        <v>3</v>
      </c>
      <c r="J679" t="str" cm="1">
        <f t="array" ref="J679">_xlfn.SWITCH(I679,1,"Entry-Level",2,"Junior-Level",3,"Mid-Level",4,"Senior-Level","Executive-Level")</f>
        <v>Mid-Level</v>
      </c>
      <c r="K679">
        <v>3</v>
      </c>
      <c r="L679" t="s">
        <v>33</v>
      </c>
      <c r="M679">
        <v>2</v>
      </c>
      <c r="N679" t="s">
        <v>31</v>
      </c>
      <c r="O679">
        <v>7403</v>
      </c>
      <c r="P679" t="str">
        <f t="shared" si="21"/>
        <v>Below 10k</v>
      </c>
      <c r="Q679" t="s">
        <v>28</v>
      </c>
      <c r="R679">
        <v>11</v>
      </c>
      <c r="S679">
        <v>3</v>
      </c>
      <c r="T679">
        <v>1</v>
      </c>
      <c r="U679">
        <v>29</v>
      </c>
      <c r="V679">
        <v>3</v>
      </c>
      <c r="W679">
        <v>2</v>
      </c>
      <c r="X679">
        <v>26</v>
      </c>
      <c r="Y679">
        <v>9</v>
      </c>
      <c r="Z679">
        <v>1</v>
      </c>
    </row>
    <row r="680" spans="1:26" x14ac:dyDescent="0.3">
      <c r="A680">
        <v>48</v>
      </c>
      <c r="B680" t="str">
        <f t="shared" si="20"/>
        <v>Professionals</v>
      </c>
      <c r="C680" t="s">
        <v>28</v>
      </c>
      <c r="D680" t="s">
        <v>46</v>
      </c>
      <c r="E680" t="s">
        <v>47</v>
      </c>
      <c r="F680">
        <v>20</v>
      </c>
      <c r="G680" t="s">
        <v>34</v>
      </c>
      <c r="H680" t="s">
        <v>29</v>
      </c>
      <c r="I680">
        <v>1</v>
      </c>
      <c r="J680" t="str" cm="1">
        <f t="array" ref="J680">_xlfn.SWITCH(I680,1,"Entry-Level",2,"Junior-Level",3,"Mid-Level",4,"Senior-Level","Executive-Level")</f>
        <v>Entry-Level</v>
      </c>
      <c r="K680">
        <v>3</v>
      </c>
      <c r="L680" t="s">
        <v>30</v>
      </c>
      <c r="M680">
        <v>3</v>
      </c>
      <c r="N680" t="s">
        <v>31</v>
      </c>
      <c r="O680">
        <v>2259</v>
      </c>
      <c r="P680" t="str">
        <f t="shared" si="21"/>
        <v>Below 10k</v>
      </c>
      <c r="Q680" t="s">
        <v>28</v>
      </c>
      <c r="R680">
        <v>17</v>
      </c>
      <c r="S680">
        <v>1</v>
      </c>
      <c r="T680">
        <v>2</v>
      </c>
      <c r="U680">
        <v>13</v>
      </c>
      <c r="V680">
        <v>2</v>
      </c>
      <c r="W680">
        <v>2</v>
      </c>
      <c r="X680">
        <v>0</v>
      </c>
      <c r="Y680">
        <v>0</v>
      </c>
      <c r="Z680">
        <v>0</v>
      </c>
    </row>
    <row r="681" spans="1:26" x14ac:dyDescent="0.3">
      <c r="A681">
        <v>31</v>
      </c>
      <c r="B681" t="str">
        <f t="shared" si="20"/>
        <v>Mid Career</v>
      </c>
      <c r="C681" t="s">
        <v>28</v>
      </c>
      <c r="D681" t="s">
        <v>38</v>
      </c>
      <c r="E681" t="s">
        <v>23</v>
      </c>
      <c r="F681">
        <v>20</v>
      </c>
      <c r="G681" t="s">
        <v>42</v>
      </c>
      <c r="H681" t="s">
        <v>25</v>
      </c>
      <c r="I681">
        <v>2</v>
      </c>
      <c r="J681" t="str" cm="1">
        <f t="array" ref="J681">_xlfn.SWITCH(I681,1,"Entry-Level",2,"Junior-Level",3,"Mid-Level",4,"Senior-Level","Executive-Level")</f>
        <v>Junior-Level</v>
      </c>
      <c r="K681">
        <v>3</v>
      </c>
      <c r="L681" t="s">
        <v>26</v>
      </c>
      <c r="M681">
        <v>3</v>
      </c>
      <c r="N681" t="s">
        <v>31</v>
      </c>
      <c r="O681">
        <v>6932</v>
      </c>
      <c r="P681" t="str">
        <f t="shared" si="21"/>
        <v>Below 10k</v>
      </c>
      <c r="Q681" t="s">
        <v>28</v>
      </c>
      <c r="R681">
        <v>13</v>
      </c>
      <c r="S681">
        <v>4</v>
      </c>
      <c r="T681">
        <v>1</v>
      </c>
      <c r="U681">
        <v>9</v>
      </c>
      <c r="V681">
        <v>2</v>
      </c>
      <c r="W681">
        <v>2</v>
      </c>
      <c r="X681">
        <v>9</v>
      </c>
      <c r="Y681">
        <v>8</v>
      </c>
      <c r="Z681">
        <v>0</v>
      </c>
    </row>
    <row r="682" spans="1:26" x14ac:dyDescent="0.3">
      <c r="A682">
        <v>36</v>
      </c>
      <c r="B682" t="str">
        <f t="shared" si="20"/>
        <v>Mid Career</v>
      </c>
      <c r="C682" t="s">
        <v>28</v>
      </c>
      <c r="D682" t="s">
        <v>46</v>
      </c>
      <c r="E682" t="s">
        <v>47</v>
      </c>
      <c r="F682">
        <v>7</v>
      </c>
      <c r="G682" t="s">
        <v>32</v>
      </c>
      <c r="H682" t="s">
        <v>29</v>
      </c>
      <c r="I682">
        <v>1</v>
      </c>
      <c r="J682" t="str" cm="1">
        <f t="array" ref="J682">_xlfn.SWITCH(I682,1,"Entry-Level",2,"Junior-Level",3,"Mid-Level",4,"Senior-Level","Executive-Level")</f>
        <v>Entry-Level</v>
      </c>
      <c r="K682">
        <v>3</v>
      </c>
      <c r="L682" t="s">
        <v>30</v>
      </c>
      <c r="M682">
        <v>4</v>
      </c>
      <c r="N682" t="s">
        <v>27</v>
      </c>
      <c r="O682">
        <v>4678</v>
      </c>
      <c r="P682" t="str">
        <f t="shared" si="21"/>
        <v>Below 10k</v>
      </c>
      <c r="Q682" t="s">
        <v>28</v>
      </c>
      <c r="R682">
        <v>18</v>
      </c>
      <c r="S682">
        <v>3</v>
      </c>
      <c r="T682">
        <v>0</v>
      </c>
      <c r="U682">
        <v>8</v>
      </c>
      <c r="V682">
        <v>6</v>
      </c>
      <c r="W682">
        <v>3</v>
      </c>
      <c r="X682">
        <v>6</v>
      </c>
      <c r="Y682">
        <v>2</v>
      </c>
      <c r="Z682">
        <v>0</v>
      </c>
    </row>
    <row r="683" spans="1:26" x14ac:dyDescent="0.3">
      <c r="A683">
        <v>38</v>
      </c>
      <c r="B683" t="str">
        <f t="shared" si="20"/>
        <v>Mid Career</v>
      </c>
      <c r="C683" t="s">
        <v>28</v>
      </c>
      <c r="D683" t="s">
        <v>46</v>
      </c>
      <c r="E683" t="s">
        <v>47</v>
      </c>
      <c r="F683">
        <v>1</v>
      </c>
      <c r="G683" t="s">
        <v>43</v>
      </c>
      <c r="H683" t="s">
        <v>25</v>
      </c>
      <c r="I683">
        <v>3</v>
      </c>
      <c r="J683" t="str" cm="1">
        <f t="array" ref="J683">_xlfn.SWITCH(I683,1,"Entry-Level",2,"Junior-Level",3,"Mid-Level",4,"Senior-Level","Executive-Level")</f>
        <v>Mid-Level</v>
      </c>
      <c r="K683">
        <v>3</v>
      </c>
      <c r="L683" t="s">
        <v>41</v>
      </c>
      <c r="M683">
        <v>1</v>
      </c>
      <c r="N683" t="s">
        <v>31</v>
      </c>
      <c r="O683">
        <v>13582</v>
      </c>
      <c r="P683" t="str">
        <f t="shared" si="21"/>
        <v>Below 15k</v>
      </c>
      <c r="Q683" t="s">
        <v>28</v>
      </c>
      <c r="R683">
        <v>13</v>
      </c>
      <c r="S683">
        <v>2</v>
      </c>
      <c r="T683">
        <v>1</v>
      </c>
      <c r="U683">
        <v>15</v>
      </c>
      <c r="V683">
        <v>3</v>
      </c>
      <c r="W683">
        <v>3</v>
      </c>
      <c r="X683">
        <v>15</v>
      </c>
      <c r="Y683">
        <v>12</v>
      </c>
      <c r="Z683">
        <v>5</v>
      </c>
    </row>
    <row r="684" spans="1:26" x14ac:dyDescent="0.3">
      <c r="A684">
        <v>32</v>
      </c>
      <c r="B684" t="str">
        <f t="shared" si="20"/>
        <v>Mid Career</v>
      </c>
      <c r="C684" t="s">
        <v>28</v>
      </c>
      <c r="D684" t="s">
        <v>38</v>
      </c>
      <c r="E684" t="s">
        <v>47</v>
      </c>
      <c r="F684">
        <v>1</v>
      </c>
      <c r="G684" t="s">
        <v>24</v>
      </c>
      <c r="H684" t="s">
        <v>25</v>
      </c>
      <c r="I684">
        <v>1</v>
      </c>
      <c r="J684" t="str" cm="1">
        <f t="array" ref="J684">_xlfn.SWITCH(I684,1,"Entry-Level",2,"Junior-Level",3,"Mid-Level",4,"Senior-Level","Executive-Level")</f>
        <v>Entry-Level</v>
      </c>
      <c r="K684">
        <v>2</v>
      </c>
      <c r="L684" t="s">
        <v>33</v>
      </c>
      <c r="M684">
        <v>2</v>
      </c>
      <c r="N684" t="s">
        <v>31</v>
      </c>
      <c r="O684">
        <v>2332</v>
      </c>
      <c r="P684" t="str">
        <f t="shared" si="21"/>
        <v>Below 10k</v>
      </c>
      <c r="Q684" t="s">
        <v>28</v>
      </c>
      <c r="R684">
        <v>20</v>
      </c>
      <c r="S684">
        <v>3</v>
      </c>
      <c r="T684">
        <v>0</v>
      </c>
      <c r="U684">
        <v>5</v>
      </c>
      <c r="V684">
        <v>3</v>
      </c>
      <c r="W684">
        <v>3</v>
      </c>
      <c r="X684">
        <v>3</v>
      </c>
      <c r="Y684">
        <v>0</v>
      </c>
      <c r="Z684">
        <v>0</v>
      </c>
    </row>
    <row r="685" spans="1:26" x14ac:dyDescent="0.3">
      <c r="A685">
        <v>25</v>
      </c>
      <c r="B685" t="str">
        <f t="shared" si="20"/>
        <v>Early Career</v>
      </c>
      <c r="C685" t="s">
        <v>22</v>
      </c>
      <c r="D685" t="s">
        <v>46</v>
      </c>
      <c r="E685" t="s">
        <v>23</v>
      </c>
      <c r="F685">
        <v>19</v>
      </c>
      <c r="G685" t="s">
        <v>42</v>
      </c>
      <c r="H685" t="s">
        <v>29</v>
      </c>
      <c r="I685">
        <v>1</v>
      </c>
      <c r="J685" t="str" cm="1">
        <f t="array" ref="J685">_xlfn.SWITCH(I685,1,"Entry-Level",2,"Junior-Level",3,"Mid-Level",4,"Senior-Level","Executive-Level")</f>
        <v>Entry-Level</v>
      </c>
      <c r="K685">
        <v>2</v>
      </c>
      <c r="L685" t="s">
        <v>40</v>
      </c>
      <c r="M685">
        <v>2</v>
      </c>
      <c r="N685" t="s">
        <v>31</v>
      </c>
      <c r="O685">
        <v>2413</v>
      </c>
      <c r="P685" t="str">
        <f t="shared" si="21"/>
        <v>Below 10k</v>
      </c>
      <c r="Q685" t="s">
        <v>22</v>
      </c>
      <c r="R685">
        <v>18</v>
      </c>
      <c r="S685">
        <v>3</v>
      </c>
      <c r="T685">
        <v>3</v>
      </c>
      <c r="U685">
        <v>1</v>
      </c>
      <c r="V685">
        <v>2</v>
      </c>
      <c r="W685">
        <v>3</v>
      </c>
      <c r="X685">
        <v>1</v>
      </c>
      <c r="Y685">
        <v>0</v>
      </c>
      <c r="Z685">
        <v>0</v>
      </c>
    </row>
    <row r="686" spans="1:26" x14ac:dyDescent="0.3">
      <c r="A686">
        <v>40</v>
      </c>
      <c r="B686" t="str">
        <f t="shared" si="20"/>
        <v>Mid Career</v>
      </c>
      <c r="C686" t="s">
        <v>28</v>
      </c>
      <c r="D686" t="s">
        <v>46</v>
      </c>
      <c r="E686" t="s">
        <v>23</v>
      </c>
      <c r="F686">
        <v>10</v>
      </c>
      <c r="G686" t="s">
        <v>42</v>
      </c>
      <c r="H686" t="s">
        <v>29</v>
      </c>
      <c r="I686">
        <v>3</v>
      </c>
      <c r="J686" t="str" cm="1">
        <f t="array" ref="J686">_xlfn.SWITCH(I686,1,"Entry-Level",2,"Junior-Level",3,"Mid-Level",4,"Senior-Level","Executive-Level")</f>
        <v>Mid-Level</v>
      </c>
      <c r="K686">
        <v>2</v>
      </c>
      <c r="L686" t="s">
        <v>26</v>
      </c>
      <c r="M686">
        <v>2</v>
      </c>
      <c r="N686" t="s">
        <v>35</v>
      </c>
      <c r="O686">
        <v>9705</v>
      </c>
      <c r="P686" t="str">
        <f t="shared" si="21"/>
        <v>Below 10k</v>
      </c>
      <c r="Q686" t="s">
        <v>28</v>
      </c>
      <c r="R686">
        <v>12</v>
      </c>
      <c r="S686">
        <v>2</v>
      </c>
      <c r="T686">
        <v>1</v>
      </c>
      <c r="U686">
        <v>11</v>
      </c>
      <c r="V686">
        <v>2</v>
      </c>
      <c r="W686">
        <v>2</v>
      </c>
      <c r="X686">
        <v>1</v>
      </c>
      <c r="Y686">
        <v>0</v>
      </c>
      <c r="Z686">
        <v>0</v>
      </c>
    </row>
    <row r="687" spans="1:26" x14ac:dyDescent="0.3">
      <c r="A687">
        <v>26</v>
      </c>
      <c r="B687" t="str">
        <f t="shared" si="20"/>
        <v>Early Career</v>
      </c>
      <c r="C687" t="s">
        <v>28</v>
      </c>
      <c r="D687" t="s">
        <v>45</v>
      </c>
      <c r="E687" t="s">
        <v>23</v>
      </c>
      <c r="F687">
        <v>1</v>
      </c>
      <c r="G687" t="s">
        <v>34</v>
      </c>
      <c r="H687" t="s">
        <v>29</v>
      </c>
      <c r="I687">
        <v>2</v>
      </c>
      <c r="J687" t="str" cm="1">
        <f t="array" ref="J687">_xlfn.SWITCH(I687,1,"Entry-Level",2,"Junior-Level",3,"Mid-Level",4,"Senior-Level","Executive-Level")</f>
        <v>Junior-Level</v>
      </c>
      <c r="K687">
        <v>2</v>
      </c>
      <c r="L687" t="s">
        <v>26</v>
      </c>
      <c r="M687">
        <v>1</v>
      </c>
      <c r="N687" t="s">
        <v>27</v>
      </c>
      <c r="O687">
        <v>4294</v>
      </c>
      <c r="P687" t="str">
        <f t="shared" si="21"/>
        <v>Below 10k</v>
      </c>
      <c r="Q687" t="s">
        <v>28</v>
      </c>
      <c r="R687">
        <v>12</v>
      </c>
      <c r="S687">
        <v>2</v>
      </c>
      <c r="T687">
        <v>0</v>
      </c>
      <c r="U687">
        <v>7</v>
      </c>
      <c r="V687">
        <v>2</v>
      </c>
      <c r="W687">
        <v>3</v>
      </c>
      <c r="X687">
        <v>7</v>
      </c>
      <c r="Y687">
        <v>7</v>
      </c>
      <c r="Z687">
        <v>0</v>
      </c>
    </row>
    <row r="688" spans="1:26" x14ac:dyDescent="0.3">
      <c r="A688">
        <v>41</v>
      </c>
      <c r="B688" t="str">
        <f t="shared" si="20"/>
        <v>Professionals</v>
      </c>
      <c r="C688" t="s">
        <v>28</v>
      </c>
      <c r="D688" t="s">
        <v>46</v>
      </c>
      <c r="E688" t="s">
        <v>47</v>
      </c>
      <c r="F688">
        <v>6</v>
      </c>
      <c r="G688" t="s">
        <v>34</v>
      </c>
      <c r="H688" t="s">
        <v>29</v>
      </c>
      <c r="I688">
        <v>1</v>
      </c>
      <c r="J688" t="str" cm="1">
        <f t="array" ref="J688">_xlfn.SWITCH(I688,1,"Entry-Level",2,"Junior-Level",3,"Mid-Level",4,"Senior-Level","Executive-Level")</f>
        <v>Entry-Level</v>
      </c>
      <c r="K688">
        <v>3</v>
      </c>
      <c r="L688" t="s">
        <v>33</v>
      </c>
      <c r="M688">
        <v>1</v>
      </c>
      <c r="N688" t="s">
        <v>27</v>
      </c>
      <c r="O688">
        <v>4721</v>
      </c>
      <c r="P688" t="str">
        <f t="shared" si="21"/>
        <v>Below 10k</v>
      </c>
      <c r="Q688" t="s">
        <v>22</v>
      </c>
      <c r="R688">
        <v>13</v>
      </c>
      <c r="S688">
        <v>3</v>
      </c>
      <c r="T688">
        <v>0</v>
      </c>
      <c r="U688">
        <v>20</v>
      </c>
      <c r="V688">
        <v>3</v>
      </c>
      <c r="W688">
        <v>3</v>
      </c>
      <c r="X688">
        <v>18</v>
      </c>
      <c r="Y688">
        <v>13</v>
      </c>
      <c r="Z688">
        <v>2</v>
      </c>
    </row>
    <row r="689" spans="1:26" x14ac:dyDescent="0.3">
      <c r="A689">
        <v>36</v>
      </c>
      <c r="B689" t="str">
        <f t="shared" si="20"/>
        <v>Mid Career</v>
      </c>
      <c r="C689" t="s">
        <v>28</v>
      </c>
      <c r="D689" t="s">
        <v>46</v>
      </c>
      <c r="E689" t="s">
        <v>47</v>
      </c>
      <c r="F689">
        <v>2</v>
      </c>
      <c r="G689" t="s">
        <v>34</v>
      </c>
      <c r="H689" t="s">
        <v>29</v>
      </c>
      <c r="I689">
        <v>1</v>
      </c>
      <c r="J689" t="str" cm="1">
        <f t="array" ref="J689">_xlfn.SWITCH(I689,1,"Entry-Level",2,"Junior-Level",3,"Mid-Level",4,"Senior-Level","Executive-Level")</f>
        <v>Entry-Level</v>
      </c>
      <c r="K689">
        <v>3</v>
      </c>
      <c r="L689" t="s">
        <v>33</v>
      </c>
      <c r="M689">
        <v>3</v>
      </c>
      <c r="N689" t="s">
        <v>27</v>
      </c>
      <c r="O689">
        <v>2519</v>
      </c>
      <c r="P689" t="str">
        <f t="shared" si="21"/>
        <v>Below 10k</v>
      </c>
      <c r="Q689" t="s">
        <v>28</v>
      </c>
      <c r="R689">
        <v>21</v>
      </c>
      <c r="S689">
        <v>3</v>
      </c>
      <c r="T689">
        <v>0</v>
      </c>
      <c r="U689">
        <v>16</v>
      </c>
      <c r="V689">
        <v>6</v>
      </c>
      <c r="W689">
        <v>3</v>
      </c>
      <c r="X689">
        <v>11</v>
      </c>
      <c r="Y689">
        <v>8</v>
      </c>
      <c r="Z689">
        <v>3</v>
      </c>
    </row>
    <row r="690" spans="1:26" x14ac:dyDescent="0.3">
      <c r="A690">
        <v>19</v>
      </c>
      <c r="B690" t="str">
        <f t="shared" si="20"/>
        <v>Early Career</v>
      </c>
      <c r="C690" t="s">
        <v>22</v>
      </c>
      <c r="D690" t="s">
        <v>46</v>
      </c>
      <c r="E690" t="s">
        <v>23</v>
      </c>
      <c r="F690">
        <v>21</v>
      </c>
      <c r="G690" t="s">
        <v>32</v>
      </c>
      <c r="H690" t="s">
        <v>29</v>
      </c>
      <c r="I690">
        <v>1</v>
      </c>
      <c r="J690" t="str" cm="1">
        <f t="array" ref="J690">_xlfn.SWITCH(I690,1,"Entry-Level",2,"Junior-Level",3,"Mid-Level",4,"Senior-Level","Executive-Level")</f>
        <v>Entry-Level</v>
      </c>
      <c r="K690">
        <v>2</v>
      </c>
      <c r="L690" t="s">
        <v>40</v>
      </c>
      <c r="M690">
        <v>2</v>
      </c>
      <c r="N690" t="s">
        <v>27</v>
      </c>
      <c r="O690">
        <v>2121</v>
      </c>
      <c r="P690" t="str">
        <f t="shared" si="21"/>
        <v>Below 10k</v>
      </c>
      <c r="Q690" t="s">
        <v>22</v>
      </c>
      <c r="R690">
        <v>13</v>
      </c>
      <c r="S690">
        <v>2</v>
      </c>
      <c r="T690">
        <v>0</v>
      </c>
      <c r="U690">
        <v>1</v>
      </c>
      <c r="V690">
        <v>3</v>
      </c>
      <c r="W690">
        <v>4</v>
      </c>
      <c r="X690">
        <v>1</v>
      </c>
      <c r="Y690">
        <v>0</v>
      </c>
      <c r="Z690">
        <v>0</v>
      </c>
    </row>
    <row r="691" spans="1:26" x14ac:dyDescent="0.3">
      <c r="A691">
        <v>20</v>
      </c>
      <c r="B691" t="str">
        <f t="shared" si="20"/>
        <v>Early Career</v>
      </c>
      <c r="C691" t="s">
        <v>22</v>
      </c>
      <c r="D691" t="s">
        <v>46</v>
      </c>
      <c r="E691" t="s">
        <v>47</v>
      </c>
      <c r="F691">
        <v>4</v>
      </c>
      <c r="G691" t="s">
        <v>43</v>
      </c>
      <c r="H691" t="s">
        <v>29</v>
      </c>
      <c r="I691">
        <v>1</v>
      </c>
      <c r="J691" t="str" cm="1">
        <f t="array" ref="J691">_xlfn.SWITCH(I691,1,"Entry-Level",2,"Junior-Level",3,"Mid-Level",4,"Senior-Level","Executive-Level")</f>
        <v>Entry-Level</v>
      </c>
      <c r="K691">
        <v>3</v>
      </c>
      <c r="L691" t="s">
        <v>33</v>
      </c>
      <c r="M691">
        <v>1</v>
      </c>
      <c r="N691" t="s">
        <v>27</v>
      </c>
      <c r="O691">
        <v>2973</v>
      </c>
      <c r="P691" t="str">
        <f t="shared" si="21"/>
        <v>Below 10k</v>
      </c>
      <c r="Q691" t="s">
        <v>28</v>
      </c>
      <c r="R691">
        <v>19</v>
      </c>
      <c r="S691">
        <v>2</v>
      </c>
      <c r="T691">
        <v>0</v>
      </c>
      <c r="U691">
        <v>1</v>
      </c>
      <c r="V691">
        <v>2</v>
      </c>
      <c r="W691">
        <v>3</v>
      </c>
      <c r="X691">
        <v>1</v>
      </c>
      <c r="Y691">
        <v>0</v>
      </c>
      <c r="Z691">
        <v>0</v>
      </c>
    </row>
    <row r="692" spans="1:26" x14ac:dyDescent="0.3">
      <c r="A692">
        <v>31</v>
      </c>
      <c r="B692" t="str">
        <f t="shared" si="20"/>
        <v>Mid Career</v>
      </c>
      <c r="C692" t="s">
        <v>28</v>
      </c>
      <c r="D692" t="s">
        <v>46</v>
      </c>
      <c r="E692" t="s">
        <v>47</v>
      </c>
      <c r="F692">
        <v>12</v>
      </c>
      <c r="G692" t="s">
        <v>34</v>
      </c>
      <c r="H692" t="s">
        <v>25</v>
      </c>
      <c r="I692">
        <v>2</v>
      </c>
      <c r="J692" t="str" cm="1">
        <f t="array" ref="J692">_xlfn.SWITCH(I692,1,"Entry-Level",2,"Junior-Level",3,"Mid-Level",4,"Senior-Level","Executive-Level")</f>
        <v>Junior-Level</v>
      </c>
      <c r="K692">
        <v>3</v>
      </c>
      <c r="L692" t="s">
        <v>37</v>
      </c>
      <c r="M692">
        <v>4</v>
      </c>
      <c r="N692" t="s">
        <v>31</v>
      </c>
      <c r="O692">
        <v>5855</v>
      </c>
      <c r="P692" t="str">
        <f t="shared" si="21"/>
        <v>Below 10k</v>
      </c>
      <c r="Q692" t="s">
        <v>22</v>
      </c>
      <c r="R692">
        <v>11</v>
      </c>
      <c r="S692">
        <v>3</v>
      </c>
      <c r="T692">
        <v>2</v>
      </c>
      <c r="U692">
        <v>10</v>
      </c>
      <c r="V692">
        <v>2</v>
      </c>
      <c r="W692">
        <v>1</v>
      </c>
      <c r="X692">
        <v>9</v>
      </c>
      <c r="Y692">
        <v>7</v>
      </c>
      <c r="Z692">
        <v>8</v>
      </c>
    </row>
    <row r="693" spans="1:26" x14ac:dyDescent="0.3">
      <c r="A693">
        <v>40</v>
      </c>
      <c r="B693" t="str">
        <f t="shared" si="20"/>
        <v>Mid Career</v>
      </c>
      <c r="C693" t="s">
        <v>28</v>
      </c>
      <c r="D693" t="s">
        <v>45</v>
      </c>
      <c r="E693" t="s">
        <v>47</v>
      </c>
      <c r="F693">
        <v>9</v>
      </c>
      <c r="G693" t="s">
        <v>34</v>
      </c>
      <c r="H693" t="s">
        <v>29</v>
      </c>
      <c r="I693">
        <v>1</v>
      </c>
      <c r="J693" t="str" cm="1">
        <f t="array" ref="J693">_xlfn.SWITCH(I693,1,"Entry-Level",2,"Junior-Level",3,"Mid-Level",4,"Senior-Level","Executive-Level")</f>
        <v>Entry-Level</v>
      </c>
      <c r="K693">
        <v>3</v>
      </c>
      <c r="L693" t="s">
        <v>30</v>
      </c>
      <c r="M693">
        <v>2</v>
      </c>
      <c r="N693" t="s">
        <v>35</v>
      </c>
      <c r="O693">
        <v>3617</v>
      </c>
      <c r="P693" t="str">
        <f t="shared" si="21"/>
        <v>Below 10k</v>
      </c>
      <c r="Q693" t="s">
        <v>22</v>
      </c>
      <c r="R693">
        <v>14</v>
      </c>
      <c r="S693">
        <v>4</v>
      </c>
      <c r="T693">
        <v>1</v>
      </c>
      <c r="U693">
        <v>3</v>
      </c>
      <c r="V693">
        <v>2</v>
      </c>
      <c r="W693">
        <v>3</v>
      </c>
      <c r="X693">
        <v>1</v>
      </c>
      <c r="Y693">
        <v>1</v>
      </c>
      <c r="Z693">
        <v>0</v>
      </c>
    </row>
    <row r="694" spans="1:26" x14ac:dyDescent="0.3">
      <c r="A694">
        <v>32</v>
      </c>
      <c r="B694" t="str">
        <f t="shared" si="20"/>
        <v>Mid Career</v>
      </c>
      <c r="C694" t="s">
        <v>28</v>
      </c>
      <c r="D694" t="s">
        <v>46</v>
      </c>
      <c r="E694" t="s">
        <v>47</v>
      </c>
      <c r="F694">
        <v>3</v>
      </c>
      <c r="G694" t="s">
        <v>34</v>
      </c>
      <c r="H694" t="s">
        <v>25</v>
      </c>
      <c r="I694">
        <v>2</v>
      </c>
      <c r="J694" t="str" cm="1">
        <f t="array" ref="J694">_xlfn.SWITCH(I694,1,"Entry-Level",2,"Junior-Level",3,"Mid-Level",4,"Senior-Level","Executive-Level")</f>
        <v>Junior-Level</v>
      </c>
      <c r="K694">
        <v>3</v>
      </c>
      <c r="L694" t="s">
        <v>36</v>
      </c>
      <c r="M694">
        <v>1</v>
      </c>
      <c r="N694" t="s">
        <v>31</v>
      </c>
      <c r="O694">
        <v>6725</v>
      </c>
      <c r="P694" t="str">
        <f t="shared" si="21"/>
        <v>Below 10k</v>
      </c>
      <c r="Q694" t="s">
        <v>28</v>
      </c>
      <c r="R694">
        <v>12</v>
      </c>
      <c r="S694">
        <v>3</v>
      </c>
      <c r="T694">
        <v>1</v>
      </c>
      <c r="U694">
        <v>8</v>
      </c>
      <c r="V694">
        <v>2</v>
      </c>
      <c r="W694">
        <v>4</v>
      </c>
      <c r="X694">
        <v>8</v>
      </c>
      <c r="Y694">
        <v>7</v>
      </c>
      <c r="Z694">
        <v>6</v>
      </c>
    </row>
    <row r="695" spans="1:26" x14ac:dyDescent="0.3">
      <c r="A695">
        <v>36</v>
      </c>
      <c r="B695" t="str">
        <f t="shared" si="20"/>
        <v>Mid Career</v>
      </c>
      <c r="C695" t="s">
        <v>22</v>
      </c>
      <c r="D695" t="s">
        <v>46</v>
      </c>
      <c r="E695" t="s">
        <v>23</v>
      </c>
      <c r="F695">
        <v>3</v>
      </c>
      <c r="G695" t="s">
        <v>24</v>
      </c>
      <c r="H695" t="s">
        <v>29</v>
      </c>
      <c r="I695">
        <v>3</v>
      </c>
      <c r="J695" t="str" cm="1">
        <f t="array" ref="J695">_xlfn.SWITCH(I695,1,"Entry-Level",2,"Junior-Level",3,"Mid-Level",4,"Senior-Level","Executive-Level")</f>
        <v>Mid-Level</v>
      </c>
      <c r="K695">
        <v>2</v>
      </c>
      <c r="L695" t="s">
        <v>26</v>
      </c>
      <c r="M695">
        <v>4</v>
      </c>
      <c r="N695" t="s">
        <v>31</v>
      </c>
      <c r="O695">
        <v>10325</v>
      </c>
      <c r="P695" t="str">
        <f t="shared" si="21"/>
        <v>Below 15k</v>
      </c>
      <c r="Q695" t="s">
        <v>22</v>
      </c>
      <c r="R695">
        <v>11</v>
      </c>
      <c r="S695">
        <v>1</v>
      </c>
      <c r="T695">
        <v>1</v>
      </c>
      <c r="U695">
        <v>16</v>
      </c>
      <c r="V695">
        <v>6</v>
      </c>
      <c r="W695">
        <v>3</v>
      </c>
      <c r="X695">
        <v>16</v>
      </c>
      <c r="Y695">
        <v>7</v>
      </c>
      <c r="Z695">
        <v>3</v>
      </c>
    </row>
    <row r="696" spans="1:26" x14ac:dyDescent="0.3">
      <c r="A696">
        <v>33</v>
      </c>
      <c r="B696" t="str">
        <f t="shared" si="20"/>
        <v>Mid Career</v>
      </c>
      <c r="C696" t="s">
        <v>28</v>
      </c>
      <c r="D696" t="s">
        <v>46</v>
      </c>
      <c r="E696" t="s">
        <v>47</v>
      </c>
      <c r="F696">
        <v>1</v>
      </c>
      <c r="G696" t="s">
        <v>24</v>
      </c>
      <c r="H696" t="s">
        <v>25</v>
      </c>
      <c r="I696">
        <v>2</v>
      </c>
      <c r="J696" t="str" cm="1">
        <f t="array" ref="J696">_xlfn.SWITCH(I696,1,"Entry-Level",2,"Junior-Level",3,"Mid-Level",4,"Senior-Level","Executive-Level")</f>
        <v>Junior-Level</v>
      </c>
      <c r="K696">
        <v>2</v>
      </c>
      <c r="L696" t="s">
        <v>37</v>
      </c>
      <c r="M696">
        <v>4</v>
      </c>
      <c r="N696" t="s">
        <v>27</v>
      </c>
      <c r="O696">
        <v>6949</v>
      </c>
      <c r="P696" t="str">
        <f t="shared" si="21"/>
        <v>Below 10k</v>
      </c>
      <c r="Q696" t="s">
        <v>28</v>
      </c>
      <c r="R696">
        <v>14</v>
      </c>
      <c r="S696">
        <v>1</v>
      </c>
      <c r="T696">
        <v>0</v>
      </c>
      <c r="U696">
        <v>6</v>
      </c>
      <c r="V696">
        <v>3</v>
      </c>
      <c r="W696">
        <v>3</v>
      </c>
      <c r="X696">
        <v>5</v>
      </c>
      <c r="Y696">
        <v>0</v>
      </c>
      <c r="Z696">
        <v>1</v>
      </c>
    </row>
    <row r="697" spans="1:26" x14ac:dyDescent="0.3">
      <c r="A697">
        <v>37</v>
      </c>
      <c r="B697" t="str">
        <f t="shared" si="20"/>
        <v>Mid Career</v>
      </c>
      <c r="C697" t="s">
        <v>22</v>
      </c>
      <c r="D697" t="s">
        <v>46</v>
      </c>
      <c r="E697" t="s">
        <v>23</v>
      </c>
      <c r="F697">
        <v>1</v>
      </c>
      <c r="G697" t="s">
        <v>24</v>
      </c>
      <c r="H697" t="s">
        <v>29</v>
      </c>
      <c r="I697">
        <v>3</v>
      </c>
      <c r="J697" t="str" cm="1">
        <f t="array" ref="J697">_xlfn.SWITCH(I697,1,"Entry-Level",2,"Junior-Level",3,"Mid-Level",4,"Senior-Level","Executive-Level")</f>
        <v>Mid-Level</v>
      </c>
      <c r="K697">
        <v>2</v>
      </c>
      <c r="L697" t="s">
        <v>26</v>
      </c>
      <c r="M697">
        <v>3</v>
      </c>
      <c r="N697" t="s">
        <v>31</v>
      </c>
      <c r="O697">
        <v>10609</v>
      </c>
      <c r="P697" t="str">
        <f t="shared" si="21"/>
        <v>Below 15k</v>
      </c>
      <c r="Q697" t="s">
        <v>28</v>
      </c>
      <c r="R697">
        <v>11</v>
      </c>
      <c r="S697">
        <v>3</v>
      </c>
      <c r="T697">
        <v>0</v>
      </c>
      <c r="U697">
        <v>17</v>
      </c>
      <c r="V697">
        <v>2</v>
      </c>
      <c r="W697">
        <v>1</v>
      </c>
      <c r="X697">
        <v>14</v>
      </c>
      <c r="Y697">
        <v>1</v>
      </c>
      <c r="Z697">
        <v>11</v>
      </c>
    </row>
    <row r="698" spans="1:26" x14ac:dyDescent="0.3">
      <c r="A698">
        <v>45</v>
      </c>
      <c r="B698" t="str">
        <f t="shared" si="20"/>
        <v>Professionals</v>
      </c>
      <c r="C698" t="s">
        <v>28</v>
      </c>
      <c r="D698" t="s">
        <v>38</v>
      </c>
      <c r="E698" t="s">
        <v>47</v>
      </c>
      <c r="F698">
        <v>4</v>
      </c>
      <c r="G698" t="s">
        <v>24</v>
      </c>
      <c r="H698" t="s">
        <v>29</v>
      </c>
      <c r="I698">
        <v>2</v>
      </c>
      <c r="J698" t="str" cm="1">
        <f t="array" ref="J698">_xlfn.SWITCH(I698,1,"Entry-Level",2,"Junior-Level",3,"Mid-Level",4,"Senior-Level","Executive-Level")</f>
        <v>Junior-Level</v>
      </c>
      <c r="K698">
        <v>3</v>
      </c>
      <c r="L698" t="s">
        <v>33</v>
      </c>
      <c r="M698">
        <v>2</v>
      </c>
      <c r="N698" t="s">
        <v>31</v>
      </c>
      <c r="O698">
        <v>4447</v>
      </c>
      <c r="P698" t="str">
        <f t="shared" si="21"/>
        <v>Below 10k</v>
      </c>
      <c r="Q698" t="s">
        <v>28</v>
      </c>
      <c r="R698">
        <v>12</v>
      </c>
      <c r="S698">
        <v>2</v>
      </c>
      <c r="T698">
        <v>0</v>
      </c>
      <c r="U698">
        <v>9</v>
      </c>
      <c r="V698">
        <v>5</v>
      </c>
      <c r="W698">
        <v>2</v>
      </c>
      <c r="X698">
        <v>9</v>
      </c>
      <c r="Y698">
        <v>7</v>
      </c>
      <c r="Z698">
        <v>0</v>
      </c>
    </row>
    <row r="699" spans="1:26" x14ac:dyDescent="0.3">
      <c r="A699">
        <v>29</v>
      </c>
      <c r="B699" t="str">
        <f t="shared" si="20"/>
        <v>Early Career</v>
      </c>
      <c r="C699" t="s">
        <v>28</v>
      </c>
      <c r="D699" t="s">
        <v>45</v>
      </c>
      <c r="E699" t="s">
        <v>23</v>
      </c>
      <c r="F699">
        <v>20</v>
      </c>
      <c r="G699" t="s">
        <v>43</v>
      </c>
      <c r="H699" t="s">
        <v>25</v>
      </c>
      <c r="I699">
        <v>1</v>
      </c>
      <c r="J699" t="str" cm="1">
        <f t="array" ref="J699">_xlfn.SWITCH(I699,1,"Entry-Level",2,"Junior-Level",3,"Mid-Level",4,"Senior-Level","Executive-Level")</f>
        <v>Entry-Level</v>
      </c>
      <c r="K699">
        <v>3</v>
      </c>
      <c r="L699" t="s">
        <v>40</v>
      </c>
      <c r="M699">
        <v>4</v>
      </c>
      <c r="N699" t="s">
        <v>31</v>
      </c>
      <c r="O699">
        <v>2157</v>
      </c>
      <c r="P699" t="str">
        <f t="shared" si="21"/>
        <v>Below 10k</v>
      </c>
      <c r="Q699" t="s">
        <v>28</v>
      </c>
      <c r="R699">
        <v>15</v>
      </c>
      <c r="S699">
        <v>2</v>
      </c>
      <c r="T699">
        <v>1</v>
      </c>
      <c r="U699">
        <v>3</v>
      </c>
      <c r="V699">
        <v>5</v>
      </c>
      <c r="W699">
        <v>3</v>
      </c>
      <c r="X699">
        <v>3</v>
      </c>
      <c r="Y699">
        <v>1</v>
      </c>
      <c r="Z699">
        <v>0</v>
      </c>
    </row>
    <row r="700" spans="1:26" x14ac:dyDescent="0.3">
      <c r="A700">
        <v>35</v>
      </c>
      <c r="B700" t="str">
        <f t="shared" si="20"/>
        <v>Mid Career</v>
      </c>
      <c r="C700" t="s">
        <v>28</v>
      </c>
      <c r="D700" t="s">
        <v>46</v>
      </c>
      <c r="E700" t="s">
        <v>23</v>
      </c>
      <c r="F700">
        <v>18</v>
      </c>
      <c r="G700" t="s">
        <v>34</v>
      </c>
      <c r="H700" t="s">
        <v>25</v>
      </c>
      <c r="I700">
        <v>2</v>
      </c>
      <c r="J700" t="str" cm="1">
        <f t="array" ref="J700">_xlfn.SWITCH(I700,1,"Entry-Level",2,"Junior-Level",3,"Mid-Level",4,"Senior-Level","Executive-Level")</f>
        <v>Junior-Level</v>
      </c>
      <c r="K700">
        <v>3</v>
      </c>
      <c r="L700" t="s">
        <v>26</v>
      </c>
      <c r="M700">
        <v>3</v>
      </c>
      <c r="N700" t="s">
        <v>31</v>
      </c>
      <c r="O700">
        <v>4601</v>
      </c>
      <c r="P700" t="str">
        <f t="shared" si="21"/>
        <v>Below 10k</v>
      </c>
      <c r="Q700" t="s">
        <v>28</v>
      </c>
      <c r="R700">
        <v>16</v>
      </c>
      <c r="S700">
        <v>2</v>
      </c>
      <c r="T700">
        <v>0</v>
      </c>
      <c r="U700">
        <v>5</v>
      </c>
      <c r="V700">
        <v>3</v>
      </c>
      <c r="W700">
        <v>3</v>
      </c>
      <c r="X700">
        <v>5</v>
      </c>
      <c r="Y700">
        <v>2</v>
      </c>
      <c r="Z700">
        <v>1</v>
      </c>
    </row>
    <row r="701" spans="1:26" x14ac:dyDescent="0.3">
      <c r="A701">
        <v>52</v>
      </c>
      <c r="B701" t="str">
        <f t="shared" si="20"/>
        <v>Senior Professionals</v>
      </c>
      <c r="C701" t="s">
        <v>28</v>
      </c>
      <c r="D701" t="s">
        <v>46</v>
      </c>
      <c r="E701" t="s">
        <v>47</v>
      </c>
      <c r="F701">
        <v>1</v>
      </c>
      <c r="G701" t="s">
        <v>24</v>
      </c>
      <c r="H701" t="s">
        <v>29</v>
      </c>
      <c r="I701">
        <v>4</v>
      </c>
      <c r="J701" t="str" cm="1">
        <f t="array" ref="J701">_xlfn.SWITCH(I701,1,"Entry-Level",2,"Junior-Level",3,"Mid-Level",4,"Senior-Level","Executive-Level")</f>
        <v>Senior-Level</v>
      </c>
      <c r="K701">
        <v>3</v>
      </c>
      <c r="L701" t="s">
        <v>39</v>
      </c>
      <c r="M701">
        <v>4</v>
      </c>
      <c r="N701" t="s">
        <v>31</v>
      </c>
      <c r="O701">
        <v>17099</v>
      </c>
      <c r="P701" t="str">
        <f t="shared" si="21"/>
        <v>Below 20k</v>
      </c>
      <c r="Q701" t="s">
        <v>28</v>
      </c>
      <c r="R701">
        <v>15</v>
      </c>
      <c r="S701">
        <v>2</v>
      </c>
      <c r="T701">
        <v>1</v>
      </c>
      <c r="U701">
        <v>26</v>
      </c>
      <c r="V701">
        <v>2</v>
      </c>
      <c r="W701">
        <v>2</v>
      </c>
      <c r="X701">
        <v>9</v>
      </c>
      <c r="Y701">
        <v>8</v>
      </c>
      <c r="Z701">
        <v>7</v>
      </c>
    </row>
    <row r="702" spans="1:26" x14ac:dyDescent="0.3">
      <c r="A702">
        <v>58</v>
      </c>
      <c r="B702" t="str">
        <f t="shared" si="20"/>
        <v>Senior Professionals</v>
      </c>
      <c r="C702" t="s">
        <v>22</v>
      </c>
      <c r="D702" t="s">
        <v>46</v>
      </c>
      <c r="E702" t="s">
        <v>47</v>
      </c>
      <c r="F702">
        <v>2</v>
      </c>
      <c r="G702" t="s">
        <v>43</v>
      </c>
      <c r="H702" t="s">
        <v>29</v>
      </c>
      <c r="I702">
        <v>1</v>
      </c>
      <c r="J702" t="str" cm="1">
        <f t="array" ref="J702">_xlfn.SWITCH(I702,1,"Entry-Level",2,"Junior-Level",3,"Mid-Level",4,"Senior-Level","Executive-Level")</f>
        <v>Entry-Level</v>
      </c>
      <c r="K702">
        <v>3</v>
      </c>
      <c r="L702" t="s">
        <v>30</v>
      </c>
      <c r="M702">
        <v>3</v>
      </c>
      <c r="N702" t="s">
        <v>27</v>
      </c>
      <c r="O702">
        <v>2479</v>
      </c>
      <c r="P702" t="str">
        <f t="shared" si="21"/>
        <v>Below 10k</v>
      </c>
      <c r="Q702" t="s">
        <v>28</v>
      </c>
      <c r="R702">
        <v>24</v>
      </c>
      <c r="S702">
        <v>1</v>
      </c>
      <c r="T702">
        <v>0</v>
      </c>
      <c r="U702">
        <v>7</v>
      </c>
      <c r="V702">
        <v>4</v>
      </c>
      <c r="W702">
        <v>3</v>
      </c>
      <c r="X702">
        <v>1</v>
      </c>
      <c r="Y702">
        <v>0</v>
      </c>
      <c r="Z702">
        <v>0</v>
      </c>
    </row>
    <row r="703" spans="1:26" x14ac:dyDescent="0.3">
      <c r="A703">
        <v>53</v>
      </c>
      <c r="B703" t="str">
        <f t="shared" si="20"/>
        <v>Senior Professionals</v>
      </c>
      <c r="C703" t="s">
        <v>28</v>
      </c>
      <c r="D703" t="s">
        <v>46</v>
      </c>
      <c r="E703" t="s">
        <v>23</v>
      </c>
      <c r="F703">
        <v>2</v>
      </c>
      <c r="G703" t="s">
        <v>34</v>
      </c>
      <c r="H703" t="s">
        <v>29</v>
      </c>
      <c r="I703">
        <v>4</v>
      </c>
      <c r="J703" t="str" cm="1">
        <f t="array" ref="J703">_xlfn.SWITCH(I703,1,"Entry-Level",2,"Junior-Level",3,"Mid-Level",4,"Senior-Level","Executive-Level")</f>
        <v>Senior-Level</v>
      </c>
      <c r="K703">
        <v>3</v>
      </c>
      <c r="L703" t="s">
        <v>39</v>
      </c>
      <c r="M703">
        <v>3</v>
      </c>
      <c r="N703" t="s">
        <v>35</v>
      </c>
      <c r="O703">
        <v>14852</v>
      </c>
      <c r="P703" t="str">
        <f t="shared" si="21"/>
        <v>Below 15k</v>
      </c>
      <c r="Q703" t="s">
        <v>28</v>
      </c>
      <c r="R703">
        <v>13</v>
      </c>
      <c r="S703">
        <v>3</v>
      </c>
      <c r="T703">
        <v>1</v>
      </c>
      <c r="U703">
        <v>22</v>
      </c>
      <c r="V703">
        <v>3</v>
      </c>
      <c r="W703">
        <v>4</v>
      </c>
      <c r="X703">
        <v>17</v>
      </c>
      <c r="Y703">
        <v>13</v>
      </c>
      <c r="Z703">
        <v>15</v>
      </c>
    </row>
    <row r="704" spans="1:26" x14ac:dyDescent="0.3">
      <c r="A704">
        <v>30</v>
      </c>
      <c r="B704" t="str">
        <f t="shared" si="20"/>
        <v>Early Career</v>
      </c>
      <c r="C704" t="s">
        <v>28</v>
      </c>
      <c r="D704" t="s">
        <v>46</v>
      </c>
      <c r="E704" t="s">
        <v>23</v>
      </c>
      <c r="F704">
        <v>8</v>
      </c>
      <c r="G704" t="s">
        <v>32</v>
      </c>
      <c r="H704" t="s">
        <v>29</v>
      </c>
      <c r="I704">
        <v>3</v>
      </c>
      <c r="J704" t="str" cm="1">
        <f t="array" ref="J704">_xlfn.SWITCH(I704,1,"Entry-Level",2,"Junior-Level",3,"Mid-Level",4,"Senior-Level","Executive-Level")</f>
        <v>Mid-Level</v>
      </c>
      <c r="K704">
        <v>3</v>
      </c>
      <c r="L704" t="s">
        <v>26</v>
      </c>
      <c r="M704">
        <v>3</v>
      </c>
      <c r="N704" t="s">
        <v>35</v>
      </c>
      <c r="O704">
        <v>7264</v>
      </c>
      <c r="P704" t="str">
        <f t="shared" si="21"/>
        <v>Below 10k</v>
      </c>
      <c r="Q704" t="s">
        <v>28</v>
      </c>
      <c r="R704">
        <v>11</v>
      </c>
      <c r="S704">
        <v>1</v>
      </c>
      <c r="T704">
        <v>1</v>
      </c>
      <c r="U704">
        <v>10</v>
      </c>
      <c r="V704">
        <v>2</v>
      </c>
      <c r="W704">
        <v>4</v>
      </c>
      <c r="X704">
        <v>8</v>
      </c>
      <c r="Y704">
        <v>4</v>
      </c>
      <c r="Z704">
        <v>7</v>
      </c>
    </row>
    <row r="705" spans="1:26" x14ac:dyDescent="0.3">
      <c r="A705">
        <v>38</v>
      </c>
      <c r="B705" t="str">
        <f t="shared" si="20"/>
        <v>Mid Career</v>
      </c>
      <c r="C705" t="s">
        <v>28</v>
      </c>
      <c r="D705" t="s">
        <v>38</v>
      </c>
      <c r="E705" t="s">
        <v>23</v>
      </c>
      <c r="F705">
        <v>10</v>
      </c>
      <c r="G705" t="s">
        <v>43</v>
      </c>
      <c r="H705" t="s">
        <v>25</v>
      </c>
      <c r="I705">
        <v>2</v>
      </c>
      <c r="J705" t="str" cm="1">
        <f t="array" ref="J705">_xlfn.SWITCH(I705,1,"Entry-Level",2,"Junior-Level",3,"Mid-Level",4,"Senior-Level","Executive-Level")</f>
        <v>Junior-Level</v>
      </c>
      <c r="K705">
        <v>3</v>
      </c>
      <c r="L705" t="s">
        <v>26</v>
      </c>
      <c r="M705">
        <v>4</v>
      </c>
      <c r="N705" t="s">
        <v>27</v>
      </c>
      <c r="O705">
        <v>5666</v>
      </c>
      <c r="P705" t="str">
        <f t="shared" si="21"/>
        <v>Below 10k</v>
      </c>
      <c r="Q705" t="s">
        <v>22</v>
      </c>
      <c r="R705">
        <v>13</v>
      </c>
      <c r="S705">
        <v>2</v>
      </c>
      <c r="T705">
        <v>0</v>
      </c>
      <c r="U705">
        <v>6</v>
      </c>
      <c r="V705">
        <v>1</v>
      </c>
      <c r="W705">
        <v>3</v>
      </c>
      <c r="X705">
        <v>5</v>
      </c>
      <c r="Y705">
        <v>3</v>
      </c>
      <c r="Z705">
        <v>1</v>
      </c>
    </row>
    <row r="706" spans="1:26" x14ac:dyDescent="0.3">
      <c r="A706">
        <v>35</v>
      </c>
      <c r="B706" t="str">
        <f t="shared" si="20"/>
        <v>Mid Career</v>
      </c>
      <c r="C706" t="s">
        <v>28</v>
      </c>
      <c r="D706" t="s">
        <v>46</v>
      </c>
      <c r="E706" t="s">
        <v>23</v>
      </c>
      <c r="F706">
        <v>3</v>
      </c>
      <c r="G706" t="s">
        <v>24</v>
      </c>
      <c r="H706" t="s">
        <v>29</v>
      </c>
      <c r="I706">
        <v>3</v>
      </c>
      <c r="J706" t="str" cm="1">
        <f t="array" ref="J706">_xlfn.SWITCH(I706,1,"Entry-Level",2,"Junior-Level",3,"Mid-Level",4,"Senior-Level","Executive-Level")</f>
        <v>Mid-Level</v>
      </c>
      <c r="K706">
        <v>3</v>
      </c>
      <c r="L706" t="s">
        <v>26</v>
      </c>
      <c r="M706">
        <v>4</v>
      </c>
      <c r="N706" t="s">
        <v>35</v>
      </c>
      <c r="O706">
        <v>7823</v>
      </c>
      <c r="P706" t="str">
        <f t="shared" si="21"/>
        <v>Below 10k</v>
      </c>
      <c r="Q706" t="s">
        <v>28</v>
      </c>
      <c r="R706">
        <v>13</v>
      </c>
      <c r="S706">
        <v>2</v>
      </c>
      <c r="T706">
        <v>1</v>
      </c>
      <c r="U706">
        <v>12</v>
      </c>
      <c r="V706">
        <v>2</v>
      </c>
      <c r="W706">
        <v>3</v>
      </c>
      <c r="X706">
        <v>10</v>
      </c>
      <c r="Y706">
        <v>9</v>
      </c>
      <c r="Z706">
        <v>0</v>
      </c>
    </row>
    <row r="707" spans="1:26" x14ac:dyDescent="0.3">
      <c r="A707">
        <v>39</v>
      </c>
      <c r="B707" t="str">
        <f t="shared" ref="B707:B770" si="22">IF(A707&lt;=30,"Early Career",IF(A707&lt;=40,"Mid Career",IF(A707&lt;=50,"Professionals","Senior Professionals")))</f>
        <v>Mid Career</v>
      </c>
      <c r="C707" t="s">
        <v>28</v>
      </c>
      <c r="D707" t="s">
        <v>46</v>
      </c>
      <c r="E707" t="s">
        <v>23</v>
      </c>
      <c r="F707">
        <v>2</v>
      </c>
      <c r="G707" t="s">
        <v>24</v>
      </c>
      <c r="H707" t="s">
        <v>29</v>
      </c>
      <c r="I707">
        <v>3</v>
      </c>
      <c r="J707" t="str" cm="1">
        <f t="array" ref="J707">_xlfn.SWITCH(I707,1,"Entry-Level",2,"Junior-Level",3,"Mid-Level",4,"Senior-Level","Executive-Level")</f>
        <v>Mid-Level</v>
      </c>
      <c r="K707">
        <v>4</v>
      </c>
      <c r="L707" t="s">
        <v>26</v>
      </c>
      <c r="M707">
        <v>3</v>
      </c>
      <c r="N707" t="s">
        <v>27</v>
      </c>
      <c r="O707">
        <v>7880</v>
      </c>
      <c r="P707" t="str">
        <f t="shared" ref="P707:P770" si="23">IF(O707&lt;=10000,"Below 10k",IF(O707&lt;=15000,"Below 15k","Below 20k"))</f>
        <v>Below 10k</v>
      </c>
      <c r="Q707" t="s">
        <v>28</v>
      </c>
      <c r="R707">
        <v>18</v>
      </c>
      <c r="S707">
        <v>4</v>
      </c>
      <c r="T707">
        <v>0</v>
      </c>
      <c r="U707">
        <v>9</v>
      </c>
      <c r="V707">
        <v>3</v>
      </c>
      <c r="W707">
        <v>3</v>
      </c>
      <c r="X707">
        <v>8</v>
      </c>
      <c r="Y707">
        <v>7</v>
      </c>
      <c r="Z707">
        <v>0</v>
      </c>
    </row>
    <row r="708" spans="1:26" x14ac:dyDescent="0.3">
      <c r="A708">
        <v>40</v>
      </c>
      <c r="B708" t="str">
        <f t="shared" si="22"/>
        <v>Mid Career</v>
      </c>
      <c r="C708" t="s">
        <v>22</v>
      </c>
      <c r="D708" t="s">
        <v>38</v>
      </c>
      <c r="E708" t="s">
        <v>23</v>
      </c>
      <c r="F708">
        <v>24</v>
      </c>
      <c r="G708" t="s">
        <v>24</v>
      </c>
      <c r="H708" t="s">
        <v>25</v>
      </c>
      <c r="I708">
        <v>4</v>
      </c>
      <c r="J708" t="str" cm="1">
        <f t="array" ref="J708">_xlfn.SWITCH(I708,1,"Entry-Level",2,"Junior-Level",3,"Mid-Level",4,"Senior-Level","Executive-Level")</f>
        <v>Senior-Level</v>
      </c>
      <c r="K708">
        <v>4</v>
      </c>
      <c r="L708" t="s">
        <v>26</v>
      </c>
      <c r="M708">
        <v>2</v>
      </c>
      <c r="N708" t="s">
        <v>27</v>
      </c>
      <c r="O708">
        <v>13194</v>
      </c>
      <c r="P708" t="str">
        <f t="shared" si="23"/>
        <v>Below 15k</v>
      </c>
      <c r="Q708" t="s">
        <v>22</v>
      </c>
      <c r="R708">
        <v>16</v>
      </c>
      <c r="S708">
        <v>4</v>
      </c>
      <c r="T708">
        <v>0</v>
      </c>
      <c r="U708">
        <v>22</v>
      </c>
      <c r="V708">
        <v>2</v>
      </c>
      <c r="W708">
        <v>2</v>
      </c>
      <c r="X708">
        <v>1</v>
      </c>
      <c r="Y708">
        <v>0</v>
      </c>
      <c r="Z708">
        <v>0</v>
      </c>
    </row>
    <row r="709" spans="1:26" x14ac:dyDescent="0.3">
      <c r="A709">
        <v>47</v>
      </c>
      <c r="B709" t="str">
        <f t="shared" si="22"/>
        <v>Professionals</v>
      </c>
      <c r="C709" t="s">
        <v>28</v>
      </c>
      <c r="D709" t="s">
        <v>45</v>
      </c>
      <c r="E709" t="s">
        <v>47</v>
      </c>
      <c r="F709">
        <v>16</v>
      </c>
      <c r="G709" t="s">
        <v>34</v>
      </c>
      <c r="H709" t="s">
        <v>29</v>
      </c>
      <c r="I709">
        <v>2</v>
      </c>
      <c r="J709" t="str" cm="1">
        <f t="array" ref="J709">_xlfn.SWITCH(I709,1,"Entry-Level",2,"Junior-Level",3,"Mid-Level",4,"Senior-Level","Executive-Level")</f>
        <v>Junior-Level</v>
      </c>
      <c r="K709">
        <v>4</v>
      </c>
      <c r="L709" t="s">
        <v>36</v>
      </c>
      <c r="M709">
        <v>3</v>
      </c>
      <c r="N709" t="s">
        <v>35</v>
      </c>
      <c r="O709">
        <v>5067</v>
      </c>
      <c r="P709" t="str">
        <f t="shared" si="23"/>
        <v>Below 10k</v>
      </c>
      <c r="Q709" t="s">
        <v>22</v>
      </c>
      <c r="R709">
        <v>19</v>
      </c>
      <c r="S709">
        <v>3</v>
      </c>
      <c r="T709">
        <v>0</v>
      </c>
      <c r="U709">
        <v>20</v>
      </c>
      <c r="V709">
        <v>3</v>
      </c>
      <c r="W709">
        <v>4</v>
      </c>
      <c r="X709">
        <v>19</v>
      </c>
      <c r="Y709">
        <v>10</v>
      </c>
      <c r="Z709">
        <v>2</v>
      </c>
    </row>
    <row r="710" spans="1:26" x14ac:dyDescent="0.3">
      <c r="A710">
        <v>36</v>
      </c>
      <c r="B710" t="str">
        <f t="shared" si="22"/>
        <v>Mid Career</v>
      </c>
      <c r="C710" t="s">
        <v>28</v>
      </c>
      <c r="D710" t="s">
        <v>38</v>
      </c>
      <c r="E710" t="s">
        <v>23</v>
      </c>
      <c r="F710">
        <v>8</v>
      </c>
      <c r="G710" t="s">
        <v>43</v>
      </c>
      <c r="H710" t="s">
        <v>29</v>
      </c>
      <c r="I710">
        <v>2</v>
      </c>
      <c r="J710" t="str" cm="1">
        <f t="array" ref="J710">_xlfn.SWITCH(I710,1,"Entry-Level",2,"Junior-Level",3,"Mid-Level",4,"Senior-Level","Executive-Level")</f>
        <v>Junior-Level</v>
      </c>
      <c r="K710">
        <v>3</v>
      </c>
      <c r="L710" t="s">
        <v>26</v>
      </c>
      <c r="M710">
        <v>4</v>
      </c>
      <c r="N710" t="s">
        <v>35</v>
      </c>
      <c r="O710">
        <v>5079</v>
      </c>
      <c r="P710" t="str">
        <f t="shared" si="23"/>
        <v>Below 10k</v>
      </c>
      <c r="Q710" t="s">
        <v>28</v>
      </c>
      <c r="R710">
        <v>13</v>
      </c>
      <c r="S710">
        <v>4</v>
      </c>
      <c r="T710">
        <v>2</v>
      </c>
      <c r="U710">
        <v>12</v>
      </c>
      <c r="V710">
        <v>3</v>
      </c>
      <c r="W710">
        <v>3</v>
      </c>
      <c r="X710">
        <v>7</v>
      </c>
      <c r="Y710">
        <v>7</v>
      </c>
      <c r="Z710">
        <v>0</v>
      </c>
    </row>
    <row r="711" spans="1:26" x14ac:dyDescent="0.3">
      <c r="A711">
        <v>31</v>
      </c>
      <c r="B711" t="str">
        <f t="shared" si="22"/>
        <v>Mid Career</v>
      </c>
      <c r="C711" t="s">
        <v>22</v>
      </c>
      <c r="D711" t="s">
        <v>38</v>
      </c>
      <c r="E711" t="s">
        <v>47</v>
      </c>
      <c r="F711">
        <v>9</v>
      </c>
      <c r="G711" t="s">
        <v>34</v>
      </c>
      <c r="H711" t="s">
        <v>29</v>
      </c>
      <c r="I711">
        <v>1</v>
      </c>
      <c r="J711" t="str" cm="1">
        <f t="array" ref="J711">_xlfn.SWITCH(I711,1,"Entry-Level",2,"Junior-Level",3,"Mid-Level",4,"Senior-Level","Executive-Level")</f>
        <v>Entry-Level</v>
      </c>
      <c r="K711">
        <v>2</v>
      </c>
      <c r="L711" t="s">
        <v>30</v>
      </c>
      <c r="M711">
        <v>1</v>
      </c>
      <c r="N711" t="s">
        <v>27</v>
      </c>
      <c r="O711">
        <v>2321</v>
      </c>
      <c r="P711" t="str">
        <f t="shared" si="23"/>
        <v>Below 10k</v>
      </c>
      <c r="Q711" t="s">
        <v>22</v>
      </c>
      <c r="R711">
        <v>22</v>
      </c>
      <c r="S711">
        <v>1</v>
      </c>
      <c r="T711">
        <v>0</v>
      </c>
      <c r="U711">
        <v>4</v>
      </c>
      <c r="V711">
        <v>0</v>
      </c>
      <c r="W711">
        <v>3</v>
      </c>
      <c r="X711">
        <v>3</v>
      </c>
      <c r="Y711">
        <v>2</v>
      </c>
      <c r="Z711">
        <v>1</v>
      </c>
    </row>
    <row r="712" spans="1:26" x14ac:dyDescent="0.3">
      <c r="A712">
        <v>33</v>
      </c>
      <c r="B712" t="str">
        <f t="shared" si="22"/>
        <v>Mid Career</v>
      </c>
      <c r="C712" t="s">
        <v>28</v>
      </c>
      <c r="D712" t="s">
        <v>38</v>
      </c>
      <c r="E712" t="s">
        <v>23</v>
      </c>
      <c r="F712">
        <v>17</v>
      </c>
      <c r="G712" t="s">
        <v>24</v>
      </c>
      <c r="H712" t="s">
        <v>29</v>
      </c>
      <c r="I712">
        <v>4</v>
      </c>
      <c r="J712" t="str" cm="1">
        <f t="array" ref="J712">_xlfn.SWITCH(I712,1,"Entry-Level",2,"Junior-Level",3,"Mid-Level",4,"Senior-Level","Executive-Level")</f>
        <v>Senior-Level</v>
      </c>
      <c r="K712">
        <v>3</v>
      </c>
      <c r="L712" t="s">
        <v>39</v>
      </c>
      <c r="M712">
        <v>3</v>
      </c>
      <c r="N712" t="s">
        <v>27</v>
      </c>
      <c r="O712">
        <v>17444</v>
      </c>
      <c r="P712" t="str">
        <f t="shared" si="23"/>
        <v>Below 20k</v>
      </c>
      <c r="Q712" t="s">
        <v>28</v>
      </c>
      <c r="R712">
        <v>11</v>
      </c>
      <c r="S712">
        <v>4</v>
      </c>
      <c r="T712">
        <v>0</v>
      </c>
      <c r="U712">
        <v>10</v>
      </c>
      <c r="V712">
        <v>2</v>
      </c>
      <c r="W712">
        <v>3</v>
      </c>
      <c r="X712">
        <v>10</v>
      </c>
      <c r="Y712">
        <v>8</v>
      </c>
      <c r="Z712">
        <v>6</v>
      </c>
    </row>
    <row r="713" spans="1:26" x14ac:dyDescent="0.3">
      <c r="A713">
        <v>29</v>
      </c>
      <c r="B713" t="str">
        <f t="shared" si="22"/>
        <v>Early Career</v>
      </c>
      <c r="C713" t="s">
        <v>22</v>
      </c>
      <c r="D713" t="s">
        <v>46</v>
      </c>
      <c r="E713" t="s">
        <v>47</v>
      </c>
      <c r="F713">
        <v>10</v>
      </c>
      <c r="G713" t="s">
        <v>24</v>
      </c>
      <c r="H713" t="s">
        <v>25</v>
      </c>
      <c r="I713">
        <v>1</v>
      </c>
      <c r="J713" t="str" cm="1">
        <f t="array" ref="J713">_xlfn.SWITCH(I713,1,"Entry-Level",2,"Junior-Level",3,"Mid-Level",4,"Senior-Level","Executive-Level")</f>
        <v>Entry-Level</v>
      </c>
      <c r="K713">
        <v>2</v>
      </c>
      <c r="L713" t="s">
        <v>30</v>
      </c>
      <c r="M713">
        <v>1</v>
      </c>
      <c r="N713" t="s">
        <v>27</v>
      </c>
      <c r="O713">
        <v>2404</v>
      </c>
      <c r="P713" t="str">
        <f t="shared" si="23"/>
        <v>Below 10k</v>
      </c>
      <c r="Q713" t="s">
        <v>22</v>
      </c>
      <c r="R713">
        <v>20</v>
      </c>
      <c r="S713">
        <v>3</v>
      </c>
      <c r="T713">
        <v>0</v>
      </c>
      <c r="U713">
        <v>3</v>
      </c>
      <c r="V713">
        <v>5</v>
      </c>
      <c r="W713">
        <v>3</v>
      </c>
      <c r="X713">
        <v>0</v>
      </c>
      <c r="Y713">
        <v>0</v>
      </c>
      <c r="Z713">
        <v>0</v>
      </c>
    </row>
    <row r="714" spans="1:26" x14ac:dyDescent="0.3">
      <c r="A714">
        <v>33</v>
      </c>
      <c r="B714" t="str">
        <f t="shared" si="22"/>
        <v>Mid Career</v>
      </c>
      <c r="C714" t="s">
        <v>28</v>
      </c>
      <c r="D714" t="s">
        <v>46</v>
      </c>
      <c r="E714" t="s">
        <v>47</v>
      </c>
      <c r="F714">
        <v>13</v>
      </c>
      <c r="G714" t="s">
        <v>24</v>
      </c>
      <c r="H714" t="s">
        <v>25</v>
      </c>
      <c r="I714">
        <v>1</v>
      </c>
      <c r="J714" t="str" cm="1">
        <f t="array" ref="J714">_xlfn.SWITCH(I714,1,"Entry-Level",2,"Junior-Level",3,"Mid-Level",4,"Senior-Level","Executive-Level")</f>
        <v>Entry-Level</v>
      </c>
      <c r="K714">
        <v>3</v>
      </c>
      <c r="L714" t="s">
        <v>30</v>
      </c>
      <c r="M714">
        <v>4</v>
      </c>
      <c r="N714" t="s">
        <v>27</v>
      </c>
      <c r="O714">
        <v>3452</v>
      </c>
      <c r="P714" t="str">
        <f t="shared" si="23"/>
        <v>Below 10k</v>
      </c>
      <c r="Q714" t="s">
        <v>28</v>
      </c>
      <c r="R714">
        <v>18</v>
      </c>
      <c r="S714">
        <v>1</v>
      </c>
      <c r="T714">
        <v>0</v>
      </c>
      <c r="U714">
        <v>5</v>
      </c>
      <c r="V714">
        <v>4</v>
      </c>
      <c r="W714">
        <v>3</v>
      </c>
      <c r="X714">
        <v>3</v>
      </c>
      <c r="Y714">
        <v>2</v>
      </c>
      <c r="Z714">
        <v>0</v>
      </c>
    </row>
    <row r="715" spans="1:26" x14ac:dyDescent="0.3">
      <c r="A715">
        <v>45</v>
      </c>
      <c r="B715" t="str">
        <f t="shared" si="22"/>
        <v>Professionals</v>
      </c>
      <c r="C715" t="s">
        <v>28</v>
      </c>
      <c r="D715" t="s">
        <v>46</v>
      </c>
      <c r="E715" t="s">
        <v>47</v>
      </c>
      <c r="F715">
        <v>1</v>
      </c>
      <c r="G715" t="s">
        <v>34</v>
      </c>
      <c r="H715" t="s">
        <v>25</v>
      </c>
      <c r="I715">
        <v>1</v>
      </c>
      <c r="J715" t="str" cm="1">
        <f t="array" ref="J715">_xlfn.SWITCH(I715,1,"Entry-Level",2,"Junior-Level",3,"Mid-Level",4,"Senior-Level","Executive-Level")</f>
        <v>Entry-Level</v>
      </c>
      <c r="K715">
        <v>3</v>
      </c>
      <c r="L715" t="s">
        <v>33</v>
      </c>
      <c r="M715">
        <v>4</v>
      </c>
      <c r="N715" t="s">
        <v>35</v>
      </c>
      <c r="O715">
        <v>2270</v>
      </c>
      <c r="P715" t="str">
        <f t="shared" si="23"/>
        <v>Below 10k</v>
      </c>
      <c r="Q715" t="s">
        <v>28</v>
      </c>
      <c r="R715">
        <v>14</v>
      </c>
      <c r="S715">
        <v>4</v>
      </c>
      <c r="T715">
        <v>2</v>
      </c>
      <c r="U715">
        <v>8</v>
      </c>
      <c r="V715">
        <v>2</v>
      </c>
      <c r="W715">
        <v>3</v>
      </c>
      <c r="X715">
        <v>5</v>
      </c>
      <c r="Y715">
        <v>3</v>
      </c>
      <c r="Z715">
        <v>0</v>
      </c>
    </row>
    <row r="716" spans="1:26" x14ac:dyDescent="0.3">
      <c r="A716">
        <v>50</v>
      </c>
      <c r="B716" t="str">
        <f t="shared" si="22"/>
        <v>Professionals</v>
      </c>
      <c r="C716" t="s">
        <v>28</v>
      </c>
      <c r="D716" t="s">
        <v>46</v>
      </c>
      <c r="E716" t="s">
        <v>47</v>
      </c>
      <c r="F716">
        <v>1</v>
      </c>
      <c r="G716" t="s">
        <v>34</v>
      </c>
      <c r="H716" t="s">
        <v>29</v>
      </c>
      <c r="I716">
        <v>4</v>
      </c>
      <c r="J716" t="str" cm="1">
        <f t="array" ref="J716">_xlfn.SWITCH(I716,1,"Entry-Level",2,"Junior-Level",3,"Mid-Level",4,"Senior-Level","Executive-Level")</f>
        <v>Senior-Level</v>
      </c>
      <c r="K716">
        <v>3</v>
      </c>
      <c r="L716" t="s">
        <v>41</v>
      </c>
      <c r="M716">
        <v>4</v>
      </c>
      <c r="N716" t="s">
        <v>35</v>
      </c>
      <c r="O716">
        <v>17399</v>
      </c>
      <c r="P716" t="str">
        <f t="shared" si="23"/>
        <v>Below 20k</v>
      </c>
      <c r="Q716" t="s">
        <v>28</v>
      </c>
      <c r="R716">
        <v>22</v>
      </c>
      <c r="S716">
        <v>3</v>
      </c>
      <c r="T716">
        <v>1</v>
      </c>
      <c r="U716">
        <v>32</v>
      </c>
      <c r="V716">
        <v>1</v>
      </c>
      <c r="W716">
        <v>2</v>
      </c>
      <c r="X716">
        <v>5</v>
      </c>
      <c r="Y716">
        <v>4</v>
      </c>
      <c r="Z716">
        <v>1</v>
      </c>
    </row>
    <row r="717" spans="1:26" x14ac:dyDescent="0.3">
      <c r="A717">
        <v>33</v>
      </c>
      <c r="B717" t="str">
        <f t="shared" si="22"/>
        <v>Mid Career</v>
      </c>
      <c r="C717" t="s">
        <v>28</v>
      </c>
      <c r="D717" t="s">
        <v>45</v>
      </c>
      <c r="E717" t="s">
        <v>47</v>
      </c>
      <c r="F717">
        <v>1</v>
      </c>
      <c r="G717" t="s">
        <v>32</v>
      </c>
      <c r="H717" t="s">
        <v>25</v>
      </c>
      <c r="I717">
        <v>2</v>
      </c>
      <c r="J717" t="str" cm="1">
        <f t="array" ref="J717">_xlfn.SWITCH(I717,1,"Entry-Level",2,"Junior-Level",3,"Mid-Level",4,"Senior-Level","Executive-Level")</f>
        <v>Junior-Level</v>
      </c>
      <c r="K717">
        <v>4</v>
      </c>
      <c r="L717" t="s">
        <v>37</v>
      </c>
      <c r="M717">
        <v>2</v>
      </c>
      <c r="N717" t="s">
        <v>31</v>
      </c>
      <c r="O717">
        <v>5488</v>
      </c>
      <c r="P717" t="str">
        <f t="shared" si="23"/>
        <v>Below 10k</v>
      </c>
      <c r="Q717" t="s">
        <v>22</v>
      </c>
      <c r="R717">
        <v>13</v>
      </c>
      <c r="S717">
        <v>1</v>
      </c>
      <c r="T717">
        <v>1</v>
      </c>
      <c r="U717">
        <v>6</v>
      </c>
      <c r="V717">
        <v>2</v>
      </c>
      <c r="W717">
        <v>3</v>
      </c>
      <c r="X717">
        <v>6</v>
      </c>
      <c r="Y717">
        <v>5</v>
      </c>
      <c r="Z717">
        <v>1</v>
      </c>
    </row>
    <row r="718" spans="1:26" x14ac:dyDescent="0.3">
      <c r="A718">
        <v>41</v>
      </c>
      <c r="B718" t="str">
        <f t="shared" si="22"/>
        <v>Professionals</v>
      </c>
      <c r="C718" t="s">
        <v>28</v>
      </c>
      <c r="D718" t="s">
        <v>45</v>
      </c>
      <c r="E718" t="s">
        <v>47</v>
      </c>
      <c r="F718">
        <v>9</v>
      </c>
      <c r="G718" t="s">
        <v>34</v>
      </c>
      <c r="H718" t="s">
        <v>29</v>
      </c>
      <c r="I718">
        <v>5</v>
      </c>
      <c r="J718" t="str" cm="1">
        <f t="array" ref="J718">_xlfn.SWITCH(I718,1,"Entry-Level",2,"Junior-Level",3,"Mid-Level",4,"Senior-Level","Executive-Level")</f>
        <v>Executive-Level</v>
      </c>
      <c r="K718">
        <v>3</v>
      </c>
      <c r="L718" t="s">
        <v>41</v>
      </c>
      <c r="M718">
        <v>3</v>
      </c>
      <c r="N718" t="s">
        <v>35</v>
      </c>
      <c r="O718">
        <v>19419</v>
      </c>
      <c r="P718" t="str">
        <f t="shared" si="23"/>
        <v>Below 20k</v>
      </c>
      <c r="Q718" t="s">
        <v>28</v>
      </c>
      <c r="R718">
        <v>17</v>
      </c>
      <c r="S718">
        <v>2</v>
      </c>
      <c r="T718">
        <v>1</v>
      </c>
      <c r="U718">
        <v>21</v>
      </c>
      <c r="V718">
        <v>2</v>
      </c>
      <c r="W718">
        <v>4</v>
      </c>
      <c r="X718">
        <v>18</v>
      </c>
      <c r="Y718">
        <v>16</v>
      </c>
      <c r="Z718">
        <v>0</v>
      </c>
    </row>
    <row r="719" spans="1:26" x14ac:dyDescent="0.3">
      <c r="A719">
        <v>27</v>
      </c>
      <c r="B719" t="str">
        <f t="shared" si="22"/>
        <v>Early Career</v>
      </c>
      <c r="C719" t="s">
        <v>28</v>
      </c>
      <c r="D719" t="s">
        <v>46</v>
      </c>
      <c r="E719" t="s">
        <v>47</v>
      </c>
      <c r="F719">
        <v>16</v>
      </c>
      <c r="G719" t="s">
        <v>43</v>
      </c>
      <c r="H719" t="s">
        <v>25</v>
      </c>
      <c r="I719">
        <v>1</v>
      </c>
      <c r="J719" t="str" cm="1">
        <f t="array" ref="J719">_xlfn.SWITCH(I719,1,"Entry-Level",2,"Junior-Level",3,"Mid-Level",4,"Senior-Level","Executive-Level")</f>
        <v>Entry-Level</v>
      </c>
      <c r="K719">
        <v>3</v>
      </c>
      <c r="L719" t="s">
        <v>33</v>
      </c>
      <c r="M719">
        <v>2</v>
      </c>
      <c r="N719" t="s">
        <v>31</v>
      </c>
      <c r="O719">
        <v>2811</v>
      </c>
      <c r="P719" t="str">
        <f t="shared" si="23"/>
        <v>Below 10k</v>
      </c>
      <c r="Q719" t="s">
        <v>28</v>
      </c>
      <c r="R719">
        <v>14</v>
      </c>
      <c r="S719">
        <v>2</v>
      </c>
      <c r="T719">
        <v>1</v>
      </c>
      <c r="U719">
        <v>4</v>
      </c>
      <c r="V719">
        <v>2</v>
      </c>
      <c r="W719">
        <v>3</v>
      </c>
      <c r="X719">
        <v>2</v>
      </c>
      <c r="Y719">
        <v>2</v>
      </c>
      <c r="Z719">
        <v>2</v>
      </c>
    </row>
    <row r="720" spans="1:26" x14ac:dyDescent="0.3">
      <c r="A720">
        <v>45</v>
      </c>
      <c r="B720" t="str">
        <f t="shared" si="22"/>
        <v>Professionals</v>
      </c>
      <c r="C720" t="s">
        <v>28</v>
      </c>
      <c r="D720" t="s">
        <v>38</v>
      </c>
      <c r="E720" t="s">
        <v>47</v>
      </c>
      <c r="F720">
        <v>23</v>
      </c>
      <c r="G720" t="s">
        <v>24</v>
      </c>
      <c r="H720" t="s">
        <v>29</v>
      </c>
      <c r="I720">
        <v>2</v>
      </c>
      <c r="J720" t="str" cm="1">
        <f t="array" ref="J720">_xlfn.SWITCH(I720,1,"Entry-Level",2,"Junior-Level",3,"Mid-Level",4,"Senior-Level","Executive-Level")</f>
        <v>Junior-Level</v>
      </c>
      <c r="K720">
        <v>3</v>
      </c>
      <c r="L720" t="s">
        <v>33</v>
      </c>
      <c r="M720">
        <v>1</v>
      </c>
      <c r="N720" t="s">
        <v>31</v>
      </c>
      <c r="O720">
        <v>3633</v>
      </c>
      <c r="P720" t="str">
        <f t="shared" si="23"/>
        <v>Below 10k</v>
      </c>
      <c r="Q720" t="s">
        <v>22</v>
      </c>
      <c r="R720">
        <v>15</v>
      </c>
      <c r="S720">
        <v>3</v>
      </c>
      <c r="T720">
        <v>1</v>
      </c>
      <c r="U720">
        <v>9</v>
      </c>
      <c r="V720">
        <v>2</v>
      </c>
      <c r="W720">
        <v>3</v>
      </c>
      <c r="X720">
        <v>9</v>
      </c>
      <c r="Y720">
        <v>8</v>
      </c>
      <c r="Z720">
        <v>0</v>
      </c>
    </row>
    <row r="721" spans="1:26" x14ac:dyDescent="0.3">
      <c r="A721">
        <v>47</v>
      </c>
      <c r="B721" t="str">
        <f t="shared" si="22"/>
        <v>Professionals</v>
      </c>
      <c r="C721" t="s">
        <v>28</v>
      </c>
      <c r="D721" t="s">
        <v>46</v>
      </c>
      <c r="E721" t="s">
        <v>23</v>
      </c>
      <c r="F721">
        <v>4</v>
      </c>
      <c r="G721" t="s">
        <v>24</v>
      </c>
      <c r="H721" t="s">
        <v>25</v>
      </c>
      <c r="I721">
        <v>2</v>
      </c>
      <c r="J721" t="str" cm="1">
        <f t="array" ref="J721">_xlfn.SWITCH(I721,1,"Entry-Level",2,"Junior-Level",3,"Mid-Level",4,"Senior-Level","Executive-Level")</f>
        <v>Junior-Level</v>
      </c>
      <c r="K721">
        <v>3</v>
      </c>
      <c r="L721" t="s">
        <v>26</v>
      </c>
      <c r="M721">
        <v>4</v>
      </c>
      <c r="N721" t="s">
        <v>27</v>
      </c>
      <c r="O721">
        <v>4163</v>
      </c>
      <c r="P721" t="str">
        <f t="shared" si="23"/>
        <v>Below 10k</v>
      </c>
      <c r="Q721" t="s">
        <v>22</v>
      </c>
      <c r="R721">
        <v>17</v>
      </c>
      <c r="S721">
        <v>3</v>
      </c>
      <c r="T721">
        <v>0</v>
      </c>
      <c r="U721">
        <v>9</v>
      </c>
      <c r="V721">
        <v>0</v>
      </c>
      <c r="W721">
        <v>3</v>
      </c>
      <c r="X721">
        <v>9</v>
      </c>
      <c r="Y721">
        <v>0</v>
      </c>
      <c r="Z721">
        <v>0</v>
      </c>
    </row>
    <row r="722" spans="1:26" x14ac:dyDescent="0.3">
      <c r="A722">
        <v>30</v>
      </c>
      <c r="B722" t="str">
        <f t="shared" si="22"/>
        <v>Early Career</v>
      </c>
      <c r="C722" t="s">
        <v>22</v>
      </c>
      <c r="D722" t="s">
        <v>46</v>
      </c>
      <c r="E722" t="s">
        <v>47</v>
      </c>
      <c r="F722">
        <v>22</v>
      </c>
      <c r="G722" t="s">
        <v>24</v>
      </c>
      <c r="H722" t="s">
        <v>25</v>
      </c>
      <c r="I722">
        <v>1</v>
      </c>
      <c r="J722" t="str" cm="1">
        <f t="array" ref="J722">_xlfn.SWITCH(I722,1,"Entry-Level",2,"Junior-Level",3,"Mid-Level",4,"Senior-Level","Executive-Level")</f>
        <v>Entry-Level</v>
      </c>
      <c r="K722">
        <v>3</v>
      </c>
      <c r="L722" t="s">
        <v>30</v>
      </c>
      <c r="M722">
        <v>3</v>
      </c>
      <c r="N722" t="s">
        <v>31</v>
      </c>
      <c r="O722">
        <v>2132</v>
      </c>
      <c r="P722" t="str">
        <f t="shared" si="23"/>
        <v>Below 10k</v>
      </c>
      <c r="Q722" t="s">
        <v>22</v>
      </c>
      <c r="R722">
        <v>11</v>
      </c>
      <c r="S722">
        <v>2</v>
      </c>
      <c r="T722">
        <v>0</v>
      </c>
      <c r="U722">
        <v>7</v>
      </c>
      <c r="V722">
        <v>2</v>
      </c>
      <c r="W722">
        <v>3</v>
      </c>
      <c r="X722">
        <v>5</v>
      </c>
      <c r="Y722">
        <v>2</v>
      </c>
      <c r="Z722">
        <v>0</v>
      </c>
    </row>
    <row r="723" spans="1:26" x14ac:dyDescent="0.3">
      <c r="A723">
        <v>50</v>
      </c>
      <c r="B723" t="str">
        <f t="shared" si="22"/>
        <v>Professionals</v>
      </c>
      <c r="C723" t="s">
        <v>28</v>
      </c>
      <c r="D723" t="s">
        <v>46</v>
      </c>
      <c r="E723" t="s">
        <v>47</v>
      </c>
      <c r="F723">
        <v>24</v>
      </c>
      <c r="G723" t="s">
        <v>24</v>
      </c>
      <c r="H723" t="s">
        <v>29</v>
      </c>
      <c r="I723">
        <v>4</v>
      </c>
      <c r="J723" t="str" cm="1">
        <f t="array" ref="J723">_xlfn.SWITCH(I723,1,"Entry-Level",2,"Junior-Level",3,"Mid-Level",4,"Senior-Level","Executive-Level")</f>
        <v>Senior-Level</v>
      </c>
      <c r="K723">
        <v>3</v>
      </c>
      <c r="L723" t="s">
        <v>36</v>
      </c>
      <c r="M723">
        <v>3</v>
      </c>
      <c r="N723" t="s">
        <v>31</v>
      </c>
      <c r="O723">
        <v>13973</v>
      </c>
      <c r="P723" t="str">
        <f t="shared" si="23"/>
        <v>Below 15k</v>
      </c>
      <c r="Q723" t="s">
        <v>22</v>
      </c>
      <c r="R723">
        <v>18</v>
      </c>
      <c r="S723">
        <v>4</v>
      </c>
      <c r="T723">
        <v>1</v>
      </c>
      <c r="U723">
        <v>22</v>
      </c>
      <c r="V723">
        <v>2</v>
      </c>
      <c r="W723">
        <v>3</v>
      </c>
      <c r="X723">
        <v>12</v>
      </c>
      <c r="Y723">
        <v>11</v>
      </c>
      <c r="Z723">
        <v>1</v>
      </c>
    </row>
    <row r="724" spans="1:26" x14ac:dyDescent="0.3">
      <c r="A724">
        <v>38</v>
      </c>
      <c r="B724" t="str">
        <f t="shared" si="22"/>
        <v>Mid Career</v>
      </c>
      <c r="C724" t="s">
        <v>28</v>
      </c>
      <c r="D724" t="s">
        <v>45</v>
      </c>
      <c r="E724" t="s">
        <v>47</v>
      </c>
      <c r="F724">
        <v>10</v>
      </c>
      <c r="G724" t="s">
        <v>34</v>
      </c>
      <c r="H724" t="s">
        <v>29</v>
      </c>
      <c r="I724">
        <v>1</v>
      </c>
      <c r="J724" t="str" cm="1">
        <f t="array" ref="J724">_xlfn.SWITCH(I724,1,"Entry-Level",2,"Junior-Level",3,"Mid-Level",4,"Senior-Level","Executive-Level")</f>
        <v>Entry-Level</v>
      </c>
      <c r="K724">
        <v>3</v>
      </c>
      <c r="L724" t="s">
        <v>30</v>
      </c>
      <c r="M724">
        <v>3</v>
      </c>
      <c r="N724" t="s">
        <v>31</v>
      </c>
      <c r="O724">
        <v>2684</v>
      </c>
      <c r="P724" t="str">
        <f t="shared" si="23"/>
        <v>Below 10k</v>
      </c>
      <c r="Q724" t="s">
        <v>28</v>
      </c>
      <c r="R724">
        <v>17</v>
      </c>
      <c r="S724">
        <v>2</v>
      </c>
      <c r="T724">
        <v>1</v>
      </c>
      <c r="U724">
        <v>3</v>
      </c>
      <c r="V724">
        <v>0</v>
      </c>
      <c r="W724">
        <v>2</v>
      </c>
      <c r="X724">
        <v>2</v>
      </c>
      <c r="Y724">
        <v>1</v>
      </c>
      <c r="Z724">
        <v>0</v>
      </c>
    </row>
    <row r="725" spans="1:26" x14ac:dyDescent="0.3">
      <c r="A725">
        <v>46</v>
      </c>
      <c r="B725" t="str">
        <f t="shared" si="22"/>
        <v>Professionals</v>
      </c>
      <c r="C725" t="s">
        <v>28</v>
      </c>
      <c r="D725" t="s">
        <v>46</v>
      </c>
      <c r="E725" t="s">
        <v>47</v>
      </c>
      <c r="F725">
        <v>7</v>
      </c>
      <c r="G725" t="s">
        <v>34</v>
      </c>
      <c r="H725" t="s">
        <v>29</v>
      </c>
      <c r="I725">
        <v>3</v>
      </c>
      <c r="J725" t="str" cm="1">
        <f t="array" ref="J725">_xlfn.SWITCH(I725,1,"Entry-Level",2,"Junior-Level",3,"Mid-Level",4,"Senior-Level","Executive-Level")</f>
        <v>Mid-Level</v>
      </c>
      <c r="K725">
        <v>3</v>
      </c>
      <c r="L725" t="s">
        <v>36</v>
      </c>
      <c r="M725">
        <v>3</v>
      </c>
      <c r="N725" t="s">
        <v>35</v>
      </c>
      <c r="O725">
        <v>10845</v>
      </c>
      <c r="P725" t="str">
        <f t="shared" si="23"/>
        <v>Below 15k</v>
      </c>
      <c r="Q725" t="s">
        <v>28</v>
      </c>
      <c r="R725">
        <v>13</v>
      </c>
      <c r="S725">
        <v>2</v>
      </c>
      <c r="T725">
        <v>1</v>
      </c>
      <c r="U725">
        <v>13</v>
      </c>
      <c r="V725">
        <v>3</v>
      </c>
      <c r="W725">
        <v>3</v>
      </c>
      <c r="X725">
        <v>8</v>
      </c>
      <c r="Y725">
        <v>7</v>
      </c>
      <c r="Z725">
        <v>0</v>
      </c>
    </row>
    <row r="726" spans="1:26" x14ac:dyDescent="0.3">
      <c r="A726">
        <v>24</v>
      </c>
      <c r="B726" t="str">
        <f t="shared" si="22"/>
        <v>Early Career</v>
      </c>
      <c r="C726" t="s">
        <v>28</v>
      </c>
      <c r="D726" t="s">
        <v>46</v>
      </c>
      <c r="E726" t="s">
        <v>47</v>
      </c>
      <c r="F726">
        <v>17</v>
      </c>
      <c r="G726" t="s">
        <v>34</v>
      </c>
      <c r="H726" t="s">
        <v>25</v>
      </c>
      <c r="I726">
        <v>2</v>
      </c>
      <c r="J726" t="str" cm="1">
        <f t="array" ref="J726">_xlfn.SWITCH(I726,1,"Entry-Level",2,"Junior-Level",3,"Mid-Level",4,"Senior-Level","Executive-Level")</f>
        <v>Junior-Level</v>
      </c>
      <c r="K726">
        <v>2</v>
      </c>
      <c r="L726" t="s">
        <v>36</v>
      </c>
      <c r="M726">
        <v>3</v>
      </c>
      <c r="N726" t="s">
        <v>35</v>
      </c>
      <c r="O726">
        <v>4377</v>
      </c>
      <c r="P726" t="str">
        <f t="shared" si="23"/>
        <v>Below 10k</v>
      </c>
      <c r="Q726" t="s">
        <v>28</v>
      </c>
      <c r="R726">
        <v>15</v>
      </c>
      <c r="S726">
        <v>2</v>
      </c>
      <c r="T726">
        <v>2</v>
      </c>
      <c r="U726">
        <v>5</v>
      </c>
      <c r="V726">
        <v>6</v>
      </c>
      <c r="W726">
        <v>3</v>
      </c>
      <c r="X726">
        <v>4</v>
      </c>
      <c r="Y726">
        <v>2</v>
      </c>
      <c r="Z726">
        <v>3</v>
      </c>
    </row>
    <row r="727" spans="1:26" x14ac:dyDescent="0.3">
      <c r="A727">
        <v>35</v>
      </c>
      <c r="B727" t="str">
        <f t="shared" si="22"/>
        <v>Mid Career</v>
      </c>
      <c r="C727" t="s">
        <v>22</v>
      </c>
      <c r="D727" t="s">
        <v>46</v>
      </c>
      <c r="E727" t="s">
        <v>47</v>
      </c>
      <c r="F727">
        <v>14</v>
      </c>
      <c r="G727" t="s">
        <v>32</v>
      </c>
      <c r="H727" t="s">
        <v>29</v>
      </c>
      <c r="I727">
        <v>1</v>
      </c>
      <c r="J727" t="str" cm="1">
        <f t="array" ref="J727">_xlfn.SWITCH(I727,1,"Entry-Level",2,"Junior-Level",3,"Mid-Level",4,"Senior-Level","Executive-Level")</f>
        <v>Entry-Level</v>
      </c>
      <c r="K727">
        <v>2</v>
      </c>
      <c r="L727" t="s">
        <v>33</v>
      </c>
      <c r="M727">
        <v>2</v>
      </c>
      <c r="N727" t="s">
        <v>35</v>
      </c>
      <c r="O727">
        <v>3743</v>
      </c>
      <c r="P727" t="str">
        <f t="shared" si="23"/>
        <v>Below 10k</v>
      </c>
      <c r="Q727" t="s">
        <v>22</v>
      </c>
      <c r="R727">
        <v>24</v>
      </c>
      <c r="S727">
        <v>4</v>
      </c>
      <c r="T727">
        <v>1</v>
      </c>
      <c r="U727">
        <v>5</v>
      </c>
      <c r="V727">
        <v>2</v>
      </c>
      <c r="W727">
        <v>1</v>
      </c>
      <c r="X727">
        <v>4</v>
      </c>
      <c r="Y727">
        <v>2</v>
      </c>
      <c r="Z727">
        <v>0</v>
      </c>
    </row>
    <row r="728" spans="1:26" x14ac:dyDescent="0.3">
      <c r="A728">
        <v>31</v>
      </c>
      <c r="B728" t="str">
        <f t="shared" si="22"/>
        <v>Mid Career</v>
      </c>
      <c r="C728" t="s">
        <v>28</v>
      </c>
      <c r="D728" t="s">
        <v>45</v>
      </c>
      <c r="E728" t="s">
        <v>47</v>
      </c>
      <c r="F728">
        <v>1</v>
      </c>
      <c r="G728" t="s">
        <v>24</v>
      </c>
      <c r="H728" t="s">
        <v>25</v>
      </c>
      <c r="I728">
        <v>2</v>
      </c>
      <c r="J728" t="str" cm="1">
        <f t="array" ref="J728">_xlfn.SWITCH(I728,1,"Entry-Level",2,"Junior-Level",3,"Mid-Level",4,"Senior-Level","Executive-Level")</f>
        <v>Junior-Level</v>
      </c>
      <c r="K728">
        <v>3</v>
      </c>
      <c r="L728" t="s">
        <v>36</v>
      </c>
      <c r="M728">
        <v>1</v>
      </c>
      <c r="N728" t="s">
        <v>31</v>
      </c>
      <c r="O728">
        <v>4148</v>
      </c>
      <c r="P728" t="str">
        <f t="shared" si="23"/>
        <v>Below 10k</v>
      </c>
      <c r="Q728" t="s">
        <v>28</v>
      </c>
      <c r="R728">
        <v>12</v>
      </c>
      <c r="S728">
        <v>3</v>
      </c>
      <c r="T728">
        <v>1</v>
      </c>
      <c r="U728">
        <v>4</v>
      </c>
      <c r="V728">
        <v>1</v>
      </c>
      <c r="W728">
        <v>3</v>
      </c>
      <c r="X728">
        <v>4</v>
      </c>
      <c r="Y728">
        <v>3</v>
      </c>
      <c r="Z728">
        <v>0</v>
      </c>
    </row>
    <row r="729" spans="1:26" x14ac:dyDescent="0.3">
      <c r="A729">
        <v>18</v>
      </c>
      <c r="B729" t="str">
        <f t="shared" si="22"/>
        <v>Early Career</v>
      </c>
      <c r="C729" t="s">
        <v>28</v>
      </c>
      <c r="D729" t="s">
        <v>38</v>
      </c>
      <c r="E729" t="s">
        <v>47</v>
      </c>
      <c r="F729">
        <v>5</v>
      </c>
      <c r="G729" t="s">
        <v>24</v>
      </c>
      <c r="H729" t="s">
        <v>29</v>
      </c>
      <c r="I729">
        <v>1</v>
      </c>
      <c r="J729" t="str" cm="1">
        <f t="array" ref="J729">_xlfn.SWITCH(I729,1,"Entry-Level",2,"Junior-Level",3,"Mid-Level",4,"Senior-Level","Executive-Level")</f>
        <v>Entry-Level</v>
      </c>
      <c r="K729">
        <v>3</v>
      </c>
      <c r="L729" t="s">
        <v>30</v>
      </c>
      <c r="M729">
        <v>4</v>
      </c>
      <c r="N729" t="s">
        <v>27</v>
      </c>
      <c r="O729">
        <v>1051</v>
      </c>
      <c r="P729" t="str">
        <f t="shared" si="23"/>
        <v>Below 10k</v>
      </c>
      <c r="Q729" t="s">
        <v>28</v>
      </c>
      <c r="R729">
        <v>15</v>
      </c>
      <c r="S729">
        <v>4</v>
      </c>
      <c r="T729">
        <v>0</v>
      </c>
      <c r="U729">
        <v>0</v>
      </c>
      <c r="V729">
        <v>2</v>
      </c>
      <c r="W729">
        <v>3</v>
      </c>
      <c r="X729">
        <v>0</v>
      </c>
      <c r="Y729">
        <v>0</v>
      </c>
      <c r="Z729">
        <v>0</v>
      </c>
    </row>
    <row r="730" spans="1:26" x14ac:dyDescent="0.3">
      <c r="A730">
        <v>54</v>
      </c>
      <c r="B730" t="str">
        <f t="shared" si="22"/>
        <v>Senior Professionals</v>
      </c>
      <c r="C730" t="s">
        <v>28</v>
      </c>
      <c r="D730" t="s">
        <v>46</v>
      </c>
      <c r="E730" t="s">
        <v>47</v>
      </c>
      <c r="F730">
        <v>17</v>
      </c>
      <c r="G730" t="s">
        <v>43</v>
      </c>
      <c r="H730" t="s">
        <v>25</v>
      </c>
      <c r="I730">
        <v>3</v>
      </c>
      <c r="J730" t="str" cm="1">
        <f t="array" ref="J730">_xlfn.SWITCH(I730,1,"Entry-Level",2,"Junior-Level",3,"Mid-Level",4,"Senior-Level","Executive-Level")</f>
        <v>Mid-Level</v>
      </c>
      <c r="K730">
        <v>3</v>
      </c>
      <c r="L730" t="s">
        <v>36</v>
      </c>
      <c r="M730">
        <v>3</v>
      </c>
      <c r="N730" t="s">
        <v>31</v>
      </c>
      <c r="O730">
        <v>10739</v>
      </c>
      <c r="P730" t="str">
        <f t="shared" si="23"/>
        <v>Below 15k</v>
      </c>
      <c r="Q730" t="s">
        <v>28</v>
      </c>
      <c r="R730">
        <v>11</v>
      </c>
      <c r="S730">
        <v>3</v>
      </c>
      <c r="T730">
        <v>1</v>
      </c>
      <c r="U730">
        <v>22</v>
      </c>
      <c r="V730">
        <v>2</v>
      </c>
      <c r="W730">
        <v>3</v>
      </c>
      <c r="X730">
        <v>10</v>
      </c>
      <c r="Y730">
        <v>7</v>
      </c>
      <c r="Z730">
        <v>0</v>
      </c>
    </row>
    <row r="731" spans="1:26" x14ac:dyDescent="0.3">
      <c r="A731">
        <v>35</v>
      </c>
      <c r="B731" t="str">
        <f t="shared" si="22"/>
        <v>Mid Career</v>
      </c>
      <c r="C731" t="s">
        <v>28</v>
      </c>
      <c r="D731" t="s">
        <v>46</v>
      </c>
      <c r="E731" t="s">
        <v>47</v>
      </c>
      <c r="F731">
        <v>25</v>
      </c>
      <c r="G731" t="s">
        <v>34</v>
      </c>
      <c r="H731" t="s">
        <v>25</v>
      </c>
      <c r="I731">
        <v>3</v>
      </c>
      <c r="J731" t="str" cm="1">
        <f t="array" ref="J731">_xlfn.SWITCH(I731,1,"Entry-Level",2,"Junior-Level",3,"Mid-Level",4,"Senior-Level","Executive-Level")</f>
        <v>Mid-Level</v>
      </c>
      <c r="K731">
        <v>3</v>
      </c>
      <c r="L731" t="s">
        <v>37</v>
      </c>
      <c r="M731">
        <v>3</v>
      </c>
      <c r="N731" t="s">
        <v>35</v>
      </c>
      <c r="O731">
        <v>10388</v>
      </c>
      <c r="P731" t="str">
        <f t="shared" si="23"/>
        <v>Below 15k</v>
      </c>
      <c r="Q731" t="s">
        <v>22</v>
      </c>
      <c r="R731">
        <v>11</v>
      </c>
      <c r="S731">
        <v>3</v>
      </c>
      <c r="T731">
        <v>1</v>
      </c>
      <c r="U731">
        <v>16</v>
      </c>
      <c r="V731">
        <v>3</v>
      </c>
      <c r="W731">
        <v>2</v>
      </c>
      <c r="X731">
        <v>16</v>
      </c>
      <c r="Y731">
        <v>10</v>
      </c>
      <c r="Z731">
        <v>10</v>
      </c>
    </row>
    <row r="732" spans="1:26" x14ac:dyDescent="0.3">
      <c r="A732">
        <v>30</v>
      </c>
      <c r="B732" t="str">
        <f t="shared" si="22"/>
        <v>Early Career</v>
      </c>
      <c r="C732" t="s">
        <v>28</v>
      </c>
      <c r="D732" t="s">
        <v>46</v>
      </c>
      <c r="E732" t="s">
        <v>47</v>
      </c>
      <c r="F732">
        <v>8</v>
      </c>
      <c r="G732" t="s">
        <v>24</v>
      </c>
      <c r="H732" t="s">
        <v>25</v>
      </c>
      <c r="I732">
        <v>3</v>
      </c>
      <c r="J732" t="str" cm="1">
        <f t="array" ref="J732">_xlfn.SWITCH(I732,1,"Entry-Level",2,"Junior-Level",3,"Mid-Level",4,"Senior-Level","Executive-Level")</f>
        <v>Mid-Level</v>
      </c>
      <c r="K732">
        <v>4</v>
      </c>
      <c r="L732" t="s">
        <v>41</v>
      </c>
      <c r="M732">
        <v>1</v>
      </c>
      <c r="N732" t="s">
        <v>31</v>
      </c>
      <c r="O732">
        <v>11416</v>
      </c>
      <c r="P732" t="str">
        <f t="shared" si="23"/>
        <v>Below 15k</v>
      </c>
      <c r="Q732" t="s">
        <v>22</v>
      </c>
      <c r="R732">
        <v>12</v>
      </c>
      <c r="S732">
        <v>3</v>
      </c>
      <c r="T732">
        <v>3</v>
      </c>
      <c r="U732">
        <v>9</v>
      </c>
      <c r="V732">
        <v>4</v>
      </c>
      <c r="W732">
        <v>2</v>
      </c>
      <c r="X732">
        <v>8</v>
      </c>
      <c r="Y732">
        <v>7</v>
      </c>
      <c r="Z732">
        <v>1</v>
      </c>
    </row>
    <row r="733" spans="1:26" x14ac:dyDescent="0.3">
      <c r="A733">
        <v>20</v>
      </c>
      <c r="B733" t="str">
        <f t="shared" si="22"/>
        <v>Early Career</v>
      </c>
      <c r="C733" t="s">
        <v>22</v>
      </c>
      <c r="D733" t="s">
        <v>46</v>
      </c>
      <c r="E733" t="s">
        <v>47</v>
      </c>
      <c r="F733">
        <v>11</v>
      </c>
      <c r="G733" t="s">
        <v>34</v>
      </c>
      <c r="H733" t="s">
        <v>25</v>
      </c>
      <c r="I733">
        <v>1</v>
      </c>
      <c r="J733" t="str" cm="1">
        <f t="array" ref="J733">_xlfn.SWITCH(I733,1,"Entry-Level",2,"Junior-Level",3,"Mid-Level",4,"Senior-Level","Executive-Level")</f>
        <v>Entry-Level</v>
      </c>
      <c r="K733">
        <v>2</v>
      </c>
      <c r="L733" t="s">
        <v>30</v>
      </c>
      <c r="M733">
        <v>1</v>
      </c>
      <c r="N733" t="s">
        <v>27</v>
      </c>
      <c r="O733">
        <v>2600</v>
      </c>
      <c r="P733" t="str">
        <f t="shared" si="23"/>
        <v>Below 10k</v>
      </c>
      <c r="Q733" t="s">
        <v>22</v>
      </c>
      <c r="R733">
        <v>15</v>
      </c>
      <c r="S733">
        <v>1</v>
      </c>
      <c r="T733">
        <v>0</v>
      </c>
      <c r="U733">
        <v>1</v>
      </c>
      <c r="V733">
        <v>2</v>
      </c>
      <c r="W733">
        <v>3</v>
      </c>
      <c r="X733">
        <v>1</v>
      </c>
      <c r="Y733">
        <v>0</v>
      </c>
      <c r="Z733">
        <v>0</v>
      </c>
    </row>
    <row r="734" spans="1:26" x14ac:dyDescent="0.3">
      <c r="A734">
        <v>30</v>
      </c>
      <c r="B734" t="str">
        <f t="shared" si="22"/>
        <v>Early Career</v>
      </c>
      <c r="C734" t="s">
        <v>22</v>
      </c>
      <c r="D734" t="s">
        <v>45</v>
      </c>
      <c r="E734" t="s">
        <v>47</v>
      </c>
      <c r="F734">
        <v>5</v>
      </c>
      <c r="G734" t="s">
        <v>34</v>
      </c>
      <c r="H734" t="s">
        <v>25</v>
      </c>
      <c r="I734">
        <v>1</v>
      </c>
      <c r="J734" t="str" cm="1">
        <f t="array" ref="J734">_xlfn.SWITCH(I734,1,"Entry-Level",2,"Junior-Level",3,"Mid-Level",4,"Senior-Level","Executive-Level")</f>
        <v>Entry-Level</v>
      </c>
      <c r="K734">
        <v>3</v>
      </c>
      <c r="L734" t="s">
        <v>33</v>
      </c>
      <c r="M734">
        <v>2</v>
      </c>
      <c r="N734" t="s">
        <v>27</v>
      </c>
      <c r="O734">
        <v>2422</v>
      </c>
      <c r="P734" t="str">
        <f t="shared" si="23"/>
        <v>Below 10k</v>
      </c>
      <c r="Q734" t="s">
        <v>28</v>
      </c>
      <c r="R734">
        <v>17</v>
      </c>
      <c r="S734">
        <v>1</v>
      </c>
      <c r="T734">
        <v>0</v>
      </c>
      <c r="U734">
        <v>4</v>
      </c>
      <c r="V734">
        <v>3</v>
      </c>
      <c r="W734">
        <v>3</v>
      </c>
      <c r="X734">
        <v>3</v>
      </c>
      <c r="Y734">
        <v>2</v>
      </c>
      <c r="Z734">
        <v>1</v>
      </c>
    </row>
    <row r="735" spans="1:26" x14ac:dyDescent="0.3">
      <c r="A735">
        <v>26</v>
      </c>
      <c r="B735" t="str">
        <f t="shared" si="22"/>
        <v>Early Career</v>
      </c>
      <c r="C735" t="s">
        <v>28</v>
      </c>
      <c r="D735" t="s">
        <v>46</v>
      </c>
      <c r="E735" t="s">
        <v>47</v>
      </c>
      <c r="F735">
        <v>2</v>
      </c>
      <c r="G735" t="s">
        <v>34</v>
      </c>
      <c r="H735" t="s">
        <v>29</v>
      </c>
      <c r="I735">
        <v>2</v>
      </c>
      <c r="J735" t="str" cm="1">
        <f t="array" ref="J735">_xlfn.SWITCH(I735,1,"Entry-Level",2,"Junior-Level",3,"Mid-Level",4,"Senior-Level","Executive-Level")</f>
        <v>Junior-Level</v>
      </c>
      <c r="K735">
        <v>4</v>
      </c>
      <c r="L735" t="s">
        <v>36</v>
      </c>
      <c r="M735">
        <v>4</v>
      </c>
      <c r="N735" t="s">
        <v>31</v>
      </c>
      <c r="O735">
        <v>5472</v>
      </c>
      <c r="P735" t="str">
        <f t="shared" si="23"/>
        <v>Below 10k</v>
      </c>
      <c r="Q735" t="s">
        <v>28</v>
      </c>
      <c r="R735">
        <v>12</v>
      </c>
      <c r="S735">
        <v>2</v>
      </c>
      <c r="T735">
        <v>0</v>
      </c>
      <c r="U735">
        <v>8</v>
      </c>
      <c r="V735">
        <v>2</v>
      </c>
      <c r="W735">
        <v>3</v>
      </c>
      <c r="X735">
        <v>8</v>
      </c>
      <c r="Y735">
        <v>7</v>
      </c>
      <c r="Z735">
        <v>1</v>
      </c>
    </row>
    <row r="736" spans="1:26" x14ac:dyDescent="0.3">
      <c r="A736">
        <v>22</v>
      </c>
      <c r="B736" t="str">
        <f t="shared" si="22"/>
        <v>Early Career</v>
      </c>
      <c r="C736" t="s">
        <v>28</v>
      </c>
      <c r="D736" t="s">
        <v>46</v>
      </c>
      <c r="E736" t="s">
        <v>47</v>
      </c>
      <c r="F736">
        <v>8</v>
      </c>
      <c r="G736" t="s">
        <v>24</v>
      </c>
      <c r="H736" t="s">
        <v>29</v>
      </c>
      <c r="I736">
        <v>1</v>
      </c>
      <c r="J736" t="str" cm="1">
        <f t="array" ref="J736">_xlfn.SWITCH(I736,1,"Entry-Level",2,"Junior-Level",3,"Mid-Level",4,"Senior-Level","Executive-Level")</f>
        <v>Entry-Level</v>
      </c>
      <c r="K736">
        <v>1</v>
      </c>
      <c r="L736" t="s">
        <v>33</v>
      </c>
      <c r="M736">
        <v>1</v>
      </c>
      <c r="N736" t="s">
        <v>31</v>
      </c>
      <c r="O736">
        <v>2451</v>
      </c>
      <c r="P736" t="str">
        <f t="shared" si="23"/>
        <v>Below 10k</v>
      </c>
      <c r="Q736" t="s">
        <v>28</v>
      </c>
      <c r="R736">
        <v>15</v>
      </c>
      <c r="S736">
        <v>1</v>
      </c>
      <c r="T736">
        <v>1</v>
      </c>
      <c r="U736">
        <v>4</v>
      </c>
      <c r="V736">
        <v>3</v>
      </c>
      <c r="W736">
        <v>2</v>
      </c>
      <c r="X736">
        <v>4</v>
      </c>
      <c r="Y736">
        <v>3</v>
      </c>
      <c r="Z736">
        <v>1</v>
      </c>
    </row>
    <row r="737" spans="1:26" x14ac:dyDescent="0.3">
      <c r="A737">
        <v>48</v>
      </c>
      <c r="B737" t="str">
        <f t="shared" si="22"/>
        <v>Professionals</v>
      </c>
      <c r="C737" t="s">
        <v>28</v>
      </c>
      <c r="D737" t="s">
        <v>46</v>
      </c>
      <c r="E737" t="s">
        <v>47</v>
      </c>
      <c r="F737">
        <v>6</v>
      </c>
      <c r="G737" t="s">
        <v>24</v>
      </c>
      <c r="H737" t="s">
        <v>29</v>
      </c>
      <c r="I737">
        <v>2</v>
      </c>
      <c r="J737" t="str" cm="1">
        <f t="array" ref="J737">_xlfn.SWITCH(I737,1,"Entry-Level",2,"Junior-Level",3,"Mid-Level",4,"Senior-Level","Executive-Level")</f>
        <v>Junior-Level</v>
      </c>
      <c r="K737">
        <v>2</v>
      </c>
      <c r="L737" t="s">
        <v>37</v>
      </c>
      <c r="M737">
        <v>3</v>
      </c>
      <c r="N737" t="s">
        <v>27</v>
      </c>
      <c r="O737">
        <v>4240</v>
      </c>
      <c r="P737" t="str">
        <f t="shared" si="23"/>
        <v>Below 10k</v>
      </c>
      <c r="Q737" t="s">
        <v>28</v>
      </c>
      <c r="R737">
        <v>13</v>
      </c>
      <c r="S737">
        <v>4</v>
      </c>
      <c r="T737">
        <v>0</v>
      </c>
      <c r="U737">
        <v>19</v>
      </c>
      <c r="V737">
        <v>0</v>
      </c>
      <c r="W737">
        <v>3</v>
      </c>
      <c r="X737">
        <v>2</v>
      </c>
      <c r="Y737">
        <v>2</v>
      </c>
      <c r="Z737">
        <v>2</v>
      </c>
    </row>
    <row r="738" spans="1:26" x14ac:dyDescent="0.3">
      <c r="A738">
        <v>48</v>
      </c>
      <c r="B738" t="str">
        <f t="shared" si="22"/>
        <v>Professionals</v>
      </c>
      <c r="C738" t="s">
        <v>28</v>
      </c>
      <c r="D738" t="s">
        <v>46</v>
      </c>
      <c r="E738" t="s">
        <v>47</v>
      </c>
      <c r="F738">
        <v>4</v>
      </c>
      <c r="G738" t="s">
        <v>24</v>
      </c>
      <c r="H738" t="s">
        <v>29</v>
      </c>
      <c r="I738">
        <v>3</v>
      </c>
      <c r="J738" t="str" cm="1">
        <f t="array" ref="J738">_xlfn.SWITCH(I738,1,"Entry-Level",2,"Junior-Level",3,"Mid-Level",4,"Senior-Level","Executive-Level")</f>
        <v>Mid-Level</v>
      </c>
      <c r="K738">
        <v>2</v>
      </c>
      <c r="L738" t="s">
        <v>37</v>
      </c>
      <c r="M738">
        <v>3</v>
      </c>
      <c r="N738" t="s">
        <v>27</v>
      </c>
      <c r="O738">
        <v>10999</v>
      </c>
      <c r="P738" t="str">
        <f t="shared" si="23"/>
        <v>Below 15k</v>
      </c>
      <c r="Q738" t="s">
        <v>28</v>
      </c>
      <c r="R738">
        <v>14</v>
      </c>
      <c r="S738">
        <v>2</v>
      </c>
      <c r="T738">
        <v>0</v>
      </c>
      <c r="U738">
        <v>27</v>
      </c>
      <c r="V738">
        <v>3</v>
      </c>
      <c r="W738">
        <v>3</v>
      </c>
      <c r="X738">
        <v>15</v>
      </c>
      <c r="Y738">
        <v>11</v>
      </c>
      <c r="Z738">
        <v>4</v>
      </c>
    </row>
    <row r="739" spans="1:26" x14ac:dyDescent="0.3">
      <c r="A739">
        <v>41</v>
      </c>
      <c r="B739" t="str">
        <f t="shared" si="22"/>
        <v>Professionals</v>
      </c>
      <c r="C739" t="s">
        <v>28</v>
      </c>
      <c r="D739" t="s">
        <v>46</v>
      </c>
      <c r="E739" t="s">
        <v>47</v>
      </c>
      <c r="F739">
        <v>7</v>
      </c>
      <c r="G739" t="s">
        <v>34</v>
      </c>
      <c r="H739" t="s">
        <v>25</v>
      </c>
      <c r="I739">
        <v>2</v>
      </c>
      <c r="J739" t="str" cm="1">
        <f t="array" ref="J739">_xlfn.SWITCH(I739,1,"Entry-Level",2,"Junior-Level",3,"Mid-Level",4,"Senior-Level","Executive-Level")</f>
        <v>Junior-Level</v>
      </c>
      <c r="K739">
        <v>3</v>
      </c>
      <c r="L739" t="s">
        <v>36</v>
      </c>
      <c r="M739">
        <v>3</v>
      </c>
      <c r="N739" t="s">
        <v>27</v>
      </c>
      <c r="O739">
        <v>5003</v>
      </c>
      <c r="P739" t="str">
        <f t="shared" si="23"/>
        <v>Below 10k</v>
      </c>
      <c r="Q739" t="s">
        <v>28</v>
      </c>
      <c r="R739">
        <v>14</v>
      </c>
      <c r="S739">
        <v>2</v>
      </c>
      <c r="T739">
        <v>0</v>
      </c>
      <c r="U739">
        <v>8</v>
      </c>
      <c r="V739">
        <v>6</v>
      </c>
      <c r="W739">
        <v>3</v>
      </c>
      <c r="X739">
        <v>2</v>
      </c>
      <c r="Y739">
        <v>2</v>
      </c>
      <c r="Z739">
        <v>2</v>
      </c>
    </row>
    <row r="740" spans="1:26" x14ac:dyDescent="0.3">
      <c r="A740">
        <v>39</v>
      </c>
      <c r="B740" t="str">
        <f t="shared" si="22"/>
        <v>Mid Career</v>
      </c>
      <c r="C740" t="s">
        <v>28</v>
      </c>
      <c r="D740" t="s">
        <v>46</v>
      </c>
      <c r="E740" t="s">
        <v>47</v>
      </c>
      <c r="F740">
        <v>1</v>
      </c>
      <c r="G740" t="s">
        <v>24</v>
      </c>
      <c r="H740" t="s">
        <v>25</v>
      </c>
      <c r="I740">
        <v>4</v>
      </c>
      <c r="J740" t="str" cm="1">
        <f t="array" ref="J740">_xlfn.SWITCH(I740,1,"Entry-Level",2,"Junior-Level",3,"Mid-Level",4,"Senior-Level","Executive-Level")</f>
        <v>Senior-Level</v>
      </c>
      <c r="K740">
        <v>2</v>
      </c>
      <c r="L740" t="s">
        <v>36</v>
      </c>
      <c r="M740">
        <v>4</v>
      </c>
      <c r="N740" t="s">
        <v>31</v>
      </c>
      <c r="O740">
        <v>12742</v>
      </c>
      <c r="P740" t="str">
        <f t="shared" si="23"/>
        <v>Below 15k</v>
      </c>
      <c r="Q740" t="s">
        <v>28</v>
      </c>
      <c r="R740">
        <v>16</v>
      </c>
      <c r="S740">
        <v>3</v>
      </c>
      <c r="T740">
        <v>1</v>
      </c>
      <c r="U740">
        <v>21</v>
      </c>
      <c r="V740">
        <v>3</v>
      </c>
      <c r="W740">
        <v>3</v>
      </c>
      <c r="X740">
        <v>21</v>
      </c>
      <c r="Y740">
        <v>6</v>
      </c>
      <c r="Z740">
        <v>11</v>
      </c>
    </row>
    <row r="741" spans="1:26" x14ac:dyDescent="0.3">
      <c r="A741">
        <v>27</v>
      </c>
      <c r="B741" t="str">
        <f t="shared" si="22"/>
        <v>Early Career</v>
      </c>
      <c r="C741" t="s">
        <v>28</v>
      </c>
      <c r="D741" t="s">
        <v>46</v>
      </c>
      <c r="E741" t="s">
        <v>47</v>
      </c>
      <c r="F741">
        <v>2</v>
      </c>
      <c r="G741" t="s">
        <v>24</v>
      </c>
      <c r="H741" t="s">
        <v>25</v>
      </c>
      <c r="I741">
        <v>2</v>
      </c>
      <c r="J741" t="str" cm="1">
        <f t="array" ref="J741">_xlfn.SWITCH(I741,1,"Entry-Level",2,"Junior-Level",3,"Mid-Level",4,"Senior-Level","Executive-Level")</f>
        <v>Junior-Level</v>
      </c>
      <c r="K741">
        <v>3</v>
      </c>
      <c r="L741" t="s">
        <v>36</v>
      </c>
      <c r="M741">
        <v>4</v>
      </c>
      <c r="N741" t="s">
        <v>31</v>
      </c>
      <c r="O741">
        <v>4227</v>
      </c>
      <c r="P741" t="str">
        <f t="shared" si="23"/>
        <v>Below 10k</v>
      </c>
      <c r="Q741" t="s">
        <v>28</v>
      </c>
      <c r="R741">
        <v>18</v>
      </c>
      <c r="S741">
        <v>2</v>
      </c>
      <c r="T741">
        <v>1</v>
      </c>
      <c r="U741">
        <v>4</v>
      </c>
      <c r="V741">
        <v>2</v>
      </c>
      <c r="W741">
        <v>3</v>
      </c>
      <c r="X741">
        <v>3</v>
      </c>
      <c r="Y741">
        <v>2</v>
      </c>
      <c r="Z741">
        <v>2</v>
      </c>
    </row>
    <row r="742" spans="1:26" x14ac:dyDescent="0.3">
      <c r="A742">
        <v>35</v>
      </c>
      <c r="B742" t="str">
        <f t="shared" si="22"/>
        <v>Mid Career</v>
      </c>
      <c r="C742" t="s">
        <v>28</v>
      </c>
      <c r="D742" t="s">
        <v>46</v>
      </c>
      <c r="E742" t="s">
        <v>47</v>
      </c>
      <c r="F742">
        <v>10</v>
      </c>
      <c r="G742" t="s">
        <v>32</v>
      </c>
      <c r="H742" t="s">
        <v>29</v>
      </c>
      <c r="I742">
        <v>1</v>
      </c>
      <c r="J742" t="str" cm="1">
        <f t="array" ref="J742">_xlfn.SWITCH(I742,1,"Entry-Level",2,"Junior-Level",3,"Mid-Level",4,"Senior-Level","Executive-Level")</f>
        <v>Entry-Level</v>
      </c>
      <c r="K742">
        <v>3</v>
      </c>
      <c r="L742" t="s">
        <v>33</v>
      </c>
      <c r="M742">
        <v>4</v>
      </c>
      <c r="N742" t="s">
        <v>35</v>
      </c>
      <c r="O742">
        <v>3917</v>
      </c>
      <c r="P742" t="str">
        <f t="shared" si="23"/>
        <v>Below 10k</v>
      </c>
      <c r="Q742" t="s">
        <v>28</v>
      </c>
      <c r="R742">
        <v>20</v>
      </c>
      <c r="S742">
        <v>1</v>
      </c>
      <c r="T742">
        <v>1</v>
      </c>
      <c r="U742">
        <v>3</v>
      </c>
      <c r="V742">
        <v>4</v>
      </c>
      <c r="W742">
        <v>2</v>
      </c>
      <c r="X742">
        <v>3</v>
      </c>
      <c r="Y742">
        <v>2</v>
      </c>
      <c r="Z742">
        <v>1</v>
      </c>
    </row>
    <row r="743" spans="1:26" x14ac:dyDescent="0.3">
      <c r="A743">
        <v>42</v>
      </c>
      <c r="B743" t="str">
        <f t="shared" si="22"/>
        <v>Professionals</v>
      </c>
      <c r="C743" t="s">
        <v>28</v>
      </c>
      <c r="D743" t="s">
        <v>46</v>
      </c>
      <c r="E743" t="s">
        <v>23</v>
      </c>
      <c r="F743">
        <v>5</v>
      </c>
      <c r="G743" t="s">
        <v>42</v>
      </c>
      <c r="H743" t="s">
        <v>29</v>
      </c>
      <c r="I743">
        <v>5</v>
      </c>
      <c r="J743" t="str" cm="1">
        <f t="array" ref="J743">_xlfn.SWITCH(I743,1,"Entry-Level",2,"Junior-Level",3,"Mid-Level",4,"Senior-Level","Executive-Level")</f>
        <v>Executive-Level</v>
      </c>
      <c r="K743">
        <v>3</v>
      </c>
      <c r="L743" t="s">
        <v>39</v>
      </c>
      <c r="M743">
        <v>3</v>
      </c>
      <c r="N743" t="s">
        <v>31</v>
      </c>
      <c r="O743">
        <v>18303</v>
      </c>
      <c r="P743" t="str">
        <f t="shared" si="23"/>
        <v>Below 20k</v>
      </c>
      <c r="Q743" t="s">
        <v>28</v>
      </c>
      <c r="R743">
        <v>13</v>
      </c>
      <c r="S743">
        <v>2</v>
      </c>
      <c r="T743">
        <v>0</v>
      </c>
      <c r="U743">
        <v>21</v>
      </c>
      <c r="V743">
        <v>3</v>
      </c>
      <c r="W743">
        <v>4</v>
      </c>
      <c r="X743">
        <v>1</v>
      </c>
      <c r="Y743">
        <v>0</v>
      </c>
      <c r="Z743">
        <v>0</v>
      </c>
    </row>
    <row r="744" spans="1:26" x14ac:dyDescent="0.3">
      <c r="A744">
        <v>50</v>
      </c>
      <c r="B744" t="str">
        <f t="shared" si="22"/>
        <v>Professionals</v>
      </c>
      <c r="C744" t="s">
        <v>28</v>
      </c>
      <c r="D744" t="s">
        <v>46</v>
      </c>
      <c r="E744" t="s">
        <v>47</v>
      </c>
      <c r="F744">
        <v>9</v>
      </c>
      <c r="G744" t="s">
        <v>24</v>
      </c>
      <c r="H744" t="s">
        <v>29</v>
      </c>
      <c r="I744">
        <v>1</v>
      </c>
      <c r="J744" t="str" cm="1">
        <f t="array" ref="J744">_xlfn.SWITCH(I744,1,"Entry-Level",2,"Junior-Level",3,"Mid-Level",4,"Senior-Level","Executive-Level")</f>
        <v>Entry-Level</v>
      </c>
      <c r="K744">
        <v>3</v>
      </c>
      <c r="L744" t="s">
        <v>33</v>
      </c>
      <c r="M744">
        <v>4</v>
      </c>
      <c r="N744" t="s">
        <v>31</v>
      </c>
      <c r="O744">
        <v>2380</v>
      </c>
      <c r="P744" t="str">
        <f t="shared" si="23"/>
        <v>Below 10k</v>
      </c>
      <c r="Q744" t="s">
        <v>28</v>
      </c>
      <c r="R744">
        <v>18</v>
      </c>
      <c r="S744">
        <v>2</v>
      </c>
      <c r="T744">
        <v>0</v>
      </c>
      <c r="U744">
        <v>8</v>
      </c>
      <c r="V744">
        <v>5</v>
      </c>
      <c r="W744">
        <v>3</v>
      </c>
      <c r="X744">
        <v>1</v>
      </c>
      <c r="Y744">
        <v>0</v>
      </c>
      <c r="Z744">
        <v>0</v>
      </c>
    </row>
    <row r="745" spans="1:26" x14ac:dyDescent="0.3">
      <c r="A745">
        <v>59</v>
      </c>
      <c r="B745" t="str">
        <f t="shared" si="22"/>
        <v>Senior Professionals</v>
      </c>
      <c r="C745" t="s">
        <v>28</v>
      </c>
      <c r="D745" t="s">
        <v>46</v>
      </c>
      <c r="E745" t="s">
        <v>47</v>
      </c>
      <c r="F745">
        <v>2</v>
      </c>
      <c r="G745" t="s">
        <v>24</v>
      </c>
      <c r="H745" t="s">
        <v>25</v>
      </c>
      <c r="I745">
        <v>4</v>
      </c>
      <c r="J745" t="str" cm="1">
        <f t="array" ref="J745">_xlfn.SWITCH(I745,1,"Entry-Level",2,"Junior-Level",3,"Mid-Level",4,"Senior-Level","Executive-Level")</f>
        <v>Senior-Level</v>
      </c>
      <c r="K745">
        <v>2</v>
      </c>
      <c r="L745" t="s">
        <v>36</v>
      </c>
      <c r="M745">
        <v>4</v>
      </c>
      <c r="N745" t="s">
        <v>27</v>
      </c>
      <c r="O745">
        <v>13726</v>
      </c>
      <c r="P745" t="str">
        <f t="shared" si="23"/>
        <v>Below 15k</v>
      </c>
      <c r="Q745" t="s">
        <v>22</v>
      </c>
      <c r="R745">
        <v>13</v>
      </c>
      <c r="S745">
        <v>1</v>
      </c>
      <c r="T745">
        <v>0</v>
      </c>
      <c r="U745">
        <v>30</v>
      </c>
      <c r="V745">
        <v>4</v>
      </c>
      <c r="W745">
        <v>3</v>
      </c>
      <c r="X745">
        <v>5</v>
      </c>
      <c r="Y745">
        <v>3</v>
      </c>
      <c r="Z745">
        <v>4</v>
      </c>
    </row>
    <row r="746" spans="1:26" x14ac:dyDescent="0.3">
      <c r="A746">
        <v>37</v>
      </c>
      <c r="B746" t="str">
        <f t="shared" si="22"/>
        <v>Mid Career</v>
      </c>
      <c r="C746" t="s">
        <v>22</v>
      </c>
      <c r="D746" t="s">
        <v>46</v>
      </c>
      <c r="E746" t="s">
        <v>47</v>
      </c>
      <c r="F746">
        <v>11</v>
      </c>
      <c r="G746" t="s">
        <v>34</v>
      </c>
      <c r="H746" t="s">
        <v>25</v>
      </c>
      <c r="I746">
        <v>2</v>
      </c>
      <c r="J746" t="str" cm="1">
        <f t="array" ref="J746">_xlfn.SWITCH(I746,1,"Entry-Level",2,"Junior-Level",3,"Mid-Level",4,"Senior-Level","Executive-Level")</f>
        <v>Junior-Level</v>
      </c>
      <c r="K746">
        <v>1</v>
      </c>
      <c r="L746" t="s">
        <v>37</v>
      </c>
      <c r="M746">
        <v>2</v>
      </c>
      <c r="N746" t="s">
        <v>31</v>
      </c>
      <c r="O746">
        <v>4777</v>
      </c>
      <c r="P746" t="str">
        <f t="shared" si="23"/>
        <v>Below 10k</v>
      </c>
      <c r="Q746" t="s">
        <v>28</v>
      </c>
      <c r="R746">
        <v>15</v>
      </c>
      <c r="S746">
        <v>1</v>
      </c>
      <c r="T746">
        <v>0</v>
      </c>
      <c r="U746">
        <v>15</v>
      </c>
      <c r="V746">
        <v>2</v>
      </c>
      <c r="W746">
        <v>1</v>
      </c>
      <c r="X746">
        <v>1</v>
      </c>
      <c r="Y746">
        <v>0</v>
      </c>
      <c r="Z746">
        <v>0</v>
      </c>
    </row>
    <row r="747" spans="1:26" x14ac:dyDescent="0.3">
      <c r="A747">
        <v>55</v>
      </c>
      <c r="B747" t="str">
        <f t="shared" si="22"/>
        <v>Senior Professionals</v>
      </c>
      <c r="C747" t="s">
        <v>28</v>
      </c>
      <c r="D747" t="s">
        <v>45</v>
      </c>
      <c r="E747" t="s">
        <v>47</v>
      </c>
      <c r="F747">
        <v>18</v>
      </c>
      <c r="G747" t="s">
        <v>34</v>
      </c>
      <c r="H747" t="s">
        <v>29</v>
      </c>
      <c r="I747">
        <v>2</v>
      </c>
      <c r="J747" t="str" cm="1">
        <f t="array" ref="J747">_xlfn.SWITCH(I747,1,"Entry-Level",2,"Junior-Level",3,"Mid-Level",4,"Senior-Level","Executive-Level")</f>
        <v>Junior-Level</v>
      </c>
      <c r="K747">
        <v>3</v>
      </c>
      <c r="L747" t="s">
        <v>37</v>
      </c>
      <c r="M747">
        <v>2</v>
      </c>
      <c r="N747" t="s">
        <v>31</v>
      </c>
      <c r="O747">
        <v>6385</v>
      </c>
      <c r="P747" t="str">
        <f t="shared" si="23"/>
        <v>Below 10k</v>
      </c>
      <c r="Q747" t="s">
        <v>22</v>
      </c>
      <c r="R747">
        <v>14</v>
      </c>
      <c r="S747">
        <v>4</v>
      </c>
      <c r="T747">
        <v>2</v>
      </c>
      <c r="U747">
        <v>17</v>
      </c>
      <c r="V747">
        <v>3</v>
      </c>
      <c r="W747">
        <v>3</v>
      </c>
      <c r="X747">
        <v>8</v>
      </c>
      <c r="Y747">
        <v>7</v>
      </c>
      <c r="Z747">
        <v>6</v>
      </c>
    </row>
    <row r="748" spans="1:26" x14ac:dyDescent="0.3">
      <c r="A748">
        <v>41</v>
      </c>
      <c r="B748" t="str">
        <f t="shared" si="22"/>
        <v>Professionals</v>
      </c>
      <c r="C748" t="s">
        <v>28</v>
      </c>
      <c r="D748" t="s">
        <v>38</v>
      </c>
      <c r="E748" t="s">
        <v>47</v>
      </c>
      <c r="F748">
        <v>7</v>
      </c>
      <c r="G748" t="s">
        <v>24</v>
      </c>
      <c r="H748" t="s">
        <v>25</v>
      </c>
      <c r="I748">
        <v>5</v>
      </c>
      <c r="J748" t="str" cm="1">
        <f t="array" ref="J748">_xlfn.SWITCH(I748,1,"Entry-Level",2,"Junior-Level",3,"Mid-Level",4,"Senior-Level","Executive-Level")</f>
        <v>Executive-Level</v>
      </c>
      <c r="K748">
        <v>1</v>
      </c>
      <c r="L748" t="s">
        <v>41</v>
      </c>
      <c r="M748">
        <v>3</v>
      </c>
      <c r="N748" t="s">
        <v>35</v>
      </c>
      <c r="O748">
        <v>19973</v>
      </c>
      <c r="P748" t="str">
        <f t="shared" si="23"/>
        <v>Below 20k</v>
      </c>
      <c r="Q748" t="s">
        <v>28</v>
      </c>
      <c r="R748">
        <v>22</v>
      </c>
      <c r="S748">
        <v>2</v>
      </c>
      <c r="T748">
        <v>2</v>
      </c>
      <c r="U748">
        <v>21</v>
      </c>
      <c r="V748">
        <v>3</v>
      </c>
      <c r="W748">
        <v>3</v>
      </c>
      <c r="X748">
        <v>21</v>
      </c>
      <c r="Y748">
        <v>16</v>
      </c>
      <c r="Z748">
        <v>5</v>
      </c>
    </row>
    <row r="749" spans="1:26" x14ac:dyDescent="0.3">
      <c r="A749">
        <v>38</v>
      </c>
      <c r="B749" t="str">
        <f t="shared" si="22"/>
        <v>Mid Career</v>
      </c>
      <c r="C749" t="s">
        <v>28</v>
      </c>
      <c r="D749" t="s">
        <v>46</v>
      </c>
      <c r="E749" t="s">
        <v>23</v>
      </c>
      <c r="F749">
        <v>3</v>
      </c>
      <c r="G749" t="s">
        <v>24</v>
      </c>
      <c r="H749" t="s">
        <v>29</v>
      </c>
      <c r="I749">
        <v>2</v>
      </c>
      <c r="J749" t="str" cm="1">
        <f t="array" ref="J749">_xlfn.SWITCH(I749,1,"Entry-Level",2,"Junior-Level",3,"Mid-Level",4,"Senior-Level","Executive-Level")</f>
        <v>Junior-Level</v>
      </c>
      <c r="K749">
        <v>3</v>
      </c>
      <c r="L749" t="s">
        <v>26</v>
      </c>
      <c r="M749">
        <v>4</v>
      </c>
      <c r="N749" t="s">
        <v>27</v>
      </c>
      <c r="O749">
        <v>6861</v>
      </c>
      <c r="P749" t="str">
        <f t="shared" si="23"/>
        <v>Below 10k</v>
      </c>
      <c r="Q749" t="s">
        <v>22</v>
      </c>
      <c r="R749">
        <v>12</v>
      </c>
      <c r="S749">
        <v>3</v>
      </c>
      <c r="T749">
        <v>0</v>
      </c>
      <c r="U749">
        <v>19</v>
      </c>
      <c r="V749">
        <v>1</v>
      </c>
      <c r="W749">
        <v>3</v>
      </c>
      <c r="X749">
        <v>1</v>
      </c>
      <c r="Y749">
        <v>0</v>
      </c>
      <c r="Z749">
        <v>0</v>
      </c>
    </row>
    <row r="750" spans="1:26" x14ac:dyDescent="0.3">
      <c r="A750">
        <v>26</v>
      </c>
      <c r="B750" t="str">
        <f t="shared" si="22"/>
        <v>Early Career</v>
      </c>
      <c r="C750" t="s">
        <v>22</v>
      </c>
      <c r="D750" t="s">
        <v>38</v>
      </c>
      <c r="E750" t="s">
        <v>23</v>
      </c>
      <c r="F750">
        <v>29</v>
      </c>
      <c r="G750" t="s">
        <v>34</v>
      </c>
      <c r="H750" t="s">
        <v>29</v>
      </c>
      <c r="I750">
        <v>2</v>
      </c>
      <c r="J750" t="str" cm="1">
        <f t="array" ref="J750">_xlfn.SWITCH(I750,1,"Entry-Level",2,"Junior-Level",3,"Mid-Level",4,"Senior-Level","Executive-Level")</f>
        <v>Junior-Level</v>
      </c>
      <c r="K750">
        <v>1</v>
      </c>
      <c r="L750" t="s">
        <v>26</v>
      </c>
      <c r="M750">
        <v>1</v>
      </c>
      <c r="N750" t="s">
        <v>27</v>
      </c>
      <c r="O750">
        <v>4969</v>
      </c>
      <c r="P750" t="str">
        <f t="shared" si="23"/>
        <v>Below 10k</v>
      </c>
      <c r="Q750" t="s">
        <v>28</v>
      </c>
      <c r="R750">
        <v>18</v>
      </c>
      <c r="S750">
        <v>4</v>
      </c>
      <c r="T750">
        <v>0</v>
      </c>
      <c r="U750">
        <v>7</v>
      </c>
      <c r="V750">
        <v>6</v>
      </c>
      <c r="W750">
        <v>3</v>
      </c>
      <c r="X750">
        <v>2</v>
      </c>
      <c r="Y750">
        <v>2</v>
      </c>
      <c r="Z750">
        <v>2</v>
      </c>
    </row>
    <row r="751" spans="1:26" x14ac:dyDescent="0.3">
      <c r="A751">
        <v>52</v>
      </c>
      <c r="B751" t="str">
        <f t="shared" si="22"/>
        <v>Senior Professionals</v>
      </c>
      <c r="C751" t="s">
        <v>22</v>
      </c>
      <c r="D751" t="s">
        <v>46</v>
      </c>
      <c r="E751" t="s">
        <v>23</v>
      </c>
      <c r="F751">
        <v>2</v>
      </c>
      <c r="G751" t="s">
        <v>42</v>
      </c>
      <c r="H751" t="s">
        <v>25</v>
      </c>
      <c r="I751">
        <v>5</v>
      </c>
      <c r="J751" t="str" cm="1">
        <f t="array" ref="J751">_xlfn.SWITCH(I751,1,"Entry-Level",2,"Junior-Level",3,"Mid-Level",4,"Senior-Level","Executive-Level")</f>
        <v>Executive-Level</v>
      </c>
      <c r="K751">
        <v>1</v>
      </c>
      <c r="L751" t="s">
        <v>39</v>
      </c>
      <c r="M751">
        <v>4</v>
      </c>
      <c r="N751" t="s">
        <v>31</v>
      </c>
      <c r="O751">
        <v>19845</v>
      </c>
      <c r="P751" t="str">
        <f t="shared" si="23"/>
        <v>Below 20k</v>
      </c>
      <c r="Q751" t="s">
        <v>28</v>
      </c>
      <c r="R751">
        <v>15</v>
      </c>
      <c r="S751">
        <v>4</v>
      </c>
      <c r="T751">
        <v>1</v>
      </c>
      <c r="U751">
        <v>33</v>
      </c>
      <c r="V751">
        <v>3</v>
      </c>
      <c r="W751">
        <v>3</v>
      </c>
      <c r="X751">
        <v>32</v>
      </c>
      <c r="Y751">
        <v>14</v>
      </c>
      <c r="Z751">
        <v>6</v>
      </c>
    </row>
    <row r="752" spans="1:26" x14ac:dyDescent="0.3">
      <c r="A752">
        <v>44</v>
      </c>
      <c r="B752" t="str">
        <f t="shared" si="22"/>
        <v>Professionals</v>
      </c>
      <c r="C752" t="s">
        <v>28</v>
      </c>
      <c r="D752" t="s">
        <v>46</v>
      </c>
      <c r="E752" t="s">
        <v>23</v>
      </c>
      <c r="F752">
        <v>28</v>
      </c>
      <c r="G752" t="s">
        <v>34</v>
      </c>
      <c r="H752" t="s">
        <v>25</v>
      </c>
      <c r="I752">
        <v>4</v>
      </c>
      <c r="J752" t="str" cm="1">
        <f t="array" ref="J752">_xlfn.SWITCH(I752,1,"Entry-Level",2,"Junior-Level",3,"Mid-Level",4,"Senior-Level","Executive-Level")</f>
        <v>Senior-Level</v>
      </c>
      <c r="K752">
        <v>4</v>
      </c>
      <c r="L752" t="s">
        <v>26</v>
      </c>
      <c r="M752">
        <v>4</v>
      </c>
      <c r="N752" t="s">
        <v>31</v>
      </c>
      <c r="O752">
        <v>13320</v>
      </c>
      <c r="P752" t="str">
        <f t="shared" si="23"/>
        <v>Below 15k</v>
      </c>
      <c r="Q752" t="s">
        <v>22</v>
      </c>
      <c r="R752">
        <v>18</v>
      </c>
      <c r="S752">
        <v>3</v>
      </c>
      <c r="T752">
        <v>1</v>
      </c>
      <c r="U752">
        <v>23</v>
      </c>
      <c r="V752">
        <v>2</v>
      </c>
      <c r="W752">
        <v>3</v>
      </c>
      <c r="X752">
        <v>12</v>
      </c>
      <c r="Y752">
        <v>11</v>
      </c>
      <c r="Z752">
        <v>11</v>
      </c>
    </row>
    <row r="753" spans="1:26" x14ac:dyDescent="0.3">
      <c r="A753">
        <v>50</v>
      </c>
      <c r="B753" t="str">
        <f t="shared" si="22"/>
        <v>Professionals</v>
      </c>
      <c r="C753" t="s">
        <v>28</v>
      </c>
      <c r="D753" t="s">
        <v>38</v>
      </c>
      <c r="E753" t="s">
        <v>23</v>
      </c>
      <c r="F753">
        <v>1</v>
      </c>
      <c r="G753" t="s">
        <v>24</v>
      </c>
      <c r="H753" t="s">
        <v>25</v>
      </c>
      <c r="I753">
        <v>2</v>
      </c>
      <c r="J753" t="str" cm="1">
        <f t="array" ref="J753">_xlfn.SWITCH(I753,1,"Entry-Level",2,"Junior-Level",3,"Mid-Level",4,"Senior-Level","Executive-Level")</f>
        <v>Junior-Level</v>
      </c>
      <c r="K753">
        <v>3</v>
      </c>
      <c r="L753" t="s">
        <v>26</v>
      </c>
      <c r="M753">
        <v>3</v>
      </c>
      <c r="N753" t="s">
        <v>31</v>
      </c>
      <c r="O753">
        <v>6347</v>
      </c>
      <c r="P753" t="str">
        <f t="shared" si="23"/>
        <v>Below 10k</v>
      </c>
      <c r="Q753" t="s">
        <v>28</v>
      </c>
      <c r="R753">
        <v>12</v>
      </c>
      <c r="S753">
        <v>1</v>
      </c>
      <c r="T753">
        <v>1</v>
      </c>
      <c r="U753">
        <v>19</v>
      </c>
      <c r="V753">
        <v>3</v>
      </c>
      <c r="W753">
        <v>3</v>
      </c>
      <c r="X753">
        <v>18</v>
      </c>
      <c r="Y753">
        <v>7</v>
      </c>
      <c r="Z753">
        <v>0</v>
      </c>
    </row>
    <row r="754" spans="1:26" x14ac:dyDescent="0.3">
      <c r="A754">
        <v>36</v>
      </c>
      <c r="B754" t="str">
        <f t="shared" si="22"/>
        <v>Mid Career</v>
      </c>
      <c r="C754" t="s">
        <v>22</v>
      </c>
      <c r="D754" t="s">
        <v>46</v>
      </c>
      <c r="E754" t="s">
        <v>47</v>
      </c>
      <c r="F754">
        <v>16</v>
      </c>
      <c r="G754" t="s">
        <v>24</v>
      </c>
      <c r="H754" t="s">
        <v>25</v>
      </c>
      <c r="I754">
        <v>1</v>
      </c>
      <c r="J754" t="str" cm="1">
        <f t="array" ref="J754">_xlfn.SWITCH(I754,1,"Entry-Level",2,"Junior-Level",3,"Mid-Level",4,"Senior-Level","Executive-Level")</f>
        <v>Entry-Level</v>
      </c>
      <c r="K754">
        <v>4</v>
      </c>
      <c r="L754" t="s">
        <v>33</v>
      </c>
      <c r="M754">
        <v>1</v>
      </c>
      <c r="N754" t="s">
        <v>27</v>
      </c>
      <c r="O754">
        <v>2743</v>
      </c>
      <c r="P754" t="str">
        <f t="shared" si="23"/>
        <v>Below 10k</v>
      </c>
      <c r="Q754" t="s">
        <v>28</v>
      </c>
      <c r="R754">
        <v>16</v>
      </c>
      <c r="S754">
        <v>3</v>
      </c>
      <c r="T754">
        <v>0</v>
      </c>
      <c r="U754">
        <v>18</v>
      </c>
      <c r="V754">
        <v>1</v>
      </c>
      <c r="W754">
        <v>3</v>
      </c>
      <c r="X754">
        <v>17</v>
      </c>
      <c r="Y754">
        <v>13</v>
      </c>
      <c r="Z754">
        <v>15</v>
      </c>
    </row>
    <row r="755" spans="1:26" x14ac:dyDescent="0.3">
      <c r="A755">
        <v>39</v>
      </c>
      <c r="B755" t="str">
        <f t="shared" si="22"/>
        <v>Mid Career</v>
      </c>
      <c r="C755" t="s">
        <v>28</v>
      </c>
      <c r="D755" t="s">
        <v>45</v>
      </c>
      <c r="E755" t="s">
        <v>47</v>
      </c>
      <c r="F755">
        <v>22</v>
      </c>
      <c r="G755" t="s">
        <v>34</v>
      </c>
      <c r="H755" t="s">
        <v>25</v>
      </c>
      <c r="I755">
        <v>3</v>
      </c>
      <c r="J755" t="str" cm="1">
        <f t="array" ref="J755">_xlfn.SWITCH(I755,1,"Entry-Level",2,"Junior-Level",3,"Mid-Level",4,"Senior-Level","Executive-Level")</f>
        <v>Mid-Level</v>
      </c>
      <c r="K755">
        <v>3</v>
      </c>
      <c r="L755" t="s">
        <v>36</v>
      </c>
      <c r="M755">
        <v>1</v>
      </c>
      <c r="N755" t="s">
        <v>27</v>
      </c>
      <c r="O755">
        <v>10880</v>
      </c>
      <c r="P755" t="str">
        <f t="shared" si="23"/>
        <v>Below 15k</v>
      </c>
      <c r="Q755" t="s">
        <v>22</v>
      </c>
      <c r="R755">
        <v>13</v>
      </c>
      <c r="S755">
        <v>3</v>
      </c>
      <c r="T755">
        <v>0</v>
      </c>
      <c r="U755">
        <v>21</v>
      </c>
      <c r="V755">
        <v>2</v>
      </c>
      <c r="W755">
        <v>3</v>
      </c>
      <c r="X755">
        <v>21</v>
      </c>
      <c r="Y755">
        <v>6</v>
      </c>
      <c r="Z755">
        <v>2</v>
      </c>
    </row>
    <row r="756" spans="1:26" x14ac:dyDescent="0.3">
      <c r="A756">
        <v>33</v>
      </c>
      <c r="B756" t="str">
        <f t="shared" si="22"/>
        <v>Mid Career</v>
      </c>
      <c r="C756" t="s">
        <v>28</v>
      </c>
      <c r="D756" t="s">
        <v>38</v>
      </c>
      <c r="E756" t="s">
        <v>23</v>
      </c>
      <c r="F756">
        <v>8</v>
      </c>
      <c r="G756" t="s">
        <v>24</v>
      </c>
      <c r="H756" t="s">
        <v>25</v>
      </c>
      <c r="I756">
        <v>1</v>
      </c>
      <c r="J756" t="str" cm="1">
        <f t="array" ref="J756">_xlfn.SWITCH(I756,1,"Entry-Level",2,"Junior-Level",3,"Mid-Level",4,"Senior-Level","Executive-Level")</f>
        <v>Entry-Level</v>
      </c>
      <c r="K756">
        <v>2</v>
      </c>
      <c r="L756" t="s">
        <v>40</v>
      </c>
      <c r="M756">
        <v>4</v>
      </c>
      <c r="N756" t="s">
        <v>27</v>
      </c>
      <c r="O756">
        <v>2342</v>
      </c>
      <c r="P756" t="str">
        <f t="shared" si="23"/>
        <v>Below 10k</v>
      </c>
      <c r="Q756" t="s">
        <v>28</v>
      </c>
      <c r="R756">
        <v>19</v>
      </c>
      <c r="S756">
        <v>4</v>
      </c>
      <c r="T756">
        <v>0</v>
      </c>
      <c r="U756">
        <v>3</v>
      </c>
      <c r="V756">
        <v>2</v>
      </c>
      <c r="W756">
        <v>2</v>
      </c>
      <c r="X756">
        <v>2</v>
      </c>
      <c r="Y756">
        <v>2</v>
      </c>
      <c r="Z756">
        <v>2</v>
      </c>
    </row>
    <row r="757" spans="1:26" x14ac:dyDescent="0.3">
      <c r="A757">
        <v>45</v>
      </c>
      <c r="B757" t="str">
        <f t="shared" si="22"/>
        <v>Professionals</v>
      </c>
      <c r="C757" t="s">
        <v>28</v>
      </c>
      <c r="D757" t="s">
        <v>46</v>
      </c>
      <c r="E757" t="s">
        <v>23</v>
      </c>
      <c r="F757">
        <v>11</v>
      </c>
      <c r="G757" t="s">
        <v>24</v>
      </c>
      <c r="H757" t="s">
        <v>25</v>
      </c>
      <c r="I757">
        <v>4</v>
      </c>
      <c r="J757" t="str" cm="1">
        <f t="array" ref="J757">_xlfn.SWITCH(I757,1,"Entry-Level",2,"Junior-Level",3,"Mid-Level",4,"Senior-Level","Executive-Level")</f>
        <v>Senior-Level</v>
      </c>
      <c r="K757">
        <v>3</v>
      </c>
      <c r="L757" t="s">
        <v>39</v>
      </c>
      <c r="M757">
        <v>4</v>
      </c>
      <c r="N757" t="s">
        <v>31</v>
      </c>
      <c r="O757">
        <v>17650</v>
      </c>
      <c r="P757" t="str">
        <f t="shared" si="23"/>
        <v>Below 20k</v>
      </c>
      <c r="Q757" t="s">
        <v>28</v>
      </c>
      <c r="R757">
        <v>13</v>
      </c>
      <c r="S757">
        <v>2</v>
      </c>
      <c r="T757">
        <v>1</v>
      </c>
      <c r="U757">
        <v>26</v>
      </c>
      <c r="V757">
        <v>4</v>
      </c>
      <c r="W757">
        <v>4</v>
      </c>
      <c r="X757">
        <v>9</v>
      </c>
      <c r="Y757">
        <v>3</v>
      </c>
      <c r="Z757">
        <v>1</v>
      </c>
    </row>
    <row r="758" spans="1:26" x14ac:dyDescent="0.3">
      <c r="A758">
        <v>32</v>
      </c>
      <c r="B758" t="str">
        <f t="shared" si="22"/>
        <v>Mid Career</v>
      </c>
      <c r="C758" t="s">
        <v>28</v>
      </c>
      <c r="D758" t="s">
        <v>38</v>
      </c>
      <c r="E758" t="s">
        <v>47</v>
      </c>
      <c r="F758">
        <v>29</v>
      </c>
      <c r="G758" t="s">
        <v>34</v>
      </c>
      <c r="H758" t="s">
        <v>25</v>
      </c>
      <c r="I758">
        <v>1</v>
      </c>
      <c r="J758" t="str" cm="1">
        <f t="array" ref="J758">_xlfn.SWITCH(I758,1,"Entry-Level",2,"Junior-Level",3,"Mid-Level",4,"Senior-Level","Executive-Level")</f>
        <v>Entry-Level</v>
      </c>
      <c r="K758">
        <v>3</v>
      </c>
      <c r="L758" t="s">
        <v>33</v>
      </c>
      <c r="M758">
        <v>3</v>
      </c>
      <c r="N758" t="s">
        <v>27</v>
      </c>
      <c r="O758">
        <v>4025</v>
      </c>
      <c r="P758" t="str">
        <f t="shared" si="23"/>
        <v>Below 10k</v>
      </c>
      <c r="Q758" t="s">
        <v>28</v>
      </c>
      <c r="R758">
        <v>12</v>
      </c>
      <c r="S758">
        <v>2</v>
      </c>
      <c r="T758">
        <v>0</v>
      </c>
      <c r="U758">
        <v>10</v>
      </c>
      <c r="V758">
        <v>2</v>
      </c>
      <c r="W758">
        <v>3</v>
      </c>
      <c r="X758">
        <v>8</v>
      </c>
      <c r="Y758">
        <v>7</v>
      </c>
      <c r="Z758">
        <v>7</v>
      </c>
    </row>
    <row r="759" spans="1:26" x14ac:dyDescent="0.3">
      <c r="A759">
        <v>34</v>
      </c>
      <c r="B759" t="str">
        <f t="shared" si="22"/>
        <v>Mid Career</v>
      </c>
      <c r="C759" t="s">
        <v>28</v>
      </c>
      <c r="D759" t="s">
        <v>46</v>
      </c>
      <c r="E759" t="s">
        <v>23</v>
      </c>
      <c r="F759">
        <v>1</v>
      </c>
      <c r="G759" t="s">
        <v>42</v>
      </c>
      <c r="H759" t="s">
        <v>29</v>
      </c>
      <c r="I759">
        <v>2</v>
      </c>
      <c r="J759" t="str" cm="1">
        <f t="array" ref="J759">_xlfn.SWITCH(I759,1,"Entry-Level",2,"Junior-Level",3,"Mid-Level",4,"Senior-Level","Executive-Level")</f>
        <v>Junior-Level</v>
      </c>
      <c r="K759">
        <v>4</v>
      </c>
      <c r="L759" t="s">
        <v>26</v>
      </c>
      <c r="M759">
        <v>4</v>
      </c>
      <c r="N759" t="s">
        <v>35</v>
      </c>
      <c r="O759">
        <v>9725</v>
      </c>
      <c r="P759" t="str">
        <f t="shared" si="23"/>
        <v>Below 10k</v>
      </c>
      <c r="Q759" t="s">
        <v>28</v>
      </c>
      <c r="R759">
        <v>11</v>
      </c>
      <c r="S759">
        <v>4</v>
      </c>
      <c r="T759">
        <v>1</v>
      </c>
      <c r="U759">
        <v>16</v>
      </c>
      <c r="V759">
        <v>2</v>
      </c>
      <c r="W759">
        <v>2</v>
      </c>
      <c r="X759">
        <v>15</v>
      </c>
      <c r="Y759">
        <v>1</v>
      </c>
      <c r="Z759">
        <v>0</v>
      </c>
    </row>
    <row r="760" spans="1:26" x14ac:dyDescent="0.3">
      <c r="A760">
        <v>59</v>
      </c>
      <c r="B760" t="str">
        <f t="shared" si="22"/>
        <v>Senior Professionals</v>
      </c>
      <c r="C760" t="s">
        <v>28</v>
      </c>
      <c r="D760" t="s">
        <v>46</v>
      </c>
      <c r="E760" t="s">
        <v>23</v>
      </c>
      <c r="F760">
        <v>1</v>
      </c>
      <c r="G760" t="s">
        <v>43</v>
      </c>
      <c r="H760" t="s">
        <v>29</v>
      </c>
      <c r="I760">
        <v>3</v>
      </c>
      <c r="J760" t="str" cm="1">
        <f t="array" ref="J760">_xlfn.SWITCH(I760,1,"Entry-Level",2,"Junior-Level",3,"Mid-Level",4,"Senior-Level","Executive-Level")</f>
        <v>Mid-Level</v>
      </c>
      <c r="K760">
        <v>3</v>
      </c>
      <c r="L760" t="s">
        <v>39</v>
      </c>
      <c r="M760">
        <v>4</v>
      </c>
      <c r="N760" t="s">
        <v>31</v>
      </c>
      <c r="O760">
        <v>11904</v>
      </c>
      <c r="P760" t="str">
        <f t="shared" si="23"/>
        <v>Below 15k</v>
      </c>
      <c r="Q760" t="s">
        <v>22</v>
      </c>
      <c r="R760">
        <v>14</v>
      </c>
      <c r="S760">
        <v>3</v>
      </c>
      <c r="T760">
        <v>1</v>
      </c>
      <c r="U760">
        <v>14</v>
      </c>
      <c r="V760">
        <v>1</v>
      </c>
      <c r="W760">
        <v>1</v>
      </c>
      <c r="X760">
        <v>6</v>
      </c>
      <c r="Y760">
        <v>4</v>
      </c>
      <c r="Z760">
        <v>0</v>
      </c>
    </row>
    <row r="761" spans="1:26" x14ac:dyDescent="0.3">
      <c r="A761">
        <v>45</v>
      </c>
      <c r="B761" t="str">
        <f t="shared" si="22"/>
        <v>Professionals</v>
      </c>
      <c r="C761" t="s">
        <v>28</v>
      </c>
      <c r="D761" t="s">
        <v>46</v>
      </c>
      <c r="E761" t="s">
        <v>48</v>
      </c>
      <c r="F761">
        <v>24</v>
      </c>
      <c r="G761" t="s">
        <v>34</v>
      </c>
      <c r="H761" t="s">
        <v>29</v>
      </c>
      <c r="I761">
        <v>1</v>
      </c>
      <c r="J761" t="str" cm="1">
        <f t="array" ref="J761">_xlfn.SWITCH(I761,1,"Entry-Level",2,"Junior-Level",3,"Mid-Level",4,"Senior-Level","Executive-Level")</f>
        <v>Entry-Level</v>
      </c>
      <c r="K761">
        <v>3</v>
      </c>
      <c r="L761" t="s">
        <v>48</v>
      </c>
      <c r="M761">
        <v>2</v>
      </c>
      <c r="N761" t="s">
        <v>27</v>
      </c>
      <c r="O761">
        <v>2177</v>
      </c>
      <c r="P761" t="str">
        <f t="shared" si="23"/>
        <v>Below 10k</v>
      </c>
      <c r="Q761" t="s">
        <v>28</v>
      </c>
      <c r="R761">
        <v>16</v>
      </c>
      <c r="S761">
        <v>1</v>
      </c>
      <c r="T761">
        <v>0</v>
      </c>
      <c r="U761">
        <v>6</v>
      </c>
      <c r="V761">
        <v>3</v>
      </c>
      <c r="W761">
        <v>3</v>
      </c>
      <c r="X761">
        <v>6</v>
      </c>
      <c r="Y761">
        <v>3</v>
      </c>
      <c r="Z761">
        <v>0</v>
      </c>
    </row>
    <row r="762" spans="1:26" x14ac:dyDescent="0.3">
      <c r="A762">
        <v>53</v>
      </c>
      <c r="B762" t="str">
        <f t="shared" si="22"/>
        <v>Senior Professionals</v>
      </c>
      <c r="C762" t="s">
        <v>28</v>
      </c>
      <c r="D762" t="s">
        <v>45</v>
      </c>
      <c r="E762" t="s">
        <v>23</v>
      </c>
      <c r="F762">
        <v>2</v>
      </c>
      <c r="G762" t="s">
        <v>42</v>
      </c>
      <c r="H762" t="s">
        <v>25</v>
      </c>
      <c r="I762">
        <v>3</v>
      </c>
      <c r="J762" t="str" cm="1">
        <f t="array" ref="J762">_xlfn.SWITCH(I762,1,"Entry-Level",2,"Junior-Level",3,"Mid-Level",4,"Senior-Level","Executive-Level")</f>
        <v>Mid-Level</v>
      </c>
      <c r="K762">
        <v>2</v>
      </c>
      <c r="L762" t="s">
        <v>26</v>
      </c>
      <c r="M762">
        <v>2</v>
      </c>
      <c r="N762" t="s">
        <v>31</v>
      </c>
      <c r="O762">
        <v>7525</v>
      </c>
      <c r="P762" t="str">
        <f t="shared" si="23"/>
        <v>Below 10k</v>
      </c>
      <c r="Q762" t="s">
        <v>28</v>
      </c>
      <c r="R762">
        <v>12</v>
      </c>
      <c r="S762">
        <v>1</v>
      </c>
      <c r="T762">
        <v>1</v>
      </c>
      <c r="U762">
        <v>30</v>
      </c>
      <c r="V762">
        <v>2</v>
      </c>
      <c r="W762">
        <v>3</v>
      </c>
      <c r="X762">
        <v>15</v>
      </c>
      <c r="Y762">
        <v>7</v>
      </c>
      <c r="Z762">
        <v>6</v>
      </c>
    </row>
    <row r="763" spans="1:26" x14ac:dyDescent="0.3">
      <c r="A763">
        <v>36</v>
      </c>
      <c r="B763" t="str">
        <f t="shared" si="22"/>
        <v>Mid Career</v>
      </c>
      <c r="C763" t="s">
        <v>22</v>
      </c>
      <c r="D763" t="s">
        <v>46</v>
      </c>
      <c r="E763" t="s">
        <v>47</v>
      </c>
      <c r="F763">
        <v>15</v>
      </c>
      <c r="G763" t="s">
        <v>32</v>
      </c>
      <c r="H763" t="s">
        <v>29</v>
      </c>
      <c r="I763">
        <v>2</v>
      </c>
      <c r="J763" t="str" cm="1">
        <f t="array" ref="J763">_xlfn.SWITCH(I763,1,"Entry-Level",2,"Junior-Level",3,"Mid-Level",4,"Senior-Level","Executive-Level")</f>
        <v>Junior-Level</v>
      </c>
      <c r="K763">
        <v>3</v>
      </c>
      <c r="L763" t="s">
        <v>33</v>
      </c>
      <c r="M763">
        <v>3</v>
      </c>
      <c r="N763" t="s">
        <v>35</v>
      </c>
      <c r="O763">
        <v>4834</v>
      </c>
      <c r="P763" t="str">
        <f t="shared" si="23"/>
        <v>Below 10k</v>
      </c>
      <c r="Q763" t="s">
        <v>28</v>
      </c>
      <c r="R763">
        <v>14</v>
      </c>
      <c r="S763">
        <v>2</v>
      </c>
      <c r="T763">
        <v>1</v>
      </c>
      <c r="U763">
        <v>9</v>
      </c>
      <c r="V763">
        <v>3</v>
      </c>
      <c r="W763">
        <v>2</v>
      </c>
      <c r="X763">
        <v>1</v>
      </c>
      <c r="Y763">
        <v>0</v>
      </c>
      <c r="Z763">
        <v>0</v>
      </c>
    </row>
    <row r="764" spans="1:26" x14ac:dyDescent="0.3">
      <c r="A764">
        <v>26</v>
      </c>
      <c r="B764" t="str">
        <f t="shared" si="22"/>
        <v>Early Career</v>
      </c>
      <c r="C764" t="s">
        <v>22</v>
      </c>
      <c r="D764" t="s">
        <v>45</v>
      </c>
      <c r="E764" t="s">
        <v>47</v>
      </c>
      <c r="F764">
        <v>2</v>
      </c>
      <c r="G764" t="s">
        <v>24</v>
      </c>
      <c r="H764" t="s">
        <v>29</v>
      </c>
      <c r="I764">
        <v>1</v>
      </c>
      <c r="J764" t="str" cm="1">
        <f t="array" ref="J764">_xlfn.SWITCH(I764,1,"Entry-Level",2,"Junior-Level",3,"Mid-Level",4,"Senior-Level","Executive-Level")</f>
        <v>Entry-Level</v>
      </c>
      <c r="K764">
        <v>3</v>
      </c>
      <c r="L764" t="s">
        <v>30</v>
      </c>
      <c r="M764">
        <v>1</v>
      </c>
      <c r="N764" t="s">
        <v>31</v>
      </c>
      <c r="O764">
        <v>2042</v>
      </c>
      <c r="P764" t="str">
        <f t="shared" si="23"/>
        <v>Below 10k</v>
      </c>
      <c r="Q764" t="s">
        <v>22</v>
      </c>
      <c r="R764">
        <v>14</v>
      </c>
      <c r="S764">
        <v>2</v>
      </c>
      <c r="T764">
        <v>1</v>
      </c>
      <c r="U764">
        <v>6</v>
      </c>
      <c r="V764">
        <v>2</v>
      </c>
      <c r="W764">
        <v>3</v>
      </c>
      <c r="X764">
        <v>3</v>
      </c>
      <c r="Y764">
        <v>2</v>
      </c>
      <c r="Z764">
        <v>1</v>
      </c>
    </row>
    <row r="765" spans="1:26" x14ac:dyDescent="0.3">
      <c r="A765">
        <v>34</v>
      </c>
      <c r="B765" t="str">
        <f t="shared" si="22"/>
        <v>Mid Career</v>
      </c>
      <c r="C765" t="s">
        <v>28</v>
      </c>
      <c r="D765" t="s">
        <v>46</v>
      </c>
      <c r="E765" t="s">
        <v>23</v>
      </c>
      <c r="F765">
        <v>10</v>
      </c>
      <c r="G765" t="s">
        <v>24</v>
      </c>
      <c r="H765" t="s">
        <v>25</v>
      </c>
      <c r="I765">
        <v>1</v>
      </c>
      <c r="J765" t="str" cm="1">
        <f t="array" ref="J765">_xlfn.SWITCH(I765,1,"Entry-Level",2,"Junior-Level",3,"Mid-Level",4,"Senior-Level","Executive-Level")</f>
        <v>Entry-Level</v>
      </c>
      <c r="K765">
        <v>3</v>
      </c>
      <c r="L765" t="s">
        <v>40</v>
      </c>
      <c r="M765">
        <v>3</v>
      </c>
      <c r="N765" t="s">
        <v>31</v>
      </c>
      <c r="O765">
        <v>2220</v>
      </c>
      <c r="P765" t="str">
        <f t="shared" si="23"/>
        <v>Below 10k</v>
      </c>
      <c r="Q765" t="s">
        <v>22</v>
      </c>
      <c r="R765">
        <v>19</v>
      </c>
      <c r="S765">
        <v>4</v>
      </c>
      <c r="T765">
        <v>1</v>
      </c>
      <c r="U765">
        <v>1</v>
      </c>
      <c r="V765">
        <v>2</v>
      </c>
      <c r="W765">
        <v>3</v>
      </c>
      <c r="X765">
        <v>1</v>
      </c>
      <c r="Y765">
        <v>1</v>
      </c>
      <c r="Z765">
        <v>0</v>
      </c>
    </row>
    <row r="766" spans="1:26" x14ac:dyDescent="0.3">
      <c r="A766">
        <v>28</v>
      </c>
      <c r="B766" t="str">
        <f t="shared" si="22"/>
        <v>Early Career</v>
      </c>
      <c r="C766" t="s">
        <v>28</v>
      </c>
      <c r="D766" t="s">
        <v>46</v>
      </c>
      <c r="E766" t="s">
        <v>23</v>
      </c>
      <c r="F766">
        <v>10</v>
      </c>
      <c r="G766" t="s">
        <v>34</v>
      </c>
      <c r="H766" t="s">
        <v>29</v>
      </c>
      <c r="I766">
        <v>1</v>
      </c>
      <c r="J766" t="str" cm="1">
        <f t="array" ref="J766">_xlfn.SWITCH(I766,1,"Entry-Level",2,"Junior-Level",3,"Mid-Level",4,"Senior-Level","Executive-Level")</f>
        <v>Entry-Level</v>
      </c>
      <c r="K766">
        <v>3</v>
      </c>
      <c r="L766" t="s">
        <v>40</v>
      </c>
      <c r="M766">
        <v>2</v>
      </c>
      <c r="N766" t="s">
        <v>31</v>
      </c>
      <c r="O766">
        <v>1052</v>
      </c>
      <c r="P766" t="str">
        <f t="shared" si="23"/>
        <v>Below 10k</v>
      </c>
      <c r="Q766" t="s">
        <v>28</v>
      </c>
      <c r="R766">
        <v>22</v>
      </c>
      <c r="S766">
        <v>2</v>
      </c>
      <c r="T766">
        <v>0</v>
      </c>
      <c r="U766">
        <v>1</v>
      </c>
      <c r="V766">
        <v>5</v>
      </c>
      <c r="W766">
        <v>3</v>
      </c>
      <c r="X766">
        <v>1</v>
      </c>
      <c r="Y766">
        <v>0</v>
      </c>
      <c r="Z766">
        <v>0</v>
      </c>
    </row>
    <row r="767" spans="1:26" x14ac:dyDescent="0.3">
      <c r="A767">
        <v>38</v>
      </c>
      <c r="B767" t="str">
        <f t="shared" si="22"/>
        <v>Mid Career</v>
      </c>
      <c r="C767" t="s">
        <v>28</v>
      </c>
      <c r="D767" t="s">
        <v>45</v>
      </c>
      <c r="E767" t="s">
        <v>47</v>
      </c>
      <c r="F767">
        <v>3</v>
      </c>
      <c r="G767" t="s">
        <v>32</v>
      </c>
      <c r="H767" t="s">
        <v>29</v>
      </c>
      <c r="I767">
        <v>1</v>
      </c>
      <c r="J767" t="str" cm="1">
        <f t="array" ref="J767">_xlfn.SWITCH(I767,1,"Entry-Level",2,"Junior-Level",3,"Mid-Level",4,"Senior-Level","Executive-Level")</f>
        <v>Entry-Level</v>
      </c>
      <c r="K767">
        <v>3</v>
      </c>
      <c r="L767" t="s">
        <v>30</v>
      </c>
      <c r="M767">
        <v>3</v>
      </c>
      <c r="N767" t="s">
        <v>31</v>
      </c>
      <c r="O767">
        <v>2821</v>
      </c>
      <c r="P767" t="str">
        <f t="shared" si="23"/>
        <v>Below 10k</v>
      </c>
      <c r="Q767" t="s">
        <v>28</v>
      </c>
      <c r="R767">
        <v>16</v>
      </c>
      <c r="S767">
        <v>1</v>
      </c>
      <c r="T767">
        <v>1</v>
      </c>
      <c r="U767">
        <v>8</v>
      </c>
      <c r="V767">
        <v>2</v>
      </c>
      <c r="W767">
        <v>3</v>
      </c>
      <c r="X767">
        <v>2</v>
      </c>
      <c r="Y767">
        <v>2</v>
      </c>
      <c r="Z767">
        <v>2</v>
      </c>
    </row>
    <row r="768" spans="1:26" x14ac:dyDescent="0.3">
      <c r="A768">
        <v>50</v>
      </c>
      <c r="B768" t="str">
        <f t="shared" si="22"/>
        <v>Professionals</v>
      </c>
      <c r="C768" t="s">
        <v>28</v>
      </c>
      <c r="D768" t="s">
        <v>46</v>
      </c>
      <c r="E768" t="s">
        <v>47</v>
      </c>
      <c r="F768">
        <v>2</v>
      </c>
      <c r="G768" t="s">
        <v>34</v>
      </c>
      <c r="H768" t="s">
        <v>29</v>
      </c>
      <c r="I768">
        <v>5</v>
      </c>
      <c r="J768" t="str" cm="1">
        <f t="array" ref="J768">_xlfn.SWITCH(I768,1,"Entry-Level",2,"Junior-Level",3,"Mid-Level",4,"Senior-Level","Executive-Level")</f>
        <v>Executive-Level</v>
      </c>
      <c r="K768">
        <v>3</v>
      </c>
      <c r="L768" t="s">
        <v>41</v>
      </c>
      <c r="M768">
        <v>3</v>
      </c>
      <c r="N768" t="s">
        <v>31</v>
      </c>
      <c r="O768">
        <v>19237</v>
      </c>
      <c r="P768" t="str">
        <f t="shared" si="23"/>
        <v>Below 20k</v>
      </c>
      <c r="Q768" t="s">
        <v>22</v>
      </c>
      <c r="R768">
        <v>11</v>
      </c>
      <c r="S768">
        <v>4</v>
      </c>
      <c r="T768">
        <v>1</v>
      </c>
      <c r="U768">
        <v>29</v>
      </c>
      <c r="V768">
        <v>2</v>
      </c>
      <c r="W768">
        <v>2</v>
      </c>
      <c r="X768">
        <v>8</v>
      </c>
      <c r="Y768">
        <v>1</v>
      </c>
      <c r="Z768">
        <v>7</v>
      </c>
    </row>
    <row r="769" spans="1:26" x14ac:dyDescent="0.3">
      <c r="A769">
        <v>37</v>
      </c>
      <c r="B769" t="str">
        <f t="shared" si="22"/>
        <v>Mid Career</v>
      </c>
      <c r="C769" t="s">
        <v>28</v>
      </c>
      <c r="D769" t="s">
        <v>46</v>
      </c>
      <c r="E769" t="s">
        <v>47</v>
      </c>
      <c r="F769">
        <v>3</v>
      </c>
      <c r="G769" t="s">
        <v>32</v>
      </c>
      <c r="H769" t="s">
        <v>25</v>
      </c>
      <c r="I769">
        <v>2</v>
      </c>
      <c r="J769" t="str" cm="1">
        <f t="array" ref="J769">_xlfn.SWITCH(I769,1,"Entry-Level",2,"Junior-Level",3,"Mid-Level",4,"Senior-Level","Executive-Level")</f>
        <v>Junior-Level</v>
      </c>
      <c r="K769">
        <v>3</v>
      </c>
      <c r="L769" t="s">
        <v>37</v>
      </c>
      <c r="M769">
        <v>2</v>
      </c>
      <c r="N769" t="s">
        <v>27</v>
      </c>
      <c r="O769">
        <v>4107</v>
      </c>
      <c r="P769" t="str">
        <f t="shared" si="23"/>
        <v>Below 10k</v>
      </c>
      <c r="Q769" t="s">
        <v>28</v>
      </c>
      <c r="R769">
        <v>15</v>
      </c>
      <c r="S769">
        <v>1</v>
      </c>
      <c r="T769">
        <v>0</v>
      </c>
      <c r="U769">
        <v>8</v>
      </c>
      <c r="V769">
        <v>3</v>
      </c>
      <c r="W769">
        <v>2</v>
      </c>
      <c r="X769">
        <v>4</v>
      </c>
      <c r="Y769">
        <v>3</v>
      </c>
      <c r="Z769">
        <v>0</v>
      </c>
    </row>
    <row r="770" spans="1:26" x14ac:dyDescent="0.3">
      <c r="A770">
        <v>40</v>
      </c>
      <c r="B770" t="str">
        <f t="shared" si="22"/>
        <v>Mid Career</v>
      </c>
      <c r="C770" t="s">
        <v>28</v>
      </c>
      <c r="D770" t="s">
        <v>46</v>
      </c>
      <c r="E770" t="s">
        <v>23</v>
      </c>
      <c r="F770">
        <v>26</v>
      </c>
      <c r="G770" t="s">
        <v>42</v>
      </c>
      <c r="H770" t="s">
        <v>29</v>
      </c>
      <c r="I770">
        <v>2</v>
      </c>
      <c r="J770" t="str" cm="1">
        <f t="array" ref="J770">_xlfn.SWITCH(I770,1,"Entry-Level",2,"Junior-Level",3,"Mid-Level",4,"Senior-Level","Executive-Level")</f>
        <v>Junior-Level</v>
      </c>
      <c r="K770">
        <v>3</v>
      </c>
      <c r="L770" t="s">
        <v>26</v>
      </c>
      <c r="M770">
        <v>1</v>
      </c>
      <c r="N770" t="s">
        <v>31</v>
      </c>
      <c r="O770">
        <v>8396</v>
      </c>
      <c r="P770" t="str">
        <f t="shared" si="23"/>
        <v>Below 10k</v>
      </c>
      <c r="Q770" t="s">
        <v>28</v>
      </c>
      <c r="R770">
        <v>14</v>
      </c>
      <c r="S770">
        <v>2</v>
      </c>
      <c r="T770">
        <v>1</v>
      </c>
      <c r="U770">
        <v>8</v>
      </c>
      <c r="V770">
        <v>3</v>
      </c>
      <c r="W770">
        <v>2</v>
      </c>
      <c r="X770">
        <v>7</v>
      </c>
      <c r="Y770">
        <v>7</v>
      </c>
      <c r="Z770">
        <v>7</v>
      </c>
    </row>
    <row r="771" spans="1:26" x14ac:dyDescent="0.3">
      <c r="A771">
        <v>26</v>
      </c>
      <c r="B771" t="str">
        <f t="shared" ref="B771:B834" si="24">IF(A771&lt;=30,"Early Career",IF(A771&lt;=40,"Mid Career",IF(A771&lt;=50,"Professionals","Senior Professionals")))</f>
        <v>Early Career</v>
      </c>
      <c r="C771" t="s">
        <v>28</v>
      </c>
      <c r="D771" t="s">
        <v>45</v>
      </c>
      <c r="E771" t="s">
        <v>47</v>
      </c>
      <c r="F771">
        <v>1</v>
      </c>
      <c r="G771" t="s">
        <v>34</v>
      </c>
      <c r="H771" t="s">
        <v>25</v>
      </c>
      <c r="I771">
        <v>1</v>
      </c>
      <c r="J771" t="str" cm="1">
        <f t="array" ref="J771">_xlfn.SWITCH(I771,1,"Entry-Level",2,"Junior-Level",3,"Mid-Level",4,"Senior-Level","Executive-Level")</f>
        <v>Entry-Level</v>
      </c>
      <c r="K771">
        <v>2</v>
      </c>
      <c r="L771" t="s">
        <v>30</v>
      </c>
      <c r="M771">
        <v>3</v>
      </c>
      <c r="N771" t="s">
        <v>35</v>
      </c>
      <c r="O771">
        <v>2007</v>
      </c>
      <c r="P771" t="str">
        <f t="shared" ref="P771:P834" si="25">IF(O771&lt;=10000,"Below 10k",IF(O771&lt;=15000,"Below 15k","Below 20k"))</f>
        <v>Below 10k</v>
      </c>
      <c r="Q771" t="s">
        <v>28</v>
      </c>
      <c r="R771">
        <v>13</v>
      </c>
      <c r="S771">
        <v>3</v>
      </c>
      <c r="T771">
        <v>2</v>
      </c>
      <c r="U771">
        <v>5</v>
      </c>
      <c r="V771">
        <v>5</v>
      </c>
      <c r="W771">
        <v>3</v>
      </c>
      <c r="X771">
        <v>5</v>
      </c>
      <c r="Y771">
        <v>3</v>
      </c>
      <c r="Z771">
        <v>1</v>
      </c>
    </row>
    <row r="772" spans="1:26" x14ac:dyDescent="0.3">
      <c r="A772">
        <v>46</v>
      </c>
      <c r="B772" t="str">
        <f t="shared" si="24"/>
        <v>Professionals</v>
      </c>
      <c r="C772" t="s">
        <v>28</v>
      </c>
      <c r="D772" t="s">
        <v>46</v>
      </c>
      <c r="E772" t="s">
        <v>47</v>
      </c>
      <c r="F772">
        <v>1</v>
      </c>
      <c r="G772" t="s">
        <v>34</v>
      </c>
      <c r="H772" t="s">
        <v>29</v>
      </c>
      <c r="I772">
        <v>5</v>
      </c>
      <c r="J772" t="str" cm="1">
        <f t="array" ref="J772">_xlfn.SWITCH(I772,1,"Entry-Level",2,"Junior-Level",3,"Mid-Level",4,"Senior-Level","Executive-Level")</f>
        <v>Executive-Level</v>
      </c>
      <c r="K772">
        <v>3</v>
      </c>
      <c r="L772" t="s">
        <v>41</v>
      </c>
      <c r="M772">
        <v>4</v>
      </c>
      <c r="N772" t="s">
        <v>35</v>
      </c>
      <c r="O772">
        <v>19627</v>
      </c>
      <c r="P772" t="str">
        <f t="shared" si="25"/>
        <v>Below 20k</v>
      </c>
      <c r="Q772" t="s">
        <v>28</v>
      </c>
      <c r="R772">
        <v>17</v>
      </c>
      <c r="S772">
        <v>4</v>
      </c>
      <c r="T772">
        <v>2</v>
      </c>
      <c r="U772">
        <v>23</v>
      </c>
      <c r="V772">
        <v>0</v>
      </c>
      <c r="W772">
        <v>3</v>
      </c>
      <c r="X772">
        <v>2</v>
      </c>
      <c r="Y772">
        <v>2</v>
      </c>
      <c r="Z772">
        <v>2</v>
      </c>
    </row>
    <row r="773" spans="1:26" x14ac:dyDescent="0.3">
      <c r="A773">
        <v>54</v>
      </c>
      <c r="B773" t="str">
        <f t="shared" si="24"/>
        <v>Senior Professionals</v>
      </c>
      <c r="C773" t="s">
        <v>28</v>
      </c>
      <c r="D773" t="s">
        <v>46</v>
      </c>
      <c r="E773" t="s">
        <v>23</v>
      </c>
      <c r="F773">
        <v>2</v>
      </c>
      <c r="G773" t="s">
        <v>24</v>
      </c>
      <c r="H773" t="s">
        <v>25</v>
      </c>
      <c r="I773">
        <v>3</v>
      </c>
      <c r="J773" t="str" cm="1">
        <f t="array" ref="J773">_xlfn.SWITCH(I773,1,"Entry-Level",2,"Junior-Level",3,"Mid-Level",4,"Senior-Level","Executive-Level")</f>
        <v>Mid-Level</v>
      </c>
      <c r="K773">
        <v>2</v>
      </c>
      <c r="L773" t="s">
        <v>26</v>
      </c>
      <c r="M773">
        <v>3</v>
      </c>
      <c r="N773" t="s">
        <v>31</v>
      </c>
      <c r="O773">
        <v>10686</v>
      </c>
      <c r="P773" t="str">
        <f t="shared" si="25"/>
        <v>Below 15k</v>
      </c>
      <c r="Q773" t="s">
        <v>28</v>
      </c>
      <c r="R773">
        <v>11</v>
      </c>
      <c r="S773">
        <v>2</v>
      </c>
      <c r="T773">
        <v>1</v>
      </c>
      <c r="U773">
        <v>13</v>
      </c>
      <c r="V773">
        <v>4</v>
      </c>
      <c r="W773">
        <v>3</v>
      </c>
      <c r="X773">
        <v>9</v>
      </c>
      <c r="Y773">
        <v>4</v>
      </c>
      <c r="Z773">
        <v>7</v>
      </c>
    </row>
    <row r="774" spans="1:26" x14ac:dyDescent="0.3">
      <c r="A774">
        <v>56</v>
      </c>
      <c r="B774" t="str">
        <f t="shared" si="24"/>
        <v>Senior Professionals</v>
      </c>
      <c r="C774" t="s">
        <v>28</v>
      </c>
      <c r="D774" t="s">
        <v>45</v>
      </c>
      <c r="E774" t="s">
        <v>47</v>
      </c>
      <c r="F774">
        <v>9</v>
      </c>
      <c r="G774" t="s">
        <v>34</v>
      </c>
      <c r="H774" t="s">
        <v>25</v>
      </c>
      <c r="I774">
        <v>1</v>
      </c>
      <c r="J774" t="str" cm="1">
        <f t="array" ref="J774">_xlfn.SWITCH(I774,1,"Entry-Level",2,"Junior-Level",3,"Mid-Level",4,"Senior-Level","Executive-Level")</f>
        <v>Entry-Level</v>
      </c>
      <c r="K774">
        <v>3</v>
      </c>
      <c r="L774" t="s">
        <v>30</v>
      </c>
      <c r="M774">
        <v>3</v>
      </c>
      <c r="N774" t="s">
        <v>31</v>
      </c>
      <c r="O774">
        <v>2942</v>
      </c>
      <c r="P774" t="str">
        <f t="shared" si="25"/>
        <v>Below 10k</v>
      </c>
      <c r="Q774" t="s">
        <v>28</v>
      </c>
      <c r="R774">
        <v>19</v>
      </c>
      <c r="S774">
        <v>2</v>
      </c>
      <c r="T774">
        <v>1</v>
      </c>
      <c r="U774">
        <v>18</v>
      </c>
      <c r="V774">
        <v>4</v>
      </c>
      <c r="W774">
        <v>3</v>
      </c>
      <c r="X774">
        <v>5</v>
      </c>
      <c r="Y774">
        <v>4</v>
      </c>
      <c r="Z774">
        <v>0</v>
      </c>
    </row>
    <row r="775" spans="1:26" x14ac:dyDescent="0.3">
      <c r="A775">
        <v>36</v>
      </c>
      <c r="B775" t="str">
        <f t="shared" si="24"/>
        <v>Mid Career</v>
      </c>
      <c r="C775" t="s">
        <v>28</v>
      </c>
      <c r="D775" t="s">
        <v>46</v>
      </c>
      <c r="E775" t="s">
        <v>47</v>
      </c>
      <c r="F775">
        <v>12</v>
      </c>
      <c r="G775" t="s">
        <v>34</v>
      </c>
      <c r="H775" t="s">
        <v>25</v>
      </c>
      <c r="I775">
        <v>3</v>
      </c>
      <c r="J775" t="str" cm="1">
        <f t="array" ref="J775">_xlfn.SWITCH(I775,1,"Entry-Level",2,"Junior-Level",3,"Mid-Level",4,"Senior-Level","Executive-Level")</f>
        <v>Mid-Level</v>
      </c>
      <c r="K775">
        <v>2</v>
      </c>
      <c r="L775" t="s">
        <v>36</v>
      </c>
      <c r="M775">
        <v>4</v>
      </c>
      <c r="N775" t="s">
        <v>27</v>
      </c>
      <c r="O775">
        <v>8858</v>
      </c>
      <c r="P775" t="str">
        <f t="shared" si="25"/>
        <v>Below 10k</v>
      </c>
      <c r="Q775" t="s">
        <v>28</v>
      </c>
      <c r="R775">
        <v>11</v>
      </c>
      <c r="S775">
        <v>2</v>
      </c>
      <c r="T775">
        <v>0</v>
      </c>
      <c r="U775">
        <v>15</v>
      </c>
      <c r="V775">
        <v>2</v>
      </c>
      <c r="W775">
        <v>2</v>
      </c>
      <c r="X775">
        <v>14</v>
      </c>
      <c r="Y775">
        <v>8</v>
      </c>
      <c r="Z775">
        <v>7</v>
      </c>
    </row>
    <row r="776" spans="1:26" x14ac:dyDescent="0.3">
      <c r="A776">
        <v>55</v>
      </c>
      <c r="B776" t="str">
        <f t="shared" si="24"/>
        <v>Senior Professionals</v>
      </c>
      <c r="C776" t="s">
        <v>28</v>
      </c>
      <c r="D776" t="s">
        <v>38</v>
      </c>
      <c r="E776" t="s">
        <v>47</v>
      </c>
      <c r="F776">
        <v>2</v>
      </c>
      <c r="G776" t="s">
        <v>34</v>
      </c>
      <c r="H776" t="s">
        <v>29</v>
      </c>
      <c r="I776">
        <v>4</v>
      </c>
      <c r="J776" t="str" cm="1">
        <f t="array" ref="J776">_xlfn.SWITCH(I776,1,"Entry-Level",2,"Junior-Level",3,"Mid-Level",4,"Senior-Level","Executive-Level")</f>
        <v>Senior-Level</v>
      </c>
      <c r="K776">
        <v>2</v>
      </c>
      <c r="L776" t="s">
        <v>39</v>
      </c>
      <c r="M776">
        <v>1</v>
      </c>
      <c r="N776" t="s">
        <v>27</v>
      </c>
      <c r="O776">
        <v>16756</v>
      </c>
      <c r="P776" t="str">
        <f t="shared" si="25"/>
        <v>Below 20k</v>
      </c>
      <c r="Q776" t="s">
        <v>28</v>
      </c>
      <c r="R776">
        <v>15</v>
      </c>
      <c r="S776">
        <v>2</v>
      </c>
      <c r="T776">
        <v>0</v>
      </c>
      <c r="U776">
        <v>31</v>
      </c>
      <c r="V776">
        <v>3</v>
      </c>
      <c r="W776">
        <v>4</v>
      </c>
      <c r="X776">
        <v>9</v>
      </c>
      <c r="Y776">
        <v>7</v>
      </c>
      <c r="Z776">
        <v>6</v>
      </c>
    </row>
    <row r="777" spans="1:26" x14ac:dyDescent="0.3">
      <c r="A777">
        <v>43</v>
      </c>
      <c r="B777" t="str">
        <f t="shared" si="24"/>
        <v>Professionals</v>
      </c>
      <c r="C777" t="s">
        <v>28</v>
      </c>
      <c r="D777" t="s">
        <v>46</v>
      </c>
      <c r="E777" t="s">
        <v>23</v>
      </c>
      <c r="F777">
        <v>25</v>
      </c>
      <c r="G777" t="s">
        <v>34</v>
      </c>
      <c r="H777" t="s">
        <v>29</v>
      </c>
      <c r="I777">
        <v>3</v>
      </c>
      <c r="J777" t="str" cm="1">
        <f t="array" ref="J777">_xlfn.SWITCH(I777,1,"Entry-Level",2,"Junior-Level",3,"Mid-Level",4,"Senior-Level","Executive-Level")</f>
        <v>Mid-Level</v>
      </c>
      <c r="K777">
        <v>2</v>
      </c>
      <c r="L777" t="s">
        <v>26</v>
      </c>
      <c r="M777">
        <v>4</v>
      </c>
      <c r="N777" t="s">
        <v>35</v>
      </c>
      <c r="O777">
        <v>10798</v>
      </c>
      <c r="P777" t="str">
        <f t="shared" si="25"/>
        <v>Below 15k</v>
      </c>
      <c r="Q777" t="s">
        <v>28</v>
      </c>
      <c r="R777">
        <v>13</v>
      </c>
      <c r="S777">
        <v>3</v>
      </c>
      <c r="T777">
        <v>1</v>
      </c>
      <c r="U777">
        <v>18</v>
      </c>
      <c r="V777">
        <v>5</v>
      </c>
      <c r="W777">
        <v>3</v>
      </c>
      <c r="X777">
        <v>1</v>
      </c>
      <c r="Y777">
        <v>0</v>
      </c>
      <c r="Z777">
        <v>0</v>
      </c>
    </row>
    <row r="778" spans="1:26" x14ac:dyDescent="0.3">
      <c r="A778">
        <v>20</v>
      </c>
      <c r="B778" t="str">
        <f t="shared" si="24"/>
        <v>Early Career</v>
      </c>
      <c r="C778" t="s">
        <v>22</v>
      </c>
      <c r="D778" t="s">
        <v>45</v>
      </c>
      <c r="E778" t="s">
        <v>23</v>
      </c>
      <c r="F778">
        <v>9</v>
      </c>
      <c r="G778" t="s">
        <v>42</v>
      </c>
      <c r="H778" t="s">
        <v>25</v>
      </c>
      <c r="I778">
        <v>1</v>
      </c>
      <c r="J778" t="str" cm="1">
        <f t="array" ref="J778">_xlfn.SWITCH(I778,1,"Entry-Level",2,"Junior-Level",3,"Mid-Level",4,"Senior-Level","Executive-Level")</f>
        <v>Entry-Level</v>
      </c>
      <c r="K778">
        <v>3</v>
      </c>
      <c r="L778" t="s">
        <v>40</v>
      </c>
      <c r="M778">
        <v>4</v>
      </c>
      <c r="N778" t="s">
        <v>27</v>
      </c>
      <c r="O778">
        <v>2323</v>
      </c>
      <c r="P778" t="str">
        <f t="shared" si="25"/>
        <v>Below 10k</v>
      </c>
      <c r="Q778" t="s">
        <v>22</v>
      </c>
      <c r="R778">
        <v>14</v>
      </c>
      <c r="S778">
        <v>2</v>
      </c>
      <c r="T778">
        <v>0</v>
      </c>
      <c r="U778">
        <v>2</v>
      </c>
      <c r="V778">
        <v>3</v>
      </c>
      <c r="W778">
        <v>3</v>
      </c>
      <c r="X778">
        <v>2</v>
      </c>
      <c r="Y778">
        <v>2</v>
      </c>
      <c r="Z778">
        <v>0</v>
      </c>
    </row>
    <row r="779" spans="1:26" x14ac:dyDescent="0.3">
      <c r="A779">
        <v>21</v>
      </c>
      <c r="B779" t="str">
        <f t="shared" si="24"/>
        <v>Early Career</v>
      </c>
      <c r="C779" t="s">
        <v>22</v>
      </c>
      <c r="D779" t="s">
        <v>46</v>
      </c>
      <c r="E779" t="s">
        <v>47</v>
      </c>
      <c r="F779">
        <v>10</v>
      </c>
      <c r="G779" t="s">
        <v>24</v>
      </c>
      <c r="H779" t="s">
        <v>25</v>
      </c>
      <c r="I779">
        <v>1</v>
      </c>
      <c r="J779" t="str" cm="1">
        <f t="array" ref="J779">_xlfn.SWITCH(I779,1,"Entry-Level",2,"Junior-Level",3,"Mid-Level",4,"Senior-Level","Executive-Level")</f>
        <v>Entry-Level</v>
      </c>
      <c r="K779">
        <v>2</v>
      </c>
      <c r="L779" t="s">
        <v>33</v>
      </c>
      <c r="M779">
        <v>1</v>
      </c>
      <c r="N779" t="s">
        <v>27</v>
      </c>
      <c r="O779">
        <v>1416</v>
      </c>
      <c r="P779" t="str">
        <f t="shared" si="25"/>
        <v>Below 10k</v>
      </c>
      <c r="Q779" t="s">
        <v>28</v>
      </c>
      <c r="R779">
        <v>13</v>
      </c>
      <c r="S779">
        <v>1</v>
      </c>
      <c r="T779">
        <v>0</v>
      </c>
      <c r="U779">
        <v>1</v>
      </c>
      <c r="V779">
        <v>6</v>
      </c>
      <c r="W779">
        <v>2</v>
      </c>
      <c r="X779">
        <v>1</v>
      </c>
      <c r="Y779">
        <v>0</v>
      </c>
      <c r="Z779">
        <v>1</v>
      </c>
    </row>
    <row r="780" spans="1:26" x14ac:dyDescent="0.3">
      <c r="A780">
        <v>46</v>
      </c>
      <c r="B780" t="str">
        <f t="shared" si="24"/>
        <v>Professionals</v>
      </c>
      <c r="C780" t="s">
        <v>28</v>
      </c>
      <c r="D780" t="s">
        <v>46</v>
      </c>
      <c r="E780" t="s">
        <v>47</v>
      </c>
      <c r="F780">
        <v>8</v>
      </c>
      <c r="G780" t="s">
        <v>24</v>
      </c>
      <c r="H780" t="s">
        <v>25</v>
      </c>
      <c r="I780">
        <v>2</v>
      </c>
      <c r="J780" t="str" cm="1">
        <f t="array" ref="J780">_xlfn.SWITCH(I780,1,"Entry-Level",2,"Junior-Level",3,"Mid-Level",4,"Senior-Level","Executive-Level")</f>
        <v>Junior-Level</v>
      </c>
      <c r="K780">
        <v>2</v>
      </c>
      <c r="L780" t="s">
        <v>30</v>
      </c>
      <c r="M780">
        <v>1</v>
      </c>
      <c r="N780" t="s">
        <v>35</v>
      </c>
      <c r="O780">
        <v>4615</v>
      </c>
      <c r="P780" t="str">
        <f t="shared" si="25"/>
        <v>Below 10k</v>
      </c>
      <c r="Q780" t="s">
        <v>22</v>
      </c>
      <c r="R780">
        <v>23</v>
      </c>
      <c r="S780">
        <v>1</v>
      </c>
      <c r="T780">
        <v>3</v>
      </c>
      <c r="U780">
        <v>19</v>
      </c>
      <c r="V780">
        <v>2</v>
      </c>
      <c r="W780">
        <v>3</v>
      </c>
      <c r="X780">
        <v>16</v>
      </c>
      <c r="Y780">
        <v>13</v>
      </c>
      <c r="Z780">
        <v>1</v>
      </c>
    </row>
    <row r="781" spans="1:26" x14ac:dyDescent="0.3">
      <c r="A781">
        <v>51</v>
      </c>
      <c r="B781" t="str">
        <f t="shared" si="24"/>
        <v>Senior Professionals</v>
      </c>
      <c r="C781" t="s">
        <v>22</v>
      </c>
      <c r="D781" t="s">
        <v>46</v>
      </c>
      <c r="E781" t="s">
        <v>47</v>
      </c>
      <c r="F781">
        <v>4</v>
      </c>
      <c r="G781" t="s">
        <v>24</v>
      </c>
      <c r="H781" t="s">
        <v>29</v>
      </c>
      <c r="I781">
        <v>1</v>
      </c>
      <c r="J781" t="str" cm="1">
        <f t="array" ref="J781">_xlfn.SWITCH(I781,1,"Entry-Level",2,"Junior-Level",3,"Mid-Level",4,"Senior-Level","Executive-Level")</f>
        <v>Entry-Level</v>
      </c>
      <c r="K781">
        <v>3</v>
      </c>
      <c r="L781" t="s">
        <v>30</v>
      </c>
      <c r="M781">
        <v>3</v>
      </c>
      <c r="N781" t="s">
        <v>31</v>
      </c>
      <c r="O781">
        <v>2461</v>
      </c>
      <c r="P781" t="str">
        <f t="shared" si="25"/>
        <v>Below 10k</v>
      </c>
      <c r="Q781" t="s">
        <v>22</v>
      </c>
      <c r="R781">
        <v>12</v>
      </c>
      <c r="S781">
        <v>3</v>
      </c>
      <c r="T781">
        <v>3</v>
      </c>
      <c r="U781">
        <v>18</v>
      </c>
      <c r="V781">
        <v>2</v>
      </c>
      <c r="W781">
        <v>4</v>
      </c>
      <c r="X781">
        <v>10</v>
      </c>
      <c r="Y781">
        <v>0</v>
      </c>
      <c r="Z781">
        <v>2</v>
      </c>
    </row>
    <row r="782" spans="1:26" x14ac:dyDescent="0.3">
      <c r="A782">
        <v>28</v>
      </c>
      <c r="B782" t="str">
        <f t="shared" si="24"/>
        <v>Early Career</v>
      </c>
      <c r="C782" t="s">
        <v>22</v>
      </c>
      <c r="D782" t="s">
        <v>38</v>
      </c>
      <c r="E782" t="s">
        <v>47</v>
      </c>
      <c r="F782">
        <v>24</v>
      </c>
      <c r="G782" t="s">
        <v>43</v>
      </c>
      <c r="H782" t="s">
        <v>29</v>
      </c>
      <c r="I782">
        <v>3</v>
      </c>
      <c r="J782" t="str" cm="1">
        <f t="array" ref="J782">_xlfn.SWITCH(I782,1,"Entry-Level",2,"Junior-Level",3,"Mid-Level",4,"Senior-Level","Executive-Level")</f>
        <v>Mid-Level</v>
      </c>
      <c r="K782">
        <v>2</v>
      </c>
      <c r="L782" t="s">
        <v>37</v>
      </c>
      <c r="M782">
        <v>1</v>
      </c>
      <c r="N782" t="s">
        <v>27</v>
      </c>
      <c r="O782">
        <v>8722</v>
      </c>
      <c r="P782" t="str">
        <f t="shared" si="25"/>
        <v>Below 10k</v>
      </c>
      <c r="Q782" t="s">
        <v>28</v>
      </c>
      <c r="R782">
        <v>12</v>
      </c>
      <c r="S782">
        <v>1</v>
      </c>
      <c r="T782">
        <v>0</v>
      </c>
      <c r="U782">
        <v>10</v>
      </c>
      <c r="V782">
        <v>2</v>
      </c>
      <c r="W782">
        <v>2</v>
      </c>
      <c r="X782">
        <v>10</v>
      </c>
      <c r="Y782">
        <v>7</v>
      </c>
      <c r="Z782">
        <v>1</v>
      </c>
    </row>
    <row r="783" spans="1:26" x14ac:dyDescent="0.3">
      <c r="A783">
        <v>26</v>
      </c>
      <c r="B783" t="str">
        <f t="shared" si="24"/>
        <v>Early Career</v>
      </c>
      <c r="C783" t="s">
        <v>28</v>
      </c>
      <c r="D783" t="s">
        <v>46</v>
      </c>
      <c r="E783" t="s">
        <v>47</v>
      </c>
      <c r="F783">
        <v>1</v>
      </c>
      <c r="G783" t="s">
        <v>34</v>
      </c>
      <c r="H783" t="s">
        <v>29</v>
      </c>
      <c r="I783">
        <v>1</v>
      </c>
      <c r="J783" t="str" cm="1">
        <f t="array" ref="J783">_xlfn.SWITCH(I783,1,"Entry-Level",2,"Junior-Level",3,"Mid-Level",4,"Senior-Level","Executive-Level")</f>
        <v>Entry-Level</v>
      </c>
      <c r="K783">
        <v>2</v>
      </c>
      <c r="L783" t="s">
        <v>33</v>
      </c>
      <c r="M783">
        <v>1</v>
      </c>
      <c r="N783" t="s">
        <v>31</v>
      </c>
      <c r="O783">
        <v>3955</v>
      </c>
      <c r="P783" t="str">
        <f t="shared" si="25"/>
        <v>Below 10k</v>
      </c>
      <c r="Q783" t="s">
        <v>28</v>
      </c>
      <c r="R783">
        <v>16</v>
      </c>
      <c r="S783">
        <v>1</v>
      </c>
      <c r="T783">
        <v>2</v>
      </c>
      <c r="U783">
        <v>6</v>
      </c>
      <c r="V783">
        <v>2</v>
      </c>
      <c r="W783">
        <v>3</v>
      </c>
      <c r="X783">
        <v>5</v>
      </c>
      <c r="Y783">
        <v>3</v>
      </c>
      <c r="Z783">
        <v>1</v>
      </c>
    </row>
    <row r="784" spans="1:26" x14ac:dyDescent="0.3">
      <c r="A784">
        <v>30</v>
      </c>
      <c r="B784" t="str">
        <f t="shared" si="24"/>
        <v>Early Career</v>
      </c>
      <c r="C784" t="s">
        <v>28</v>
      </c>
      <c r="D784" t="s">
        <v>46</v>
      </c>
      <c r="E784" t="s">
        <v>47</v>
      </c>
      <c r="F784">
        <v>20</v>
      </c>
      <c r="G784" t="s">
        <v>32</v>
      </c>
      <c r="H784" t="s">
        <v>29</v>
      </c>
      <c r="I784">
        <v>2</v>
      </c>
      <c r="J784" t="str" cm="1">
        <f t="array" ref="J784">_xlfn.SWITCH(I784,1,"Entry-Level",2,"Junior-Level",3,"Mid-Level",4,"Senior-Level","Executive-Level")</f>
        <v>Junior-Level</v>
      </c>
      <c r="K784">
        <v>3</v>
      </c>
      <c r="L784" t="s">
        <v>36</v>
      </c>
      <c r="M784">
        <v>1</v>
      </c>
      <c r="N784" t="s">
        <v>31</v>
      </c>
      <c r="O784">
        <v>9957</v>
      </c>
      <c r="P784" t="str">
        <f t="shared" si="25"/>
        <v>Below 10k</v>
      </c>
      <c r="Q784" t="s">
        <v>28</v>
      </c>
      <c r="R784">
        <v>15</v>
      </c>
      <c r="S784">
        <v>3</v>
      </c>
      <c r="T784">
        <v>1</v>
      </c>
      <c r="U784">
        <v>7</v>
      </c>
      <c r="V784">
        <v>1</v>
      </c>
      <c r="W784">
        <v>2</v>
      </c>
      <c r="X784">
        <v>6</v>
      </c>
      <c r="Y784">
        <v>2</v>
      </c>
      <c r="Z784">
        <v>0</v>
      </c>
    </row>
    <row r="785" spans="1:26" x14ac:dyDescent="0.3">
      <c r="A785">
        <v>41</v>
      </c>
      <c r="B785" t="str">
        <f t="shared" si="24"/>
        <v>Professionals</v>
      </c>
      <c r="C785" t="s">
        <v>28</v>
      </c>
      <c r="D785" t="s">
        <v>46</v>
      </c>
      <c r="E785" t="s">
        <v>47</v>
      </c>
      <c r="F785">
        <v>7</v>
      </c>
      <c r="G785" t="s">
        <v>43</v>
      </c>
      <c r="H785" t="s">
        <v>25</v>
      </c>
      <c r="I785">
        <v>1</v>
      </c>
      <c r="J785" t="str" cm="1">
        <f t="array" ref="J785">_xlfn.SWITCH(I785,1,"Entry-Level",2,"Junior-Level",3,"Mid-Level",4,"Senior-Level","Executive-Level")</f>
        <v>Entry-Level</v>
      </c>
      <c r="K785">
        <v>4</v>
      </c>
      <c r="L785" t="s">
        <v>30</v>
      </c>
      <c r="M785">
        <v>3</v>
      </c>
      <c r="N785" t="s">
        <v>31</v>
      </c>
      <c r="O785">
        <v>3376</v>
      </c>
      <c r="P785" t="str">
        <f t="shared" si="25"/>
        <v>Below 10k</v>
      </c>
      <c r="Q785" t="s">
        <v>28</v>
      </c>
      <c r="R785">
        <v>13</v>
      </c>
      <c r="S785">
        <v>3</v>
      </c>
      <c r="T785">
        <v>0</v>
      </c>
      <c r="U785">
        <v>10</v>
      </c>
      <c r="V785">
        <v>3</v>
      </c>
      <c r="W785">
        <v>3</v>
      </c>
      <c r="X785">
        <v>10</v>
      </c>
      <c r="Y785">
        <v>6</v>
      </c>
      <c r="Z785">
        <v>0</v>
      </c>
    </row>
    <row r="786" spans="1:26" x14ac:dyDescent="0.3">
      <c r="A786">
        <v>38</v>
      </c>
      <c r="B786" t="str">
        <f t="shared" si="24"/>
        <v>Mid Career</v>
      </c>
      <c r="C786" t="s">
        <v>28</v>
      </c>
      <c r="D786" t="s">
        <v>46</v>
      </c>
      <c r="E786" t="s">
        <v>47</v>
      </c>
      <c r="F786">
        <v>17</v>
      </c>
      <c r="G786" t="s">
        <v>24</v>
      </c>
      <c r="H786" t="s">
        <v>25</v>
      </c>
      <c r="I786">
        <v>3</v>
      </c>
      <c r="J786" t="str" cm="1">
        <f t="array" ref="J786">_xlfn.SWITCH(I786,1,"Entry-Level",2,"Junior-Level",3,"Mid-Level",4,"Senior-Level","Executive-Level")</f>
        <v>Mid-Level</v>
      </c>
      <c r="K786">
        <v>2</v>
      </c>
      <c r="L786" t="s">
        <v>37</v>
      </c>
      <c r="M786">
        <v>3</v>
      </c>
      <c r="N786" t="s">
        <v>31</v>
      </c>
      <c r="O786">
        <v>8823</v>
      </c>
      <c r="P786" t="str">
        <f t="shared" si="25"/>
        <v>Below 10k</v>
      </c>
      <c r="Q786" t="s">
        <v>28</v>
      </c>
      <c r="R786">
        <v>18</v>
      </c>
      <c r="S786">
        <v>1</v>
      </c>
      <c r="T786">
        <v>1</v>
      </c>
      <c r="U786">
        <v>20</v>
      </c>
      <c r="V786">
        <v>4</v>
      </c>
      <c r="W786">
        <v>2</v>
      </c>
      <c r="X786">
        <v>19</v>
      </c>
      <c r="Y786">
        <v>9</v>
      </c>
      <c r="Z786">
        <v>1</v>
      </c>
    </row>
    <row r="787" spans="1:26" x14ac:dyDescent="0.3">
      <c r="A787">
        <v>40</v>
      </c>
      <c r="B787" t="str">
        <f t="shared" si="24"/>
        <v>Mid Career</v>
      </c>
      <c r="C787" t="s">
        <v>28</v>
      </c>
      <c r="D787" t="s">
        <v>46</v>
      </c>
      <c r="E787" t="s">
        <v>47</v>
      </c>
      <c r="F787">
        <v>20</v>
      </c>
      <c r="G787" t="s">
        <v>43</v>
      </c>
      <c r="H787" t="s">
        <v>29</v>
      </c>
      <c r="I787">
        <v>3</v>
      </c>
      <c r="J787" t="str" cm="1">
        <f t="array" ref="J787">_xlfn.SWITCH(I787,1,"Entry-Level",2,"Junior-Level",3,"Mid-Level",4,"Senior-Level","Executive-Level")</f>
        <v>Mid-Level</v>
      </c>
      <c r="K787">
        <v>3</v>
      </c>
      <c r="L787" t="s">
        <v>37</v>
      </c>
      <c r="M787">
        <v>4</v>
      </c>
      <c r="N787" t="s">
        <v>31</v>
      </c>
      <c r="O787">
        <v>10322</v>
      </c>
      <c r="P787" t="str">
        <f t="shared" si="25"/>
        <v>Below 15k</v>
      </c>
      <c r="Q787" t="s">
        <v>28</v>
      </c>
      <c r="R787">
        <v>20</v>
      </c>
      <c r="S787">
        <v>4</v>
      </c>
      <c r="T787">
        <v>1</v>
      </c>
      <c r="U787">
        <v>14</v>
      </c>
      <c r="V787">
        <v>6</v>
      </c>
      <c r="W787">
        <v>3</v>
      </c>
      <c r="X787">
        <v>11</v>
      </c>
      <c r="Y787">
        <v>10</v>
      </c>
      <c r="Z787">
        <v>11</v>
      </c>
    </row>
    <row r="788" spans="1:26" x14ac:dyDescent="0.3">
      <c r="A788">
        <v>27</v>
      </c>
      <c r="B788" t="str">
        <f t="shared" si="24"/>
        <v>Early Career</v>
      </c>
      <c r="C788" t="s">
        <v>28</v>
      </c>
      <c r="D788" t="s">
        <v>38</v>
      </c>
      <c r="E788" t="s">
        <v>47</v>
      </c>
      <c r="F788">
        <v>8</v>
      </c>
      <c r="G788" t="s">
        <v>24</v>
      </c>
      <c r="H788" t="s">
        <v>29</v>
      </c>
      <c r="I788">
        <v>1</v>
      </c>
      <c r="J788" t="str" cm="1">
        <f t="array" ref="J788">_xlfn.SWITCH(I788,1,"Entry-Level",2,"Junior-Level",3,"Mid-Level",4,"Senior-Level","Executive-Level")</f>
        <v>Entry-Level</v>
      </c>
      <c r="K788">
        <v>1</v>
      </c>
      <c r="L788" t="s">
        <v>33</v>
      </c>
      <c r="M788">
        <v>3</v>
      </c>
      <c r="N788" t="s">
        <v>31</v>
      </c>
      <c r="O788">
        <v>4621</v>
      </c>
      <c r="P788" t="str">
        <f t="shared" si="25"/>
        <v>Below 10k</v>
      </c>
      <c r="Q788" t="s">
        <v>28</v>
      </c>
      <c r="R788">
        <v>19</v>
      </c>
      <c r="S788">
        <v>4</v>
      </c>
      <c r="T788">
        <v>3</v>
      </c>
      <c r="U788">
        <v>3</v>
      </c>
      <c r="V788">
        <v>4</v>
      </c>
      <c r="W788">
        <v>3</v>
      </c>
      <c r="X788">
        <v>3</v>
      </c>
      <c r="Y788">
        <v>2</v>
      </c>
      <c r="Z788">
        <v>1</v>
      </c>
    </row>
    <row r="789" spans="1:26" x14ac:dyDescent="0.3">
      <c r="A789">
        <v>55</v>
      </c>
      <c r="B789" t="str">
        <f t="shared" si="24"/>
        <v>Senior Professionals</v>
      </c>
      <c r="C789" t="s">
        <v>28</v>
      </c>
      <c r="D789" t="s">
        <v>45</v>
      </c>
      <c r="E789" t="s">
        <v>47</v>
      </c>
      <c r="F789">
        <v>2</v>
      </c>
      <c r="G789" t="s">
        <v>24</v>
      </c>
      <c r="H789" t="s">
        <v>29</v>
      </c>
      <c r="I789">
        <v>3</v>
      </c>
      <c r="J789" t="str" cm="1">
        <f t="array" ref="J789">_xlfn.SWITCH(I789,1,"Entry-Level",2,"Junior-Level",3,"Mid-Level",4,"Senior-Level","Executive-Level")</f>
        <v>Mid-Level</v>
      </c>
      <c r="K789">
        <v>3</v>
      </c>
      <c r="L789" t="s">
        <v>36</v>
      </c>
      <c r="M789">
        <v>2</v>
      </c>
      <c r="N789" t="s">
        <v>31</v>
      </c>
      <c r="O789">
        <v>10976</v>
      </c>
      <c r="P789" t="str">
        <f t="shared" si="25"/>
        <v>Below 15k</v>
      </c>
      <c r="Q789" t="s">
        <v>28</v>
      </c>
      <c r="R789">
        <v>18</v>
      </c>
      <c r="S789">
        <v>2</v>
      </c>
      <c r="T789">
        <v>1</v>
      </c>
      <c r="U789">
        <v>23</v>
      </c>
      <c r="V789">
        <v>4</v>
      </c>
      <c r="W789">
        <v>3</v>
      </c>
      <c r="X789">
        <v>3</v>
      </c>
      <c r="Y789">
        <v>2</v>
      </c>
      <c r="Z789">
        <v>1</v>
      </c>
    </row>
    <row r="790" spans="1:26" x14ac:dyDescent="0.3">
      <c r="A790">
        <v>28</v>
      </c>
      <c r="B790" t="str">
        <f t="shared" si="24"/>
        <v>Early Career</v>
      </c>
      <c r="C790" t="s">
        <v>28</v>
      </c>
      <c r="D790" t="s">
        <v>46</v>
      </c>
      <c r="E790" t="s">
        <v>47</v>
      </c>
      <c r="F790">
        <v>10</v>
      </c>
      <c r="G790" t="s">
        <v>32</v>
      </c>
      <c r="H790" t="s">
        <v>25</v>
      </c>
      <c r="I790">
        <v>2</v>
      </c>
      <c r="J790" t="str" cm="1">
        <f t="array" ref="J790">_xlfn.SWITCH(I790,1,"Entry-Level",2,"Junior-Level",3,"Mid-Level",4,"Senior-Level","Executive-Level")</f>
        <v>Junior-Level</v>
      </c>
      <c r="K790">
        <v>3</v>
      </c>
      <c r="L790" t="s">
        <v>30</v>
      </c>
      <c r="M790">
        <v>3</v>
      </c>
      <c r="N790" t="s">
        <v>27</v>
      </c>
      <c r="O790">
        <v>3660</v>
      </c>
      <c r="P790" t="str">
        <f t="shared" si="25"/>
        <v>Below 10k</v>
      </c>
      <c r="Q790" t="s">
        <v>28</v>
      </c>
      <c r="R790">
        <v>13</v>
      </c>
      <c r="S790">
        <v>4</v>
      </c>
      <c r="T790">
        <v>0</v>
      </c>
      <c r="U790">
        <v>10</v>
      </c>
      <c r="V790">
        <v>4</v>
      </c>
      <c r="W790">
        <v>4</v>
      </c>
      <c r="X790">
        <v>8</v>
      </c>
      <c r="Y790">
        <v>7</v>
      </c>
      <c r="Z790">
        <v>1</v>
      </c>
    </row>
    <row r="791" spans="1:26" x14ac:dyDescent="0.3">
      <c r="A791">
        <v>44</v>
      </c>
      <c r="B791" t="str">
        <f t="shared" si="24"/>
        <v>Professionals</v>
      </c>
      <c r="C791" t="s">
        <v>22</v>
      </c>
      <c r="D791" t="s">
        <v>46</v>
      </c>
      <c r="E791" t="s">
        <v>48</v>
      </c>
      <c r="F791">
        <v>1</v>
      </c>
      <c r="G791" t="s">
        <v>34</v>
      </c>
      <c r="H791" t="s">
        <v>29</v>
      </c>
      <c r="I791">
        <v>3</v>
      </c>
      <c r="J791" t="str" cm="1">
        <f t="array" ref="J791">_xlfn.SWITCH(I791,1,"Entry-Level",2,"Junior-Level",3,"Mid-Level",4,"Senior-Level","Executive-Level")</f>
        <v>Mid-Level</v>
      </c>
      <c r="K791">
        <v>2</v>
      </c>
      <c r="L791" t="s">
        <v>48</v>
      </c>
      <c r="M791">
        <v>1</v>
      </c>
      <c r="N791" t="s">
        <v>31</v>
      </c>
      <c r="O791">
        <v>10482</v>
      </c>
      <c r="P791" t="str">
        <f t="shared" si="25"/>
        <v>Below 15k</v>
      </c>
      <c r="Q791" t="s">
        <v>28</v>
      </c>
      <c r="R791">
        <v>14</v>
      </c>
      <c r="S791">
        <v>4</v>
      </c>
      <c r="T791">
        <v>1</v>
      </c>
      <c r="U791">
        <v>24</v>
      </c>
      <c r="V791">
        <v>1</v>
      </c>
      <c r="W791">
        <v>3</v>
      </c>
      <c r="X791">
        <v>20</v>
      </c>
      <c r="Y791">
        <v>6</v>
      </c>
      <c r="Z791">
        <v>3</v>
      </c>
    </row>
    <row r="792" spans="1:26" x14ac:dyDescent="0.3">
      <c r="A792">
        <v>33</v>
      </c>
      <c r="B792" t="str">
        <f t="shared" si="24"/>
        <v>Mid Career</v>
      </c>
      <c r="C792" t="s">
        <v>28</v>
      </c>
      <c r="D792" t="s">
        <v>46</v>
      </c>
      <c r="E792" t="s">
        <v>47</v>
      </c>
      <c r="F792">
        <v>5</v>
      </c>
      <c r="G792" t="s">
        <v>24</v>
      </c>
      <c r="H792" t="s">
        <v>29</v>
      </c>
      <c r="I792">
        <v>3</v>
      </c>
      <c r="J792" t="str" cm="1">
        <f t="array" ref="J792">_xlfn.SWITCH(I792,1,"Entry-Level",2,"Junior-Level",3,"Mid-Level",4,"Senior-Level","Executive-Level")</f>
        <v>Mid-Level</v>
      </c>
      <c r="K792">
        <v>2</v>
      </c>
      <c r="L792" t="s">
        <v>37</v>
      </c>
      <c r="M792">
        <v>4</v>
      </c>
      <c r="N792" t="s">
        <v>35</v>
      </c>
      <c r="O792">
        <v>7119</v>
      </c>
      <c r="P792" t="str">
        <f t="shared" si="25"/>
        <v>Below 10k</v>
      </c>
      <c r="Q792" t="s">
        <v>28</v>
      </c>
      <c r="R792">
        <v>15</v>
      </c>
      <c r="S792">
        <v>3</v>
      </c>
      <c r="T792">
        <v>1</v>
      </c>
      <c r="U792">
        <v>9</v>
      </c>
      <c r="V792">
        <v>2</v>
      </c>
      <c r="W792">
        <v>3</v>
      </c>
      <c r="X792">
        <v>3</v>
      </c>
      <c r="Y792">
        <v>2</v>
      </c>
      <c r="Z792">
        <v>1</v>
      </c>
    </row>
    <row r="793" spans="1:26" x14ac:dyDescent="0.3">
      <c r="A793">
        <v>35</v>
      </c>
      <c r="B793" t="str">
        <f t="shared" si="24"/>
        <v>Mid Career</v>
      </c>
      <c r="C793" t="s">
        <v>22</v>
      </c>
      <c r="D793" t="s">
        <v>46</v>
      </c>
      <c r="E793" t="s">
        <v>23</v>
      </c>
      <c r="F793">
        <v>4</v>
      </c>
      <c r="G793" t="s">
        <v>43</v>
      </c>
      <c r="H793" t="s">
        <v>29</v>
      </c>
      <c r="I793">
        <v>3</v>
      </c>
      <c r="J793" t="str" cm="1">
        <f t="array" ref="J793">_xlfn.SWITCH(I793,1,"Entry-Level",2,"Junior-Level",3,"Mid-Level",4,"Senior-Level","Executive-Level")</f>
        <v>Mid-Level</v>
      </c>
      <c r="K793">
        <v>3</v>
      </c>
      <c r="L793" t="s">
        <v>26</v>
      </c>
      <c r="M793">
        <v>1</v>
      </c>
      <c r="N793" t="s">
        <v>27</v>
      </c>
      <c r="O793">
        <v>9582</v>
      </c>
      <c r="P793" t="str">
        <f t="shared" si="25"/>
        <v>Below 10k</v>
      </c>
      <c r="Q793" t="s">
        <v>22</v>
      </c>
      <c r="R793">
        <v>22</v>
      </c>
      <c r="S793">
        <v>1</v>
      </c>
      <c r="T793">
        <v>0</v>
      </c>
      <c r="U793">
        <v>9</v>
      </c>
      <c r="V793">
        <v>2</v>
      </c>
      <c r="W793">
        <v>3</v>
      </c>
      <c r="X793">
        <v>8</v>
      </c>
      <c r="Y793">
        <v>7</v>
      </c>
      <c r="Z793">
        <v>4</v>
      </c>
    </row>
    <row r="794" spans="1:26" x14ac:dyDescent="0.3">
      <c r="A794">
        <v>33</v>
      </c>
      <c r="B794" t="str">
        <f t="shared" si="24"/>
        <v>Mid Career</v>
      </c>
      <c r="C794" t="s">
        <v>22</v>
      </c>
      <c r="D794" t="s">
        <v>45</v>
      </c>
      <c r="E794" t="s">
        <v>47</v>
      </c>
      <c r="F794">
        <v>29</v>
      </c>
      <c r="G794" t="s">
        <v>34</v>
      </c>
      <c r="H794" t="s">
        <v>25</v>
      </c>
      <c r="I794">
        <v>2</v>
      </c>
      <c r="J794" t="str" cm="1">
        <f t="array" ref="J794">_xlfn.SWITCH(I794,1,"Entry-Level",2,"Junior-Level",3,"Mid-Level",4,"Senior-Level","Executive-Level")</f>
        <v>Junior-Level</v>
      </c>
      <c r="K794">
        <v>2</v>
      </c>
      <c r="L794" t="s">
        <v>30</v>
      </c>
      <c r="M794">
        <v>3</v>
      </c>
      <c r="N794" t="s">
        <v>27</v>
      </c>
      <c r="O794">
        <v>4508</v>
      </c>
      <c r="P794" t="str">
        <f t="shared" si="25"/>
        <v>Below 10k</v>
      </c>
      <c r="Q794" t="s">
        <v>28</v>
      </c>
      <c r="R794">
        <v>22</v>
      </c>
      <c r="S794">
        <v>2</v>
      </c>
      <c r="T794">
        <v>0</v>
      </c>
      <c r="U794">
        <v>14</v>
      </c>
      <c r="V794">
        <v>4</v>
      </c>
      <c r="W794">
        <v>3</v>
      </c>
      <c r="X794">
        <v>13</v>
      </c>
      <c r="Y794">
        <v>7</v>
      </c>
      <c r="Z794">
        <v>3</v>
      </c>
    </row>
    <row r="795" spans="1:26" x14ac:dyDescent="0.3">
      <c r="A795">
        <v>28</v>
      </c>
      <c r="B795" t="str">
        <f t="shared" si="24"/>
        <v>Early Career</v>
      </c>
      <c r="C795" t="s">
        <v>28</v>
      </c>
      <c r="D795" t="s">
        <v>46</v>
      </c>
      <c r="E795" t="s">
        <v>47</v>
      </c>
      <c r="F795">
        <v>15</v>
      </c>
      <c r="G795" t="s">
        <v>24</v>
      </c>
      <c r="H795" t="s">
        <v>29</v>
      </c>
      <c r="I795">
        <v>1</v>
      </c>
      <c r="J795" t="str" cm="1">
        <f t="array" ref="J795">_xlfn.SWITCH(I795,1,"Entry-Level",2,"Junior-Level",3,"Mid-Level",4,"Senior-Level","Executive-Level")</f>
        <v>Entry-Level</v>
      </c>
      <c r="K795">
        <v>3</v>
      </c>
      <c r="L795" t="s">
        <v>33</v>
      </c>
      <c r="M795">
        <v>3</v>
      </c>
      <c r="N795" t="s">
        <v>35</v>
      </c>
      <c r="O795">
        <v>2207</v>
      </c>
      <c r="P795" t="str">
        <f t="shared" si="25"/>
        <v>Below 10k</v>
      </c>
      <c r="Q795" t="s">
        <v>28</v>
      </c>
      <c r="R795">
        <v>16</v>
      </c>
      <c r="S795">
        <v>4</v>
      </c>
      <c r="T795">
        <v>1</v>
      </c>
      <c r="U795">
        <v>4</v>
      </c>
      <c r="V795">
        <v>5</v>
      </c>
      <c r="W795">
        <v>2</v>
      </c>
      <c r="X795">
        <v>4</v>
      </c>
      <c r="Y795">
        <v>2</v>
      </c>
      <c r="Z795">
        <v>2</v>
      </c>
    </row>
    <row r="796" spans="1:26" x14ac:dyDescent="0.3">
      <c r="A796">
        <v>34</v>
      </c>
      <c r="B796" t="str">
        <f t="shared" si="24"/>
        <v>Mid Career</v>
      </c>
      <c r="C796" t="s">
        <v>28</v>
      </c>
      <c r="D796" t="s">
        <v>45</v>
      </c>
      <c r="E796" t="s">
        <v>47</v>
      </c>
      <c r="F796">
        <v>3</v>
      </c>
      <c r="G796" t="s">
        <v>24</v>
      </c>
      <c r="H796" t="s">
        <v>29</v>
      </c>
      <c r="I796">
        <v>2</v>
      </c>
      <c r="J796" t="str" cm="1">
        <f t="array" ref="J796">_xlfn.SWITCH(I796,1,"Entry-Level",2,"Junior-Level",3,"Mid-Level",4,"Senior-Level","Executive-Level")</f>
        <v>Junior-Level</v>
      </c>
      <c r="K796">
        <v>3</v>
      </c>
      <c r="L796" t="s">
        <v>37</v>
      </c>
      <c r="M796">
        <v>4</v>
      </c>
      <c r="N796" t="s">
        <v>27</v>
      </c>
      <c r="O796">
        <v>7756</v>
      </c>
      <c r="P796" t="str">
        <f t="shared" si="25"/>
        <v>Below 10k</v>
      </c>
      <c r="Q796" t="s">
        <v>28</v>
      </c>
      <c r="R796">
        <v>17</v>
      </c>
      <c r="S796">
        <v>3</v>
      </c>
      <c r="T796">
        <v>0</v>
      </c>
      <c r="U796">
        <v>7</v>
      </c>
      <c r="V796">
        <v>1</v>
      </c>
      <c r="W796">
        <v>2</v>
      </c>
      <c r="X796">
        <v>6</v>
      </c>
      <c r="Y796">
        <v>2</v>
      </c>
      <c r="Z796">
        <v>0</v>
      </c>
    </row>
    <row r="797" spans="1:26" x14ac:dyDescent="0.3">
      <c r="A797">
        <v>37</v>
      </c>
      <c r="B797" t="str">
        <f t="shared" si="24"/>
        <v>Mid Career</v>
      </c>
      <c r="C797" t="s">
        <v>28</v>
      </c>
      <c r="D797" t="s">
        <v>46</v>
      </c>
      <c r="E797" t="s">
        <v>23</v>
      </c>
      <c r="F797">
        <v>10</v>
      </c>
      <c r="G797" t="s">
        <v>24</v>
      </c>
      <c r="H797" t="s">
        <v>25</v>
      </c>
      <c r="I797">
        <v>2</v>
      </c>
      <c r="J797" t="str" cm="1">
        <f t="array" ref="J797">_xlfn.SWITCH(I797,1,"Entry-Level",2,"Junior-Level",3,"Mid-Level",4,"Senior-Level","Executive-Level")</f>
        <v>Junior-Level</v>
      </c>
      <c r="K797">
        <v>2</v>
      </c>
      <c r="L797" t="s">
        <v>26</v>
      </c>
      <c r="M797">
        <v>4</v>
      </c>
      <c r="N797" t="s">
        <v>35</v>
      </c>
      <c r="O797">
        <v>6694</v>
      </c>
      <c r="P797" t="str">
        <f t="shared" si="25"/>
        <v>Below 10k</v>
      </c>
      <c r="Q797" t="s">
        <v>22</v>
      </c>
      <c r="R797">
        <v>14</v>
      </c>
      <c r="S797">
        <v>3</v>
      </c>
      <c r="T797">
        <v>3</v>
      </c>
      <c r="U797">
        <v>8</v>
      </c>
      <c r="V797">
        <v>5</v>
      </c>
      <c r="W797">
        <v>3</v>
      </c>
      <c r="X797">
        <v>1</v>
      </c>
      <c r="Y797">
        <v>0</v>
      </c>
      <c r="Z797">
        <v>0</v>
      </c>
    </row>
    <row r="798" spans="1:26" x14ac:dyDescent="0.3">
      <c r="A798">
        <v>25</v>
      </c>
      <c r="B798" t="str">
        <f t="shared" si="24"/>
        <v>Early Career</v>
      </c>
      <c r="C798" t="s">
        <v>22</v>
      </c>
      <c r="D798" t="s">
        <v>46</v>
      </c>
      <c r="E798" t="s">
        <v>47</v>
      </c>
      <c r="F798">
        <v>4</v>
      </c>
      <c r="G798" t="s">
        <v>43</v>
      </c>
      <c r="H798" t="s">
        <v>29</v>
      </c>
      <c r="I798">
        <v>1</v>
      </c>
      <c r="J798" t="str" cm="1">
        <f t="array" ref="J798">_xlfn.SWITCH(I798,1,"Entry-Level",2,"Junior-Level",3,"Mid-Level",4,"Senior-Level","Executive-Level")</f>
        <v>Entry-Level</v>
      </c>
      <c r="K798">
        <v>3</v>
      </c>
      <c r="L798" t="s">
        <v>33</v>
      </c>
      <c r="M798">
        <v>4</v>
      </c>
      <c r="N798" t="s">
        <v>31</v>
      </c>
      <c r="O798">
        <v>3691</v>
      </c>
      <c r="P798" t="str">
        <f t="shared" si="25"/>
        <v>Below 10k</v>
      </c>
      <c r="Q798" t="s">
        <v>22</v>
      </c>
      <c r="R798">
        <v>15</v>
      </c>
      <c r="S798">
        <v>2</v>
      </c>
      <c r="T798">
        <v>1</v>
      </c>
      <c r="U798">
        <v>7</v>
      </c>
      <c r="V798">
        <v>3</v>
      </c>
      <c r="W798">
        <v>4</v>
      </c>
      <c r="X798">
        <v>7</v>
      </c>
      <c r="Y798">
        <v>7</v>
      </c>
      <c r="Z798">
        <v>5</v>
      </c>
    </row>
    <row r="799" spans="1:26" x14ac:dyDescent="0.3">
      <c r="A799">
        <v>26</v>
      </c>
      <c r="B799" t="str">
        <f t="shared" si="24"/>
        <v>Early Career</v>
      </c>
      <c r="C799" t="s">
        <v>22</v>
      </c>
      <c r="D799" t="s">
        <v>46</v>
      </c>
      <c r="E799" t="s">
        <v>47</v>
      </c>
      <c r="F799">
        <v>21</v>
      </c>
      <c r="G799" t="s">
        <v>34</v>
      </c>
      <c r="H799" t="s">
        <v>29</v>
      </c>
      <c r="I799">
        <v>1</v>
      </c>
      <c r="J799" t="str" cm="1">
        <f t="array" ref="J799">_xlfn.SWITCH(I799,1,"Entry-Level",2,"Junior-Level",3,"Mid-Level",4,"Senior-Level","Executive-Level")</f>
        <v>Entry-Level</v>
      </c>
      <c r="K799">
        <v>3</v>
      </c>
      <c r="L799" t="s">
        <v>33</v>
      </c>
      <c r="M799">
        <v>3</v>
      </c>
      <c r="N799" t="s">
        <v>35</v>
      </c>
      <c r="O799">
        <v>2377</v>
      </c>
      <c r="P799" t="str">
        <f t="shared" si="25"/>
        <v>Below 10k</v>
      </c>
      <c r="Q799" t="s">
        <v>28</v>
      </c>
      <c r="R799">
        <v>20</v>
      </c>
      <c r="S799">
        <v>3</v>
      </c>
      <c r="T799">
        <v>1</v>
      </c>
      <c r="U799">
        <v>1</v>
      </c>
      <c r="V799">
        <v>0</v>
      </c>
      <c r="W799">
        <v>2</v>
      </c>
      <c r="X799">
        <v>1</v>
      </c>
      <c r="Y799">
        <v>1</v>
      </c>
      <c r="Z799">
        <v>0</v>
      </c>
    </row>
    <row r="800" spans="1:26" x14ac:dyDescent="0.3">
      <c r="A800">
        <v>33</v>
      </c>
      <c r="B800" t="str">
        <f t="shared" si="24"/>
        <v>Mid Career</v>
      </c>
      <c r="C800" t="s">
        <v>22</v>
      </c>
      <c r="D800" t="s">
        <v>46</v>
      </c>
      <c r="E800" t="s">
        <v>47</v>
      </c>
      <c r="F800">
        <v>25</v>
      </c>
      <c r="G800" t="s">
        <v>34</v>
      </c>
      <c r="H800" t="s">
        <v>29</v>
      </c>
      <c r="I800">
        <v>1</v>
      </c>
      <c r="J800" t="str" cm="1">
        <f t="array" ref="J800">_xlfn.SWITCH(I800,1,"Entry-Level",2,"Junior-Level",3,"Mid-Level",4,"Senior-Level","Executive-Level")</f>
        <v>Entry-Level</v>
      </c>
      <c r="K800">
        <v>2</v>
      </c>
      <c r="L800" t="s">
        <v>30</v>
      </c>
      <c r="M800">
        <v>2</v>
      </c>
      <c r="N800" t="s">
        <v>27</v>
      </c>
      <c r="O800">
        <v>2313</v>
      </c>
      <c r="P800" t="str">
        <f t="shared" si="25"/>
        <v>Below 10k</v>
      </c>
      <c r="Q800" t="s">
        <v>22</v>
      </c>
      <c r="R800">
        <v>20</v>
      </c>
      <c r="S800">
        <v>2</v>
      </c>
      <c r="T800">
        <v>0</v>
      </c>
      <c r="U800">
        <v>5</v>
      </c>
      <c r="V800">
        <v>0</v>
      </c>
      <c r="W800">
        <v>3</v>
      </c>
      <c r="X800">
        <v>2</v>
      </c>
      <c r="Y800">
        <v>2</v>
      </c>
      <c r="Z800">
        <v>2</v>
      </c>
    </row>
    <row r="801" spans="1:26" x14ac:dyDescent="0.3">
      <c r="A801">
        <v>42</v>
      </c>
      <c r="B801" t="str">
        <f t="shared" si="24"/>
        <v>Professionals</v>
      </c>
      <c r="C801" t="s">
        <v>28</v>
      </c>
      <c r="D801" t="s">
        <v>46</v>
      </c>
      <c r="E801" t="s">
        <v>47</v>
      </c>
      <c r="F801">
        <v>2</v>
      </c>
      <c r="G801" t="s">
        <v>34</v>
      </c>
      <c r="H801" t="s">
        <v>29</v>
      </c>
      <c r="I801">
        <v>4</v>
      </c>
      <c r="J801" t="str" cm="1">
        <f t="array" ref="J801">_xlfn.SWITCH(I801,1,"Entry-Level",2,"Junior-Level",3,"Mid-Level",4,"Senior-Level","Executive-Level")</f>
        <v>Senior-Level</v>
      </c>
      <c r="K801">
        <v>3</v>
      </c>
      <c r="L801" t="s">
        <v>39</v>
      </c>
      <c r="M801">
        <v>1</v>
      </c>
      <c r="N801" t="s">
        <v>31</v>
      </c>
      <c r="O801">
        <v>17665</v>
      </c>
      <c r="P801" t="str">
        <f t="shared" si="25"/>
        <v>Below 20k</v>
      </c>
      <c r="Q801" t="s">
        <v>28</v>
      </c>
      <c r="R801">
        <v>17</v>
      </c>
      <c r="S801">
        <v>4</v>
      </c>
      <c r="T801">
        <v>1</v>
      </c>
      <c r="U801">
        <v>23</v>
      </c>
      <c r="V801">
        <v>3</v>
      </c>
      <c r="W801">
        <v>3</v>
      </c>
      <c r="X801">
        <v>22</v>
      </c>
      <c r="Y801">
        <v>6</v>
      </c>
      <c r="Z801">
        <v>13</v>
      </c>
    </row>
    <row r="802" spans="1:26" x14ac:dyDescent="0.3">
      <c r="A802">
        <v>28</v>
      </c>
      <c r="B802" t="str">
        <f t="shared" si="24"/>
        <v>Early Career</v>
      </c>
      <c r="C802" t="s">
        <v>22</v>
      </c>
      <c r="D802" t="s">
        <v>45</v>
      </c>
      <c r="E802" t="s">
        <v>47</v>
      </c>
      <c r="F802">
        <v>1</v>
      </c>
      <c r="G802" t="s">
        <v>34</v>
      </c>
      <c r="H802" t="s">
        <v>29</v>
      </c>
      <c r="I802">
        <v>1</v>
      </c>
      <c r="J802" t="str" cm="1">
        <f t="array" ref="J802">_xlfn.SWITCH(I802,1,"Entry-Level",2,"Junior-Level",3,"Mid-Level",4,"Senior-Level","Executive-Level")</f>
        <v>Entry-Level</v>
      </c>
      <c r="K802">
        <v>2</v>
      </c>
      <c r="L802" t="s">
        <v>33</v>
      </c>
      <c r="M802">
        <v>2</v>
      </c>
      <c r="N802" t="s">
        <v>35</v>
      </c>
      <c r="O802">
        <v>2596</v>
      </c>
      <c r="P802" t="str">
        <f t="shared" si="25"/>
        <v>Below 10k</v>
      </c>
      <c r="Q802" t="s">
        <v>28</v>
      </c>
      <c r="R802">
        <v>15</v>
      </c>
      <c r="S802">
        <v>1</v>
      </c>
      <c r="T802">
        <v>2</v>
      </c>
      <c r="U802">
        <v>1</v>
      </c>
      <c r="V802">
        <v>2</v>
      </c>
      <c r="W802">
        <v>3</v>
      </c>
      <c r="X802">
        <v>1</v>
      </c>
      <c r="Y802">
        <v>0</v>
      </c>
      <c r="Z802">
        <v>0</v>
      </c>
    </row>
    <row r="803" spans="1:26" x14ac:dyDescent="0.3">
      <c r="A803">
        <v>50</v>
      </c>
      <c r="B803" t="str">
        <f t="shared" si="24"/>
        <v>Professionals</v>
      </c>
      <c r="C803" t="s">
        <v>22</v>
      </c>
      <c r="D803" t="s">
        <v>45</v>
      </c>
      <c r="E803" t="s">
        <v>23</v>
      </c>
      <c r="F803">
        <v>1</v>
      </c>
      <c r="G803" t="s">
        <v>32</v>
      </c>
      <c r="H803" t="s">
        <v>29</v>
      </c>
      <c r="I803">
        <v>2</v>
      </c>
      <c r="J803" t="str" cm="1">
        <f t="array" ref="J803">_xlfn.SWITCH(I803,1,"Entry-Level",2,"Junior-Level",3,"Mid-Level",4,"Senior-Level","Executive-Level")</f>
        <v>Junior-Level</v>
      </c>
      <c r="K803">
        <v>3</v>
      </c>
      <c r="L803" t="s">
        <v>26</v>
      </c>
      <c r="M803">
        <v>3</v>
      </c>
      <c r="N803" t="s">
        <v>27</v>
      </c>
      <c r="O803">
        <v>4728</v>
      </c>
      <c r="P803" t="str">
        <f t="shared" si="25"/>
        <v>Below 10k</v>
      </c>
      <c r="Q803" t="s">
        <v>22</v>
      </c>
      <c r="R803">
        <v>14</v>
      </c>
      <c r="S803">
        <v>4</v>
      </c>
      <c r="T803">
        <v>0</v>
      </c>
      <c r="U803">
        <v>5</v>
      </c>
      <c r="V803">
        <v>4</v>
      </c>
      <c r="W803">
        <v>3</v>
      </c>
      <c r="X803">
        <v>0</v>
      </c>
      <c r="Y803">
        <v>0</v>
      </c>
      <c r="Z803">
        <v>0</v>
      </c>
    </row>
    <row r="804" spans="1:26" x14ac:dyDescent="0.3">
      <c r="A804">
        <v>33</v>
      </c>
      <c r="B804" t="str">
        <f t="shared" si="24"/>
        <v>Mid Career</v>
      </c>
      <c r="C804" t="s">
        <v>28</v>
      </c>
      <c r="D804" t="s">
        <v>45</v>
      </c>
      <c r="E804" t="s">
        <v>23</v>
      </c>
      <c r="F804">
        <v>7</v>
      </c>
      <c r="G804" t="s">
        <v>24</v>
      </c>
      <c r="H804" t="s">
        <v>25</v>
      </c>
      <c r="I804">
        <v>2</v>
      </c>
      <c r="J804" t="str" cm="1">
        <f t="array" ref="J804">_xlfn.SWITCH(I804,1,"Entry-Level",2,"Junior-Level",3,"Mid-Level",4,"Senior-Level","Executive-Level")</f>
        <v>Junior-Level</v>
      </c>
      <c r="K804">
        <v>3</v>
      </c>
      <c r="L804" t="s">
        <v>26</v>
      </c>
      <c r="M804">
        <v>2</v>
      </c>
      <c r="N804" t="s">
        <v>31</v>
      </c>
      <c r="O804">
        <v>4302</v>
      </c>
      <c r="P804" t="str">
        <f t="shared" si="25"/>
        <v>Below 10k</v>
      </c>
      <c r="Q804" t="s">
        <v>28</v>
      </c>
      <c r="R804">
        <v>17</v>
      </c>
      <c r="S804">
        <v>3</v>
      </c>
      <c r="T804">
        <v>1</v>
      </c>
      <c r="U804">
        <v>4</v>
      </c>
      <c r="V804">
        <v>3</v>
      </c>
      <c r="W804">
        <v>3</v>
      </c>
      <c r="X804">
        <v>3</v>
      </c>
      <c r="Y804">
        <v>2</v>
      </c>
      <c r="Z804">
        <v>0</v>
      </c>
    </row>
    <row r="805" spans="1:26" x14ac:dyDescent="0.3">
      <c r="A805">
        <v>34</v>
      </c>
      <c r="B805" t="str">
        <f t="shared" si="24"/>
        <v>Mid Career</v>
      </c>
      <c r="C805" t="s">
        <v>28</v>
      </c>
      <c r="D805" t="s">
        <v>38</v>
      </c>
      <c r="E805" t="s">
        <v>47</v>
      </c>
      <c r="F805">
        <v>3</v>
      </c>
      <c r="G805" t="s">
        <v>24</v>
      </c>
      <c r="H805" t="s">
        <v>29</v>
      </c>
      <c r="I805">
        <v>1</v>
      </c>
      <c r="J805" t="str" cm="1">
        <f t="array" ref="J805">_xlfn.SWITCH(I805,1,"Entry-Level",2,"Junior-Level",3,"Mid-Level",4,"Senior-Level","Executive-Level")</f>
        <v>Entry-Level</v>
      </c>
      <c r="K805">
        <v>2</v>
      </c>
      <c r="L805" t="s">
        <v>30</v>
      </c>
      <c r="M805">
        <v>4</v>
      </c>
      <c r="N805" t="s">
        <v>31</v>
      </c>
      <c r="O805">
        <v>2979</v>
      </c>
      <c r="P805" t="str">
        <f t="shared" si="25"/>
        <v>Below 10k</v>
      </c>
      <c r="Q805" t="s">
        <v>28</v>
      </c>
      <c r="R805">
        <v>17</v>
      </c>
      <c r="S805">
        <v>4</v>
      </c>
      <c r="T805">
        <v>3</v>
      </c>
      <c r="U805">
        <v>6</v>
      </c>
      <c r="V805">
        <v>2</v>
      </c>
      <c r="W805">
        <v>3</v>
      </c>
      <c r="X805">
        <v>0</v>
      </c>
      <c r="Y805">
        <v>0</v>
      </c>
      <c r="Z805">
        <v>0</v>
      </c>
    </row>
    <row r="806" spans="1:26" x14ac:dyDescent="0.3">
      <c r="A806">
        <v>48</v>
      </c>
      <c r="B806" t="str">
        <f t="shared" si="24"/>
        <v>Professionals</v>
      </c>
      <c r="C806" t="s">
        <v>28</v>
      </c>
      <c r="D806" t="s">
        <v>38</v>
      </c>
      <c r="E806" t="s">
        <v>47</v>
      </c>
      <c r="F806">
        <v>1</v>
      </c>
      <c r="G806" t="s">
        <v>34</v>
      </c>
      <c r="H806" t="s">
        <v>29</v>
      </c>
      <c r="I806">
        <v>4</v>
      </c>
      <c r="J806" t="str" cm="1">
        <f t="array" ref="J806">_xlfn.SWITCH(I806,1,"Entry-Level",2,"Junior-Level",3,"Mid-Level",4,"Senior-Level","Executive-Level")</f>
        <v>Senior-Level</v>
      </c>
      <c r="K806">
        <v>4</v>
      </c>
      <c r="L806" t="s">
        <v>39</v>
      </c>
      <c r="M806">
        <v>4</v>
      </c>
      <c r="N806" t="s">
        <v>27</v>
      </c>
      <c r="O806">
        <v>16885</v>
      </c>
      <c r="P806" t="str">
        <f t="shared" si="25"/>
        <v>Below 20k</v>
      </c>
      <c r="Q806" t="s">
        <v>28</v>
      </c>
      <c r="R806">
        <v>22</v>
      </c>
      <c r="S806">
        <v>3</v>
      </c>
      <c r="T806">
        <v>0</v>
      </c>
      <c r="U806">
        <v>27</v>
      </c>
      <c r="V806">
        <v>3</v>
      </c>
      <c r="W806">
        <v>2</v>
      </c>
      <c r="X806">
        <v>5</v>
      </c>
      <c r="Y806">
        <v>4</v>
      </c>
      <c r="Z806">
        <v>2</v>
      </c>
    </row>
    <row r="807" spans="1:26" x14ac:dyDescent="0.3">
      <c r="A807">
        <v>45</v>
      </c>
      <c r="B807" t="str">
        <f t="shared" si="24"/>
        <v>Professionals</v>
      </c>
      <c r="C807" t="s">
        <v>28</v>
      </c>
      <c r="D807" t="s">
        <v>38</v>
      </c>
      <c r="E807" t="s">
        <v>23</v>
      </c>
      <c r="F807">
        <v>9</v>
      </c>
      <c r="G807" t="s">
        <v>24</v>
      </c>
      <c r="H807" t="s">
        <v>25</v>
      </c>
      <c r="I807">
        <v>2</v>
      </c>
      <c r="J807" t="str" cm="1">
        <f t="array" ref="J807">_xlfn.SWITCH(I807,1,"Entry-Level",2,"Junior-Level",3,"Mid-Level",4,"Senior-Level","Executive-Level")</f>
        <v>Junior-Level</v>
      </c>
      <c r="K807">
        <v>2</v>
      </c>
      <c r="L807" t="s">
        <v>26</v>
      </c>
      <c r="M807">
        <v>3</v>
      </c>
      <c r="N807" t="s">
        <v>31</v>
      </c>
      <c r="O807">
        <v>5593</v>
      </c>
      <c r="P807" t="str">
        <f t="shared" si="25"/>
        <v>Below 10k</v>
      </c>
      <c r="Q807" t="s">
        <v>28</v>
      </c>
      <c r="R807">
        <v>13</v>
      </c>
      <c r="S807">
        <v>4</v>
      </c>
      <c r="T807">
        <v>1</v>
      </c>
      <c r="U807">
        <v>15</v>
      </c>
      <c r="V807">
        <v>2</v>
      </c>
      <c r="W807">
        <v>3</v>
      </c>
      <c r="X807">
        <v>15</v>
      </c>
      <c r="Y807">
        <v>10</v>
      </c>
      <c r="Z807">
        <v>4</v>
      </c>
    </row>
    <row r="808" spans="1:26" x14ac:dyDescent="0.3">
      <c r="A808">
        <v>52</v>
      </c>
      <c r="B808" t="str">
        <f t="shared" si="24"/>
        <v>Senior Professionals</v>
      </c>
      <c r="C808" t="s">
        <v>28</v>
      </c>
      <c r="D808" t="s">
        <v>46</v>
      </c>
      <c r="E808" t="s">
        <v>47</v>
      </c>
      <c r="F808">
        <v>7</v>
      </c>
      <c r="G808" t="s">
        <v>24</v>
      </c>
      <c r="H808" t="s">
        <v>29</v>
      </c>
      <c r="I808">
        <v>3</v>
      </c>
      <c r="J808" t="str" cm="1">
        <f t="array" ref="J808">_xlfn.SWITCH(I808,1,"Entry-Level",2,"Junior-Level",3,"Mid-Level",4,"Senior-Level","Executive-Level")</f>
        <v>Mid-Level</v>
      </c>
      <c r="K808">
        <v>3</v>
      </c>
      <c r="L808" t="s">
        <v>37</v>
      </c>
      <c r="M808">
        <v>2</v>
      </c>
      <c r="N808" t="s">
        <v>27</v>
      </c>
      <c r="O808">
        <v>10445</v>
      </c>
      <c r="P808" t="str">
        <f t="shared" si="25"/>
        <v>Below 15k</v>
      </c>
      <c r="Q808" t="s">
        <v>28</v>
      </c>
      <c r="R808">
        <v>19</v>
      </c>
      <c r="S808">
        <v>4</v>
      </c>
      <c r="T808">
        <v>0</v>
      </c>
      <c r="U808">
        <v>18</v>
      </c>
      <c r="V808">
        <v>4</v>
      </c>
      <c r="W808">
        <v>3</v>
      </c>
      <c r="X808">
        <v>8</v>
      </c>
      <c r="Y808">
        <v>6</v>
      </c>
      <c r="Z808">
        <v>4</v>
      </c>
    </row>
    <row r="809" spans="1:26" x14ac:dyDescent="0.3">
      <c r="A809">
        <v>38</v>
      </c>
      <c r="B809" t="str">
        <f t="shared" si="24"/>
        <v>Mid Career</v>
      </c>
      <c r="C809" t="s">
        <v>28</v>
      </c>
      <c r="D809" t="s">
        <v>46</v>
      </c>
      <c r="E809" t="s">
        <v>23</v>
      </c>
      <c r="F809">
        <v>10</v>
      </c>
      <c r="G809" t="s">
        <v>42</v>
      </c>
      <c r="H809" t="s">
        <v>29</v>
      </c>
      <c r="I809">
        <v>3</v>
      </c>
      <c r="J809" t="str" cm="1">
        <f t="array" ref="J809">_xlfn.SWITCH(I809,1,"Entry-Level",2,"Junior-Level",3,"Mid-Level",4,"Senior-Level","Executive-Level")</f>
        <v>Mid-Level</v>
      </c>
      <c r="K809">
        <v>2</v>
      </c>
      <c r="L809" t="s">
        <v>26</v>
      </c>
      <c r="M809">
        <v>3</v>
      </c>
      <c r="N809" t="s">
        <v>35</v>
      </c>
      <c r="O809">
        <v>8740</v>
      </c>
      <c r="P809" t="str">
        <f t="shared" si="25"/>
        <v>Below 10k</v>
      </c>
      <c r="Q809" t="s">
        <v>22</v>
      </c>
      <c r="R809">
        <v>14</v>
      </c>
      <c r="S809">
        <v>2</v>
      </c>
      <c r="T809">
        <v>2</v>
      </c>
      <c r="U809">
        <v>9</v>
      </c>
      <c r="V809">
        <v>2</v>
      </c>
      <c r="W809">
        <v>3</v>
      </c>
      <c r="X809">
        <v>8</v>
      </c>
      <c r="Y809">
        <v>7</v>
      </c>
      <c r="Z809">
        <v>2</v>
      </c>
    </row>
    <row r="810" spans="1:26" x14ac:dyDescent="0.3">
      <c r="A810">
        <v>29</v>
      </c>
      <c r="B810" t="str">
        <f t="shared" si="24"/>
        <v>Early Career</v>
      </c>
      <c r="C810" t="s">
        <v>28</v>
      </c>
      <c r="D810" t="s">
        <v>46</v>
      </c>
      <c r="E810" t="s">
        <v>47</v>
      </c>
      <c r="F810">
        <v>28</v>
      </c>
      <c r="G810" t="s">
        <v>24</v>
      </c>
      <c r="H810" t="s">
        <v>25</v>
      </c>
      <c r="I810">
        <v>1</v>
      </c>
      <c r="J810" t="str" cm="1">
        <f t="array" ref="J810">_xlfn.SWITCH(I810,1,"Entry-Level",2,"Junior-Level",3,"Mid-Level",4,"Senior-Level","Executive-Level")</f>
        <v>Entry-Level</v>
      </c>
      <c r="K810">
        <v>3</v>
      </c>
      <c r="L810" t="s">
        <v>30</v>
      </c>
      <c r="M810">
        <v>4</v>
      </c>
      <c r="N810" t="s">
        <v>35</v>
      </c>
      <c r="O810">
        <v>2514</v>
      </c>
      <c r="P810" t="str">
        <f t="shared" si="25"/>
        <v>Below 10k</v>
      </c>
      <c r="Q810" t="s">
        <v>28</v>
      </c>
      <c r="R810">
        <v>22</v>
      </c>
      <c r="S810">
        <v>1</v>
      </c>
      <c r="T810">
        <v>1</v>
      </c>
      <c r="U810">
        <v>11</v>
      </c>
      <c r="V810">
        <v>1</v>
      </c>
      <c r="W810">
        <v>3</v>
      </c>
      <c r="X810">
        <v>7</v>
      </c>
      <c r="Y810">
        <v>5</v>
      </c>
      <c r="Z810">
        <v>1</v>
      </c>
    </row>
    <row r="811" spans="1:26" x14ac:dyDescent="0.3">
      <c r="A811">
        <v>28</v>
      </c>
      <c r="B811" t="str">
        <f t="shared" si="24"/>
        <v>Early Career</v>
      </c>
      <c r="C811" t="s">
        <v>28</v>
      </c>
      <c r="D811" t="s">
        <v>46</v>
      </c>
      <c r="E811" t="s">
        <v>47</v>
      </c>
      <c r="F811">
        <v>3</v>
      </c>
      <c r="G811" t="s">
        <v>34</v>
      </c>
      <c r="H811" t="s">
        <v>25</v>
      </c>
      <c r="I811">
        <v>3</v>
      </c>
      <c r="J811" t="str" cm="1">
        <f t="array" ref="J811">_xlfn.SWITCH(I811,1,"Entry-Level",2,"Junior-Level",3,"Mid-Level",4,"Senior-Level","Executive-Level")</f>
        <v>Mid-Level</v>
      </c>
      <c r="K811">
        <v>3</v>
      </c>
      <c r="L811" t="s">
        <v>36</v>
      </c>
      <c r="M811">
        <v>2</v>
      </c>
      <c r="N811" t="s">
        <v>35</v>
      </c>
      <c r="O811">
        <v>7655</v>
      </c>
      <c r="P811" t="str">
        <f t="shared" si="25"/>
        <v>Below 10k</v>
      </c>
      <c r="Q811" t="s">
        <v>28</v>
      </c>
      <c r="R811">
        <v>17</v>
      </c>
      <c r="S811">
        <v>2</v>
      </c>
      <c r="T811">
        <v>3</v>
      </c>
      <c r="U811">
        <v>10</v>
      </c>
      <c r="V811">
        <v>3</v>
      </c>
      <c r="W811">
        <v>2</v>
      </c>
      <c r="X811">
        <v>9</v>
      </c>
      <c r="Y811">
        <v>7</v>
      </c>
      <c r="Z811">
        <v>1</v>
      </c>
    </row>
    <row r="812" spans="1:26" x14ac:dyDescent="0.3">
      <c r="A812">
        <v>46</v>
      </c>
      <c r="B812" t="str">
        <f t="shared" si="24"/>
        <v>Professionals</v>
      </c>
      <c r="C812" t="s">
        <v>28</v>
      </c>
      <c r="D812" t="s">
        <v>46</v>
      </c>
      <c r="E812" t="s">
        <v>23</v>
      </c>
      <c r="F812">
        <v>3</v>
      </c>
      <c r="G812" t="s">
        <v>42</v>
      </c>
      <c r="H812" t="s">
        <v>29</v>
      </c>
      <c r="I812">
        <v>4</v>
      </c>
      <c r="J812" t="str" cm="1">
        <f t="array" ref="J812">_xlfn.SWITCH(I812,1,"Entry-Level",2,"Junior-Level",3,"Mid-Level",4,"Senior-Level","Executive-Level")</f>
        <v>Senior-Level</v>
      </c>
      <c r="K812">
        <v>3</v>
      </c>
      <c r="L812" t="s">
        <v>39</v>
      </c>
      <c r="M812">
        <v>3</v>
      </c>
      <c r="N812" t="s">
        <v>31</v>
      </c>
      <c r="O812">
        <v>17465</v>
      </c>
      <c r="P812" t="str">
        <f t="shared" si="25"/>
        <v>Below 20k</v>
      </c>
      <c r="Q812" t="s">
        <v>28</v>
      </c>
      <c r="R812">
        <v>12</v>
      </c>
      <c r="S812">
        <v>4</v>
      </c>
      <c r="T812">
        <v>1</v>
      </c>
      <c r="U812">
        <v>23</v>
      </c>
      <c r="V812">
        <v>3</v>
      </c>
      <c r="W812">
        <v>3</v>
      </c>
      <c r="X812">
        <v>12</v>
      </c>
      <c r="Y812">
        <v>9</v>
      </c>
      <c r="Z812">
        <v>4</v>
      </c>
    </row>
    <row r="813" spans="1:26" x14ac:dyDescent="0.3">
      <c r="A813">
        <v>38</v>
      </c>
      <c r="B813" t="str">
        <f t="shared" si="24"/>
        <v>Mid Career</v>
      </c>
      <c r="C813" t="s">
        <v>28</v>
      </c>
      <c r="D813" t="s">
        <v>46</v>
      </c>
      <c r="E813" t="s">
        <v>23</v>
      </c>
      <c r="F813">
        <v>2</v>
      </c>
      <c r="G813" t="s">
        <v>42</v>
      </c>
      <c r="H813" t="s">
        <v>29</v>
      </c>
      <c r="I813">
        <v>3</v>
      </c>
      <c r="J813" t="str" cm="1">
        <f t="array" ref="J813">_xlfn.SWITCH(I813,1,"Entry-Level",2,"Junior-Level",3,"Mid-Level",4,"Senior-Level","Executive-Level")</f>
        <v>Mid-Level</v>
      </c>
      <c r="K813">
        <v>3</v>
      </c>
      <c r="L813" t="s">
        <v>26</v>
      </c>
      <c r="M813">
        <v>2</v>
      </c>
      <c r="N813" t="s">
        <v>27</v>
      </c>
      <c r="O813">
        <v>7351</v>
      </c>
      <c r="P813" t="str">
        <f t="shared" si="25"/>
        <v>Below 10k</v>
      </c>
      <c r="Q813" t="s">
        <v>28</v>
      </c>
      <c r="R813">
        <v>16</v>
      </c>
      <c r="S813">
        <v>3</v>
      </c>
      <c r="T813">
        <v>0</v>
      </c>
      <c r="U813">
        <v>10</v>
      </c>
      <c r="V813">
        <v>2</v>
      </c>
      <c r="W813">
        <v>3</v>
      </c>
      <c r="X813">
        <v>1</v>
      </c>
      <c r="Y813">
        <v>0</v>
      </c>
      <c r="Z813">
        <v>0</v>
      </c>
    </row>
    <row r="814" spans="1:26" x14ac:dyDescent="0.3">
      <c r="A814">
        <v>43</v>
      </c>
      <c r="B814" t="str">
        <f t="shared" si="24"/>
        <v>Professionals</v>
      </c>
      <c r="C814" t="s">
        <v>28</v>
      </c>
      <c r="D814" t="s">
        <v>45</v>
      </c>
      <c r="E814" t="s">
        <v>47</v>
      </c>
      <c r="F814">
        <v>27</v>
      </c>
      <c r="G814" t="s">
        <v>24</v>
      </c>
      <c r="H814" t="s">
        <v>25</v>
      </c>
      <c r="I814">
        <v>3</v>
      </c>
      <c r="J814" t="str" cm="1">
        <f t="array" ref="J814">_xlfn.SWITCH(I814,1,"Entry-Level",2,"Junior-Level",3,"Mid-Level",4,"Senior-Level","Executive-Level")</f>
        <v>Mid-Level</v>
      </c>
      <c r="K814">
        <v>3</v>
      </c>
      <c r="L814" t="s">
        <v>36</v>
      </c>
      <c r="M814">
        <v>1</v>
      </c>
      <c r="N814" t="s">
        <v>31</v>
      </c>
      <c r="O814">
        <v>10820</v>
      </c>
      <c r="P814" t="str">
        <f t="shared" si="25"/>
        <v>Below 15k</v>
      </c>
      <c r="Q814" t="s">
        <v>28</v>
      </c>
      <c r="R814">
        <v>11</v>
      </c>
      <c r="S814">
        <v>3</v>
      </c>
      <c r="T814">
        <v>1</v>
      </c>
      <c r="U814">
        <v>18</v>
      </c>
      <c r="V814">
        <v>1</v>
      </c>
      <c r="W814">
        <v>3</v>
      </c>
      <c r="X814">
        <v>8</v>
      </c>
      <c r="Y814">
        <v>7</v>
      </c>
      <c r="Z814">
        <v>0</v>
      </c>
    </row>
    <row r="815" spans="1:26" x14ac:dyDescent="0.3">
      <c r="A815">
        <v>39</v>
      </c>
      <c r="B815" t="str">
        <f t="shared" si="24"/>
        <v>Mid Career</v>
      </c>
      <c r="C815" t="s">
        <v>22</v>
      </c>
      <c r="D815" t="s">
        <v>45</v>
      </c>
      <c r="E815" t="s">
        <v>47</v>
      </c>
      <c r="F815">
        <v>2</v>
      </c>
      <c r="G815" t="s">
        <v>24</v>
      </c>
      <c r="H815" t="s">
        <v>29</v>
      </c>
      <c r="I815">
        <v>4</v>
      </c>
      <c r="J815" t="str" cm="1">
        <f t="array" ref="J815">_xlfn.SWITCH(I815,1,"Entry-Level",2,"Junior-Level",3,"Mid-Level",4,"Senior-Level","Executive-Level")</f>
        <v>Senior-Level</v>
      </c>
      <c r="K815">
        <v>3</v>
      </c>
      <c r="L815" t="s">
        <v>37</v>
      </c>
      <c r="M815">
        <v>4</v>
      </c>
      <c r="N815" t="s">
        <v>35</v>
      </c>
      <c r="O815">
        <v>12169</v>
      </c>
      <c r="P815" t="str">
        <f t="shared" si="25"/>
        <v>Below 15k</v>
      </c>
      <c r="Q815" t="s">
        <v>28</v>
      </c>
      <c r="R815">
        <v>11</v>
      </c>
      <c r="S815">
        <v>4</v>
      </c>
      <c r="T815">
        <v>3</v>
      </c>
      <c r="U815">
        <v>21</v>
      </c>
      <c r="V815">
        <v>4</v>
      </c>
      <c r="W815">
        <v>3</v>
      </c>
      <c r="X815">
        <v>18</v>
      </c>
      <c r="Y815">
        <v>7</v>
      </c>
      <c r="Z815">
        <v>11</v>
      </c>
    </row>
    <row r="816" spans="1:26" x14ac:dyDescent="0.3">
      <c r="A816">
        <v>40</v>
      </c>
      <c r="B816" t="str">
        <f t="shared" si="24"/>
        <v>Mid Career</v>
      </c>
      <c r="C816" t="s">
        <v>28</v>
      </c>
      <c r="D816" t="s">
        <v>46</v>
      </c>
      <c r="E816" t="s">
        <v>47</v>
      </c>
      <c r="F816">
        <v>14</v>
      </c>
      <c r="G816" t="s">
        <v>34</v>
      </c>
      <c r="H816" t="s">
        <v>29</v>
      </c>
      <c r="I816">
        <v>5</v>
      </c>
      <c r="J816" t="str" cm="1">
        <f t="array" ref="J816">_xlfn.SWITCH(I816,1,"Entry-Level",2,"Junior-Level",3,"Mid-Level",4,"Senior-Level","Executive-Level")</f>
        <v>Executive-Level</v>
      </c>
      <c r="K816">
        <v>2</v>
      </c>
      <c r="L816" t="s">
        <v>41</v>
      </c>
      <c r="M816">
        <v>3</v>
      </c>
      <c r="N816" t="s">
        <v>27</v>
      </c>
      <c r="O816">
        <v>19626</v>
      </c>
      <c r="P816" t="str">
        <f t="shared" si="25"/>
        <v>Below 20k</v>
      </c>
      <c r="Q816" t="s">
        <v>28</v>
      </c>
      <c r="R816">
        <v>14</v>
      </c>
      <c r="S816">
        <v>1</v>
      </c>
      <c r="T816">
        <v>0</v>
      </c>
      <c r="U816">
        <v>21</v>
      </c>
      <c r="V816">
        <v>2</v>
      </c>
      <c r="W816">
        <v>4</v>
      </c>
      <c r="X816">
        <v>20</v>
      </c>
      <c r="Y816">
        <v>7</v>
      </c>
      <c r="Z816">
        <v>4</v>
      </c>
    </row>
    <row r="817" spans="1:26" x14ac:dyDescent="0.3">
      <c r="A817">
        <v>21</v>
      </c>
      <c r="B817" t="str">
        <f t="shared" si="24"/>
        <v>Early Career</v>
      </c>
      <c r="C817" t="s">
        <v>28</v>
      </c>
      <c r="D817" t="s">
        <v>46</v>
      </c>
      <c r="E817" t="s">
        <v>47</v>
      </c>
      <c r="F817">
        <v>1</v>
      </c>
      <c r="G817" t="s">
        <v>43</v>
      </c>
      <c r="H817" t="s">
        <v>25</v>
      </c>
      <c r="I817">
        <v>1</v>
      </c>
      <c r="J817" t="str" cm="1">
        <f t="array" ref="J817">_xlfn.SWITCH(I817,1,"Entry-Level",2,"Junior-Level",3,"Mid-Level",4,"Senior-Level","Executive-Level")</f>
        <v>Entry-Level</v>
      </c>
      <c r="K817">
        <v>2</v>
      </c>
      <c r="L817" t="s">
        <v>30</v>
      </c>
      <c r="M817">
        <v>2</v>
      </c>
      <c r="N817" t="s">
        <v>27</v>
      </c>
      <c r="O817">
        <v>2070</v>
      </c>
      <c r="P817" t="str">
        <f t="shared" si="25"/>
        <v>Below 10k</v>
      </c>
      <c r="Q817" t="s">
        <v>22</v>
      </c>
      <c r="R817">
        <v>11</v>
      </c>
      <c r="S817">
        <v>3</v>
      </c>
      <c r="T817">
        <v>0</v>
      </c>
      <c r="U817">
        <v>2</v>
      </c>
      <c r="V817">
        <v>6</v>
      </c>
      <c r="W817">
        <v>4</v>
      </c>
      <c r="X817">
        <v>2</v>
      </c>
      <c r="Y817">
        <v>2</v>
      </c>
      <c r="Z817">
        <v>2</v>
      </c>
    </row>
    <row r="818" spans="1:26" x14ac:dyDescent="0.3">
      <c r="A818">
        <v>39</v>
      </c>
      <c r="B818" t="str">
        <f t="shared" si="24"/>
        <v>Mid Career</v>
      </c>
      <c r="C818" t="s">
        <v>28</v>
      </c>
      <c r="D818" t="s">
        <v>38</v>
      </c>
      <c r="E818" t="s">
        <v>47</v>
      </c>
      <c r="F818">
        <v>9</v>
      </c>
      <c r="G818" t="s">
        <v>24</v>
      </c>
      <c r="H818" t="s">
        <v>29</v>
      </c>
      <c r="I818">
        <v>2</v>
      </c>
      <c r="J818" t="str" cm="1">
        <f t="array" ref="J818">_xlfn.SWITCH(I818,1,"Entry-Level",2,"Junior-Level",3,"Mid-Level",4,"Senior-Level","Executive-Level")</f>
        <v>Junior-Level</v>
      </c>
      <c r="K818">
        <v>3</v>
      </c>
      <c r="L818" t="s">
        <v>33</v>
      </c>
      <c r="M818">
        <v>2</v>
      </c>
      <c r="N818" t="s">
        <v>27</v>
      </c>
      <c r="O818">
        <v>6782</v>
      </c>
      <c r="P818" t="str">
        <f t="shared" si="25"/>
        <v>Below 10k</v>
      </c>
      <c r="Q818" t="s">
        <v>28</v>
      </c>
      <c r="R818">
        <v>15</v>
      </c>
      <c r="S818">
        <v>3</v>
      </c>
      <c r="T818">
        <v>0</v>
      </c>
      <c r="U818">
        <v>9</v>
      </c>
      <c r="V818">
        <v>2</v>
      </c>
      <c r="W818">
        <v>2</v>
      </c>
      <c r="X818">
        <v>5</v>
      </c>
      <c r="Y818">
        <v>4</v>
      </c>
      <c r="Z818">
        <v>0</v>
      </c>
    </row>
    <row r="819" spans="1:26" x14ac:dyDescent="0.3">
      <c r="A819">
        <v>36</v>
      </c>
      <c r="B819" t="str">
        <f t="shared" si="24"/>
        <v>Mid Career</v>
      </c>
      <c r="C819" t="s">
        <v>28</v>
      </c>
      <c r="D819" t="s">
        <v>38</v>
      </c>
      <c r="E819" t="s">
        <v>47</v>
      </c>
      <c r="F819">
        <v>18</v>
      </c>
      <c r="G819" t="s">
        <v>24</v>
      </c>
      <c r="H819" t="s">
        <v>29</v>
      </c>
      <c r="I819">
        <v>2</v>
      </c>
      <c r="J819" t="str" cm="1">
        <f t="array" ref="J819">_xlfn.SWITCH(I819,1,"Entry-Level",2,"Junior-Level",3,"Mid-Level",4,"Senior-Level","Executive-Level")</f>
        <v>Junior-Level</v>
      </c>
      <c r="K819">
        <v>3</v>
      </c>
      <c r="L819" t="s">
        <v>36</v>
      </c>
      <c r="M819">
        <v>4</v>
      </c>
      <c r="N819" t="s">
        <v>27</v>
      </c>
      <c r="O819">
        <v>7779</v>
      </c>
      <c r="P819" t="str">
        <f t="shared" si="25"/>
        <v>Below 10k</v>
      </c>
      <c r="Q819" t="s">
        <v>28</v>
      </c>
      <c r="R819">
        <v>20</v>
      </c>
      <c r="S819">
        <v>1</v>
      </c>
      <c r="T819">
        <v>0</v>
      </c>
      <c r="U819">
        <v>18</v>
      </c>
      <c r="V819">
        <v>0</v>
      </c>
      <c r="W819">
        <v>3</v>
      </c>
      <c r="X819">
        <v>11</v>
      </c>
      <c r="Y819">
        <v>9</v>
      </c>
      <c r="Z819">
        <v>0</v>
      </c>
    </row>
    <row r="820" spans="1:26" x14ac:dyDescent="0.3">
      <c r="A820">
        <v>31</v>
      </c>
      <c r="B820" t="str">
        <f t="shared" si="24"/>
        <v>Mid Career</v>
      </c>
      <c r="C820" t="s">
        <v>28</v>
      </c>
      <c r="D820" t="s">
        <v>45</v>
      </c>
      <c r="E820" t="s">
        <v>23</v>
      </c>
      <c r="F820">
        <v>20</v>
      </c>
      <c r="G820" t="s">
        <v>24</v>
      </c>
      <c r="H820" t="s">
        <v>29</v>
      </c>
      <c r="I820">
        <v>1</v>
      </c>
      <c r="J820" t="str" cm="1">
        <f t="array" ref="J820">_xlfn.SWITCH(I820,1,"Entry-Level",2,"Junior-Level",3,"Mid-Level",4,"Senior-Level","Executive-Level")</f>
        <v>Entry-Level</v>
      </c>
      <c r="K820">
        <v>4</v>
      </c>
      <c r="L820" t="s">
        <v>40</v>
      </c>
      <c r="M820">
        <v>4</v>
      </c>
      <c r="N820" t="s">
        <v>31</v>
      </c>
      <c r="O820">
        <v>2791</v>
      </c>
      <c r="P820" t="str">
        <f t="shared" si="25"/>
        <v>Below 10k</v>
      </c>
      <c r="Q820" t="s">
        <v>28</v>
      </c>
      <c r="R820">
        <v>12</v>
      </c>
      <c r="S820">
        <v>1</v>
      </c>
      <c r="T820">
        <v>1</v>
      </c>
      <c r="U820">
        <v>3</v>
      </c>
      <c r="V820">
        <v>4</v>
      </c>
      <c r="W820">
        <v>3</v>
      </c>
      <c r="X820">
        <v>2</v>
      </c>
      <c r="Y820">
        <v>2</v>
      </c>
      <c r="Z820">
        <v>2</v>
      </c>
    </row>
    <row r="821" spans="1:26" x14ac:dyDescent="0.3">
      <c r="A821">
        <v>28</v>
      </c>
      <c r="B821" t="str">
        <f t="shared" si="24"/>
        <v>Early Career</v>
      </c>
      <c r="C821" t="s">
        <v>28</v>
      </c>
      <c r="D821" t="s">
        <v>46</v>
      </c>
      <c r="E821" t="s">
        <v>47</v>
      </c>
      <c r="F821">
        <v>2</v>
      </c>
      <c r="G821" t="s">
        <v>24</v>
      </c>
      <c r="H821" t="s">
        <v>29</v>
      </c>
      <c r="I821">
        <v>1</v>
      </c>
      <c r="J821" t="str" cm="1">
        <f t="array" ref="J821">_xlfn.SWITCH(I821,1,"Entry-Level",2,"Junior-Level",3,"Mid-Level",4,"Senior-Level","Executive-Level")</f>
        <v>Entry-Level</v>
      </c>
      <c r="K821">
        <v>2</v>
      </c>
      <c r="L821" t="s">
        <v>30</v>
      </c>
      <c r="M821">
        <v>2</v>
      </c>
      <c r="N821" t="s">
        <v>31</v>
      </c>
      <c r="O821">
        <v>3201</v>
      </c>
      <c r="P821" t="str">
        <f t="shared" si="25"/>
        <v>Below 10k</v>
      </c>
      <c r="Q821" t="s">
        <v>28</v>
      </c>
      <c r="R821">
        <v>17</v>
      </c>
      <c r="S821">
        <v>1</v>
      </c>
      <c r="T821">
        <v>0</v>
      </c>
      <c r="U821">
        <v>6</v>
      </c>
      <c r="V821">
        <v>2</v>
      </c>
      <c r="W821">
        <v>1</v>
      </c>
      <c r="X821">
        <v>5</v>
      </c>
      <c r="Y821">
        <v>3</v>
      </c>
      <c r="Z821">
        <v>0</v>
      </c>
    </row>
    <row r="822" spans="1:26" x14ac:dyDescent="0.3">
      <c r="A822">
        <v>35</v>
      </c>
      <c r="B822" t="str">
        <f t="shared" si="24"/>
        <v>Mid Career</v>
      </c>
      <c r="C822" t="s">
        <v>28</v>
      </c>
      <c r="D822" t="s">
        <v>45</v>
      </c>
      <c r="E822" t="s">
        <v>23</v>
      </c>
      <c r="F822">
        <v>11</v>
      </c>
      <c r="G822" t="s">
        <v>42</v>
      </c>
      <c r="H822" t="s">
        <v>29</v>
      </c>
      <c r="I822">
        <v>2</v>
      </c>
      <c r="J822" t="str" cm="1">
        <f t="array" ref="J822">_xlfn.SWITCH(I822,1,"Entry-Level",2,"Junior-Level",3,"Mid-Level",4,"Senior-Level","Executive-Level")</f>
        <v>Junior-Level</v>
      </c>
      <c r="K822">
        <v>3</v>
      </c>
      <c r="L822" t="s">
        <v>26</v>
      </c>
      <c r="M822">
        <v>4</v>
      </c>
      <c r="N822" t="s">
        <v>35</v>
      </c>
      <c r="O822">
        <v>4968</v>
      </c>
      <c r="P822" t="str">
        <f t="shared" si="25"/>
        <v>Below 10k</v>
      </c>
      <c r="Q822" t="s">
        <v>28</v>
      </c>
      <c r="R822">
        <v>11</v>
      </c>
      <c r="S822">
        <v>4</v>
      </c>
      <c r="T822">
        <v>1</v>
      </c>
      <c r="U822">
        <v>5</v>
      </c>
      <c r="V822">
        <v>3</v>
      </c>
      <c r="W822">
        <v>3</v>
      </c>
      <c r="X822">
        <v>5</v>
      </c>
      <c r="Y822">
        <v>2</v>
      </c>
      <c r="Z822">
        <v>0</v>
      </c>
    </row>
    <row r="823" spans="1:26" x14ac:dyDescent="0.3">
      <c r="A823">
        <v>49</v>
      </c>
      <c r="B823" t="str">
        <f t="shared" si="24"/>
        <v>Professionals</v>
      </c>
      <c r="C823" t="s">
        <v>28</v>
      </c>
      <c r="D823" t="s">
        <v>46</v>
      </c>
      <c r="E823" t="s">
        <v>23</v>
      </c>
      <c r="F823">
        <v>8</v>
      </c>
      <c r="G823" t="s">
        <v>43</v>
      </c>
      <c r="H823" t="s">
        <v>29</v>
      </c>
      <c r="I823">
        <v>4</v>
      </c>
      <c r="J823" t="str" cm="1">
        <f t="array" ref="J823">_xlfn.SWITCH(I823,1,"Entry-Level",2,"Junior-Level",3,"Mid-Level",4,"Senior-Level","Executive-Level")</f>
        <v>Senior-Level</v>
      </c>
      <c r="K823">
        <v>2</v>
      </c>
      <c r="L823" t="s">
        <v>26</v>
      </c>
      <c r="M823">
        <v>2</v>
      </c>
      <c r="N823" t="s">
        <v>31</v>
      </c>
      <c r="O823">
        <v>13120</v>
      </c>
      <c r="P823" t="str">
        <f t="shared" si="25"/>
        <v>Below 15k</v>
      </c>
      <c r="Q823" t="s">
        <v>28</v>
      </c>
      <c r="R823">
        <v>17</v>
      </c>
      <c r="S823">
        <v>2</v>
      </c>
      <c r="T823">
        <v>1</v>
      </c>
      <c r="U823">
        <v>22</v>
      </c>
      <c r="V823">
        <v>3</v>
      </c>
      <c r="W823">
        <v>3</v>
      </c>
      <c r="X823">
        <v>9</v>
      </c>
      <c r="Y823">
        <v>8</v>
      </c>
      <c r="Z823">
        <v>2</v>
      </c>
    </row>
    <row r="824" spans="1:26" x14ac:dyDescent="0.3">
      <c r="A824">
        <v>34</v>
      </c>
      <c r="B824" t="str">
        <f t="shared" si="24"/>
        <v>Mid Career</v>
      </c>
      <c r="C824" t="s">
        <v>28</v>
      </c>
      <c r="D824" t="s">
        <v>45</v>
      </c>
      <c r="E824" t="s">
        <v>47</v>
      </c>
      <c r="F824">
        <v>2</v>
      </c>
      <c r="G824" t="s">
        <v>24</v>
      </c>
      <c r="H824" t="s">
        <v>29</v>
      </c>
      <c r="I824">
        <v>2</v>
      </c>
      <c r="J824" t="str" cm="1">
        <f t="array" ref="J824">_xlfn.SWITCH(I824,1,"Entry-Level",2,"Junior-Level",3,"Mid-Level",4,"Senior-Level","Executive-Level")</f>
        <v>Junior-Level</v>
      </c>
      <c r="K824">
        <v>3</v>
      </c>
      <c r="L824" t="s">
        <v>36</v>
      </c>
      <c r="M824">
        <v>3</v>
      </c>
      <c r="N824" t="s">
        <v>27</v>
      </c>
      <c r="O824">
        <v>4033</v>
      </c>
      <c r="P824" t="str">
        <f t="shared" si="25"/>
        <v>Below 10k</v>
      </c>
      <c r="Q824" t="s">
        <v>28</v>
      </c>
      <c r="R824">
        <v>11</v>
      </c>
      <c r="S824">
        <v>4</v>
      </c>
      <c r="T824">
        <v>0</v>
      </c>
      <c r="U824">
        <v>5</v>
      </c>
      <c r="V824">
        <v>3</v>
      </c>
      <c r="W824">
        <v>2</v>
      </c>
      <c r="X824">
        <v>3</v>
      </c>
      <c r="Y824">
        <v>2</v>
      </c>
      <c r="Z824">
        <v>0</v>
      </c>
    </row>
    <row r="825" spans="1:26" x14ac:dyDescent="0.3">
      <c r="A825">
        <v>29</v>
      </c>
      <c r="B825" t="str">
        <f t="shared" si="24"/>
        <v>Early Career</v>
      </c>
      <c r="C825" t="s">
        <v>28</v>
      </c>
      <c r="D825" t="s">
        <v>45</v>
      </c>
      <c r="E825" t="s">
        <v>47</v>
      </c>
      <c r="F825">
        <v>10</v>
      </c>
      <c r="G825" t="s">
        <v>24</v>
      </c>
      <c r="H825" t="s">
        <v>25</v>
      </c>
      <c r="I825">
        <v>1</v>
      </c>
      <c r="J825" t="str" cm="1">
        <f t="array" ref="J825">_xlfn.SWITCH(I825,1,"Entry-Level",2,"Junior-Level",3,"Mid-Level",4,"Senior-Level","Executive-Level")</f>
        <v>Entry-Level</v>
      </c>
      <c r="K825">
        <v>3</v>
      </c>
      <c r="L825" t="s">
        <v>30</v>
      </c>
      <c r="M825">
        <v>2</v>
      </c>
      <c r="N825" t="s">
        <v>35</v>
      </c>
      <c r="O825">
        <v>3291</v>
      </c>
      <c r="P825" t="str">
        <f t="shared" si="25"/>
        <v>Below 10k</v>
      </c>
      <c r="Q825" t="s">
        <v>28</v>
      </c>
      <c r="R825">
        <v>14</v>
      </c>
      <c r="S825">
        <v>4</v>
      </c>
      <c r="T825">
        <v>2</v>
      </c>
      <c r="U825">
        <v>8</v>
      </c>
      <c r="V825">
        <v>2</v>
      </c>
      <c r="W825">
        <v>2</v>
      </c>
      <c r="X825">
        <v>7</v>
      </c>
      <c r="Y825">
        <v>5</v>
      </c>
      <c r="Z825">
        <v>1</v>
      </c>
    </row>
    <row r="826" spans="1:26" x14ac:dyDescent="0.3">
      <c r="A826">
        <v>42</v>
      </c>
      <c r="B826" t="str">
        <f t="shared" si="24"/>
        <v>Professionals</v>
      </c>
      <c r="C826" t="s">
        <v>28</v>
      </c>
      <c r="D826" t="s">
        <v>46</v>
      </c>
      <c r="E826" t="s">
        <v>47</v>
      </c>
      <c r="F826">
        <v>29</v>
      </c>
      <c r="G826" t="s">
        <v>34</v>
      </c>
      <c r="H826" t="s">
        <v>29</v>
      </c>
      <c r="I826">
        <v>2</v>
      </c>
      <c r="J826" t="str" cm="1">
        <f t="array" ref="J826">_xlfn.SWITCH(I826,1,"Entry-Level",2,"Junior-Level",3,"Mid-Level",4,"Senior-Level","Executive-Level")</f>
        <v>Junior-Level</v>
      </c>
      <c r="K826">
        <v>1</v>
      </c>
      <c r="L826" t="s">
        <v>33</v>
      </c>
      <c r="M826">
        <v>4</v>
      </c>
      <c r="N826" t="s">
        <v>27</v>
      </c>
      <c r="O826">
        <v>4272</v>
      </c>
      <c r="P826" t="str">
        <f t="shared" si="25"/>
        <v>Below 10k</v>
      </c>
      <c r="Q826" t="s">
        <v>28</v>
      </c>
      <c r="R826">
        <v>19</v>
      </c>
      <c r="S826">
        <v>1</v>
      </c>
      <c r="T826">
        <v>0</v>
      </c>
      <c r="U826">
        <v>16</v>
      </c>
      <c r="V826">
        <v>3</v>
      </c>
      <c r="W826">
        <v>3</v>
      </c>
      <c r="X826">
        <v>1</v>
      </c>
      <c r="Y826">
        <v>0</v>
      </c>
      <c r="Z826">
        <v>0</v>
      </c>
    </row>
    <row r="827" spans="1:26" x14ac:dyDescent="0.3">
      <c r="A827">
        <v>29</v>
      </c>
      <c r="B827" t="str">
        <f t="shared" si="24"/>
        <v>Early Career</v>
      </c>
      <c r="C827" t="s">
        <v>28</v>
      </c>
      <c r="D827" t="s">
        <v>46</v>
      </c>
      <c r="E827" t="s">
        <v>47</v>
      </c>
      <c r="F827">
        <v>8</v>
      </c>
      <c r="G827" t="s">
        <v>34</v>
      </c>
      <c r="H827" t="s">
        <v>29</v>
      </c>
      <c r="I827">
        <v>2</v>
      </c>
      <c r="J827" t="str" cm="1">
        <f t="array" ref="J827">_xlfn.SWITCH(I827,1,"Entry-Level",2,"Junior-Level",3,"Mid-Level",4,"Senior-Level","Executive-Level")</f>
        <v>Junior-Level</v>
      </c>
      <c r="K827">
        <v>2</v>
      </c>
      <c r="L827" t="s">
        <v>36</v>
      </c>
      <c r="M827">
        <v>4</v>
      </c>
      <c r="N827" t="s">
        <v>31</v>
      </c>
      <c r="O827">
        <v>5056</v>
      </c>
      <c r="P827" t="str">
        <f t="shared" si="25"/>
        <v>Below 10k</v>
      </c>
      <c r="Q827" t="s">
        <v>22</v>
      </c>
      <c r="R827">
        <v>15</v>
      </c>
      <c r="S827">
        <v>3</v>
      </c>
      <c r="T827">
        <v>1</v>
      </c>
      <c r="U827">
        <v>10</v>
      </c>
      <c r="V827">
        <v>2</v>
      </c>
      <c r="W827">
        <v>2</v>
      </c>
      <c r="X827">
        <v>10</v>
      </c>
      <c r="Y827">
        <v>7</v>
      </c>
      <c r="Z827">
        <v>1</v>
      </c>
    </row>
    <row r="828" spans="1:26" x14ac:dyDescent="0.3">
      <c r="A828">
        <v>38</v>
      </c>
      <c r="B828" t="str">
        <f t="shared" si="24"/>
        <v>Mid Career</v>
      </c>
      <c r="C828" t="s">
        <v>28</v>
      </c>
      <c r="D828" t="s">
        <v>46</v>
      </c>
      <c r="E828" t="s">
        <v>48</v>
      </c>
      <c r="F828">
        <v>1</v>
      </c>
      <c r="G828" t="s">
        <v>48</v>
      </c>
      <c r="H828" t="s">
        <v>29</v>
      </c>
      <c r="I828">
        <v>1</v>
      </c>
      <c r="J828" t="str" cm="1">
        <f t="array" ref="J828">_xlfn.SWITCH(I828,1,"Entry-Level",2,"Junior-Level",3,"Mid-Level",4,"Senior-Level","Executive-Level")</f>
        <v>Entry-Level</v>
      </c>
      <c r="K828">
        <v>4</v>
      </c>
      <c r="L828" t="s">
        <v>48</v>
      </c>
      <c r="M828">
        <v>3</v>
      </c>
      <c r="N828" t="s">
        <v>31</v>
      </c>
      <c r="O828">
        <v>2844</v>
      </c>
      <c r="P828" t="str">
        <f t="shared" si="25"/>
        <v>Below 10k</v>
      </c>
      <c r="Q828" t="s">
        <v>28</v>
      </c>
      <c r="R828">
        <v>13</v>
      </c>
      <c r="S828">
        <v>4</v>
      </c>
      <c r="T828">
        <v>1</v>
      </c>
      <c r="U828">
        <v>7</v>
      </c>
      <c r="V828">
        <v>2</v>
      </c>
      <c r="W828">
        <v>4</v>
      </c>
      <c r="X828">
        <v>7</v>
      </c>
      <c r="Y828">
        <v>6</v>
      </c>
      <c r="Z828">
        <v>5</v>
      </c>
    </row>
    <row r="829" spans="1:26" x14ac:dyDescent="0.3">
      <c r="A829">
        <v>28</v>
      </c>
      <c r="B829" t="str">
        <f t="shared" si="24"/>
        <v>Early Career</v>
      </c>
      <c r="C829" t="s">
        <v>28</v>
      </c>
      <c r="D829" t="s">
        <v>45</v>
      </c>
      <c r="E829" t="s">
        <v>47</v>
      </c>
      <c r="F829">
        <v>6</v>
      </c>
      <c r="G829" t="s">
        <v>24</v>
      </c>
      <c r="H829" t="s">
        <v>29</v>
      </c>
      <c r="I829">
        <v>1</v>
      </c>
      <c r="J829" t="str" cm="1">
        <f t="array" ref="J829">_xlfn.SWITCH(I829,1,"Entry-Level",2,"Junior-Level",3,"Mid-Level",4,"Senior-Level","Executive-Level")</f>
        <v>Entry-Level</v>
      </c>
      <c r="K829">
        <v>2</v>
      </c>
      <c r="L829" t="s">
        <v>30</v>
      </c>
      <c r="M829">
        <v>3</v>
      </c>
      <c r="N829" t="s">
        <v>35</v>
      </c>
      <c r="O829">
        <v>2703</v>
      </c>
      <c r="P829" t="str">
        <f t="shared" si="25"/>
        <v>Below 10k</v>
      </c>
      <c r="Q829" t="s">
        <v>22</v>
      </c>
      <c r="R829">
        <v>14</v>
      </c>
      <c r="S829">
        <v>4</v>
      </c>
      <c r="T829">
        <v>1</v>
      </c>
      <c r="U829">
        <v>3</v>
      </c>
      <c r="V829">
        <v>2</v>
      </c>
      <c r="W829">
        <v>3</v>
      </c>
      <c r="X829">
        <v>3</v>
      </c>
      <c r="Y829">
        <v>1</v>
      </c>
      <c r="Z829">
        <v>0</v>
      </c>
    </row>
    <row r="830" spans="1:26" x14ac:dyDescent="0.3">
      <c r="A830">
        <v>18</v>
      </c>
      <c r="B830" t="str">
        <f t="shared" si="24"/>
        <v>Early Career</v>
      </c>
      <c r="C830" t="s">
        <v>22</v>
      </c>
      <c r="D830" t="s">
        <v>38</v>
      </c>
      <c r="E830" t="s">
        <v>47</v>
      </c>
      <c r="F830">
        <v>8</v>
      </c>
      <c r="G830" t="s">
        <v>34</v>
      </c>
      <c r="H830" t="s">
        <v>29</v>
      </c>
      <c r="I830">
        <v>1</v>
      </c>
      <c r="J830" t="str" cm="1">
        <f t="array" ref="J830">_xlfn.SWITCH(I830,1,"Entry-Level",2,"Junior-Level",3,"Mid-Level",4,"Senior-Level","Executive-Level")</f>
        <v>Entry-Level</v>
      </c>
      <c r="K830">
        <v>3</v>
      </c>
      <c r="L830" t="s">
        <v>33</v>
      </c>
      <c r="M830">
        <v>3</v>
      </c>
      <c r="N830" t="s">
        <v>27</v>
      </c>
      <c r="O830">
        <v>1904</v>
      </c>
      <c r="P830" t="str">
        <f t="shared" si="25"/>
        <v>Below 10k</v>
      </c>
      <c r="Q830" t="s">
        <v>28</v>
      </c>
      <c r="R830">
        <v>12</v>
      </c>
      <c r="S830">
        <v>4</v>
      </c>
      <c r="T830">
        <v>0</v>
      </c>
      <c r="U830">
        <v>0</v>
      </c>
      <c r="V830">
        <v>0</v>
      </c>
      <c r="W830">
        <v>3</v>
      </c>
      <c r="X830">
        <v>0</v>
      </c>
      <c r="Y830">
        <v>0</v>
      </c>
      <c r="Z830">
        <v>0</v>
      </c>
    </row>
    <row r="831" spans="1:26" x14ac:dyDescent="0.3">
      <c r="A831">
        <v>33</v>
      </c>
      <c r="B831" t="str">
        <f t="shared" si="24"/>
        <v>Mid Career</v>
      </c>
      <c r="C831" t="s">
        <v>22</v>
      </c>
      <c r="D831" t="s">
        <v>46</v>
      </c>
      <c r="E831" t="s">
        <v>23</v>
      </c>
      <c r="F831">
        <v>9</v>
      </c>
      <c r="G831" t="s">
        <v>42</v>
      </c>
      <c r="H831" t="s">
        <v>25</v>
      </c>
      <c r="I831">
        <v>2</v>
      </c>
      <c r="J831" t="str" cm="1">
        <f t="array" ref="J831">_xlfn.SWITCH(I831,1,"Entry-Level",2,"Junior-Level",3,"Mid-Level",4,"Senior-Level","Executive-Level")</f>
        <v>Junior-Level</v>
      </c>
      <c r="K831">
        <v>3</v>
      </c>
      <c r="L831" t="s">
        <v>26</v>
      </c>
      <c r="M831">
        <v>1</v>
      </c>
      <c r="N831" t="s">
        <v>27</v>
      </c>
      <c r="O831">
        <v>8224</v>
      </c>
      <c r="P831" t="str">
        <f t="shared" si="25"/>
        <v>Below 10k</v>
      </c>
      <c r="Q831" t="s">
        <v>22</v>
      </c>
      <c r="R831">
        <v>17</v>
      </c>
      <c r="S831">
        <v>1</v>
      </c>
      <c r="T831">
        <v>0</v>
      </c>
      <c r="U831">
        <v>6</v>
      </c>
      <c r="V831">
        <v>3</v>
      </c>
      <c r="W831">
        <v>3</v>
      </c>
      <c r="X831">
        <v>5</v>
      </c>
      <c r="Y831">
        <v>2</v>
      </c>
      <c r="Z831">
        <v>0</v>
      </c>
    </row>
    <row r="832" spans="1:26" x14ac:dyDescent="0.3">
      <c r="A832">
        <v>41</v>
      </c>
      <c r="B832" t="str">
        <f t="shared" si="24"/>
        <v>Professionals</v>
      </c>
      <c r="C832" t="s">
        <v>28</v>
      </c>
      <c r="D832" t="s">
        <v>46</v>
      </c>
      <c r="E832" t="s">
        <v>47</v>
      </c>
      <c r="F832">
        <v>12</v>
      </c>
      <c r="G832" t="s">
        <v>24</v>
      </c>
      <c r="H832" t="s">
        <v>29</v>
      </c>
      <c r="I832">
        <v>1</v>
      </c>
      <c r="J832" t="str" cm="1">
        <f t="array" ref="J832">_xlfn.SWITCH(I832,1,"Entry-Level",2,"Junior-Level",3,"Mid-Level",4,"Senior-Level","Executive-Level")</f>
        <v>Entry-Level</v>
      </c>
      <c r="K832">
        <v>3</v>
      </c>
      <c r="L832" t="s">
        <v>33</v>
      </c>
      <c r="M832">
        <v>4</v>
      </c>
      <c r="N832" t="s">
        <v>31</v>
      </c>
      <c r="O832">
        <v>4766</v>
      </c>
      <c r="P832" t="str">
        <f t="shared" si="25"/>
        <v>Below 10k</v>
      </c>
      <c r="Q832" t="s">
        <v>22</v>
      </c>
      <c r="R832">
        <v>11</v>
      </c>
      <c r="S832">
        <v>1</v>
      </c>
      <c r="T832">
        <v>1</v>
      </c>
      <c r="U832">
        <v>6</v>
      </c>
      <c r="V832">
        <v>4</v>
      </c>
      <c r="W832">
        <v>3</v>
      </c>
      <c r="X832">
        <v>1</v>
      </c>
      <c r="Y832">
        <v>0</v>
      </c>
      <c r="Z832">
        <v>0</v>
      </c>
    </row>
    <row r="833" spans="1:26" x14ac:dyDescent="0.3">
      <c r="A833">
        <v>31</v>
      </c>
      <c r="B833" t="str">
        <f t="shared" si="24"/>
        <v>Mid Career</v>
      </c>
      <c r="C833" t="s">
        <v>22</v>
      </c>
      <c r="D833" t="s">
        <v>45</v>
      </c>
      <c r="E833" t="s">
        <v>47</v>
      </c>
      <c r="F833">
        <v>15</v>
      </c>
      <c r="G833" t="s">
        <v>34</v>
      </c>
      <c r="H833" t="s">
        <v>29</v>
      </c>
      <c r="I833">
        <v>1</v>
      </c>
      <c r="J833" t="str" cm="1">
        <f t="array" ref="J833">_xlfn.SWITCH(I833,1,"Entry-Level",2,"Junior-Level",3,"Mid-Level",4,"Senior-Level","Executive-Level")</f>
        <v>Entry-Level</v>
      </c>
      <c r="K833">
        <v>3</v>
      </c>
      <c r="L833" t="s">
        <v>33</v>
      </c>
      <c r="M833">
        <v>3</v>
      </c>
      <c r="N833" t="s">
        <v>31</v>
      </c>
      <c r="O833">
        <v>2610</v>
      </c>
      <c r="P833" t="str">
        <f t="shared" si="25"/>
        <v>Below 10k</v>
      </c>
      <c r="Q833" t="s">
        <v>28</v>
      </c>
      <c r="R833">
        <v>12</v>
      </c>
      <c r="S833">
        <v>3</v>
      </c>
      <c r="T833">
        <v>1</v>
      </c>
      <c r="U833">
        <v>2</v>
      </c>
      <c r="V833">
        <v>5</v>
      </c>
      <c r="W833">
        <v>2</v>
      </c>
      <c r="X833">
        <v>2</v>
      </c>
      <c r="Y833">
        <v>2</v>
      </c>
      <c r="Z833">
        <v>2</v>
      </c>
    </row>
    <row r="834" spans="1:26" x14ac:dyDescent="0.3">
      <c r="A834">
        <v>37</v>
      </c>
      <c r="B834" t="str">
        <f t="shared" si="24"/>
        <v>Mid Career</v>
      </c>
      <c r="C834" t="s">
        <v>28</v>
      </c>
      <c r="D834" t="s">
        <v>46</v>
      </c>
      <c r="E834" t="s">
        <v>47</v>
      </c>
      <c r="F834">
        <v>25</v>
      </c>
      <c r="G834" t="s">
        <v>34</v>
      </c>
      <c r="H834" t="s">
        <v>25</v>
      </c>
      <c r="I834">
        <v>2</v>
      </c>
      <c r="J834" t="str" cm="1">
        <f t="array" ref="J834">_xlfn.SWITCH(I834,1,"Entry-Level",2,"Junior-Level",3,"Mid-Level",4,"Senior-Level","Executive-Level")</f>
        <v>Junior-Level</v>
      </c>
      <c r="K834">
        <v>2</v>
      </c>
      <c r="L834" t="s">
        <v>37</v>
      </c>
      <c r="M834">
        <v>4</v>
      </c>
      <c r="N834" t="s">
        <v>35</v>
      </c>
      <c r="O834">
        <v>5731</v>
      </c>
      <c r="P834" t="str">
        <f t="shared" si="25"/>
        <v>Below 10k</v>
      </c>
      <c r="Q834" t="s">
        <v>28</v>
      </c>
      <c r="R834">
        <v>13</v>
      </c>
      <c r="S834">
        <v>3</v>
      </c>
      <c r="T834">
        <v>2</v>
      </c>
      <c r="U834">
        <v>9</v>
      </c>
      <c r="V834">
        <v>2</v>
      </c>
      <c r="W834">
        <v>3</v>
      </c>
      <c r="X834">
        <v>6</v>
      </c>
      <c r="Y834">
        <v>2</v>
      </c>
      <c r="Z834">
        <v>1</v>
      </c>
    </row>
    <row r="835" spans="1:26" x14ac:dyDescent="0.3">
      <c r="A835">
        <v>27</v>
      </c>
      <c r="B835" t="str">
        <f t="shared" ref="B835:B898" si="26">IF(A835&lt;=30,"Early Career",IF(A835&lt;=40,"Mid Career",IF(A835&lt;=50,"Professionals","Senior Professionals")))</f>
        <v>Early Career</v>
      </c>
      <c r="C835" t="s">
        <v>28</v>
      </c>
      <c r="D835" t="s">
        <v>46</v>
      </c>
      <c r="E835" t="s">
        <v>47</v>
      </c>
      <c r="F835">
        <v>6</v>
      </c>
      <c r="G835" t="s">
        <v>24</v>
      </c>
      <c r="H835" t="s">
        <v>29</v>
      </c>
      <c r="I835">
        <v>1</v>
      </c>
      <c r="J835" t="str" cm="1">
        <f t="array" ref="J835">_xlfn.SWITCH(I835,1,"Entry-Level",2,"Junior-Level",3,"Mid-Level",4,"Senior-Level","Executive-Level")</f>
        <v>Entry-Level</v>
      </c>
      <c r="K835">
        <v>2</v>
      </c>
      <c r="L835" t="s">
        <v>30</v>
      </c>
      <c r="M835">
        <v>3</v>
      </c>
      <c r="N835" t="s">
        <v>31</v>
      </c>
      <c r="O835">
        <v>2539</v>
      </c>
      <c r="P835" t="str">
        <f t="shared" ref="P835:P898" si="27">IF(O835&lt;=10000,"Below 10k",IF(O835&lt;=15000,"Below 15k","Below 20k"))</f>
        <v>Below 10k</v>
      </c>
      <c r="Q835" t="s">
        <v>28</v>
      </c>
      <c r="R835">
        <v>13</v>
      </c>
      <c r="S835">
        <v>3</v>
      </c>
      <c r="T835">
        <v>1</v>
      </c>
      <c r="U835">
        <v>4</v>
      </c>
      <c r="V835">
        <v>0</v>
      </c>
      <c r="W835">
        <v>3</v>
      </c>
      <c r="X835">
        <v>4</v>
      </c>
      <c r="Y835">
        <v>2</v>
      </c>
      <c r="Z835">
        <v>2</v>
      </c>
    </row>
    <row r="836" spans="1:26" x14ac:dyDescent="0.3">
      <c r="A836">
        <v>34</v>
      </c>
      <c r="B836" t="str">
        <f t="shared" si="26"/>
        <v>Mid Career</v>
      </c>
      <c r="C836" t="s">
        <v>28</v>
      </c>
      <c r="D836" t="s">
        <v>46</v>
      </c>
      <c r="E836" t="s">
        <v>23</v>
      </c>
      <c r="F836">
        <v>9</v>
      </c>
      <c r="G836" t="s">
        <v>24</v>
      </c>
      <c r="H836" t="s">
        <v>25</v>
      </c>
      <c r="I836">
        <v>2</v>
      </c>
      <c r="J836" t="str" cm="1">
        <f t="array" ref="J836">_xlfn.SWITCH(I836,1,"Entry-Level",2,"Junior-Level",3,"Mid-Level",4,"Senior-Level","Executive-Level")</f>
        <v>Junior-Level</v>
      </c>
      <c r="K836">
        <v>3</v>
      </c>
      <c r="L836" t="s">
        <v>26</v>
      </c>
      <c r="M836">
        <v>3</v>
      </c>
      <c r="N836" t="s">
        <v>31</v>
      </c>
      <c r="O836">
        <v>5714</v>
      </c>
      <c r="P836" t="str">
        <f t="shared" si="27"/>
        <v>Below 10k</v>
      </c>
      <c r="Q836" t="s">
        <v>28</v>
      </c>
      <c r="R836">
        <v>20</v>
      </c>
      <c r="S836">
        <v>1</v>
      </c>
      <c r="T836">
        <v>0</v>
      </c>
      <c r="U836">
        <v>6</v>
      </c>
      <c r="V836">
        <v>3</v>
      </c>
      <c r="W836">
        <v>2</v>
      </c>
      <c r="X836">
        <v>6</v>
      </c>
      <c r="Y836">
        <v>5</v>
      </c>
      <c r="Z836">
        <v>1</v>
      </c>
    </row>
    <row r="837" spans="1:26" x14ac:dyDescent="0.3">
      <c r="A837">
        <v>35</v>
      </c>
      <c r="B837" t="str">
        <f t="shared" si="26"/>
        <v>Mid Career</v>
      </c>
      <c r="C837" t="s">
        <v>28</v>
      </c>
      <c r="D837" t="s">
        <v>46</v>
      </c>
      <c r="E837" t="s">
        <v>48</v>
      </c>
      <c r="F837">
        <v>8</v>
      </c>
      <c r="G837" t="s">
        <v>43</v>
      </c>
      <c r="H837" t="s">
        <v>29</v>
      </c>
      <c r="I837">
        <v>1</v>
      </c>
      <c r="J837" t="str" cm="1">
        <f t="array" ref="J837">_xlfn.SWITCH(I837,1,"Entry-Level",2,"Junior-Level",3,"Mid-Level",4,"Senior-Level","Executive-Level")</f>
        <v>Entry-Level</v>
      </c>
      <c r="K837">
        <v>3</v>
      </c>
      <c r="L837" t="s">
        <v>48</v>
      </c>
      <c r="M837">
        <v>3</v>
      </c>
      <c r="N837" t="s">
        <v>27</v>
      </c>
      <c r="O837">
        <v>4323</v>
      </c>
      <c r="P837" t="str">
        <f t="shared" si="27"/>
        <v>Below 10k</v>
      </c>
      <c r="Q837" t="s">
        <v>28</v>
      </c>
      <c r="R837">
        <v>17</v>
      </c>
      <c r="S837">
        <v>2</v>
      </c>
      <c r="T837">
        <v>0</v>
      </c>
      <c r="U837">
        <v>6</v>
      </c>
      <c r="V837">
        <v>2</v>
      </c>
      <c r="W837">
        <v>1</v>
      </c>
      <c r="X837">
        <v>5</v>
      </c>
      <c r="Y837">
        <v>4</v>
      </c>
      <c r="Z837">
        <v>1</v>
      </c>
    </row>
    <row r="838" spans="1:26" x14ac:dyDescent="0.3">
      <c r="A838">
        <v>29</v>
      </c>
      <c r="B838" t="str">
        <f t="shared" si="26"/>
        <v>Early Career</v>
      </c>
      <c r="C838" t="s">
        <v>22</v>
      </c>
      <c r="D838" t="s">
        <v>46</v>
      </c>
      <c r="E838" t="s">
        <v>23</v>
      </c>
      <c r="F838">
        <v>23</v>
      </c>
      <c r="G838" t="s">
        <v>24</v>
      </c>
      <c r="H838" t="s">
        <v>25</v>
      </c>
      <c r="I838">
        <v>3</v>
      </c>
      <c r="J838" t="str" cm="1">
        <f t="array" ref="J838">_xlfn.SWITCH(I838,1,"Entry-Level",2,"Junior-Level",3,"Mid-Level",4,"Senior-Level","Executive-Level")</f>
        <v>Mid-Level</v>
      </c>
      <c r="K838">
        <v>2</v>
      </c>
      <c r="L838" t="s">
        <v>26</v>
      </c>
      <c r="M838">
        <v>1</v>
      </c>
      <c r="N838" t="s">
        <v>31</v>
      </c>
      <c r="O838">
        <v>7336</v>
      </c>
      <c r="P838" t="str">
        <f t="shared" si="27"/>
        <v>Below 10k</v>
      </c>
      <c r="Q838" t="s">
        <v>28</v>
      </c>
      <c r="R838">
        <v>13</v>
      </c>
      <c r="S838">
        <v>1</v>
      </c>
      <c r="T838">
        <v>1</v>
      </c>
      <c r="U838">
        <v>11</v>
      </c>
      <c r="V838">
        <v>3</v>
      </c>
      <c r="W838">
        <v>1</v>
      </c>
      <c r="X838">
        <v>11</v>
      </c>
      <c r="Y838">
        <v>8</v>
      </c>
      <c r="Z838">
        <v>3</v>
      </c>
    </row>
    <row r="839" spans="1:26" x14ac:dyDescent="0.3">
      <c r="A839">
        <v>40</v>
      </c>
      <c r="B839" t="str">
        <f t="shared" si="26"/>
        <v>Mid Career</v>
      </c>
      <c r="C839" t="s">
        <v>28</v>
      </c>
      <c r="D839" t="s">
        <v>45</v>
      </c>
      <c r="E839" t="s">
        <v>47</v>
      </c>
      <c r="F839">
        <v>9</v>
      </c>
      <c r="G839" t="s">
        <v>34</v>
      </c>
      <c r="H839" t="s">
        <v>25</v>
      </c>
      <c r="I839">
        <v>3</v>
      </c>
      <c r="J839" t="str" cm="1">
        <f t="array" ref="J839">_xlfn.SWITCH(I839,1,"Entry-Level",2,"Junior-Level",3,"Mid-Level",4,"Senior-Level","Executive-Level")</f>
        <v>Mid-Level</v>
      </c>
      <c r="K839">
        <v>3</v>
      </c>
      <c r="L839" t="s">
        <v>41</v>
      </c>
      <c r="M839">
        <v>3</v>
      </c>
      <c r="N839" t="s">
        <v>27</v>
      </c>
      <c r="O839">
        <v>13499</v>
      </c>
      <c r="P839" t="str">
        <f t="shared" si="27"/>
        <v>Below 15k</v>
      </c>
      <c r="Q839" t="s">
        <v>28</v>
      </c>
      <c r="R839">
        <v>17</v>
      </c>
      <c r="S839">
        <v>3</v>
      </c>
      <c r="T839">
        <v>0</v>
      </c>
      <c r="U839">
        <v>20</v>
      </c>
      <c r="V839">
        <v>3</v>
      </c>
      <c r="W839">
        <v>2</v>
      </c>
      <c r="X839">
        <v>18</v>
      </c>
      <c r="Y839">
        <v>7</v>
      </c>
      <c r="Z839">
        <v>2</v>
      </c>
    </row>
    <row r="840" spans="1:26" x14ac:dyDescent="0.3">
      <c r="A840">
        <v>42</v>
      </c>
      <c r="B840" t="str">
        <f t="shared" si="26"/>
        <v>Professionals</v>
      </c>
      <c r="C840" t="s">
        <v>22</v>
      </c>
      <c r="D840" t="s">
        <v>45</v>
      </c>
      <c r="E840" t="s">
        <v>23</v>
      </c>
      <c r="F840">
        <v>12</v>
      </c>
      <c r="G840" t="s">
        <v>24</v>
      </c>
      <c r="H840" t="s">
        <v>29</v>
      </c>
      <c r="I840">
        <v>4</v>
      </c>
      <c r="J840" t="str" cm="1">
        <f t="array" ref="J840">_xlfn.SWITCH(I840,1,"Entry-Level",2,"Junior-Level",3,"Mid-Level",4,"Senior-Level","Executive-Level")</f>
        <v>Senior-Level</v>
      </c>
      <c r="K840">
        <v>3</v>
      </c>
      <c r="L840" t="s">
        <v>26</v>
      </c>
      <c r="M840">
        <v>1</v>
      </c>
      <c r="N840" t="s">
        <v>27</v>
      </c>
      <c r="O840">
        <v>13758</v>
      </c>
      <c r="P840" t="str">
        <f t="shared" si="27"/>
        <v>Below 15k</v>
      </c>
      <c r="Q840" t="s">
        <v>22</v>
      </c>
      <c r="R840">
        <v>12</v>
      </c>
      <c r="S840">
        <v>2</v>
      </c>
      <c r="T840">
        <v>0</v>
      </c>
      <c r="U840">
        <v>22</v>
      </c>
      <c r="V840">
        <v>2</v>
      </c>
      <c r="W840">
        <v>2</v>
      </c>
      <c r="X840">
        <v>21</v>
      </c>
      <c r="Y840">
        <v>9</v>
      </c>
      <c r="Z840">
        <v>13</v>
      </c>
    </row>
    <row r="841" spans="1:26" x14ac:dyDescent="0.3">
      <c r="A841">
        <v>42</v>
      </c>
      <c r="B841" t="str">
        <f t="shared" si="26"/>
        <v>Professionals</v>
      </c>
      <c r="C841" t="s">
        <v>28</v>
      </c>
      <c r="D841" t="s">
        <v>46</v>
      </c>
      <c r="E841" t="s">
        <v>23</v>
      </c>
      <c r="F841">
        <v>4</v>
      </c>
      <c r="G841" t="s">
        <v>42</v>
      </c>
      <c r="H841" t="s">
        <v>29</v>
      </c>
      <c r="I841">
        <v>2</v>
      </c>
      <c r="J841" t="str" cm="1">
        <f t="array" ref="J841">_xlfn.SWITCH(I841,1,"Entry-Level",2,"Junior-Level",3,"Mid-Level",4,"Senior-Level","Executive-Level")</f>
        <v>Junior-Level</v>
      </c>
      <c r="K841">
        <v>3</v>
      </c>
      <c r="L841" t="s">
        <v>26</v>
      </c>
      <c r="M841">
        <v>1</v>
      </c>
      <c r="N841" t="s">
        <v>27</v>
      </c>
      <c r="O841">
        <v>5155</v>
      </c>
      <c r="P841" t="str">
        <f t="shared" si="27"/>
        <v>Below 10k</v>
      </c>
      <c r="Q841" t="s">
        <v>28</v>
      </c>
      <c r="R841">
        <v>13</v>
      </c>
      <c r="S841">
        <v>4</v>
      </c>
      <c r="T841">
        <v>0</v>
      </c>
      <c r="U841">
        <v>9</v>
      </c>
      <c r="V841">
        <v>3</v>
      </c>
      <c r="W841">
        <v>4</v>
      </c>
      <c r="X841">
        <v>6</v>
      </c>
      <c r="Y841">
        <v>4</v>
      </c>
      <c r="Z841">
        <v>1</v>
      </c>
    </row>
    <row r="842" spans="1:26" x14ac:dyDescent="0.3">
      <c r="A842">
        <v>35</v>
      </c>
      <c r="B842" t="str">
        <f t="shared" si="26"/>
        <v>Mid Career</v>
      </c>
      <c r="C842" t="s">
        <v>28</v>
      </c>
      <c r="D842" t="s">
        <v>46</v>
      </c>
      <c r="E842" t="s">
        <v>47</v>
      </c>
      <c r="F842">
        <v>1</v>
      </c>
      <c r="G842" t="s">
        <v>34</v>
      </c>
      <c r="H842" t="s">
        <v>29</v>
      </c>
      <c r="I842">
        <v>1</v>
      </c>
      <c r="J842" t="str" cm="1">
        <f t="array" ref="J842">_xlfn.SWITCH(I842,1,"Entry-Level",2,"Junior-Level",3,"Mid-Level",4,"Senior-Level","Executive-Level")</f>
        <v>Entry-Level</v>
      </c>
      <c r="K842">
        <v>2</v>
      </c>
      <c r="L842" t="s">
        <v>33</v>
      </c>
      <c r="M842">
        <v>3</v>
      </c>
      <c r="N842" t="s">
        <v>31</v>
      </c>
      <c r="O842">
        <v>2258</v>
      </c>
      <c r="P842" t="str">
        <f t="shared" si="27"/>
        <v>Below 10k</v>
      </c>
      <c r="Q842" t="s">
        <v>28</v>
      </c>
      <c r="R842">
        <v>12</v>
      </c>
      <c r="S842">
        <v>2</v>
      </c>
      <c r="T842">
        <v>1</v>
      </c>
      <c r="U842">
        <v>10</v>
      </c>
      <c r="V842">
        <v>2</v>
      </c>
      <c r="W842">
        <v>3</v>
      </c>
      <c r="X842">
        <v>8</v>
      </c>
      <c r="Y842">
        <v>0</v>
      </c>
      <c r="Z842">
        <v>1</v>
      </c>
    </row>
    <row r="843" spans="1:26" x14ac:dyDescent="0.3">
      <c r="A843">
        <v>24</v>
      </c>
      <c r="B843" t="str">
        <f t="shared" si="26"/>
        <v>Early Career</v>
      </c>
      <c r="C843" t="s">
        <v>28</v>
      </c>
      <c r="D843" t="s">
        <v>46</v>
      </c>
      <c r="E843" t="s">
        <v>47</v>
      </c>
      <c r="F843">
        <v>24</v>
      </c>
      <c r="G843" t="s">
        <v>34</v>
      </c>
      <c r="H843" t="s">
        <v>29</v>
      </c>
      <c r="I843">
        <v>1</v>
      </c>
      <c r="J843" t="str" cm="1">
        <f t="array" ref="J843">_xlfn.SWITCH(I843,1,"Entry-Level",2,"Junior-Level",3,"Mid-Level",4,"Senior-Level","Executive-Level")</f>
        <v>Entry-Level</v>
      </c>
      <c r="K843">
        <v>3</v>
      </c>
      <c r="L843" t="s">
        <v>33</v>
      </c>
      <c r="M843">
        <v>2</v>
      </c>
      <c r="N843" t="s">
        <v>27</v>
      </c>
      <c r="O843">
        <v>3597</v>
      </c>
      <c r="P843" t="str">
        <f t="shared" si="27"/>
        <v>Below 10k</v>
      </c>
      <c r="Q843" t="s">
        <v>28</v>
      </c>
      <c r="R843">
        <v>22</v>
      </c>
      <c r="S843">
        <v>4</v>
      </c>
      <c r="T843">
        <v>0</v>
      </c>
      <c r="U843">
        <v>6</v>
      </c>
      <c r="V843">
        <v>2</v>
      </c>
      <c r="W843">
        <v>3</v>
      </c>
      <c r="X843">
        <v>4</v>
      </c>
      <c r="Y843">
        <v>3</v>
      </c>
      <c r="Z843">
        <v>1</v>
      </c>
    </row>
    <row r="844" spans="1:26" x14ac:dyDescent="0.3">
      <c r="A844">
        <v>28</v>
      </c>
      <c r="B844" t="str">
        <f t="shared" si="26"/>
        <v>Early Career</v>
      </c>
      <c r="C844" t="s">
        <v>22</v>
      </c>
      <c r="D844" t="s">
        <v>46</v>
      </c>
      <c r="E844" t="s">
        <v>47</v>
      </c>
      <c r="F844">
        <v>12</v>
      </c>
      <c r="G844" t="s">
        <v>24</v>
      </c>
      <c r="H844" t="s">
        <v>25</v>
      </c>
      <c r="I844">
        <v>1</v>
      </c>
      <c r="J844" t="str" cm="1">
        <f t="array" ref="J844">_xlfn.SWITCH(I844,1,"Entry-Level",2,"Junior-Level",3,"Mid-Level",4,"Senior-Level","Executive-Level")</f>
        <v>Entry-Level</v>
      </c>
      <c r="K844">
        <v>3</v>
      </c>
      <c r="L844" t="s">
        <v>33</v>
      </c>
      <c r="M844">
        <v>4</v>
      </c>
      <c r="N844" t="s">
        <v>31</v>
      </c>
      <c r="O844">
        <v>2515</v>
      </c>
      <c r="P844" t="str">
        <f t="shared" si="27"/>
        <v>Below 10k</v>
      </c>
      <c r="Q844" t="s">
        <v>22</v>
      </c>
      <c r="R844">
        <v>11</v>
      </c>
      <c r="S844">
        <v>4</v>
      </c>
      <c r="T844">
        <v>0</v>
      </c>
      <c r="U844">
        <v>1</v>
      </c>
      <c r="V844">
        <v>4</v>
      </c>
      <c r="W844">
        <v>2</v>
      </c>
      <c r="X844">
        <v>1</v>
      </c>
      <c r="Y844">
        <v>1</v>
      </c>
      <c r="Z844">
        <v>0</v>
      </c>
    </row>
    <row r="845" spans="1:26" x14ac:dyDescent="0.3">
      <c r="A845">
        <v>26</v>
      </c>
      <c r="B845" t="str">
        <f t="shared" si="26"/>
        <v>Early Career</v>
      </c>
      <c r="C845" t="s">
        <v>28</v>
      </c>
      <c r="D845" t="s">
        <v>46</v>
      </c>
      <c r="E845" t="s">
        <v>47</v>
      </c>
      <c r="F845">
        <v>3</v>
      </c>
      <c r="G845" t="s">
        <v>34</v>
      </c>
      <c r="H845" t="s">
        <v>29</v>
      </c>
      <c r="I845">
        <v>1</v>
      </c>
      <c r="J845" t="str" cm="1">
        <f t="array" ref="J845">_xlfn.SWITCH(I845,1,"Entry-Level",2,"Junior-Level",3,"Mid-Level",4,"Senior-Level","Executive-Level")</f>
        <v>Entry-Level</v>
      </c>
      <c r="K845">
        <v>4</v>
      </c>
      <c r="L845" t="s">
        <v>33</v>
      </c>
      <c r="M845">
        <v>4</v>
      </c>
      <c r="N845" t="s">
        <v>31</v>
      </c>
      <c r="O845">
        <v>4420</v>
      </c>
      <c r="P845" t="str">
        <f t="shared" si="27"/>
        <v>Below 10k</v>
      </c>
      <c r="Q845" t="s">
        <v>28</v>
      </c>
      <c r="R845">
        <v>22</v>
      </c>
      <c r="S845">
        <v>2</v>
      </c>
      <c r="T845">
        <v>1</v>
      </c>
      <c r="U845">
        <v>8</v>
      </c>
      <c r="V845">
        <v>2</v>
      </c>
      <c r="W845">
        <v>3</v>
      </c>
      <c r="X845">
        <v>8</v>
      </c>
      <c r="Y845">
        <v>7</v>
      </c>
      <c r="Z845">
        <v>0</v>
      </c>
    </row>
    <row r="846" spans="1:26" x14ac:dyDescent="0.3">
      <c r="A846">
        <v>30</v>
      </c>
      <c r="B846" t="str">
        <f t="shared" si="26"/>
        <v>Early Career</v>
      </c>
      <c r="C846" t="s">
        <v>28</v>
      </c>
      <c r="D846" t="s">
        <v>46</v>
      </c>
      <c r="E846" t="s">
        <v>23</v>
      </c>
      <c r="F846">
        <v>10</v>
      </c>
      <c r="G846" t="s">
        <v>42</v>
      </c>
      <c r="H846" t="s">
        <v>29</v>
      </c>
      <c r="I846">
        <v>2</v>
      </c>
      <c r="J846" t="str" cm="1">
        <f t="array" ref="J846">_xlfn.SWITCH(I846,1,"Entry-Level",2,"Junior-Level",3,"Mid-Level",4,"Senior-Level","Executive-Level")</f>
        <v>Junior-Level</v>
      </c>
      <c r="K846">
        <v>2</v>
      </c>
      <c r="L846" t="s">
        <v>26</v>
      </c>
      <c r="M846">
        <v>3</v>
      </c>
      <c r="N846" t="s">
        <v>31</v>
      </c>
      <c r="O846">
        <v>6578</v>
      </c>
      <c r="P846" t="str">
        <f t="shared" si="27"/>
        <v>Below 10k</v>
      </c>
      <c r="Q846" t="s">
        <v>28</v>
      </c>
      <c r="R846">
        <v>18</v>
      </c>
      <c r="S846">
        <v>1</v>
      </c>
      <c r="T846">
        <v>1</v>
      </c>
      <c r="U846">
        <v>10</v>
      </c>
      <c r="V846">
        <v>3</v>
      </c>
      <c r="W846">
        <v>3</v>
      </c>
      <c r="X846">
        <v>10</v>
      </c>
      <c r="Y846">
        <v>3</v>
      </c>
      <c r="Z846">
        <v>1</v>
      </c>
    </row>
    <row r="847" spans="1:26" x14ac:dyDescent="0.3">
      <c r="A847">
        <v>40</v>
      </c>
      <c r="B847" t="str">
        <f t="shared" si="26"/>
        <v>Mid Career</v>
      </c>
      <c r="C847" t="s">
        <v>28</v>
      </c>
      <c r="D847" t="s">
        <v>45</v>
      </c>
      <c r="E847" t="s">
        <v>47</v>
      </c>
      <c r="F847">
        <v>26</v>
      </c>
      <c r="G847" t="s">
        <v>34</v>
      </c>
      <c r="H847" t="s">
        <v>25</v>
      </c>
      <c r="I847">
        <v>2</v>
      </c>
      <c r="J847" t="str" cm="1">
        <f t="array" ref="J847">_xlfn.SWITCH(I847,1,"Entry-Level",2,"Junior-Level",3,"Mid-Level",4,"Senior-Level","Executive-Level")</f>
        <v>Junior-Level</v>
      </c>
      <c r="K847">
        <v>2</v>
      </c>
      <c r="L847" t="s">
        <v>30</v>
      </c>
      <c r="M847">
        <v>4</v>
      </c>
      <c r="N847" t="s">
        <v>31</v>
      </c>
      <c r="O847">
        <v>4422</v>
      </c>
      <c r="P847" t="str">
        <f t="shared" si="27"/>
        <v>Below 10k</v>
      </c>
      <c r="Q847" t="s">
        <v>22</v>
      </c>
      <c r="R847">
        <v>13</v>
      </c>
      <c r="S847">
        <v>4</v>
      </c>
      <c r="T847">
        <v>1</v>
      </c>
      <c r="U847">
        <v>16</v>
      </c>
      <c r="V847">
        <v>3</v>
      </c>
      <c r="W847">
        <v>1</v>
      </c>
      <c r="X847">
        <v>1</v>
      </c>
      <c r="Y847">
        <v>1</v>
      </c>
      <c r="Z847">
        <v>0</v>
      </c>
    </row>
    <row r="848" spans="1:26" x14ac:dyDescent="0.3">
      <c r="A848">
        <v>35</v>
      </c>
      <c r="B848" t="str">
        <f t="shared" si="26"/>
        <v>Mid Career</v>
      </c>
      <c r="C848" t="s">
        <v>28</v>
      </c>
      <c r="D848" t="s">
        <v>46</v>
      </c>
      <c r="E848" t="s">
        <v>47</v>
      </c>
      <c r="F848">
        <v>2</v>
      </c>
      <c r="G848" t="s">
        <v>24</v>
      </c>
      <c r="H848" t="s">
        <v>29</v>
      </c>
      <c r="I848">
        <v>3</v>
      </c>
      <c r="J848" t="str" cm="1">
        <f t="array" ref="J848">_xlfn.SWITCH(I848,1,"Entry-Level",2,"Junior-Level",3,"Mid-Level",4,"Senior-Level","Executive-Level")</f>
        <v>Mid-Level</v>
      </c>
      <c r="K848">
        <v>2</v>
      </c>
      <c r="L848" t="s">
        <v>36</v>
      </c>
      <c r="M848">
        <v>2</v>
      </c>
      <c r="N848" t="s">
        <v>35</v>
      </c>
      <c r="O848">
        <v>10274</v>
      </c>
      <c r="P848" t="str">
        <f t="shared" si="27"/>
        <v>Below 15k</v>
      </c>
      <c r="Q848" t="s">
        <v>28</v>
      </c>
      <c r="R848">
        <v>18</v>
      </c>
      <c r="S848">
        <v>2</v>
      </c>
      <c r="T848">
        <v>1</v>
      </c>
      <c r="U848">
        <v>15</v>
      </c>
      <c r="V848">
        <v>2</v>
      </c>
      <c r="W848">
        <v>4</v>
      </c>
      <c r="X848">
        <v>7</v>
      </c>
      <c r="Y848">
        <v>7</v>
      </c>
      <c r="Z848">
        <v>6</v>
      </c>
    </row>
    <row r="849" spans="1:26" x14ac:dyDescent="0.3">
      <c r="A849">
        <v>34</v>
      </c>
      <c r="B849" t="str">
        <f t="shared" si="26"/>
        <v>Mid Career</v>
      </c>
      <c r="C849" t="s">
        <v>28</v>
      </c>
      <c r="D849" t="s">
        <v>45</v>
      </c>
      <c r="E849" t="s">
        <v>47</v>
      </c>
      <c r="F849">
        <v>1</v>
      </c>
      <c r="G849" t="s">
        <v>34</v>
      </c>
      <c r="H849" t="s">
        <v>29</v>
      </c>
      <c r="I849">
        <v>2</v>
      </c>
      <c r="J849" t="str" cm="1">
        <f t="array" ref="J849">_xlfn.SWITCH(I849,1,"Entry-Level",2,"Junior-Level",3,"Mid-Level",4,"Senior-Level","Executive-Level")</f>
        <v>Junior-Level</v>
      </c>
      <c r="K849">
        <v>2</v>
      </c>
      <c r="L849" t="s">
        <v>37</v>
      </c>
      <c r="M849">
        <v>1</v>
      </c>
      <c r="N849" t="s">
        <v>27</v>
      </c>
      <c r="O849">
        <v>5343</v>
      </c>
      <c r="P849" t="str">
        <f t="shared" si="27"/>
        <v>Below 10k</v>
      </c>
      <c r="Q849" t="s">
        <v>28</v>
      </c>
      <c r="R849">
        <v>20</v>
      </c>
      <c r="S849">
        <v>3</v>
      </c>
      <c r="T849">
        <v>0</v>
      </c>
      <c r="U849">
        <v>14</v>
      </c>
      <c r="V849">
        <v>3</v>
      </c>
      <c r="W849">
        <v>3</v>
      </c>
      <c r="X849">
        <v>13</v>
      </c>
      <c r="Y849">
        <v>9</v>
      </c>
      <c r="Z849">
        <v>4</v>
      </c>
    </row>
    <row r="850" spans="1:26" x14ac:dyDescent="0.3">
      <c r="A850">
        <v>35</v>
      </c>
      <c r="B850" t="str">
        <f t="shared" si="26"/>
        <v>Mid Career</v>
      </c>
      <c r="C850" t="s">
        <v>28</v>
      </c>
      <c r="D850" t="s">
        <v>45</v>
      </c>
      <c r="E850" t="s">
        <v>47</v>
      </c>
      <c r="F850">
        <v>4</v>
      </c>
      <c r="G850" t="s">
        <v>32</v>
      </c>
      <c r="H850" t="s">
        <v>29</v>
      </c>
      <c r="I850">
        <v>1</v>
      </c>
      <c r="J850" t="str" cm="1">
        <f t="array" ref="J850">_xlfn.SWITCH(I850,1,"Entry-Level",2,"Junior-Level",3,"Mid-Level",4,"Senior-Level","Executive-Level")</f>
        <v>Entry-Level</v>
      </c>
      <c r="K850">
        <v>2</v>
      </c>
      <c r="L850" t="s">
        <v>33</v>
      </c>
      <c r="M850">
        <v>4</v>
      </c>
      <c r="N850" t="s">
        <v>31</v>
      </c>
      <c r="O850">
        <v>2376</v>
      </c>
      <c r="P850" t="str">
        <f t="shared" si="27"/>
        <v>Below 10k</v>
      </c>
      <c r="Q850" t="s">
        <v>28</v>
      </c>
      <c r="R850">
        <v>13</v>
      </c>
      <c r="S850">
        <v>2</v>
      </c>
      <c r="T850">
        <v>1</v>
      </c>
      <c r="U850">
        <v>2</v>
      </c>
      <c r="V850">
        <v>2</v>
      </c>
      <c r="W850">
        <v>4</v>
      </c>
      <c r="X850">
        <v>2</v>
      </c>
      <c r="Y850">
        <v>2</v>
      </c>
      <c r="Z850">
        <v>2</v>
      </c>
    </row>
    <row r="851" spans="1:26" x14ac:dyDescent="0.3">
      <c r="A851">
        <v>43</v>
      </c>
      <c r="B851" t="str">
        <f t="shared" si="26"/>
        <v>Professionals</v>
      </c>
      <c r="C851" t="s">
        <v>22</v>
      </c>
      <c r="D851" t="s">
        <v>46</v>
      </c>
      <c r="E851" t="s">
        <v>23</v>
      </c>
      <c r="F851">
        <v>9</v>
      </c>
      <c r="G851" t="s">
        <v>42</v>
      </c>
      <c r="H851" t="s">
        <v>25</v>
      </c>
      <c r="I851">
        <v>2</v>
      </c>
      <c r="J851" t="str" cm="1">
        <f t="array" ref="J851">_xlfn.SWITCH(I851,1,"Entry-Level",2,"Junior-Level",3,"Mid-Level",4,"Senior-Level","Executive-Level")</f>
        <v>Junior-Level</v>
      </c>
      <c r="K851">
        <v>1</v>
      </c>
      <c r="L851" t="s">
        <v>26</v>
      </c>
      <c r="M851">
        <v>3</v>
      </c>
      <c r="N851" t="s">
        <v>27</v>
      </c>
      <c r="O851">
        <v>5346</v>
      </c>
      <c r="P851" t="str">
        <f t="shared" si="27"/>
        <v>Below 10k</v>
      </c>
      <c r="Q851" t="s">
        <v>28</v>
      </c>
      <c r="R851">
        <v>13</v>
      </c>
      <c r="S851">
        <v>2</v>
      </c>
      <c r="T851">
        <v>0</v>
      </c>
      <c r="U851">
        <v>7</v>
      </c>
      <c r="V851">
        <v>2</v>
      </c>
      <c r="W851">
        <v>2</v>
      </c>
      <c r="X851">
        <v>4</v>
      </c>
      <c r="Y851">
        <v>3</v>
      </c>
      <c r="Z851">
        <v>1</v>
      </c>
    </row>
    <row r="852" spans="1:26" x14ac:dyDescent="0.3">
      <c r="A852">
        <v>32</v>
      </c>
      <c r="B852" t="str">
        <f t="shared" si="26"/>
        <v>Mid Career</v>
      </c>
      <c r="C852" t="s">
        <v>28</v>
      </c>
      <c r="D852" t="s">
        <v>38</v>
      </c>
      <c r="E852" t="s">
        <v>23</v>
      </c>
      <c r="F852">
        <v>2</v>
      </c>
      <c r="G852" t="s">
        <v>24</v>
      </c>
      <c r="H852" t="s">
        <v>25</v>
      </c>
      <c r="I852">
        <v>1</v>
      </c>
      <c r="J852" t="str" cm="1">
        <f t="array" ref="J852">_xlfn.SWITCH(I852,1,"Entry-Level",2,"Junior-Level",3,"Mid-Level",4,"Senior-Level","Executive-Level")</f>
        <v>Entry-Level</v>
      </c>
      <c r="K852">
        <v>3</v>
      </c>
      <c r="L852" t="s">
        <v>40</v>
      </c>
      <c r="M852">
        <v>1</v>
      </c>
      <c r="N852" t="s">
        <v>35</v>
      </c>
      <c r="O852">
        <v>2827</v>
      </c>
      <c r="P852" t="str">
        <f t="shared" si="27"/>
        <v>Below 10k</v>
      </c>
      <c r="Q852" t="s">
        <v>28</v>
      </c>
      <c r="R852">
        <v>12</v>
      </c>
      <c r="S852">
        <v>3</v>
      </c>
      <c r="T852">
        <v>3</v>
      </c>
      <c r="U852">
        <v>1</v>
      </c>
      <c r="V852">
        <v>3</v>
      </c>
      <c r="W852">
        <v>3</v>
      </c>
      <c r="X852">
        <v>1</v>
      </c>
      <c r="Y852">
        <v>0</v>
      </c>
      <c r="Z852">
        <v>0</v>
      </c>
    </row>
    <row r="853" spans="1:26" x14ac:dyDescent="0.3">
      <c r="A853">
        <v>56</v>
      </c>
      <c r="B853" t="str">
        <f t="shared" si="26"/>
        <v>Senior Professionals</v>
      </c>
      <c r="C853" t="s">
        <v>28</v>
      </c>
      <c r="D853" t="s">
        <v>46</v>
      </c>
      <c r="E853" t="s">
        <v>47</v>
      </c>
      <c r="F853">
        <v>4</v>
      </c>
      <c r="G853" t="s">
        <v>43</v>
      </c>
      <c r="H853" t="s">
        <v>25</v>
      </c>
      <c r="I853">
        <v>5</v>
      </c>
      <c r="J853" t="str" cm="1">
        <f t="array" ref="J853">_xlfn.SWITCH(I853,1,"Entry-Level",2,"Junior-Level",3,"Mid-Level",4,"Senior-Level","Executive-Level")</f>
        <v>Executive-Level</v>
      </c>
      <c r="K853">
        <v>3</v>
      </c>
      <c r="L853" t="s">
        <v>39</v>
      </c>
      <c r="M853">
        <v>1</v>
      </c>
      <c r="N853" t="s">
        <v>35</v>
      </c>
      <c r="O853">
        <v>19943</v>
      </c>
      <c r="P853" t="str">
        <f t="shared" si="27"/>
        <v>Below 20k</v>
      </c>
      <c r="Q853" t="s">
        <v>28</v>
      </c>
      <c r="R853">
        <v>13</v>
      </c>
      <c r="S853">
        <v>4</v>
      </c>
      <c r="T853">
        <v>1</v>
      </c>
      <c r="U853">
        <v>28</v>
      </c>
      <c r="V853">
        <v>2</v>
      </c>
      <c r="W853">
        <v>3</v>
      </c>
      <c r="X853">
        <v>5</v>
      </c>
      <c r="Y853">
        <v>2</v>
      </c>
      <c r="Z853">
        <v>4</v>
      </c>
    </row>
    <row r="854" spans="1:26" x14ac:dyDescent="0.3">
      <c r="A854">
        <v>29</v>
      </c>
      <c r="B854" t="str">
        <f t="shared" si="26"/>
        <v>Early Career</v>
      </c>
      <c r="C854" t="s">
        <v>28</v>
      </c>
      <c r="D854" t="s">
        <v>46</v>
      </c>
      <c r="E854" t="s">
        <v>47</v>
      </c>
      <c r="F854">
        <v>6</v>
      </c>
      <c r="G854" t="s">
        <v>34</v>
      </c>
      <c r="H854" t="s">
        <v>25</v>
      </c>
      <c r="I854">
        <v>1</v>
      </c>
      <c r="J854" t="str" cm="1">
        <f t="array" ref="J854">_xlfn.SWITCH(I854,1,"Entry-Level",2,"Junior-Level",3,"Mid-Level",4,"Senior-Level","Executive-Level")</f>
        <v>Entry-Level</v>
      </c>
      <c r="K854">
        <v>3</v>
      </c>
      <c r="L854" t="s">
        <v>33</v>
      </c>
      <c r="M854">
        <v>4</v>
      </c>
      <c r="N854" t="s">
        <v>31</v>
      </c>
      <c r="O854">
        <v>3131</v>
      </c>
      <c r="P854" t="str">
        <f t="shared" si="27"/>
        <v>Below 10k</v>
      </c>
      <c r="Q854" t="s">
        <v>28</v>
      </c>
      <c r="R854">
        <v>13</v>
      </c>
      <c r="S854">
        <v>1</v>
      </c>
      <c r="T854">
        <v>1</v>
      </c>
      <c r="U854">
        <v>10</v>
      </c>
      <c r="V854">
        <v>5</v>
      </c>
      <c r="W854">
        <v>3</v>
      </c>
      <c r="X854">
        <v>10</v>
      </c>
      <c r="Y854">
        <v>8</v>
      </c>
      <c r="Z854">
        <v>0</v>
      </c>
    </row>
    <row r="855" spans="1:26" x14ac:dyDescent="0.3">
      <c r="A855">
        <v>19</v>
      </c>
      <c r="B855" t="str">
        <f t="shared" si="26"/>
        <v>Early Career</v>
      </c>
      <c r="C855" t="s">
        <v>28</v>
      </c>
      <c r="D855" t="s">
        <v>46</v>
      </c>
      <c r="E855" t="s">
        <v>47</v>
      </c>
      <c r="F855">
        <v>9</v>
      </c>
      <c r="G855" t="s">
        <v>24</v>
      </c>
      <c r="H855" t="s">
        <v>29</v>
      </c>
      <c r="I855">
        <v>1</v>
      </c>
      <c r="J855" t="str" cm="1">
        <f t="array" ref="J855">_xlfn.SWITCH(I855,1,"Entry-Level",2,"Junior-Level",3,"Mid-Level",4,"Senior-Level","Executive-Level")</f>
        <v>Entry-Level</v>
      </c>
      <c r="K855">
        <v>3</v>
      </c>
      <c r="L855" t="s">
        <v>30</v>
      </c>
      <c r="M855">
        <v>1</v>
      </c>
      <c r="N855" t="s">
        <v>27</v>
      </c>
      <c r="O855">
        <v>2552</v>
      </c>
      <c r="P855" t="str">
        <f t="shared" si="27"/>
        <v>Below 10k</v>
      </c>
      <c r="Q855" t="s">
        <v>28</v>
      </c>
      <c r="R855">
        <v>25</v>
      </c>
      <c r="S855">
        <v>3</v>
      </c>
      <c r="T855">
        <v>0</v>
      </c>
      <c r="U855">
        <v>1</v>
      </c>
      <c r="V855">
        <v>4</v>
      </c>
      <c r="W855">
        <v>3</v>
      </c>
      <c r="X855">
        <v>1</v>
      </c>
      <c r="Y855">
        <v>1</v>
      </c>
      <c r="Z855">
        <v>0</v>
      </c>
    </row>
    <row r="856" spans="1:26" x14ac:dyDescent="0.3">
      <c r="A856">
        <v>45</v>
      </c>
      <c r="B856" t="str">
        <f t="shared" si="26"/>
        <v>Professionals</v>
      </c>
      <c r="C856" t="s">
        <v>28</v>
      </c>
      <c r="D856" t="s">
        <v>46</v>
      </c>
      <c r="E856" t="s">
        <v>47</v>
      </c>
      <c r="F856">
        <v>7</v>
      </c>
      <c r="G856" t="s">
        <v>34</v>
      </c>
      <c r="H856" t="s">
        <v>25</v>
      </c>
      <c r="I856">
        <v>1</v>
      </c>
      <c r="J856" t="str" cm="1">
        <f t="array" ref="J856">_xlfn.SWITCH(I856,1,"Entry-Level",2,"Junior-Level",3,"Mid-Level",4,"Senior-Level","Executive-Level")</f>
        <v>Entry-Level</v>
      </c>
      <c r="K856">
        <v>3</v>
      </c>
      <c r="L856" t="s">
        <v>30</v>
      </c>
      <c r="M856">
        <v>3</v>
      </c>
      <c r="N856" t="s">
        <v>31</v>
      </c>
      <c r="O856">
        <v>4477</v>
      </c>
      <c r="P856" t="str">
        <f t="shared" si="27"/>
        <v>Below 10k</v>
      </c>
      <c r="Q856" t="s">
        <v>22</v>
      </c>
      <c r="R856">
        <v>19</v>
      </c>
      <c r="S856">
        <v>3</v>
      </c>
      <c r="T856">
        <v>1</v>
      </c>
      <c r="U856">
        <v>7</v>
      </c>
      <c r="V856">
        <v>2</v>
      </c>
      <c r="W856">
        <v>2</v>
      </c>
      <c r="X856">
        <v>3</v>
      </c>
      <c r="Y856">
        <v>2</v>
      </c>
      <c r="Z856">
        <v>0</v>
      </c>
    </row>
    <row r="857" spans="1:26" x14ac:dyDescent="0.3">
      <c r="A857">
        <v>37</v>
      </c>
      <c r="B857" t="str">
        <f t="shared" si="26"/>
        <v>Mid Career</v>
      </c>
      <c r="C857" t="s">
        <v>28</v>
      </c>
      <c r="D857" t="s">
        <v>46</v>
      </c>
      <c r="E857" t="s">
        <v>47</v>
      </c>
      <c r="F857">
        <v>1</v>
      </c>
      <c r="G857" t="s">
        <v>24</v>
      </c>
      <c r="H857" t="s">
        <v>25</v>
      </c>
      <c r="I857">
        <v>2</v>
      </c>
      <c r="J857" t="str" cm="1">
        <f t="array" ref="J857">_xlfn.SWITCH(I857,1,"Entry-Level",2,"Junior-Level",3,"Mid-Level",4,"Senior-Level","Executive-Level")</f>
        <v>Junior-Level</v>
      </c>
      <c r="K857">
        <v>2</v>
      </c>
      <c r="L857" t="s">
        <v>36</v>
      </c>
      <c r="M857">
        <v>4</v>
      </c>
      <c r="N857" t="s">
        <v>31</v>
      </c>
      <c r="O857">
        <v>6474</v>
      </c>
      <c r="P857" t="str">
        <f t="shared" si="27"/>
        <v>Below 10k</v>
      </c>
      <c r="Q857" t="s">
        <v>28</v>
      </c>
      <c r="R857">
        <v>13</v>
      </c>
      <c r="S857">
        <v>2</v>
      </c>
      <c r="T857">
        <v>1</v>
      </c>
      <c r="U857">
        <v>14</v>
      </c>
      <c r="V857">
        <v>2</v>
      </c>
      <c r="W857">
        <v>2</v>
      </c>
      <c r="X857">
        <v>14</v>
      </c>
      <c r="Y857">
        <v>8</v>
      </c>
      <c r="Z857">
        <v>3</v>
      </c>
    </row>
    <row r="858" spans="1:26" x14ac:dyDescent="0.3">
      <c r="A858">
        <v>20</v>
      </c>
      <c r="B858" t="str">
        <f t="shared" si="26"/>
        <v>Early Career</v>
      </c>
      <c r="C858" t="s">
        <v>28</v>
      </c>
      <c r="D858" t="s">
        <v>46</v>
      </c>
      <c r="E858" t="s">
        <v>47</v>
      </c>
      <c r="F858">
        <v>3</v>
      </c>
      <c r="G858" t="s">
        <v>24</v>
      </c>
      <c r="H858" t="s">
        <v>29</v>
      </c>
      <c r="I858">
        <v>1</v>
      </c>
      <c r="J858" t="str" cm="1">
        <f t="array" ref="J858">_xlfn.SWITCH(I858,1,"Entry-Level",2,"Junior-Level",3,"Mid-Level",4,"Senior-Level","Executive-Level")</f>
        <v>Entry-Level</v>
      </c>
      <c r="K858">
        <v>2</v>
      </c>
      <c r="L858" t="s">
        <v>33</v>
      </c>
      <c r="M858">
        <v>3</v>
      </c>
      <c r="N858" t="s">
        <v>27</v>
      </c>
      <c r="O858">
        <v>3033</v>
      </c>
      <c r="P858" t="str">
        <f t="shared" si="27"/>
        <v>Below 10k</v>
      </c>
      <c r="Q858" t="s">
        <v>28</v>
      </c>
      <c r="R858">
        <v>12</v>
      </c>
      <c r="S858">
        <v>1</v>
      </c>
      <c r="T858">
        <v>0</v>
      </c>
      <c r="U858">
        <v>2</v>
      </c>
      <c r="V858">
        <v>2</v>
      </c>
      <c r="W858">
        <v>2</v>
      </c>
      <c r="X858">
        <v>2</v>
      </c>
      <c r="Y858">
        <v>2</v>
      </c>
      <c r="Z858">
        <v>1</v>
      </c>
    </row>
    <row r="859" spans="1:26" x14ac:dyDescent="0.3">
      <c r="A859">
        <v>44</v>
      </c>
      <c r="B859" t="str">
        <f t="shared" si="26"/>
        <v>Professionals</v>
      </c>
      <c r="C859" t="s">
        <v>22</v>
      </c>
      <c r="D859" t="s">
        <v>46</v>
      </c>
      <c r="E859" t="s">
        <v>47</v>
      </c>
      <c r="F859">
        <v>10</v>
      </c>
      <c r="G859" t="s">
        <v>24</v>
      </c>
      <c r="H859" t="s">
        <v>29</v>
      </c>
      <c r="I859">
        <v>1</v>
      </c>
      <c r="J859" t="str" cm="1">
        <f t="array" ref="J859">_xlfn.SWITCH(I859,1,"Entry-Level",2,"Junior-Level",3,"Mid-Level",4,"Senior-Level","Executive-Level")</f>
        <v>Entry-Level</v>
      </c>
      <c r="K859">
        <v>3</v>
      </c>
      <c r="L859" t="s">
        <v>30</v>
      </c>
      <c r="M859">
        <v>3</v>
      </c>
      <c r="N859" t="s">
        <v>27</v>
      </c>
      <c r="O859">
        <v>2936</v>
      </c>
      <c r="P859" t="str">
        <f t="shared" si="27"/>
        <v>Below 10k</v>
      </c>
      <c r="Q859" t="s">
        <v>22</v>
      </c>
      <c r="R859">
        <v>11</v>
      </c>
      <c r="S859">
        <v>3</v>
      </c>
      <c r="T859">
        <v>0</v>
      </c>
      <c r="U859">
        <v>6</v>
      </c>
      <c r="V859">
        <v>4</v>
      </c>
      <c r="W859">
        <v>3</v>
      </c>
      <c r="X859">
        <v>6</v>
      </c>
      <c r="Y859">
        <v>4</v>
      </c>
      <c r="Z859">
        <v>0</v>
      </c>
    </row>
    <row r="860" spans="1:26" x14ac:dyDescent="0.3">
      <c r="A860">
        <v>53</v>
      </c>
      <c r="B860" t="str">
        <f t="shared" si="26"/>
        <v>Senior Professionals</v>
      </c>
      <c r="C860" t="s">
        <v>28</v>
      </c>
      <c r="D860" t="s">
        <v>46</v>
      </c>
      <c r="E860" t="s">
        <v>47</v>
      </c>
      <c r="F860">
        <v>7</v>
      </c>
      <c r="G860" t="s">
        <v>34</v>
      </c>
      <c r="H860" t="s">
        <v>25</v>
      </c>
      <c r="I860">
        <v>5</v>
      </c>
      <c r="J860" t="str" cm="1">
        <f t="array" ref="J860">_xlfn.SWITCH(I860,1,"Entry-Level",2,"Junior-Level",3,"Mid-Level",4,"Senior-Level","Executive-Level")</f>
        <v>Executive-Level</v>
      </c>
      <c r="K860">
        <v>3</v>
      </c>
      <c r="L860" t="s">
        <v>39</v>
      </c>
      <c r="M860">
        <v>3</v>
      </c>
      <c r="N860" t="s">
        <v>35</v>
      </c>
      <c r="O860">
        <v>18606</v>
      </c>
      <c r="P860" t="str">
        <f t="shared" si="27"/>
        <v>Below 20k</v>
      </c>
      <c r="Q860" t="s">
        <v>28</v>
      </c>
      <c r="R860">
        <v>18</v>
      </c>
      <c r="S860">
        <v>2</v>
      </c>
      <c r="T860">
        <v>1</v>
      </c>
      <c r="U860">
        <v>26</v>
      </c>
      <c r="V860">
        <v>6</v>
      </c>
      <c r="W860">
        <v>3</v>
      </c>
      <c r="X860">
        <v>7</v>
      </c>
      <c r="Y860">
        <v>7</v>
      </c>
      <c r="Z860">
        <v>4</v>
      </c>
    </row>
    <row r="861" spans="1:26" x14ac:dyDescent="0.3">
      <c r="A861">
        <v>29</v>
      </c>
      <c r="B861" t="str">
        <f t="shared" si="26"/>
        <v>Early Career</v>
      </c>
      <c r="C861" t="s">
        <v>28</v>
      </c>
      <c r="D861" t="s">
        <v>46</v>
      </c>
      <c r="E861" t="s">
        <v>47</v>
      </c>
      <c r="F861">
        <v>15</v>
      </c>
      <c r="G861" t="s">
        <v>24</v>
      </c>
      <c r="H861" t="s">
        <v>25</v>
      </c>
      <c r="I861">
        <v>1</v>
      </c>
      <c r="J861" t="str" cm="1">
        <f t="array" ref="J861">_xlfn.SWITCH(I861,1,"Entry-Level",2,"Junior-Level",3,"Mid-Level",4,"Senior-Level","Executive-Level")</f>
        <v>Entry-Level</v>
      </c>
      <c r="K861">
        <v>1</v>
      </c>
      <c r="L861" t="s">
        <v>30</v>
      </c>
      <c r="M861">
        <v>4</v>
      </c>
      <c r="N861" t="s">
        <v>31</v>
      </c>
      <c r="O861">
        <v>2168</v>
      </c>
      <c r="P861" t="str">
        <f t="shared" si="27"/>
        <v>Below 10k</v>
      </c>
      <c r="Q861" t="s">
        <v>22</v>
      </c>
      <c r="R861">
        <v>18</v>
      </c>
      <c r="S861">
        <v>1</v>
      </c>
      <c r="T861">
        <v>1</v>
      </c>
      <c r="U861">
        <v>6</v>
      </c>
      <c r="V861">
        <v>2</v>
      </c>
      <c r="W861">
        <v>2</v>
      </c>
      <c r="X861">
        <v>5</v>
      </c>
      <c r="Y861">
        <v>4</v>
      </c>
      <c r="Z861">
        <v>1</v>
      </c>
    </row>
    <row r="862" spans="1:26" x14ac:dyDescent="0.3">
      <c r="A862">
        <v>22</v>
      </c>
      <c r="B862" t="str">
        <f t="shared" si="26"/>
        <v>Early Career</v>
      </c>
      <c r="C862" t="s">
        <v>22</v>
      </c>
      <c r="D862" t="s">
        <v>45</v>
      </c>
      <c r="E862" t="s">
        <v>47</v>
      </c>
      <c r="F862">
        <v>3</v>
      </c>
      <c r="G862" t="s">
        <v>24</v>
      </c>
      <c r="H862" t="s">
        <v>29</v>
      </c>
      <c r="I862">
        <v>1</v>
      </c>
      <c r="J862" t="str" cm="1">
        <f t="array" ref="J862">_xlfn.SWITCH(I862,1,"Entry-Level",2,"Junior-Level",3,"Mid-Level",4,"Senior-Level","Executive-Level")</f>
        <v>Entry-Level</v>
      </c>
      <c r="K862">
        <v>2</v>
      </c>
      <c r="L862" t="s">
        <v>30</v>
      </c>
      <c r="M862">
        <v>4</v>
      </c>
      <c r="N862" t="s">
        <v>31</v>
      </c>
      <c r="O862">
        <v>2853</v>
      </c>
      <c r="P862" t="str">
        <f t="shared" si="27"/>
        <v>Below 10k</v>
      </c>
      <c r="Q862" t="s">
        <v>22</v>
      </c>
      <c r="R862">
        <v>11</v>
      </c>
      <c r="S862">
        <v>2</v>
      </c>
      <c r="T862">
        <v>1</v>
      </c>
      <c r="U862">
        <v>1</v>
      </c>
      <c r="V862">
        <v>5</v>
      </c>
      <c r="W862">
        <v>3</v>
      </c>
      <c r="X862">
        <v>0</v>
      </c>
      <c r="Y862">
        <v>0</v>
      </c>
      <c r="Z862">
        <v>0</v>
      </c>
    </row>
    <row r="863" spans="1:26" x14ac:dyDescent="0.3">
      <c r="A863">
        <v>46</v>
      </c>
      <c r="B863" t="str">
        <f t="shared" si="26"/>
        <v>Professionals</v>
      </c>
      <c r="C863" t="s">
        <v>28</v>
      </c>
      <c r="D863" t="s">
        <v>46</v>
      </c>
      <c r="E863" t="s">
        <v>23</v>
      </c>
      <c r="F863">
        <v>2</v>
      </c>
      <c r="G863" t="s">
        <v>42</v>
      </c>
      <c r="H863" t="s">
        <v>25</v>
      </c>
      <c r="I863">
        <v>4</v>
      </c>
      <c r="J863" t="str" cm="1">
        <f t="array" ref="J863">_xlfn.SWITCH(I863,1,"Entry-Level",2,"Junior-Level",3,"Mid-Level",4,"Senior-Level","Executive-Level")</f>
        <v>Senior-Level</v>
      </c>
      <c r="K863">
        <v>3</v>
      </c>
      <c r="L863" t="s">
        <v>39</v>
      </c>
      <c r="M863">
        <v>1</v>
      </c>
      <c r="N863" t="s">
        <v>31</v>
      </c>
      <c r="O863">
        <v>17048</v>
      </c>
      <c r="P863" t="str">
        <f t="shared" si="27"/>
        <v>Below 20k</v>
      </c>
      <c r="Q863" t="s">
        <v>28</v>
      </c>
      <c r="R863">
        <v>23</v>
      </c>
      <c r="S863">
        <v>1</v>
      </c>
      <c r="T863">
        <v>0</v>
      </c>
      <c r="U863">
        <v>28</v>
      </c>
      <c r="V863">
        <v>2</v>
      </c>
      <c r="W863">
        <v>3</v>
      </c>
      <c r="X863">
        <v>26</v>
      </c>
      <c r="Y863">
        <v>15</v>
      </c>
      <c r="Z863">
        <v>15</v>
      </c>
    </row>
    <row r="864" spans="1:26" x14ac:dyDescent="0.3">
      <c r="A864">
        <v>44</v>
      </c>
      <c r="B864" t="str">
        <f t="shared" si="26"/>
        <v>Professionals</v>
      </c>
      <c r="C864" t="s">
        <v>28</v>
      </c>
      <c r="D864" t="s">
        <v>38</v>
      </c>
      <c r="E864" t="s">
        <v>47</v>
      </c>
      <c r="F864">
        <v>17</v>
      </c>
      <c r="G864" t="s">
        <v>24</v>
      </c>
      <c r="H864" t="s">
        <v>29</v>
      </c>
      <c r="I864">
        <v>1</v>
      </c>
      <c r="J864" t="str" cm="1">
        <f t="array" ref="J864">_xlfn.SWITCH(I864,1,"Entry-Level",2,"Junior-Level",3,"Mid-Level",4,"Senior-Level","Executive-Level")</f>
        <v>Entry-Level</v>
      </c>
      <c r="K864">
        <v>1</v>
      </c>
      <c r="L864" t="s">
        <v>30</v>
      </c>
      <c r="M864">
        <v>3</v>
      </c>
      <c r="N864" t="s">
        <v>27</v>
      </c>
      <c r="O864">
        <v>2290</v>
      </c>
      <c r="P864" t="str">
        <f t="shared" si="27"/>
        <v>Below 10k</v>
      </c>
      <c r="Q864" t="s">
        <v>28</v>
      </c>
      <c r="R864">
        <v>13</v>
      </c>
      <c r="S864">
        <v>4</v>
      </c>
      <c r="T864">
        <v>0</v>
      </c>
      <c r="U864">
        <v>6</v>
      </c>
      <c r="V864">
        <v>3</v>
      </c>
      <c r="W864">
        <v>3</v>
      </c>
      <c r="X864">
        <v>0</v>
      </c>
      <c r="Y864">
        <v>0</v>
      </c>
      <c r="Z864">
        <v>0</v>
      </c>
    </row>
    <row r="865" spans="1:26" x14ac:dyDescent="0.3">
      <c r="A865">
        <v>33</v>
      </c>
      <c r="B865" t="str">
        <f t="shared" si="26"/>
        <v>Mid Career</v>
      </c>
      <c r="C865" t="s">
        <v>28</v>
      </c>
      <c r="D865" t="s">
        <v>46</v>
      </c>
      <c r="E865" t="s">
        <v>48</v>
      </c>
      <c r="F865">
        <v>2</v>
      </c>
      <c r="G865" t="s">
        <v>48</v>
      </c>
      <c r="H865" t="s">
        <v>29</v>
      </c>
      <c r="I865">
        <v>1</v>
      </c>
      <c r="J865" t="str" cm="1">
        <f t="array" ref="J865">_xlfn.SWITCH(I865,1,"Entry-Level",2,"Junior-Level",3,"Mid-Level",4,"Senior-Level","Executive-Level")</f>
        <v>Entry-Level</v>
      </c>
      <c r="K865">
        <v>3</v>
      </c>
      <c r="L865" t="s">
        <v>48</v>
      </c>
      <c r="M865">
        <v>3</v>
      </c>
      <c r="N865" t="s">
        <v>31</v>
      </c>
      <c r="O865">
        <v>3600</v>
      </c>
      <c r="P865" t="str">
        <f t="shared" si="27"/>
        <v>Below 10k</v>
      </c>
      <c r="Q865" t="s">
        <v>28</v>
      </c>
      <c r="R865">
        <v>13</v>
      </c>
      <c r="S865">
        <v>4</v>
      </c>
      <c r="T865">
        <v>1</v>
      </c>
      <c r="U865">
        <v>5</v>
      </c>
      <c r="V865">
        <v>2</v>
      </c>
      <c r="W865">
        <v>3</v>
      </c>
      <c r="X865">
        <v>5</v>
      </c>
      <c r="Y865">
        <v>4</v>
      </c>
      <c r="Z865">
        <v>1</v>
      </c>
    </row>
    <row r="866" spans="1:26" x14ac:dyDescent="0.3">
      <c r="A866">
        <v>41</v>
      </c>
      <c r="B866" t="str">
        <f t="shared" si="26"/>
        <v>Professionals</v>
      </c>
      <c r="C866" t="s">
        <v>22</v>
      </c>
      <c r="D866" t="s">
        <v>38</v>
      </c>
      <c r="E866" t="s">
        <v>47</v>
      </c>
      <c r="F866">
        <v>5</v>
      </c>
      <c r="G866" t="s">
        <v>24</v>
      </c>
      <c r="H866" t="s">
        <v>29</v>
      </c>
      <c r="I866">
        <v>1</v>
      </c>
      <c r="J866" t="str" cm="1">
        <f t="array" ref="J866">_xlfn.SWITCH(I866,1,"Entry-Level",2,"Junior-Level",3,"Mid-Level",4,"Senior-Level","Executive-Level")</f>
        <v>Entry-Level</v>
      </c>
      <c r="K866">
        <v>2</v>
      </c>
      <c r="L866" t="s">
        <v>30</v>
      </c>
      <c r="M866">
        <v>1</v>
      </c>
      <c r="N866" t="s">
        <v>35</v>
      </c>
      <c r="O866">
        <v>2107</v>
      </c>
      <c r="P866" t="str">
        <f t="shared" si="27"/>
        <v>Below 10k</v>
      </c>
      <c r="Q866" t="s">
        <v>28</v>
      </c>
      <c r="R866">
        <v>17</v>
      </c>
      <c r="S866">
        <v>1</v>
      </c>
      <c r="T866">
        <v>1</v>
      </c>
      <c r="U866">
        <v>5</v>
      </c>
      <c r="V866">
        <v>2</v>
      </c>
      <c r="W866">
        <v>1</v>
      </c>
      <c r="X866">
        <v>1</v>
      </c>
      <c r="Y866">
        <v>0</v>
      </c>
      <c r="Z866">
        <v>0</v>
      </c>
    </row>
    <row r="867" spans="1:26" x14ac:dyDescent="0.3">
      <c r="A867">
        <v>30</v>
      </c>
      <c r="B867" t="str">
        <f t="shared" si="26"/>
        <v>Early Career</v>
      </c>
      <c r="C867" t="s">
        <v>28</v>
      </c>
      <c r="D867" t="s">
        <v>46</v>
      </c>
      <c r="E867" t="s">
        <v>23</v>
      </c>
      <c r="F867">
        <v>29</v>
      </c>
      <c r="G867" t="s">
        <v>24</v>
      </c>
      <c r="H867" t="s">
        <v>29</v>
      </c>
      <c r="I867">
        <v>2</v>
      </c>
      <c r="J867" t="str" cm="1">
        <f t="array" ref="J867">_xlfn.SWITCH(I867,1,"Entry-Level",2,"Junior-Level",3,"Mid-Level",4,"Senior-Level","Executive-Level")</f>
        <v>Junior-Level</v>
      </c>
      <c r="K867">
        <v>3</v>
      </c>
      <c r="L867" t="s">
        <v>26</v>
      </c>
      <c r="M867">
        <v>1</v>
      </c>
      <c r="N867" t="s">
        <v>35</v>
      </c>
      <c r="O867">
        <v>4115</v>
      </c>
      <c r="P867" t="str">
        <f t="shared" si="27"/>
        <v>Below 10k</v>
      </c>
      <c r="Q867" t="s">
        <v>28</v>
      </c>
      <c r="R867">
        <v>19</v>
      </c>
      <c r="S867">
        <v>3</v>
      </c>
      <c r="T867">
        <v>3</v>
      </c>
      <c r="U867">
        <v>8</v>
      </c>
      <c r="V867">
        <v>3</v>
      </c>
      <c r="W867">
        <v>3</v>
      </c>
      <c r="X867">
        <v>4</v>
      </c>
      <c r="Y867">
        <v>3</v>
      </c>
      <c r="Z867">
        <v>0</v>
      </c>
    </row>
    <row r="868" spans="1:26" x14ac:dyDescent="0.3">
      <c r="A868">
        <v>40</v>
      </c>
      <c r="B868" t="str">
        <f t="shared" si="26"/>
        <v>Mid Career</v>
      </c>
      <c r="C868" t="s">
        <v>28</v>
      </c>
      <c r="D868" t="s">
        <v>45</v>
      </c>
      <c r="E868" t="s">
        <v>23</v>
      </c>
      <c r="F868">
        <v>2</v>
      </c>
      <c r="G868" t="s">
        <v>34</v>
      </c>
      <c r="H868" t="s">
        <v>29</v>
      </c>
      <c r="I868">
        <v>2</v>
      </c>
      <c r="J868" t="str" cm="1">
        <f t="array" ref="J868">_xlfn.SWITCH(I868,1,"Entry-Level",2,"Junior-Level",3,"Mid-Level",4,"Senior-Level","Executive-Level")</f>
        <v>Junior-Level</v>
      </c>
      <c r="K868">
        <v>3</v>
      </c>
      <c r="L868" t="s">
        <v>26</v>
      </c>
      <c r="M868">
        <v>2</v>
      </c>
      <c r="N868" t="s">
        <v>31</v>
      </c>
      <c r="O868">
        <v>4327</v>
      </c>
      <c r="P868" t="str">
        <f t="shared" si="27"/>
        <v>Below 10k</v>
      </c>
      <c r="Q868" t="s">
        <v>28</v>
      </c>
      <c r="R868">
        <v>12</v>
      </c>
      <c r="S868">
        <v>4</v>
      </c>
      <c r="T868">
        <v>3</v>
      </c>
      <c r="U868">
        <v>5</v>
      </c>
      <c r="V868">
        <v>2</v>
      </c>
      <c r="W868">
        <v>3</v>
      </c>
      <c r="X868">
        <v>0</v>
      </c>
      <c r="Y868">
        <v>0</v>
      </c>
      <c r="Z868">
        <v>0</v>
      </c>
    </row>
    <row r="869" spans="1:26" x14ac:dyDescent="0.3">
      <c r="A869">
        <v>50</v>
      </c>
      <c r="B869" t="str">
        <f t="shared" si="26"/>
        <v>Professionals</v>
      </c>
      <c r="C869" t="s">
        <v>28</v>
      </c>
      <c r="D869" t="s">
        <v>45</v>
      </c>
      <c r="E869" t="s">
        <v>47</v>
      </c>
      <c r="F869">
        <v>2</v>
      </c>
      <c r="G869" t="s">
        <v>34</v>
      </c>
      <c r="H869" t="s">
        <v>25</v>
      </c>
      <c r="I869">
        <v>4</v>
      </c>
      <c r="J869" t="str" cm="1">
        <f t="array" ref="J869">_xlfn.SWITCH(I869,1,"Entry-Level",2,"Junior-Level",3,"Mid-Level",4,"Senior-Level","Executive-Level")</f>
        <v>Senior-Level</v>
      </c>
      <c r="K869">
        <v>3</v>
      </c>
      <c r="L869" t="s">
        <v>39</v>
      </c>
      <c r="M869">
        <v>1</v>
      </c>
      <c r="N869" t="s">
        <v>31</v>
      </c>
      <c r="O869">
        <v>17856</v>
      </c>
      <c r="P869" t="str">
        <f t="shared" si="27"/>
        <v>Below 20k</v>
      </c>
      <c r="Q869" t="s">
        <v>28</v>
      </c>
      <c r="R869">
        <v>22</v>
      </c>
      <c r="S869">
        <v>3</v>
      </c>
      <c r="T869">
        <v>1</v>
      </c>
      <c r="U869">
        <v>32</v>
      </c>
      <c r="V869">
        <v>3</v>
      </c>
      <c r="W869">
        <v>3</v>
      </c>
      <c r="X869">
        <v>2</v>
      </c>
      <c r="Y869">
        <v>2</v>
      </c>
      <c r="Z869">
        <v>2</v>
      </c>
    </row>
    <row r="870" spans="1:26" x14ac:dyDescent="0.3">
      <c r="A870">
        <v>28</v>
      </c>
      <c r="B870" t="str">
        <f t="shared" si="26"/>
        <v>Early Career</v>
      </c>
      <c r="C870" t="s">
        <v>28</v>
      </c>
      <c r="D870" t="s">
        <v>46</v>
      </c>
      <c r="E870" t="s">
        <v>47</v>
      </c>
      <c r="F870">
        <v>19</v>
      </c>
      <c r="G870" t="s">
        <v>34</v>
      </c>
      <c r="H870" t="s">
        <v>29</v>
      </c>
      <c r="I870">
        <v>1</v>
      </c>
      <c r="J870" t="str" cm="1">
        <f t="array" ref="J870">_xlfn.SWITCH(I870,1,"Entry-Level",2,"Junior-Level",3,"Mid-Level",4,"Senior-Level","Executive-Level")</f>
        <v>Entry-Level</v>
      </c>
      <c r="K870">
        <v>2</v>
      </c>
      <c r="L870" t="s">
        <v>33</v>
      </c>
      <c r="M870">
        <v>1</v>
      </c>
      <c r="N870" t="s">
        <v>31</v>
      </c>
      <c r="O870">
        <v>3196</v>
      </c>
      <c r="P870" t="str">
        <f t="shared" si="27"/>
        <v>Below 10k</v>
      </c>
      <c r="Q870" t="s">
        <v>28</v>
      </c>
      <c r="R870">
        <v>12</v>
      </c>
      <c r="S870">
        <v>3</v>
      </c>
      <c r="T870">
        <v>3</v>
      </c>
      <c r="U870">
        <v>6</v>
      </c>
      <c r="V870">
        <v>2</v>
      </c>
      <c r="W870">
        <v>3</v>
      </c>
      <c r="X870">
        <v>6</v>
      </c>
      <c r="Y870">
        <v>5</v>
      </c>
      <c r="Z870">
        <v>3</v>
      </c>
    </row>
    <row r="871" spans="1:26" x14ac:dyDescent="0.3">
      <c r="A871">
        <v>46</v>
      </c>
      <c r="B871" t="str">
        <f t="shared" si="26"/>
        <v>Professionals</v>
      </c>
      <c r="C871" t="s">
        <v>28</v>
      </c>
      <c r="D871" t="s">
        <v>46</v>
      </c>
      <c r="E871" t="s">
        <v>47</v>
      </c>
      <c r="F871">
        <v>15</v>
      </c>
      <c r="G871" t="s">
        <v>24</v>
      </c>
      <c r="H871" t="s">
        <v>29</v>
      </c>
      <c r="I871">
        <v>5</v>
      </c>
      <c r="J871" t="str" cm="1">
        <f t="array" ref="J871">_xlfn.SWITCH(I871,1,"Entry-Level",2,"Junior-Level",3,"Mid-Level",4,"Senior-Level","Executive-Level")</f>
        <v>Executive-Level</v>
      </c>
      <c r="K871">
        <v>3</v>
      </c>
      <c r="L871" t="s">
        <v>41</v>
      </c>
      <c r="M871">
        <v>2</v>
      </c>
      <c r="N871" t="s">
        <v>31</v>
      </c>
      <c r="O871">
        <v>19081</v>
      </c>
      <c r="P871" t="str">
        <f t="shared" si="27"/>
        <v>Below 20k</v>
      </c>
      <c r="Q871" t="s">
        <v>28</v>
      </c>
      <c r="R871">
        <v>11</v>
      </c>
      <c r="S871">
        <v>1</v>
      </c>
      <c r="T871">
        <v>1</v>
      </c>
      <c r="U871">
        <v>25</v>
      </c>
      <c r="V871">
        <v>2</v>
      </c>
      <c r="W871">
        <v>3</v>
      </c>
      <c r="X871">
        <v>4</v>
      </c>
      <c r="Y871">
        <v>2</v>
      </c>
      <c r="Z871">
        <v>0</v>
      </c>
    </row>
    <row r="872" spans="1:26" x14ac:dyDescent="0.3">
      <c r="A872">
        <v>35</v>
      </c>
      <c r="B872" t="str">
        <f t="shared" si="26"/>
        <v>Mid Career</v>
      </c>
      <c r="C872" t="s">
        <v>28</v>
      </c>
      <c r="D872" t="s">
        <v>46</v>
      </c>
      <c r="E872" t="s">
        <v>23</v>
      </c>
      <c r="F872">
        <v>17</v>
      </c>
      <c r="G872" t="s">
        <v>24</v>
      </c>
      <c r="H872" t="s">
        <v>29</v>
      </c>
      <c r="I872">
        <v>2</v>
      </c>
      <c r="J872" t="str" cm="1">
        <f t="array" ref="J872">_xlfn.SWITCH(I872,1,"Entry-Level",2,"Junior-Level",3,"Mid-Level",4,"Senior-Level","Executive-Level")</f>
        <v>Junior-Level</v>
      </c>
      <c r="K872">
        <v>3</v>
      </c>
      <c r="L872" t="s">
        <v>26</v>
      </c>
      <c r="M872">
        <v>1</v>
      </c>
      <c r="N872" t="s">
        <v>31</v>
      </c>
      <c r="O872">
        <v>8966</v>
      </c>
      <c r="P872" t="str">
        <f t="shared" si="27"/>
        <v>Below 10k</v>
      </c>
      <c r="Q872" t="s">
        <v>22</v>
      </c>
      <c r="R872">
        <v>15</v>
      </c>
      <c r="S872">
        <v>4</v>
      </c>
      <c r="T872">
        <v>3</v>
      </c>
      <c r="U872">
        <v>15</v>
      </c>
      <c r="V872">
        <v>2</v>
      </c>
      <c r="W872">
        <v>3</v>
      </c>
      <c r="X872">
        <v>7</v>
      </c>
      <c r="Y872">
        <v>7</v>
      </c>
      <c r="Z872">
        <v>1</v>
      </c>
    </row>
    <row r="873" spans="1:26" x14ac:dyDescent="0.3">
      <c r="A873">
        <v>24</v>
      </c>
      <c r="B873" t="str">
        <f t="shared" si="26"/>
        <v>Early Career</v>
      </c>
      <c r="C873" t="s">
        <v>22</v>
      </c>
      <c r="D873" t="s">
        <v>46</v>
      </c>
      <c r="E873" t="s">
        <v>47</v>
      </c>
      <c r="F873">
        <v>17</v>
      </c>
      <c r="G873" t="s">
        <v>24</v>
      </c>
      <c r="H873" t="s">
        <v>25</v>
      </c>
      <c r="I873">
        <v>1</v>
      </c>
      <c r="J873" t="str" cm="1">
        <f t="array" ref="J873">_xlfn.SWITCH(I873,1,"Entry-Level",2,"Junior-Level",3,"Mid-Level",4,"Senior-Level","Executive-Level")</f>
        <v>Entry-Level</v>
      </c>
      <c r="K873">
        <v>3</v>
      </c>
      <c r="L873" t="s">
        <v>33</v>
      </c>
      <c r="M873">
        <v>2</v>
      </c>
      <c r="N873" t="s">
        <v>31</v>
      </c>
      <c r="O873">
        <v>2210</v>
      </c>
      <c r="P873" t="str">
        <f t="shared" si="27"/>
        <v>Below 10k</v>
      </c>
      <c r="Q873" t="s">
        <v>28</v>
      </c>
      <c r="R873">
        <v>13</v>
      </c>
      <c r="S873">
        <v>1</v>
      </c>
      <c r="T873">
        <v>1</v>
      </c>
      <c r="U873">
        <v>1</v>
      </c>
      <c r="V873">
        <v>3</v>
      </c>
      <c r="W873">
        <v>1</v>
      </c>
      <c r="X873">
        <v>1</v>
      </c>
      <c r="Y873">
        <v>0</v>
      </c>
      <c r="Z873">
        <v>0</v>
      </c>
    </row>
    <row r="874" spans="1:26" x14ac:dyDescent="0.3">
      <c r="A874">
        <v>33</v>
      </c>
      <c r="B874" t="str">
        <f t="shared" si="26"/>
        <v>Mid Career</v>
      </c>
      <c r="C874" t="s">
        <v>28</v>
      </c>
      <c r="D874" t="s">
        <v>45</v>
      </c>
      <c r="E874" t="s">
        <v>23</v>
      </c>
      <c r="F874">
        <v>25</v>
      </c>
      <c r="G874" t="s">
        <v>34</v>
      </c>
      <c r="H874" t="s">
        <v>25</v>
      </c>
      <c r="I874">
        <v>2</v>
      </c>
      <c r="J874" t="str" cm="1">
        <f t="array" ref="J874">_xlfn.SWITCH(I874,1,"Entry-Level",2,"Junior-Level",3,"Mid-Level",4,"Senior-Level","Executive-Level")</f>
        <v>Junior-Level</v>
      </c>
      <c r="K874">
        <v>3</v>
      </c>
      <c r="L874" t="s">
        <v>26</v>
      </c>
      <c r="M874">
        <v>3</v>
      </c>
      <c r="N874" t="s">
        <v>31</v>
      </c>
      <c r="O874">
        <v>4539</v>
      </c>
      <c r="P874" t="str">
        <f t="shared" si="27"/>
        <v>Below 10k</v>
      </c>
      <c r="Q874" t="s">
        <v>28</v>
      </c>
      <c r="R874">
        <v>12</v>
      </c>
      <c r="S874">
        <v>1</v>
      </c>
      <c r="T874">
        <v>1</v>
      </c>
      <c r="U874">
        <v>10</v>
      </c>
      <c r="V874">
        <v>3</v>
      </c>
      <c r="W874">
        <v>2</v>
      </c>
      <c r="X874">
        <v>10</v>
      </c>
      <c r="Y874">
        <v>7</v>
      </c>
      <c r="Z874">
        <v>0</v>
      </c>
    </row>
    <row r="875" spans="1:26" x14ac:dyDescent="0.3">
      <c r="A875">
        <v>36</v>
      </c>
      <c r="B875" t="str">
        <f t="shared" si="26"/>
        <v>Mid Career</v>
      </c>
      <c r="C875" t="s">
        <v>28</v>
      </c>
      <c r="D875" t="s">
        <v>46</v>
      </c>
      <c r="E875" t="s">
        <v>47</v>
      </c>
      <c r="F875">
        <v>6</v>
      </c>
      <c r="G875" t="s">
        <v>24</v>
      </c>
      <c r="H875" t="s">
        <v>29</v>
      </c>
      <c r="I875">
        <v>1</v>
      </c>
      <c r="J875" t="str" cm="1">
        <f t="array" ref="J875">_xlfn.SWITCH(I875,1,"Entry-Level",2,"Junior-Level",3,"Mid-Level",4,"Senior-Level","Executive-Level")</f>
        <v>Entry-Level</v>
      </c>
      <c r="K875">
        <v>1</v>
      </c>
      <c r="L875" t="s">
        <v>33</v>
      </c>
      <c r="M875">
        <v>3</v>
      </c>
      <c r="N875" t="s">
        <v>35</v>
      </c>
      <c r="O875">
        <v>2741</v>
      </c>
      <c r="P875" t="str">
        <f t="shared" si="27"/>
        <v>Below 10k</v>
      </c>
      <c r="Q875" t="s">
        <v>28</v>
      </c>
      <c r="R875">
        <v>14</v>
      </c>
      <c r="S875">
        <v>3</v>
      </c>
      <c r="T875">
        <v>1</v>
      </c>
      <c r="U875">
        <v>7</v>
      </c>
      <c r="V875">
        <v>4</v>
      </c>
      <c r="W875">
        <v>3</v>
      </c>
      <c r="X875">
        <v>7</v>
      </c>
      <c r="Y875">
        <v>7</v>
      </c>
      <c r="Z875">
        <v>1</v>
      </c>
    </row>
    <row r="876" spans="1:26" x14ac:dyDescent="0.3">
      <c r="A876">
        <v>30</v>
      </c>
      <c r="B876" t="str">
        <f t="shared" si="26"/>
        <v>Early Career</v>
      </c>
      <c r="C876" t="s">
        <v>28</v>
      </c>
      <c r="D876" t="s">
        <v>46</v>
      </c>
      <c r="E876" t="s">
        <v>47</v>
      </c>
      <c r="F876">
        <v>7</v>
      </c>
      <c r="G876" t="s">
        <v>24</v>
      </c>
      <c r="H876" t="s">
        <v>29</v>
      </c>
      <c r="I876">
        <v>2</v>
      </c>
      <c r="J876" t="str" cm="1">
        <f t="array" ref="J876">_xlfn.SWITCH(I876,1,"Entry-Level",2,"Junior-Level",3,"Mid-Level",4,"Senior-Level","Executive-Level")</f>
        <v>Junior-Level</v>
      </c>
      <c r="K876">
        <v>3</v>
      </c>
      <c r="L876" t="s">
        <v>33</v>
      </c>
      <c r="M876">
        <v>3</v>
      </c>
      <c r="N876" t="s">
        <v>35</v>
      </c>
      <c r="O876">
        <v>3491</v>
      </c>
      <c r="P876" t="str">
        <f t="shared" si="27"/>
        <v>Below 10k</v>
      </c>
      <c r="Q876" t="s">
        <v>28</v>
      </c>
      <c r="R876">
        <v>13</v>
      </c>
      <c r="S876">
        <v>1</v>
      </c>
      <c r="T876">
        <v>3</v>
      </c>
      <c r="U876">
        <v>10</v>
      </c>
      <c r="V876">
        <v>4</v>
      </c>
      <c r="W876">
        <v>2</v>
      </c>
      <c r="X876">
        <v>10</v>
      </c>
      <c r="Y876">
        <v>7</v>
      </c>
      <c r="Z876">
        <v>8</v>
      </c>
    </row>
    <row r="877" spans="1:26" x14ac:dyDescent="0.3">
      <c r="A877">
        <v>44</v>
      </c>
      <c r="B877" t="str">
        <f t="shared" si="26"/>
        <v>Professionals</v>
      </c>
      <c r="C877" t="s">
        <v>28</v>
      </c>
      <c r="D877" t="s">
        <v>46</v>
      </c>
      <c r="E877" t="s">
        <v>47</v>
      </c>
      <c r="F877">
        <v>29</v>
      </c>
      <c r="G877" t="s">
        <v>32</v>
      </c>
      <c r="H877" t="s">
        <v>29</v>
      </c>
      <c r="I877">
        <v>2</v>
      </c>
      <c r="J877" t="str" cm="1">
        <f t="array" ref="J877">_xlfn.SWITCH(I877,1,"Entry-Level",2,"Junior-Level",3,"Mid-Level",4,"Senior-Level","Executive-Level")</f>
        <v>Junior-Level</v>
      </c>
      <c r="K877">
        <v>3</v>
      </c>
      <c r="L877" t="s">
        <v>30</v>
      </c>
      <c r="M877">
        <v>4</v>
      </c>
      <c r="N877" t="s">
        <v>27</v>
      </c>
      <c r="O877">
        <v>4541</v>
      </c>
      <c r="P877" t="str">
        <f t="shared" si="27"/>
        <v>Below 10k</v>
      </c>
      <c r="Q877" t="s">
        <v>28</v>
      </c>
      <c r="R877">
        <v>25</v>
      </c>
      <c r="S877">
        <v>2</v>
      </c>
      <c r="T877">
        <v>0</v>
      </c>
      <c r="U877">
        <v>20</v>
      </c>
      <c r="V877">
        <v>3</v>
      </c>
      <c r="W877">
        <v>3</v>
      </c>
      <c r="X877">
        <v>20</v>
      </c>
      <c r="Y877">
        <v>11</v>
      </c>
      <c r="Z877">
        <v>13</v>
      </c>
    </row>
    <row r="878" spans="1:26" x14ac:dyDescent="0.3">
      <c r="A878">
        <v>20</v>
      </c>
      <c r="B878" t="str">
        <f t="shared" si="26"/>
        <v>Early Career</v>
      </c>
      <c r="C878" t="s">
        <v>28</v>
      </c>
      <c r="D878" t="s">
        <v>46</v>
      </c>
      <c r="E878" t="s">
        <v>23</v>
      </c>
      <c r="F878">
        <v>21</v>
      </c>
      <c r="G878" t="s">
        <v>42</v>
      </c>
      <c r="H878" t="s">
        <v>29</v>
      </c>
      <c r="I878">
        <v>1</v>
      </c>
      <c r="J878" t="str" cm="1">
        <f t="array" ref="J878">_xlfn.SWITCH(I878,1,"Entry-Level",2,"Junior-Level",3,"Mid-Level",4,"Senior-Level","Executive-Level")</f>
        <v>Entry-Level</v>
      </c>
      <c r="K878">
        <v>4</v>
      </c>
      <c r="L878" t="s">
        <v>40</v>
      </c>
      <c r="M878">
        <v>4</v>
      </c>
      <c r="N878" t="s">
        <v>27</v>
      </c>
      <c r="O878">
        <v>2678</v>
      </c>
      <c r="P878" t="str">
        <f t="shared" si="27"/>
        <v>Below 10k</v>
      </c>
      <c r="Q878" t="s">
        <v>28</v>
      </c>
      <c r="R878">
        <v>17</v>
      </c>
      <c r="S878">
        <v>4</v>
      </c>
      <c r="T878">
        <v>0</v>
      </c>
      <c r="U878">
        <v>2</v>
      </c>
      <c r="V878">
        <v>2</v>
      </c>
      <c r="W878">
        <v>3</v>
      </c>
      <c r="X878">
        <v>2</v>
      </c>
      <c r="Y878">
        <v>1</v>
      </c>
      <c r="Z878">
        <v>2</v>
      </c>
    </row>
    <row r="879" spans="1:26" x14ac:dyDescent="0.3">
      <c r="A879">
        <v>46</v>
      </c>
      <c r="B879" t="str">
        <f t="shared" si="26"/>
        <v>Professionals</v>
      </c>
      <c r="C879" t="s">
        <v>28</v>
      </c>
      <c r="D879" t="s">
        <v>46</v>
      </c>
      <c r="E879" t="s">
        <v>47</v>
      </c>
      <c r="F879">
        <v>2</v>
      </c>
      <c r="G879" t="s">
        <v>43</v>
      </c>
      <c r="H879" t="s">
        <v>29</v>
      </c>
      <c r="I879">
        <v>2</v>
      </c>
      <c r="J879" t="str" cm="1">
        <f t="array" ref="J879">_xlfn.SWITCH(I879,1,"Entry-Level",2,"Junior-Level",3,"Mid-Level",4,"Senior-Level","Executive-Level")</f>
        <v>Junior-Level</v>
      </c>
      <c r="K879">
        <v>3</v>
      </c>
      <c r="L879" t="s">
        <v>36</v>
      </c>
      <c r="M879">
        <v>4</v>
      </c>
      <c r="N879" t="s">
        <v>35</v>
      </c>
      <c r="O879">
        <v>7379</v>
      </c>
      <c r="P879" t="str">
        <f t="shared" si="27"/>
        <v>Below 10k</v>
      </c>
      <c r="Q879" t="s">
        <v>28</v>
      </c>
      <c r="R879">
        <v>11</v>
      </c>
      <c r="S879">
        <v>3</v>
      </c>
      <c r="T879">
        <v>1</v>
      </c>
      <c r="U879">
        <v>12</v>
      </c>
      <c r="V879">
        <v>3</v>
      </c>
      <c r="W879">
        <v>2</v>
      </c>
      <c r="X879">
        <v>6</v>
      </c>
      <c r="Y879">
        <v>3</v>
      </c>
      <c r="Z879">
        <v>1</v>
      </c>
    </row>
    <row r="880" spans="1:26" x14ac:dyDescent="0.3">
      <c r="A880">
        <v>42</v>
      </c>
      <c r="B880" t="str">
        <f t="shared" si="26"/>
        <v>Professionals</v>
      </c>
      <c r="C880" t="s">
        <v>28</v>
      </c>
      <c r="D880" t="s">
        <v>38</v>
      </c>
      <c r="E880" t="s">
        <v>48</v>
      </c>
      <c r="F880">
        <v>2</v>
      </c>
      <c r="G880" t="s">
        <v>34</v>
      </c>
      <c r="H880" t="s">
        <v>29</v>
      </c>
      <c r="I880">
        <v>2</v>
      </c>
      <c r="J880" t="str" cm="1">
        <f t="array" ref="J880">_xlfn.SWITCH(I880,1,"Entry-Level",2,"Junior-Level",3,"Mid-Level",4,"Senior-Level","Executive-Level")</f>
        <v>Junior-Level</v>
      </c>
      <c r="K880">
        <v>4</v>
      </c>
      <c r="L880" t="s">
        <v>48</v>
      </c>
      <c r="M880">
        <v>1</v>
      </c>
      <c r="N880" t="s">
        <v>31</v>
      </c>
      <c r="O880">
        <v>6272</v>
      </c>
      <c r="P880" t="str">
        <f t="shared" si="27"/>
        <v>Below 10k</v>
      </c>
      <c r="Q880" t="s">
        <v>28</v>
      </c>
      <c r="R880">
        <v>16</v>
      </c>
      <c r="S880">
        <v>1</v>
      </c>
      <c r="T880">
        <v>1</v>
      </c>
      <c r="U880">
        <v>10</v>
      </c>
      <c r="V880">
        <v>3</v>
      </c>
      <c r="W880">
        <v>4</v>
      </c>
      <c r="X880">
        <v>4</v>
      </c>
      <c r="Y880">
        <v>3</v>
      </c>
      <c r="Z880">
        <v>0</v>
      </c>
    </row>
    <row r="881" spans="1:26" x14ac:dyDescent="0.3">
      <c r="A881">
        <v>60</v>
      </c>
      <c r="B881" t="str">
        <f t="shared" si="26"/>
        <v>Senior Professionals</v>
      </c>
      <c r="C881" t="s">
        <v>28</v>
      </c>
      <c r="D881" t="s">
        <v>46</v>
      </c>
      <c r="E881" t="s">
        <v>23</v>
      </c>
      <c r="F881">
        <v>7</v>
      </c>
      <c r="G881" t="s">
        <v>42</v>
      </c>
      <c r="H881" t="s">
        <v>29</v>
      </c>
      <c r="I881">
        <v>2</v>
      </c>
      <c r="J881" t="str" cm="1">
        <f t="array" ref="J881">_xlfn.SWITCH(I881,1,"Entry-Level",2,"Junior-Level",3,"Mid-Level",4,"Senior-Level","Executive-Level")</f>
        <v>Junior-Level</v>
      </c>
      <c r="K881">
        <v>4</v>
      </c>
      <c r="L881" t="s">
        <v>26</v>
      </c>
      <c r="M881">
        <v>4</v>
      </c>
      <c r="N881" t="s">
        <v>35</v>
      </c>
      <c r="O881">
        <v>5220</v>
      </c>
      <c r="P881" t="str">
        <f t="shared" si="27"/>
        <v>Below 10k</v>
      </c>
      <c r="Q881" t="s">
        <v>22</v>
      </c>
      <c r="R881">
        <v>18</v>
      </c>
      <c r="S881">
        <v>2</v>
      </c>
      <c r="T881">
        <v>1</v>
      </c>
      <c r="U881">
        <v>12</v>
      </c>
      <c r="V881">
        <v>3</v>
      </c>
      <c r="W881">
        <v>3</v>
      </c>
      <c r="X881">
        <v>11</v>
      </c>
      <c r="Y881">
        <v>7</v>
      </c>
      <c r="Z881">
        <v>1</v>
      </c>
    </row>
    <row r="882" spans="1:26" x14ac:dyDescent="0.3">
      <c r="A882">
        <v>32</v>
      </c>
      <c r="B882" t="str">
        <f t="shared" si="26"/>
        <v>Mid Career</v>
      </c>
      <c r="C882" t="s">
        <v>28</v>
      </c>
      <c r="D882" t="s">
        <v>45</v>
      </c>
      <c r="E882" t="s">
        <v>47</v>
      </c>
      <c r="F882">
        <v>13</v>
      </c>
      <c r="G882" t="s">
        <v>32</v>
      </c>
      <c r="H882" t="s">
        <v>25</v>
      </c>
      <c r="I882">
        <v>1</v>
      </c>
      <c r="J882" t="str" cm="1">
        <f t="array" ref="J882">_xlfn.SWITCH(I882,1,"Entry-Level",2,"Junior-Level",3,"Mid-Level",4,"Senior-Level","Executive-Level")</f>
        <v>Entry-Level</v>
      </c>
      <c r="K882">
        <v>2</v>
      </c>
      <c r="L882" t="s">
        <v>33</v>
      </c>
      <c r="M882">
        <v>2</v>
      </c>
      <c r="N882" t="s">
        <v>31</v>
      </c>
      <c r="O882">
        <v>2743</v>
      </c>
      <c r="P882" t="str">
        <f t="shared" si="27"/>
        <v>Below 10k</v>
      </c>
      <c r="Q882" t="s">
        <v>28</v>
      </c>
      <c r="R882">
        <v>20</v>
      </c>
      <c r="S882">
        <v>3</v>
      </c>
      <c r="T882">
        <v>1</v>
      </c>
      <c r="U882">
        <v>2</v>
      </c>
      <c r="V882">
        <v>2</v>
      </c>
      <c r="W882">
        <v>3</v>
      </c>
      <c r="X882">
        <v>2</v>
      </c>
      <c r="Y882">
        <v>2</v>
      </c>
      <c r="Z882">
        <v>2</v>
      </c>
    </row>
    <row r="883" spans="1:26" x14ac:dyDescent="0.3">
      <c r="A883">
        <v>32</v>
      </c>
      <c r="B883" t="str">
        <f t="shared" si="26"/>
        <v>Mid Career</v>
      </c>
      <c r="C883" t="s">
        <v>28</v>
      </c>
      <c r="D883" t="s">
        <v>45</v>
      </c>
      <c r="E883" t="s">
        <v>47</v>
      </c>
      <c r="F883">
        <v>2</v>
      </c>
      <c r="G883" t="s">
        <v>24</v>
      </c>
      <c r="H883" t="s">
        <v>25</v>
      </c>
      <c r="I883">
        <v>2</v>
      </c>
      <c r="J883" t="str" cm="1">
        <f t="array" ref="J883">_xlfn.SWITCH(I883,1,"Entry-Level",2,"Junior-Level",3,"Mid-Level",4,"Senior-Level","Executive-Level")</f>
        <v>Junior-Level</v>
      </c>
      <c r="K883">
        <v>3</v>
      </c>
      <c r="L883" t="s">
        <v>30</v>
      </c>
      <c r="M883">
        <v>3</v>
      </c>
      <c r="N883" t="s">
        <v>27</v>
      </c>
      <c r="O883">
        <v>4998</v>
      </c>
      <c r="P883" t="str">
        <f t="shared" si="27"/>
        <v>Below 10k</v>
      </c>
      <c r="Q883" t="s">
        <v>22</v>
      </c>
      <c r="R883">
        <v>14</v>
      </c>
      <c r="S883">
        <v>4</v>
      </c>
      <c r="T883">
        <v>0</v>
      </c>
      <c r="U883">
        <v>10</v>
      </c>
      <c r="V883">
        <v>2</v>
      </c>
      <c r="W883">
        <v>3</v>
      </c>
      <c r="X883">
        <v>8</v>
      </c>
      <c r="Y883">
        <v>7</v>
      </c>
      <c r="Z883">
        <v>0</v>
      </c>
    </row>
    <row r="884" spans="1:26" x14ac:dyDescent="0.3">
      <c r="A884">
        <v>36</v>
      </c>
      <c r="B884" t="str">
        <f t="shared" si="26"/>
        <v>Mid Career</v>
      </c>
      <c r="C884" t="s">
        <v>28</v>
      </c>
      <c r="D884" t="s">
        <v>46</v>
      </c>
      <c r="E884" t="s">
        <v>47</v>
      </c>
      <c r="F884">
        <v>1</v>
      </c>
      <c r="G884" t="s">
        <v>43</v>
      </c>
      <c r="H884" t="s">
        <v>25</v>
      </c>
      <c r="I884">
        <v>3</v>
      </c>
      <c r="J884" t="str" cm="1">
        <f t="array" ref="J884">_xlfn.SWITCH(I884,1,"Entry-Level",2,"Junior-Level",3,"Mid-Level",4,"Senior-Level","Executive-Level")</f>
        <v>Mid-Level</v>
      </c>
      <c r="K884">
        <v>1</v>
      </c>
      <c r="L884" t="s">
        <v>36</v>
      </c>
      <c r="M884">
        <v>1</v>
      </c>
      <c r="N884" t="s">
        <v>35</v>
      </c>
      <c r="O884">
        <v>10252</v>
      </c>
      <c r="P884" t="str">
        <f t="shared" si="27"/>
        <v>Below 15k</v>
      </c>
      <c r="Q884" t="s">
        <v>22</v>
      </c>
      <c r="R884">
        <v>21</v>
      </c>
      <c r="S884">
        <v>3</v>
      </c>
      <c r="T884">
        <v>1</v>
      </c>
      <c r="U884">
        <v>17</v>
      </c>
      <c r="V884">
        <v>2</v>
      </c>
      <c r="W884">
        <v>3</v>
      </c>
      <c r="X884">
        <v>7</v>
      </c>
      <c r="Y884">
        <v>7</v>
      </c>
      <c r="Z884">
        <v>7</v>
      </c>
    </row>
    <row r="885" spans="1:26" x14ac:dyDescent="0.3">
      <c r="A885">
        <v>33</v>
      </c>
      <c r="B885" t="str">
        <f t="shared" si="26"/>
        <v>Mid Career</v>
      </c>
      <c r="C885" t="s">
        <v>28</v>
      </c>
      <c r="D885" t="s">
        <v>46</v>
      </c>
      <c r="E885" t="s">
        <v>47</v>
      </c>
      <c r="F885">
        <v>9</v>
      </c>
      <c r="G885" t="s">
        <v>34</v>
      </c>
      <c r="H885" t="s">
        <v>29</v>
      </c>
      <c r="I885">
        <v>1</v>
      </c>
      <c r="J885" t="str" cm="1">
        <f t="array" ref="J885">_xlfn.SWITCH(I885,1,"Entry-Level",2,"Junior-Level",3,"Mid-Level",4,"Senior-Level","Executive-Level")</f>
        <v>Entry-Level</v>
      </c>
      <c r="K885">
        <v>3</v>
      </c>
      <c r="L885" t="s">
        <v>30</v>
      </c>
      <c r="M885">
        <v>4</v>
      </c>
      <c r="N885" t="s">
        <v>31</v>
      </c>
      <c r="O885">
        <v>2781</v>
      </c>
      <c r="P885" t="str">
        <f t="shared" si="27"/>
        <v>Below 10k</v>
      </c>
      <c r="Q885" t="s">
        <v>28</v>
      </c>
      <c r="R885">
        <v>13</v>
      </c>
      <c r="S885">
        <v>2</v>
      </c>
      <c r="T885">
        <v>1</v>
      </c>
      <c r="U885">
        <v>15</v>
      </c>
      <c r="V885">
        <v>5</v>
      </c>
      <c r="W885">
        <v>3</v>
      </c>
      <c r="X885">
        <v>14</v>
      </c>
      <c r="Y885">
        <v>10</v>
      </c>
      <c r="Z885">
        <v>4</v>
      </c>
    </row>
    <row r="886" spans="1:26" x14ac:dyDescent="0.3">
      <c r="A886">
        <v>40</v>
      </c>
      <c r="B886" t="str">
        <f t="shared" si="26"/>
        <v>Mid Career</v>
      </c>
      <c r="C886" t="s">
        <v>28</v>
      </c>
      <c r="D886" t="s">
        <v>46</v>
      </c>
      <c r="E886" t="s">
        <v>23</v>
      </c>
      <c r="F886">
        <v>10</v>
      </c>
      <c r="G886" t="s">
        <v>43</v>
      </c>
      <c r="H886" t="s">
        <v>25</v>
      </c>
      <c r="I886">
        <v>2</v>
      </c>
      <c r="J886" t="str" cm="1">
        <f t="array" ref="J886">_xlfn.SWITCH(I886,1,"Entry-Level",2,"Junior-Level",3,"Mid-Level",4,"Senior-Level","Executive-Level")</f>
        <v>Junior-Level</v>
      </c>
      <c r="K886">
        <v>2</v>
      </c>
      <c r="L886" t="s">
        <v>26</v>
      </c>
      <c r="M886">
        <v>2</v>
      </c>
      <c r="N886" t="s">
        <v>35</v>
      </c>
      <c r="O886">
        <v>6852</v>
      </c>
      <c r="P886" t="str">
        <f t="shared" si="27"/>
        <v>Below 10k</v>
      </c>
      <c r="Q886" t="s">
        <v>28</v>
      </c>
      <c r="R886">
        <v>12</v>
      </c>
      <c r="S886">
        <v>2</v>
      </c>
      <c r="T886">
        <v>1</v>
      </c>
      <c r="U886">
        <v>7</v>
      </c>
      <c r="V886">
        <v>2</v>
      </c>
      <c r="W886">
        <v>4</v>
      </c>
      <c r="X886">
        <v>5</v>
      </c>
      <c r="Y886">
        <v>1</v>
      </c>
      <c r="Z886">
        <v>1</v>
      </c>
    </row>
    <row r="887" spans="1:26" x14ac:dyDescent="0.3">
      <c r="A887">
        <v>25</v>
      </c>
      <c r="B887" t="str">
        <f t="shared" si="26"/>
        <v>Early Career</v>
      </c>
      <c r="C887" t="s">
        <v>28</v>
      </c>
      <c r="D887" t="s">
        <v>46</v>
      </c>
      <c r="E887" t="s">
        <v>23</v>
      </c>
      <c r="F887">
        <v>10</v>
      </c>
      <c r="G887" t="s">
        <v>24</v>
      </c>
      <c r="H887" t="s">
        <v>29</v>
      </c>
      <c r="I887">
        <v>2</v>
      </c>
      <c r="J887" t="str" cm="1">
        <f t="array" ref="J887">_xlfn.SWITCH(I887,1,"Entry-Level",2,"Junior-Level",3,"Mid-Level",4,"Senior-Level","Executive-Level")</f>
        <v>Junior-Level</v>
      </c>
      <c r="K887">
        <v>3</v>
      </c>
      <c r="L887" t="s">
        <v>26</v>
      </c>
      <c r="M887">
        <v>4</v>
      </c>
      <c r="N887" t="s">
        <v>27</v>
      </c>
      <c r="O887">
        <v>4950</v>
      </c>
      <c r="P887" t="str">
        <f t="shared" si="27"/>
        <v>Below 10k</v>
      </c>
      <c r="Q887" t="s">
        <v>28</v>
      </c>
      <c r="R887">
        <v>14</v>
      </c>
      <c r="S887">
        <v>2</v>
      </c>
      <c r="T887">
        <v>0</v>
      </c>
      <c r="U887">
        <v>5</v>
      </c>
      <c r="V887">
        <v>4</v>
      </c>
      <c r="W887">
        <v>3</v>
      </c>
      <c r="X887">
        <v>4</v>
      </c>
      <c r="Y887">
        <v>3</v>
      </c>
      <c r="Z887">
        <v>1</v>
      </c>
    </row>
    <row r="888" spans="1:26" x14ac:dyDescent="0.3">
      <c r="A888">
        <v>30</v>
      </c>
      <c r="B888" t="str">
        <f t="shared" si="26"/>
        <v>Early Career</v>
      </c>
      <c r="C888" t="s">
        <v>28</v>
      </c>
      <c r="D888" t="s">
        <v>46</v>
      </c>
      <c r="E888" t="s">
        <v>47</v>
      </c>
      <c r="F888">
        <v>1</v>
      </c>
      <c r="G888" t="s">
        <v>34</v>
      </c>
      <c r="H888" t="s">
        <v>29</v>
      </c>
      <c r="I888">
        <v>1</v>
      </c>
      <c r="J888" t="str" cm="1">
        <f t="array" ref="J888">_xlfn.SWITCH(I888,1,"Entry-Level",2,"Junior-Level",3,"Mid-Level",4,"Senior-Level","Executive-Level")</f>
        <v>Entry-Level</v>
      </c>
      <c r="K888">
        <v>3</v>
      </c>
      <c r="L888" t="s">
        <v>30</v>
      </c>
      <c r="M888">
        <v>2</v>
      </c>
      <c r="N888" t="s">
        <v>31</v>
      </c>
      <c r="O888">
        <v>3579</v>
      </c>
      <c r="P888" t="str">
        <f t="shared" si="27"/>
        <v>Below 10k</v>
      </c>
      <c r="Q888" t="s">
        <v>22</v>
      </c>
      <c r="R888">
        <v>21</v>
      </c>
      <c r="S888">
        <v>1</v>
      </c>
      <c r="T888">
        <v>1</v>
      </c>
      <c r="U888">
        <v>12</v>
      </c>
      <c r="V888">
        <v>2</v>
      </c>
      <c r="W888">
        <v>3</v>
      </c>
      <c r="X888">
        <v>11</v>
      </c>
      <c r="Y888">
        <v>9</v>
      </c>
      <c r="Z888">
        <v>5</v>
      </c>
    </row>
    <row r="889" spans="1:26" x14ac:dyDescent="0.3">
      <c r="A889">
        <v>42</v>
      </c>
      <c r="B889" t="str">
        <f t="shared" si="26"/>
        <v>Professionals</v>
      </c>
      <c r="C889" t="s">
        <v>28</v>
      </c>
      <c r="D889" t="s">
        <v>45</v>
      </c>
      <c r="E889" t="s">
        <v>47</v>
      </c>
      <c r="F889">
        <v>26</v>
      </c>
      <c r="G889" t="s">
        <v>34</v>
      </c>
      <c r="H889" t="s">
        <v>25</v>
      </c>
      <c r="I889">
        <v>3</v>
      </c>
      <c r="J889" t="str" cm="1">
        <f t="array" ref="J889">_xlfn.SWITCH(I889,1,"Entry-Level",2,"Junior-Level",3,"Mid-Level",4,"Senior-Level","Executive-Level")</f>
        <v>Mid-Level</v>
      </c>
      <c r="K889">
        <v>3</v>
      </c>
      <c r="L889" t="s">
        <v>41</v>
      </c>
      <c r="M889">
        <v>1</v>
      </c>
      <c r="N889" t="s">
        <v>31</v>
      </c>
      <c r="O889">
        <v>13191</v>
      </c>
      <c r="P889" t="str">
        <f t="shared" si="27"/>
        <v>Below 15k</v>
      </c>
      <c r="Q889" t="s">
        <v>22</v>
      </c>
      <c r="R889">
        <v>17</v>
      </c>
      <c r="S889">
        <v>3</v>
      </c>
      <c r="T889">
        <v>0</v>
      </c>
      <c r="U889">
        <v>20</v>
      </c>
      <c r="V889">
        <v>6</v>
      </c>
      <c r="W889">
        <v>3</v>
      </c>
      <c r="X889">
        <v>1</v>
      </c>
      <c r="Y889">
        <v>0</v>
      </c>
      <c r="Z889">
        <v>0</v>
      </c>
    </row>
    <row r="890" spans="1:26" x14ac:dyDescent="0.3">
      <c r="A890">
        <v>35</v>
      </c>
      <c r="B890" t="str">
        <f t="shared" si="26"/>
        <v>Mid Career</v>
      </c>
      <c r="C890" t="s">
        <v>28</v>
      </c>
      <c r="D890" t="s">
        <v>38</v>
      </c>
      <c r="E890" t="s">
        <v>23</v>
      </c>
      <c r="F890">
        <v>8</v>
      </c>
      <c r="G890" t="s">
        <v>42</v>
      </c>
      <c r="H890" t="s">
        <v>25</v>
      </c>
      <c r="I890">
        <v>3</v>
      </c>
      <c r="J890" t="str" cm="1">
        <f t="array" ref="J890">_xlfn.SWITCH(I890,1,"Entry-Level",2,"Junior-Level",3,"Mid-Level",4,"Senior-Level","Executive-Level")</f>
        <v>Mid-Level</v>
      </c>
      <c r="K890">
        <v>2</v>
      </c>
      <c r="L890" t="s">
        <v>26</v>
      </c>
      <c r="M890">
        <v>4</v>
      </c>
      <c r="N890" t="s">
        <v>31</v>
      </c>
      <c r="O890">
        <v>10377</v>
      </c>
      <c r="P890" t="str">
        <f t="shared" si="27"/>
        <v>Below 15k</v>
      </c>
      <c r="Q890" t="s">
        <v>22</v>
      </c>
      <c r="R890">
        <v>11</v>
      </c>
      <c r="S890">
        <v>2</v>
      </c>
      <c r="T890">
        <v>1</v>
      </c>
      <c r="U890">
        <v>16</v>
      </c>
      <c r="V890">
        <v>6</v>
      </c>
      <c r="W890">
        <v>2</v>
      </c>
      <c r="X890">
        <v>13</v>
      </c>
      <c r="Y890">
        <v>2</v>
      </c>
      <c r="Z890">
        <v>4</v>
      </c>
    </row>
    <row r="891" spans="1:26" x14ac:dyDescent="0.3">
      <c r="A891">
        <v>27</v>
      </c>
      <c r="B891" t="str">
        <f t="shared" si="26"/>
        <v>Early Career</v>
      </c>
      <c r="C891" t="s">
        <v>28</v>
      </c>
      <c r="D891" t="s">
        <v>46</v>
      </c>
      <c r="E891" t="s">
        <v>47</v>
      </c>
      <c r="F891">
        <v>14</v>
      </c>
      <c r="G891" t="s">
        <v>24</v>
      </c>
      <c r="H891" t="s">
        <v>29</v>
      </c>
      <c r="I891">
        <v>1</v>
      </c>
      <c r="J891" t="str" cm="1">
        <f t="array" ref="J891">_xlfn.SWITCH(I891,1,"Entry-Level",2,"Junior-Level",3,"Mid-Level",4,"Senior-Level","Executive-Level")</f>
        <v>Entry-Level</v>
      </c>
      <c r="K891">
        <v>3</v>
      </c>
      <c r="L891" t="s">
        <v>30</v>
      </c>
      <c r="M891">
        <v>1</v>
      </c>
      <c r="N891" t="s">
        <v>31</v>
      </c>
      <c r="O891">
        <v>2235</v>
      </c>
      <c r="P891" t="str">
        <f t="shared" si="27"/>
        <v>Below 10k</v>
      </c>
      <c r="Q891" t="s">
        <v>22</v>
      </c>
      <c r="R891">
        <v>14</v>
      </c>
      <c r="S891">
        <v>4</v>
      </c>
      <c r="T891">
        <v>2</v>
      </c>
      <c r="U891">
        <v>9</v>
      </c>
      <c r="V891">
        <v>3</v>
      </c>
      <c r="W891">
        <v>2</v>
      </c>
      <c r="X891">
        <v>9</v>
      </c>
      <c r="Y891">
        <v>7</v>
      </c>
      <c r="Z891">
        <v>6</v>
      </c>
    </row>
    <row r="892" spans="1:26" x14ac:dyDescent="0.3">
      <c r="A892">
        <v>54</v>
      </c>
      <c r="B892" t="str">
        <f t="shared" si="26"/>
        <v>Senior Professionals</v>
      </c>
      <c r="C892" t="s">
        <v>28</v>
      </c>
      <c r="D892" t="s">
        <v>45</v>
      </c>
      <c r="E892" t="s">
        <v>47</v>
      </c>
      <c r="F892">
        <v>1</v>
      </c>
      <c r="G892" t="s">
        <v>24</v>
      </c>
      <c r="H892" t="s">
        <v>25</v>
      </c>
      <c r="I892">
        <v>3</v>
      </c>
      <c r="J892" t="str" cm="1">
        <f t="array" ref="J892">_xlfn.SWITCH(I892,1,"Entry-Level",2,"Junior-Level",3,"Mid-Level",4,"Senior-Level","Executive-Level")</f>
        <v>Mid-Level</v>
      </c>
      <c r="K892">
        <v>3</v>
      </c>
      <c r="L892" t="s">
        <v>36</v>
      </c>
      <c r="M892">
        <v>3</v>
      </c>
      <c r="N892" t="s">
        <v>35</v>
      </c>
      <c r="O892">
        <v>10502</v>
      </c>
      <c r="P892" t="str">
        <f t="shared" si="27"/>
        <v>Below 15k</v>
      </c>
      <c r="Q892" t="s">
        <v>28</v>
      </c>
      <c r="R892">
        <v>17</v>
      </c>
      <c r="S892">
        <v>1</v>
      </c>
      <c r="T892">
        <v>1</v>
      </c>
      <c r="U892">
        <v>33</v>
      </c>
      <c r="V892">
        <v>2</v>
      </c>
      <c r="W892">
        <v>1</v>
      </c>
      <c r="X892">
        <v>5</v>
      </c>
      <c r="Y892">
        <v>4</v>
      </c>
      <c r="Z892">
        <v>1</v>
      </c>
    </row>
    <row r="893" spans="1:26" x14ac:dyDescent="0.3">
      <c r="A893">
        <v>44</v>
      </c>
      <c r="B893" t="str">
        <f t="shared" si="26"/>
        <v>Professionals</v>
      </c>
      <c r="C893" t="s">
        <v>28</v>
      </c>
      <c r="D893" t="s">
        <v>46</v>
      </c>
      <c r="E893" t="s">
        <v>47</v>
      </c>
      <c r="F893">
        <v>2</v>
      </c>
      <c r="G893" t="s">
        <v>24</v>
      </c>
      <c r="H893" t="s">
        <v>25</v>
      </c>
      <c r="I893">
        <v>1</v>
      </c>
      <c r="J893" t="str" cm="1">
        <f t="array" ref="J893">_xlfn.SWITCH(I893,1,"Entry-Level",2,"Junior-Level",3,"Mid-Level",4,"Senior-Level","Executive-Level")</f>
        <v>Entry-Level</v>
      </c>
      <c r="K893">
        <v>4</v>
      </c>
      <c r="L893" t="s">
        <v>30</v>
      </c>
      <c r="M893">
        <v>4</v>
      </c>
      <c r="N893" t="s">
        <v>31</v>
      </c>
      <c r="O893">
        <v>2011</v>
      </c>
      <c r="P893" t="str">
        <f t="shared" si="27"/>
        <v>Below 10k</v>
      </c>
      <c r="Q893" t="s">
        <v>28</v>
      </c>
      <c r="R893">
        <v>13</v>
      </c>
      <c r="S893">
        <v>4</v>
      </c>
      <c r="T893">
        <v>1</v>
      </c>
      <c r="U893">
        <v>10</v>
      </c>
      <c r="V893">
        <v>5</v>
      </c>
      <c r="W893">
        <v>3</v>
      </c>
      <c r="X893">
        <v>10</v>
      </c>
      <c r="Y893">
        <v>5</v>
      </c>
      <c r="Z893">
        <v>7</v>
      </c>
    </row>
    <row r="894" spans="1:26" x14ac:dyDescent="0.3">
      <c r="A894">
        <v>19</v>
      </c>
      <c r="B894" t="str">
        <f t="shared" si="26"/>
        <v>Early Career</v>
      </c>
      <c r="C894" t="s">
        <v>22</v>
      </c>
      <c r="D894" t="s">
        <v>38</v>
      </c>
      <c r="E894" t="s">
        <v>47</v>
      </c>
      <c r="F894">
        <v>10</v>
      </c>
      <c r="G894" t="s">
        <v>34</v>
      </c>
      <c r="H894" t="s">
        <v>25</v>
      </c>
      <c r="I894">
        <v>1</v>
      </c>
      <c r="J894" t="str" cm="1">
        <f t="array" ref="J894">_xlfn.SWITCH(I894,1,"Entry-Level",2,"Junior-Level",3,"Mid-Level",4,"Senior-Level","Executive-Level")</f>
        <v>Entry-Level</v>
      </c>
      <c r="K894">
        <v>2</v>
      </c>
      <c r="L894" t="s">
        <v>30</v>
      </c>
      <c r="M894">
        <v>2</v>
      </c>
      <c r="N894" t="s">
        <v>27</v>
      </c>
      <c r="O894">
        <v>1859</v>
      </c>
      <c r="P894" t="str">
        <f t="shared" si="27"/>
        <v>Below 10k</v>
      </c>
      <c r="Q894" t="s">
        <v>22</v>
      </c>
      <c r="R894">
        <v>25</v>
      </c>
      <c r="S894">
        <v>2</v>
      </c>
      <c r="T894">
        <v>0</v>
      </c>
      <c r="U894">
        <v>1</v>
      </c>
      <c r="V894">
        <v>2</v>
      </c>
      <c r="W894">
        <v>4</v>
      </c>
      <c r="X894">
        <v>1</v>
      </c>
      <c r="Y894">
        <v>1</v>
      </c>
      <c r="Z894">
        <v>0</v>
      </c>
    </row>
    <row r="895" spans="1:26" x14ac:dyDescent="0.3">
      <c r="A895">
        <v>29</v>
      </c>
      <c r="B895" t="str">
        <f t="shared" si="26"/>
        <v>Early Career</v>
      </c>
      <c r="C895" t="s">
        <v>28</v>
      </c>
      <c r="D895" t="s">
        <v>46</v>
      </c>
      <c r="E895" t="s">
        <v>47</v>
      </c>
      <c r="F895">
        <v>1</v>
      </c>
      <c r="G895" t="s">
        <v>24</v>
      </c>
      <c r="H895" t="s">
        <v>25</v>
      </c>
      <c r="I895">
        <v>1</v>
      </c>
      <c r="J895" t="str" cm="1">
        <f t="array" ref="J895">_xlfn.SWITCH(I895,1,"Entry-Level",2,"Junior-Level",3,"Mid-Level",4,"Senior-Level","Executive-Level")</f>
        <v>Entry-Level</v>
      </c>
      <c r="K895">
        <v>3</v>
      </c>
      <c r="L895" t="s">
        <v>30</v>
      </c>
      <c r="M895">
        <v>4</v>
      </c>
      <c r="N895" t="s">
        <v>35</v>
      </c>
      <c r="O895">
        <v>3760</v>
      </c>
      <c r="P895" t="str">
        <f t="shared" si="27"/>
        <v>Below 10k</v>
      </c>
      <c r="Q895" t="s">
        <v>28</v>
      </c>
      <c r="R895">
        <v>15</v>
      </c>
      <c r="S895">
        <v>1</v>
      </c>
      <c r="T895">
        <v>3</v>
      </c>
      <c r="U895">
        <v>3</v>
      </c>
      <c r="V895">
        <v>5</v>
      </c>
      <c r="W895">
        <v>3</v>
      </c>
      <c r="X895">
        <v>3</v>
      </c>
      <c r="Y895">
        <v>2</v>
      </c>
      <c r="Z895">
        <v>1</v>
      </c>
    </row>
    <row r="896" spans="1:26" x14ac:dyDescent="0.3">
      <c r="A896">
        <v>54</v>
      </c>
      <c r="B896" t="str">
        <f t="shared" si="26"/>
        <v>Senior Professionals</v>
      </c>
      <c r="C896" t="s">
        <v>28</v>
      </c>
      <c r="D896" t="s">
        <v>46</v>
      </c>
      <c r="E896" t="s">
        <v>47</v>
      </c>
      <c r="F896">
        <v>3</v>
      </c>
      <c r="G896" t="s">
        <v>24</v>
      </c>
      <c r="H896" t="s">
        <v>29</v>
      </c>
      <c r="I896">
        <v>4</v>
      </c>
      <c r="J896" t="str" cm="1">
        <f t="array" ref="J896">_xlfn.SWITCH(I896,1,"Entry-Level",2,"Junior-Level",3,"Mid-Level",4,"Senior-Level","Executive-Level")</f>
        <v>Senior-Level</v>
      </c>
      <c r="K896">
        <v>3</v>
      </c>
      <c r="L896" t="s">
        <v>41</v>
      </c>
      <c r="M896">
        <v>4</v>
      </c>
      <c r="N896" t="s">
        <v>31</v>
      </c>
      <c r="O896">
        <v>17779</v>
      </c>
      <c r="P896" t="str">
        <f t="shared" si="27"/>
        <v>Below 20k</v>
      </c>
      <c r="Q896" t="s">
        <v>28</v>
      </c>
      <c r="R896">
        <v>14</v>
      </c>
      <c r="S896">
        <v>1</v>
      </c>
      <c r="T896">
        <v>0</v>
      </c>
      <c r="U896">
        <v>36</v>
      </c>
      <c r="V896">
        <v>2</v>
      </c>
      <c r="W896">
        <v>3</v>
      </c>
      <c r="X896">
        <v>10</v>
      </c>
      <c r="Y896">
        <v>9</v>
      </c>
      <c r="Z896">
        <v>0</v>
      </c>
    </row>
    <row r="897" spans="1:26" x14ac:dyDescent="0.3">
      <c r="A897">
        <v>31</v>
      </c>
      <c r="B897" t="str">
        <f t="shared" si="26"/>
        <v>Mid Career</v>
      </c>
      <c r="C897" t="s">
        <v>28</v>
      </c>
      <c r="D897" t="s">
        <v>46</v>
      </c>
      <c r="E897" t="s">
        <v>47</v>
      </c>
      <c r="F897">
        <v>11</v>
      </c>
      <c r="G897" t="s">
        <v>34</v>
      </c>
      <c r="H897" t="s">
        <v>29</v>
      </c>
      <c r="I897">
        <v>2</v>
      </c>
      <c r="J897" t="str" cm="1">
        <f t="array" ref="J897">_xlfn.SWITCH(I897,1,"Entry-Level",2,"Junior-Level",3,"Mid-Level",4,"Senior-Level","Executive-Level")</f>
        <v>Junior-Level</v>
      </c>
      <c r="K897">
        <v>3</v>
      </c>
      <c r="L897" t="s">
        <v>37</v>
      </c>
      <c r="M897">
        <v>1</v>
      </c>
      <c r="N897" t="s">
        <v>31</v>
      </c>
      <c r="O897">
        <v>6833</v>
      </c>
      <c r="P897" t="str">
        <f t="shared" si="27"/>
        <v>Below 10k</v>
      </c>
      <c r="Q897" t="s">
        <v>22</v>
      </c>
      <c r="R897">
        <v>12</v>
      </c>
      <c r="S897">
        <v>4</v>
      </c>
      <c r="T897">
        <v>0</v>
      </c>
      <c r="U897">
        <v>6</v>
      </c>
      <c r="V897">
        <v>2</v>
      </c>
      <c r="W897">
        <v>2</v>
      </c>
      <c r="X897">
        <v>6</v>
      </c>
      <c r="Y897">
        <v>5</v>
      </c>
      <c r="Z897">
        <v>0</v>
      </c>
    </row>
    <row r="898" spans="1:26" x14ac:dyDescent="0.3">
      <c r="A898">
        <v>31</v>
      </c>
      <c r="B898" t="str">
        <f t="shared" si="26"/>
        <v>Mid Career</v>
      </c>
      <c r="C898" t="s">
        <v>28</v>
      </c>
      <c r="D898" t="s">
        <v>46</v>
      </c>
      <c r="E898" t="s">
        <v>47</v>
      </c>
      <c r="F898">
        <v>24</v>
      </c>
      <c r="G898" t="s">
        <v>34</v>
      </c>
      <c r="H898" t="s">
        <v>25</v>
      </c>
      <c r="I898">
        <v>2</v>
      </c>
      <c r="J898" t="str" cm="1">
        <f t="array" ref="J898">_xlfn.SWITCH(I898,1,"Entry-Level",2,"Junior-Level",3,"Mid-Level",4,"Senior-Level","Executive-Level")</f>
        <v>Junior-Level</v>
      </c>
      <c r="K898">
        <v>2</v>
      </c>
      <c r="L898" t="s">
        <v>37</v>
      </c>
      <c r="M898">
        <v>1</v>
      </c>
      <c r="N898" t="s">
        <v>27</v>
      </c>
      <c r="O898">
        <v>6812</v>
      </c>
      <c r="P898" t="str">
        <f t="shared" si="27"/>
        <v>Below 10k</v>
      </c>
      <c r="Q898" t="s">
        <v>28</v>
      </c>
      <c r="R898">
        <v>19</v>
      </c>
      <c r="S898">
        <v>2</v>
      </c>
      <c r="T898">
        <v>0</v>
      </c>
      <c r="U898">
        <v>10</v>
      </c>
      <c r="V898">
        <v>2</v>
      </c>
      <c r="W898">
        <v>3</v>
      </c>
      <c r="X898">
        <v>10</v>
      </c>
      <c r="Y898">
        <v>9</v>
      </c>
      <c r="Z898">
        <v>1</v>
      </c>
    </row>
    <row r="899" spans="1:26" x14ac:dyDescent="0.3">
      <c r="A899">
        <v>59</v>
      </c>
      <c r="B899" t="str">
        <f t="shared" ref="B899:B962" si="28">IF(A899&lt;=30,"Early Career",IF(A899&lt;=40,"Mid Career",IF(A899&lt;=50,"Professionals","Senior Professionals")))</f>
        <v>Senior Professionals</v>
      </c>
      <c r="C899" t="s">
        <v>28</v>
      </c>
      <c r="D899" t="s">
        <v>46</v>
      </c>
      <c r="E899" t="s">
        <v>23</v>
      </c>
      <c r="F899">
        <v>3</v>
      </c>
      <c r="G899" t="s">
        <v>24</v>
      </c>
      <c r="H899" t="s">
        <v>25</v>
      </c>
      <c r="I899">
        <v>2</v>
      </c>
      <c r="J899" t="str" cm="1">
        <f t="array" ref="J899">_xlfn.SWITCH(I899,1,"Entry-Level",2,"Junior-Level",3,"Mid-Level",4,"Senior-Level","Executive-Level")</f>
        <v>Junior-Level</v>
      </c>
      <c r="K899">
        <v>2</v>
      </c>
      <c r="L899" t="s">
        <v>26</v>
      </c>
      <c r="M899">
        <v>4</v>
      </c>
      <c r="N899" t="s">
        <v>27</v>
      </c>
      <c r="O899">
        <v>5171</v>
      </c>
      <c r="P899" t="str">
        <f t="shared" ref="P899:P962" si="29">IF(O899&lt;=10000,"Below 10k",IF(O899&lt;=15000,"Below 15k","Below 20k"))</f>
        <v>Below 10k</v>
      </c>
      <c r="Q899" t="s">
        <v>28</v>
      </c>
      <c r="R899">
        <v>17</v>
      </c>
      <c r="S899">
        <v>4</v>
      </c>
      <c r="T899">
        <v>0</v>
      </c>
      <c r="U899">
        <v>13</v>
      </c>
      <c r="V899">
        <v>2</v>
      </c>
      <c r="W899">
        <v>3</v>
      </c>
      <c r="X899">
        <v>6</v>
      </c>
      <c r="Y899">
        <v>1</v>
      </c>
      <c r="Z899">
        <v>0</v>
      </c>
    </row>
    <row r="900" spans="1:26" x14ac:dyDescent="0.3">
      <c r="A900">
        <v>43</v>
      </c>
      <c r="B900" t="str">
        <f t="shared" si="28"/>
        <v>Professionals</v>
      </c>
      <c r="C900" t="s">
        <v>28</v>
      </c>
      <c r="D900" t="s">
        <v>46</v>
      </c>
      <c r="E900" t="s">
        <v>47</v>
      </c>
      <c r="F900">
        <v>3</v>
      </c>
      <c r="G900" t="s">
        <v>24</v>
      </c>
      <c r="H900" t="s">
        <v>29</v>
      </c>
      <c r="I900">
        <v>5</v>
      </c>
      <c r="J900" t="str" cm="1">
        <f t="array" ref="J900">_xlfn.SWITCH(I900,1,"Entry-Level",2,"Junior-Level",3,"Mid-Level",4,"Senior-Level","Executive-Level")</f>
        <v>Executive-Level</v>
      </c>
      <c r="K900">
        <v>1</v>
      </c>
      <c r="L900" t="s">
        <v>41</v>
      </c>
      <c r="M900">
        <v>4</v>
      </c>
      <c r="N900" t="s">
        <v>31</v>
      </c>
      <c r="O900">
        <v>19740</v>
      </c>
      <c r="P900" t="str">
        <f t="shared" si="29"/>
        <v>Below 20k</v>
      </c>
      <c r="Q900" t="s">
        <v>28</v>
      </c>
      <c r="R900">
        <v>14</v>
      </c>
      <c r="S900">
        <v>2</v>
      </c>
      <c r="T900">
        <v>1</v>
      </c>
      <c r="U900">
        <v>25</v>
      </c>
      <c r="V900">
        <v>2</v>
      </c>
      <c r="W900">
        <v>3</v>
      </c>
      <c r="X900">
        <v>8</v>
      </c>
      <c r="Y900">
        <v>7</v>
      </c>
      <c r="Z900">
        <v>0</v>
      </c>
    </row>
    <row r="901" spans="1:26" x14ac:dyDescent="0.3">
      <c r="A901">
        <v>49</v>
      </c>
      <c r="B901" t="str">
        <f t="shared" si="28"/>
        <v>Professionals</v>
      </c>
      <c r="C901" t="s">
        <v>28</v>
      </c>
      <c r="D901" t="s">
        <v>46</v>
      </c>
      <c r="E901" t="s">
        <v>47</v>
      </c>
      <c r="F901">
        <v>4</v>
      </c>
      <c r="G901" t="s">
        <v>34</v>
      </c>
      <c r="H901" t="s">
        <v>29</v>
      </c>
      <c r="I901">
        <v>5</v>
      </c>
      <c r="J901" t="str" cm="1">
        <f t="array" ref="J901">_xlfn.SWITCH(I901,1,"Entry-Level",2,"Junior-Level",3,"Mid-Level",4,"Senior-Level","Executive-Level")</f>
        <v>Executive-Level</v>
      </c>
      <c r="K901">
        <v>2</v>
      </c>
      <c r="L901" t="s">
        <v>39</v>
      </c>
      <c r="M901">
        <v>3</v>
      </c>
      <c r="N901" t="s">
        <v>31</v>
      </c>
      <c r="O901">
        <v>18711</v>
      </c>
      <c r="P901" t="str">
        <f t="shared" si="29"/>
        <v>Below 20k</v>
      </c>
      <c r="Q901" t="s">
        <v>28</v>
      </c>
      <c r="R901">
        <v>13</v>
      </c>
      <c r="S901">
        <v>3</v>
      </c>
      <c r="T901">
        <v>1</v>
      </c>
      <c r="U901">
        <v>23</v>
      </c>
      <c r="V901">
        <v>2</v>
      </c>
      <c r="W901">
        <v>4</v>
      </c>
      <c r="X901">
        <v>1</v>
      </c>
      <c r="Y901">
        <v>0</v>
      </c>
      <c r="Z901">
        <v>0</v>
      </c>
    </row>
    <row r="902" spans="1:26" x14ac:dyDescent="0.3">
      <c r="A902">
        <v>36</v>
      </c>
      <c r="B902" t="str">
        <f t="shared" si="28"/>
        <v>Mid Career</v>
      </c>
      <c r="C902" t="s">
        <v>28</v>
      </c>
      <c r="D902" t="s">
        <v>45</v>
      </c>
      <c r="E902" t="s">
        <v>47</v>
      </c>
      <c r="F902">
        <v>3</v>
      </c>
      <c r="G902" t="s">
        <v>43</v>
      </c>
      <c r="H902" t="s">
        <v>29</v>
      </c>
      <c r="I902">
        <v>1</v>
      </c>
      <c r="J902" t="str" cm="1">
        <f t="array" ref="J902">_xlfn.SWITCH(I902,1,"Entry-Level",2,"Junior-Level",3,"Mid-Level",4,"Senior-Level","Executive-Level")</f>
        <v>Entry-Level</v>
      </c>
      <c r="K902">
        <v>3</v>
      </c>
      <c r="L902" t="s">
        <v>30</v>
      </c>
      <c r="M902">
        <v>2</v>
      </c>
      <c r="N902" t="s">
        <v>31</v>
      </c>
      <c r="O902">
        <v>3692</v>
      </c>
      <c r="P902" t="str">
        <f t="shared" si="29"/>
        <v>Below 10k</v>
      </c>
      <c r="Q902" t="s">
        <v>28</v>
      </c>
      <c r="R902">
        <v>12</v>
      </c>
      <c r="S902">
        <v>3</v>
      </c>
      <c r="T902">
        <v>0</v>
      </c>
      <c r="U902">
        <v>12</v>
      </c>
      <c r="V902">
        <v>2</v>
      </c>
      <c r="W902">
        <v>2</v>
      </c>
      <c r="X902">
        <v>11</v>
      </c>
      <c r="Y902">
        <v>10</v>
      </c>
      <c r="Z902">
        <v>0</v>
      </c>
    </row>
    <row r="903" spans="1:26" x14ac:dyDescent="0.3">
      <c r="A903">
        <v>48</v>
      </c>
      <c r="B903" t="str">
        <f t="shared" si="28"/>
        <v>Professionals</v>
      </c>
      <c r="C903" t="s">
        <v>28</v>
      </c>
      <c r="D903" t="s">
        <v>46</v>
      </c>
      <c r="E903" t="s">
        <v>47</v>
      </c>
      <c r="F903">
        <v>2</v>
      </c>
      <c r="G903" t="s">
        <v>43</v>
      </c>
      <c r="H903" t="s">
        <v>29</v>
      </c>
      <c r="I903">
        <v>1</v>
      </c>
      <c r="J903" t="str" cm="1">
        <f t="array" ref="J903">_xlfn.SWITCH(I903,1,"Entry-Level",2,"Junior-Level",3,"Mid-Level",4,"Senior-Level","Executive-Level")</f>
        <v>Entry-Level</v>
      </c>
      <c r="K903">
        <v>4</v>
      </c>
      <c r="L903" t="s">
        <v>33</v>
      </c>
      <c r="M903">
        <v>2</v>
      </c>
      <c r="N903" t="s">
        <v>27</v>
      </c>
      <c r="O903">
        <v>2559</v>
      </c>
      <c r="P903" t="str">
        <f t="shared" si="29"/>
        <v>Below 10k</v>
      </c>
      <c r="Q903" t="s">
        <v>28</v>
      </c>
      <c r="R903">
        <v>11</v>
      </c>
      <c r="S903">
        <v>3</v>
      </c>
      <c r="T903">
        <v>0</v>
      </c>
      <c r="U903">
        <v>7</v>
      </c>
      <c r="V903">
        <v>4</v>
      </c>
      <c r="W903">
        <v>2</v>
      </c>
      <c r="X903">
        <v>1</v>
      </c>
      <c r="Y903">
        <v>0</v>
      </c>
      <c r="Z903">
        <v>0</v>
      </c>
    </row>
    <row r="904" spans="1:26" x14ac:dyDescent="0.3">
      <c r="A904">
        <v>27</v>
      </c>
      <c r="B904" t="str">
        <f t="shared" si="28"/>
        <v>Early Career</v>
      </c>
      <c r="C904" t="s">
        <v>28</v>
      </c>
      <c r="D904" t="s">
        <v>46</v>
      </c>
      <c r="E904" t="s">
        <v>47</v>
      </c>
      <c r="F904">
        <v>4</v>
      </c>
      <c r="G904" t="s">
        <v>24</v>
      </c>
      <c r="H904" t="s">
        <v>29</v>
      </c>
      <c r="I904">
        <v>1</v>
      </c>
      <c r="J904" t="str" cm="1">
        <f t="array" ref="J904">_xlfn.SWITCH(I904,1,"Entry-Level",2,"Junior-Level",3,"Mid-Level",4,"Senior-Level","Executive-Level")</f>
        <v>Entry-Level</v>
      </c>
      <c r="K904">
        <v>3</v>
      </c>
      <c r="L904" t="s">
        <v>30</v>
      </c>
      <c r="M904">
        <v>3</v>
      </c>
      <c r="N904" t="s">
        <v>35</v>
      </c>
      <c r="O904">
        <v>2517</v>
      </c>
      <c r="P904" t="str">
        <f t="shared" si="29"/>
        <v>Below 10k</v>
      </c>
      <c r="Q904" t="s">
        <v>28</v>
      </c>
      <c r="R904">
        <v>11</v>
      </c>
      <c r="S904">
        <v>2</v>
      </c>
      <c r="T904">
        <v>3</v>
      </c>
      <c r="U904">
        <v>5</v>
      </c>
      <c r="V904">
        <v>2</v>
      </c>
      <c r="W904">
        <v>3</v>
      </c>
      <c r="X904">
        <v>5</v>
      </c>
      <c r="Y904">
        <v>3</v>
      </c>
      <c r="Z904">
        <v>0</v>
      </c>
    </row>
    <row r="905" spans="1:26" x14ac:dyDescent="0.3">
      <c r="A905">
        <v>29</v>
      </c>
      <c r="B905" t="str">
        <f t="shared" si="28"/>
        <v>Early Career</v>
      </c>
      <c r="C905" t="s">
        <v>28</v>
      </c>
      <c r="D905" t="s">
        <v>46</v>
      </c>
      <c r="E905" t="s">
        <v>47</v>
      </c>
      <c r="F905">
        <v>7</v>
      </c>
      <c r="G905" t="s">
        <v>24</v>
      </c>
      <c r="H905" t="s">
        <v>29</v>
      </c>
      <c r="I905">
        <v>2</v>
      </c>
      <c r="J905" t="str" cm="1">
        <f t="array" ref="J905">_xlfn.SWITCH(I905,1,"Entry-Level",2,"Junior-Level",3,"Mid-Level",4,"Senior-Level","Executive-Level")</f>
        <v>Junior-Level</v>
      </c>
      <c r="K905">
        <v>3</v>
      </c>
      <c r="L905" t="s">
        <v>37</v>
      </c>
      <c r="M905">
        <v>4</v>
      </c>
      <c r="N905" t="s">
        <v>35</v>
      </c>
      <c r="O905">
        <v>6623</v>
      </c>
      <c r="P905" t="str">
        <f t="shared" si="29"/>
        <v>Below 10k</v>
      </c>
      <c r="Q905" t="s">
        <v>22</v>
      </c>
      <c r="R905">
        <v>11</v>
      </c>
      <c r="S905">
        <v>2</v>
      </c>
      <c r="T905">
        <v>2</v>
      </c>
      <c r="U905">
        <v>6</v>
      </c>
      <c r="V905">
        <v>2</v>
      </c>
      <c r="W905">
        <v>3</v>
      </c>
      <c r="X905">
        <v>6</v>
      </c>
      <c r="Y905">
        <v>0</v>
      </c>
      <c r="Z905">
        <v>1</v>
      </c>
    </row>
    <row r="906" spans="1:26" x14ac:dyDescent="0.3">
      <c r="A906">
        <v>48</v>
      </c>
      <c r="B906" t="str">
        <f t="shared" si="28"/>
        <v>Professionals</v>
      </c>
      <c r="C906" t="s">
        <v>28</v>
      </c>
      <c r="D906" t="s">
        <v>46</v>
      </c>
      <c r="E906" t="s">
        <v>47</v>
      </c>
      <c r="F906">
        <v>1</v>
      </c>
      <c r="G906" t="s">
        <v>24</v>
      </c>
      <c r="H906" t="s">
        <v>29</v>
      </c>
      <c r="I906">
        <v>5</v>
      </c>
      <c r="J906" t="str" cm="1">
        <f t="array" ref="J906">_xlfn.SWITCH(I906,1,"Entry-Level",2,"Junior-Level",3,"Mid-Level",4,"Senior-Level","Executive-Level")</f>
        <v>Executive-Level</v>
      </c>
      <c r="K906">
        <v>2</v>
      </c>
      <c r="L906" t="s">
        <v>41</v>
      </c>
      <c r="M906">
        <v>4</v>
      </c>
      <c r="N906" t="s">
        <v>27</v>
      </c>
      <c r="O906">
        <v>18265</v>
      </c>
      <c r="P906" t="str">
        <f t="shared" si="29"/>
        <v>Below 20k</v>
      </c>
      <c r="Q906" t="s">
        <v>28</v>
      </c>
      <c r="R906">
        <v>12</v>
      </c>
      <c r="S906">
        <v>3</v>
      </c>
      <c r="T906">
        <v>0</v>
      </c>
      <c r="U906">
        <v>25</v>
      </c>
      <c r="V906">
        <v>3</v>
      </c>
      <c r="W906">
        <v>4</v>
      </c>
      <c r="X906">
        <v>1</v>
      </c>
      <c r="Y906">
        <v>0</v>
      </c>
      <c r="Z906">
        <v>0</v>
      </c>
    </row>
    <row r="907" spans="1:26" x14ac:dyDescent="0.3">
      <c r="A907">
        <v>29</v>
      </c>
      <c r="B907" t="str">
        <f t="shared" si="28"/>
        <v>Early Career</v>
      </c>
      <c r="C907" t="s">
        <v>28</v>
      </c>
      <c r="D907" t="s">
        <v>46</v>
      </c>
      <c r="E907" t="s">
        <v>47</v>
      </c>
      <c r="F907">
        <v>1</v>
      </c>
      <c r="G907" t="s">
        <v>24</v>
      </c>
      <c r="H907" t="s">
        <v>25</v>
      </c>
      <c r="I907">
        <v>4</v>
      </c>
      <c r="J907" t="str" cm="1">
        <f t="array" ref="J907">_xlfn.SWITCH(I907,1,"Entry-Level",2,"Junior-Level",3,"Mid-Level",4,"Senior-Level","Executive-Level")</f>
        <v>Senior-Level</v>
      </c>
      <c r="K907">
        <v>2</v>
      </c>
      <c r="L907" t="s">
        <v>41</v>
      </c>
      <c r="M907">
        <v>4</v>
      </c>
      <c r="N907" t="s">
        <v>35</v>
      </c>
      <c r="O907">
        <v>16124</v>
      </c>
      <c r="P907" t="str">
        <f t="shared" si="29"/>
        <v>Below 20k</v>
      </c>
      <c r="Q907" t="s">
        <v>28</v>
      </c>
      <c r="R907">
        <v>14</v>
      </c>
      <c r="S907">
        <v>2</v>
      </c>
      <c r="T907">
        <v>2</v>
      </c>
      <c r="U907">
        <v>9</v>
      </c>
      <c r="V907">
        <v>2</v>
      </c>
      <c r="W907">
        <v>2</v>
      </c>
      <c r="X907">
        <v>7</v>
      </c>
      <c r="Y907">
        <v>7</v>
      </c>
      <c r="Z907">
        <v>1</v>
      </c>
    </row>
    <row r="908" spans="1:26" x14ac:dyDescent="0.3">
      <c r="A908">
        <v>34</v>
      </c>
      <c r="B908" t="str">
        <f t="shared" si="28"/>
        <v>Mid Career</v>
      </c>
      <c r="C908" t="s">
        <v>28</v>
      </c>
      <c r="D908" t="s">
        <v>46</v>
      </c>
      <c r="E908" t="s">
        <v>47</v>
      </c>
      <c r="F908">
        <v>20</v>
      </c>
      <c r="G908" t="s">
        <v>43</v>
      </c>
      <c r="H908" t="s">
        <v>25</v>
      </c>
      <c r="I908">
        <v>1</v>
      </c>
      <c r="J908" t="str" cm="1">
        <f t="array" ref="J908">_xlfn.SWITCH(I908,1,"Entry-Level",2,"Junior-Level",3,"Mid-Level",4,"Senior-Level","Executive-Level")</f>
        <v>Entry-Level</v>
      </c>
      <c r="K908">
        <v>4</v>
      </c>
      <c r="L908" t="s">
        <v>30</v>
      </c>
      <c r="M908">
        <v>3</v>
      </c>
      <c r="N908" t="s">
        <v>31</v>
      </c>
      <c r="O908">
        <v>2585</v>
      </c>
      <c r="P908" t="str">
        <f t="shared" si="29"/>
        <v>Below 10k</v>
      </c>
      <c r="Q908" t="s">
        <v>28</v>
      </c>
      <c r="R908">
        <v>17</v>
      </c>
      <c r="S908">
        <v>4</v>
      </c>
      <c r="T908">
        <v>0</v>
      </c>
      <c r="U908">
        <v>2</v>
      </c>
      <c r="V908">
        <v>5</v>
      </c>
      <c r="W908">
        <v>2</v>
      </c>
      <c r="X908">
        <v>1</v>
      </c>
      <c r="Y908">
        <v>0</v>
      </c>
      <c r="Z908">
        <v>0</v>
      </c>
    </row>
    <row r="909" spans="1:26" x14ac:dyDescent="0.3">
      <c r="A909">
        <v>44</v>
      </c>
      <c r="B909" t="str">
        <f t="shared" si="28"/>
        <v>Professionals</v>
      </c>
      <c r="C909" t="s">
        <v>28</v>
      </c>
      <c r="D909" t="s">
        <v>46</v>
      </c>
      <c r="E909" t="s">
        <v>23</v>
      </c>
      <c r="F909">
        <v>5</v>
      </c>
      <c r="G909" t="s">
        <v>42</v>
      </c>
      <c r="H909" t="s">
        <v>29</v>
      </c>
      <c r="I909">
        <v>5</v>
      </c>
      <c r="J909" t="str" cm="1">
        <f t="array" ref="J909">_xlfn.SWITCH(I909,1,"Entry-Level",2,"Junior-Level",3,"Mid-Level",4,"Senior-Level","Executive-Level")</f>
        <v>Executive-Level</v>
      </c>
      <c r="K909">
        <v>3</v>
      </c>
      <c r="L909" t="s">
        <v>39</v>
      </c>
      <c r="M909">
        <v>2</v>
      </c>
      <c r="N909" t="s">
        <v>31</v>
      </c>
      <c r="O909">
        <v>18213</v>
      </c>
      <c r="P909" t="str">
        <f t="shared" si="29"/>
        <v>Below 20k</v>
      </c>
      <c r="Q909" t="s">
        <v>28</v>
      </c>
      <c r="R909">
        <v>11</v>
      </c>
      <c r="S909">
        <v>3</v>
      </c>
      <c r="T909">
        <v>1</v>
      </c>
      <c r="U909">
        <v>26</v>
      </c>
      <c r="V909">
        <v>5</v>
      </c>
      <c r="W909">
        <v>3</v>
      </c>
      <c r="X909">
        <v>22</v>
      </c>
      <c r="Y909">
        <v>9</v>
      </c>
      <c r="Z909">
        <v>3</v>
      </c>
    </row>
    <row r="910" spans="1:26" x14ac:dyDescent="0.3">
      <c r="A910">
        <v>33</v>
      </c>
      <c r="B910" t="str">
        <f t="shared" si="28"/>
        <v>Mid Career</v>
      </c>
      <c r="C910" t="s">
        <v>28</v>
      </c>
      <c r="D910" t="s">
        <v>46</v>
      </c>
      <c r="E910" t="s">
        <v>23</v>
      </c>
      <c r="F910">
        <v>10</v>
      </c>
      <c r="G910" t="s">
        <v>42</v>
      </c>
      <c r="H910" t="s">
        <v>29</v>
      </c>
      <c r="I910">
        <v>3</v>
      </c>
      <c r="J910" t="str" cm="1">
        <f t="array" ref="J910">_xlfn.SWITCH(I910,1,"Entry-Level",2,"Junior-Level",3,"Mid-Level",4,"Senior-Level","Executive-Level")</f>
        <v>Mid-Level</v>
      </c>
      <c r="K910">
        <v>4</v>
      </c>
      <c r="L910" t="s">
        <v>26</v>
      </c>
      <c r="M910">
        <v>3</v>
      </c>
      <c r="N910" t="s">
        <v>35</v>
      </c>
      <c r="O910">
        <v>8380</v>
      </c>
      <c r="P910" t="str">
        <f t="shared" si="29"/>
        <v>Below 10k</v>
      </c>
      <c r="Q910" t="s">
        <v>22</v>
      </c>
      <c r="R910">
        <v>14</v>
      </c>
      <c r="S910">
        <v>4</v>
      </c>
      <c r="T910">
        <v>2</v>
      </c>
      <c r="U910">
        <v>10</v>
      </c>
      <c r="V910">
        <v>3</v>
      </c>
      <c r="W910">
        <v>3</v>
      </c>
      <c r="X910">
        <v>9</v>
      </c>
      <c r="Y910">
        <v>8</v>
      </c>
      <c r="Z910">
        <v>0</v>
      </c>
    </row>
    <row r="911" spans="1:26" x14ac:dyDescent="0.3">
      <c r="A911">
        <v>19</v>
      </c>
      <c r="B911" t="str">
        <f t="shared" si="28"/>
        <v>Early Career</v>
      </c>
      <c r="C911" t="s">
        <v>28</v>
      </c>
      <c r="D911" t="s">
        <v>46</v>
      </c>
      <c r="E911" t="s">
        <v>47</v>
      </c>
      <c r="F911">
        <v>25</v>
      </c>
      <c r="G911" t="s">
        <v>24</v>
      </c>
      <c r="H911" t="s">
        <v>25</v>
      </c>
      <c r="I911">
        <v>1</v>
      </c>
      <c r="J911" t="str" cm="1">
        <f t="array" ref="J911">_xlfn.SWITCH(I911,1,"Entry-Level",2,"Junior-Level",3,"Mid-Level",4,"Senior-Level","Executive-Level")</f>
        <v>Entry-Level</v>
      </c>
      <c r="K911">
        <v>4</v>
      </c>
      <c r="L911" t="s">
        <v>30</v>
      </c>
      <c r="M911">
        <v>4</v>
      </c>
      <c r="N911" t="s">
        <v>27</v>
      </c>
      <c r="O911">
        <v>2994</v>
      </c>
      <c r="P911" t="str">
        <f t="shared" si="29"/>
        <v>Below 10k</v>
      </c>
      <c r="Q911" t="s">
        <v>22</v>
      </c>
      <c r="R911">
        <v>12</v>
      </c>
      <c r="S911">
        <v>4</v>
      </c>
      <c r="T911">
        <v>0</v>
      </c>
      <c r="U911">
        <v>1</v>
      </c>
      <c r="V911">
        <v>2</v>
      </c>
      <c r="W911">
        <v>3</v>
      </c>
      <c r="X911">
        <v>1</v>
      </c>
      <c r="Y911">
        <v>0</v>
      </c>
      <c r="Z911">
        <v>0</v>
      </c>
    </row>
    <row r="912" spans="1:26" x14ac:dyDescent="0.3">
      <c r="A912">
        <v>23</v>
      </c>
      <c r="B912" t="str">
        <f t="shared" si="28"/>
        <v>Early Career</v>
      </c>
      <c r="C912" t="s">
        <v>28</v>
      </c>
      <c r="D912" t="s">
        <v>46</v>
      </c>
      <c r="E912" t="s">
        <v>47</v>
      </c>
      <c r="F912">
        <v>1</v>
      </c>
      <c r="G912" t="s">
        <v>24</v>
      </c>
      <c r="H912" t="s">
        <v>29</v>
      </c>
      <c r="I912">
        <v>1</v>
      </c>
      <c r="J912" t="str" cm="1">
        <f t="array" ref="J912">_xlfn.SWITCH(I912,1,"Entry-Level",2,"Junior-Level",3,"Mid-Level",4,"Senior-Level","Executive-Level")</f>
        <v>Entry-Level</v>
      </c>
      <c r="K912">
        <v>3</v>
      </c>
      <c r="L912" t="s">
        <v>30</v>
      </c>
      <c r="M912">
        <v>3</v>
      </c>
      <c r="N912" t="s">
        <v>31</v>
      </c>
      <c r="O912">
        <v>1223</v>
      </c>
      <c r="P912" t="str">
        <f t="shared" si="29"/>
        <v>Below 10k</v>
      </c>
      <c r="Q912" t="s">
        <v>28</v>
      </c>
      <c r="R912">
        <v>22</v>
      </c>
      <c r="S912">
        <v>4</v>
      </c>
      <c r="T912">
        <v>1</v>
      </c>
      <c r="U912">
        <v>1</v>
      </c>
      <c r="V912">
        <v>2</v>
      </c>
      <c r="W912">
        <v>3</v>
      </c>
      <c r="X912">
        <v>1</v>
      </c>
      <c r="Y912">
        <v>0</v>
      </c>
      <c r="Z912">
        <v>0</v>
      </c>
    </row>
    <row r="913" spans="1:26" x14ac:dyDescent="0.3">
      <c r="A913">
        <v>25</v>
      </c>
      <c r="B913" t="str">
        <f t="shared" si="28"/>
        <v>Early Career</v>
      </c>
      <c r="C913" t="s">
        <v>22</v>
      </c>
      <c r="D913" t="s">
        <v>45</v>
      </c>
      <c r="E913" t="s">
        <v>23</v>
      </c>
      <c r="F913">
        <v>24</v>
      </c>
      <c r="G913" t="s">
        <v>24</v>
      </c>
      <c r="H913" t="s">
        <v>29</v>
      </c>
      <c r="I913">
        <v>1</v>
      </c>
      <c r="J913" t="str" cm="1">
        <f t="array" ref="J913">_xlfn.SWITCH(I913,1,"Entry-Level",2,"Junior-Level",3,"Mid-Level",4,"Senior-Level","Executive-Level")</f>
        <v>Entry-Level</v>
      </c>
      <c r="K913">
        <v>1</v>
      </c>
      <c r="L913" t="s">
        <v>40</v>
      </c>
      <c r="M913">
        <v>4</v>
      </c>
      <c r="N913" t="s">
        <v>27</v>
      </c>
      <c r="O913">
        <v>1118</v>
      </c>
      <c r="P913" t="str">
        <f t="shared" si="29"/>
        <v>Below 10k</v>
      </c>
      <c r="Q913" t="s">
        <v>22</v>
      </c>
      <c r="R913">
        <v>14</v>
      </c>
      <c r="S913">
        <v>4</v>
      </c>
      <c r="T913">
        <v>0</v>
      </c>
      <c r="U913">
        <v>1</v>
      </c>
      <c r="V913">
        <v>4</v>
      </c>
      <c r="W913">
        <v>3</v>
      </c>
      <c r="X913">
        <v>1</v>
      </c>
      <c r="Y913">
        <v>0</v>
      </c>
      <c r="Z913">
        <v>1</v>
      </c>
    </row>
    <row r="914" spans="1:26" x14ac:dyDescent="0.3">
      <c r="A914">
        <v>26</v>
      </c>
      <c r="B914" t="str">
        <f t="shared" si="28"/>
        <v>Early Career</v>
      </c>
      <c r="C914" t="s">
        <v>28</v>
      </c>
      <c r="D914" t="s">
        <v>46</v>
      </c>
      <c r="E914" t="s">
        <v>47</v>
      </c>
      <c r="F914">
        <v>4</v>
      </c>
      <c r="G914" t="s">
        <v>24</v>
      </c>
      <c r="H914" t="s">
        <v>29</v>
      </c>
      <c r="I914">
        <v>1</v>
      </c>
      <c r="J914" t="str" cm="1">
        <f t="array" ref="J914">_xlfn.SWITCH(I914,1,"Entry-Level",2,"Junior-Level",3,"Mid-Level",4,"Senior-Level","Executive-Level")</f>
        <v>Entry-Level</v>
      </c>
      <c r="K914">
        <v>3</v>
      </c>
      <c r="L914" t="s">
        <v>30</v>
      </c>
      <c r="M914">
        <v>4</v>
      </c>
      <c r="N914" t="s">
        <v>27</v>
      </c>
      <c r="O914">
        <v>2875</v>
      </c>
      <c r="P914" t="str">
        <f t="shared" si="29"/>
        <v>Below 10k</v>
      </c>
      <c r="Q914" t="s">
        <v>22</v>
      </c>
      <c r="R914">
        <v>20</v>
      </c>
      <c r="S914">
        <v>2</v>
      </c>
      <c r="T914">
        <v>0</v>
      </c>
      <c r="U914">
        <v>8</v>
      </c>
      <c r="V914">
        <v>2</v>
      </c>
      <c r="W914">
        <v>2</v>
      </c>
      <c r="X914">
        <v>8</v>
      </c>
      <c r="Y914">
        <v>5</v>
      </c>
      <c r="Z914">
        <v>2</v>
      </c>
    </row>
    <row r="915" spans="1:26" x14ac:dyDescent="0.3">
      <c r="A915">
        <v>45</v>
      </c>
      <c r="B915" t="str">
        <f t="shared" si="28"/>
        <v>Professionals</v>
      </c>
      <c r="C915" t="s">
        <v>22</v>
      </c>
      <c r="D915" t="s">
        <v>46</v>
      </c>
      <c r="E915" t="s">
        <v>23</v>
      </c>
      <c r="F915">
        <v>2</v>
      </c>
      <c r="G915" t="s">
        <v>42</v>
      </c>
      <c r="H915" t="s">
        <v>25</v>
      </c>
      <c r="I915">
        <v>5</v>
      </c>
      <c r="J915" t="str" cm="1">
        <f t="array" ref="J915">_xlfn.SWITCH(I915,1,"Entry-Level",2,"Junior-Level",3,"Mid-Level",4,"Senior-Level","Executive-Level")</f>
        <v>Executive-Level</v>
      </c>
      <c r="K915">
        <v>1</v>
      </c>
      <c r="L915" t="s">
        <v>39</v>
      </c>
      <c r="M915">
        <v>2</v>
      </c>
      <c r="N915" t="s">
        <v>27</v>
      </c>
      <c r="O915">
        <v>18824</v>
      </c>
      <c r="P915" t="str">
        <f t="shared" si="29"/>
        <v>Below 20k</v>
      </c>
      <c r="Q915" t="s">
        <v>22</v>
      </c>
      <c r="R915">
        <v>16</v>
      </c>
      <c r="S915">
        <v>1</v>
      </c>
      <c r="T915">
        <v>0</v>
      </c>
      <c r="U915">
        <v>26</v>
      </c>
      <c r="V915">
        <v>2</v>
      </c>
      <c r="W915">
        <v>3</v>
      </c>
      <c r="X915">
        <v>24</v>
      </c>
      <c r="Y915">
        <v>10</v>
      </c>
      <c r="Z915">
        <v>1</v>
      </c>
    </row>
    <row r="916" spans="1:26" x14ac:dyDescent="0.3">
      <c r="A916">
        <v>55</v>
      </c>
      <c r="B916" t="str">
        <f t="shared" si="28"/>
        <v>Senior Professionals</v>
      </c>
      <c r="C916" t="s">
        <v>28</v>
      </c>
      <c r="D916" t="s">
        <v>38</v>
      </c>
      <c r="E916" t="s">
        <v>47</v>
      </c>
      <c r="F916">
        <v>8</v>
      </c>
      <c r="G916" t="s">
        <v>34</v>
      </c>
      <c r="H916" t="s">
        <v>29</v>
      </c>
      <c r="I916">
        <v>4</v>
      </c>
      <c r="J916" t="str" cm="1">
        <f t="array" ref="J916">_xlfn.SWITCH(I916,1,"Entry-Level",2,"Junior-Level",3,"Mid-Level",4,"Senior-Level","Executive-Level")</f>
        <v>Senior-Level</v>
      </c>
      <c r="K916">
        <v>2</v>
      </c>
      <c r="L916" t="s">
        <v>37</v>
      </c>
      <c r="M916">
        <v>2</v>
      </c>
      <c r="N916" t="s">
        <v>35</v>
      </c>
      <c r="O916">
        <v>13577</v>
      </c>
      <c r="P916" t="str">
        <f t="shared" si="29"/>
        <v>Below 15k</v>
      </c>
      <c r="Q916" t="s">
        <v>22</v>
      </c>
      <c r="R916">
        <v>15</v>
      </c>
      <c r="S916">
        <v>4</v>
      </c>
      <c r="T916">
        <v>1</v>
      </c>
      <c r="U916">
        <v>34</v>
      </c>
      <c r="V916">
        <v>3</v>
      </c>
      <c r="W916">
        <v>3</v>
      </c>
      <c r="X916">
        <v>33</v>
      </c>
      <c r="Y916">
        <v>9</v>
      </c>
      <c r="Z916">
        <v>15</v>
      </c>
    </row>
    <row r="917" spans="1:26" x14ac:dyDescent="0.3">
      <c r="A917">
        <v>21</v>
      </c>
      <c r="B917" t="str">
        <f t="shared" si="28"/>
        <v>Early Career</v>
      </c>
      <c r="C917" t="s">
        <v>22</v>
      </c>
      <c r="D917" t="s">
        <v>45</v>
      </c>
      <c r="E917" t="s">
        <v>47</v>
      </c>
      <c r="F917">
        <v>10</v>
      </c>
      <c r="G917" t="s">
        <v>24</v>
      </c>
      <c r="H917" t="s">
        <v>25</v>
      </c>
      <c r="I917">
        <v>1</v>
      </c>
      <c r="J917" t="str" cm="1">
        <f t="array" ref="J917">_xlfn.SWITCH(I917,1,"Entry-Level",2,"Junior-Level",3,"Mid-Level",4,"Senior-Level","Executive-Level")</f>
        <v>Entry-Level</v>
      </c>
      <c r="K917">
        <v>2</v>
      </c>
      <c r="L917" t="s">
        <v>33</v>
      </c>
      <c r="M917">
        <v>3</v>
      </c>
      <c r="N917" t="s">
        <v>27</v>
      </c>
      <c r="O917">
        <v>2625</v>
      </c>
      <c r="P917" t="str">
        <f t="shared" si="29"/>
        <v>Below 10k</v>
      </c>
      <c r="Q917" t="s">
        <v>28</v>
      </c>
      <c r="R917">
        <v>20</v>
      </c>
      <c r="S917">
        <v>3</v>
      </c>
      <c r="T917">
        <v>0</v>
      </c>
      <c r="U917">
        <v>2</v>
      </c>
      <c r="V917">
        <v>2</v>
      </c>
      <c r="W917">
        <v>1</v>
      </c>
      <c r="X917">
        <v>2</v>
      </c>
      <c r="Y917">
        <v>2</v>
      </c>
      <c r="Z917">
        <v>2</v>
      </c>
    </row>
    <row r="918" spans="1:26" x14ac:dyDescent="0.3">
      <c r="A918">
        <v>46</v>
      </c>
      <c r="B918" t="str">
        <f t="shared" si="28"/>
        <v>Professionals</v>
      </c>
      <c r="C918" t="s">
        <v>28</v>
      </c>
      <c r="D918" t="s">
        <v>46</v>
      </c>
      <c r="E918" t="s">
        <v>23</v>
      </c>
      <c r="F918">
        <v>4</v>
      </c>
      <c r="G918" t="s">
        <v>42</v>
      </c>
      <c r="H918" t="s">
        <v>25</v>
      </c>
      <c r="I918">
        <v>5</v>
      </c>
      <c r="J918" t="str" cm="1">
        <f t="array" ref="J918">_xlfn.SWITCH(I918,1,"Entry-Level",2,"Junior-Level",3,"Mid-Level",4,"Senior-Level","Executive-Level")</f>
        <v>Executive-Level</v>
      </c>
      <c r="K918">
        <v>2</v>
      </c>
      <c r="L918" t="s">
        <v>39</v>
      </c>
      <c r="M918">
        <v>2</v>
      </c>
      <c r="N918" t="s">
        <v>31</v>
      </c>
      <c r="O918">
        <v>18789</v>
      </c>
      <c r="P918" t="str">
        <f t="shared" si="29"/>
        <v>Below 20k</v>
      </c>
      <c r="Q918" t="s">
        <v>28</v>
      </c>
      <c r="R918">
        <v>14</v>
      </c>
      <c r="S918">
        <v>3</v>
      </c>
      <c r="T918">
        <v>1</v>
      </c>
      <c r="U918">
        <v>26</v>
      </c>
      <c r="V918">
        <v>2</v>
      </c>
      <c r="W918">
        <v>3</v>
      </c>
      <c r="X918">
        <v>11</v>
      </c>
      <c r="Y918">
        <v>4</v>
      </c>
      <c r="Z918">
        <v>0</v>
      </c>
    </row>
    <row r="919" spans="1:26" x14ac:dyDescent="0.3">
      <c r="A919">
        <v>34</v>
      </c>
      <c r="B919" t="str">
        <f t="shared" si="28"/>
        <v>Mid Career</v>
      </c>
      <c r="C919" t="s">
        <v>28</v>
      </c>
      <c r="D919" t="s">
        <v>46</v>
      </c>
      <c r="E919" t="s">
        <v>23</v>
      </c>
      <c r="F919">
        <v>2</v>
      </c>
      <c r="G919" t="s">
        <v>42</v>
      </c>
      <c r="H919" t="s">
        <v>25</v>
      </c>
      <c r="I919">
        <v>2</v>
      </c>
      <c r="J919" t="str" cm="1">
        <f t="array" ref="J919">_xlfn.SWITCH(I919,1,"Entry-Level",2,"Junior-Level",3,"Mid-Level",4,"Senior-Level","Executive-Level")</f>
        <v>Junior-Level</v>
      </c>
      <c r="K919">
        <v>3</v>
      </c>
      <c r="L919" t="s">
        <v>26</v>
      </c>
      <c r="M919">
        <v>1</v>
      </c>
      <c r="N919" t="s">
        <v>27</v>
      </c>
      <c r="O919">
        <v>4538</v>
      </c>
      <c r="P919" t="str">
        <f t="shared" si="29"/>
        <v>Below 10k</v>
      </c>
      <c r="Q919" t="s">
        <v>22</v>
      </c>
      <c r="R919">
        <v>12</v>
      </c>
      <c r="S919">
        <v>4</v>
      </c>
      <c r="T919">
        <v>0</v>
      </c>
      <c r="U919">
        <v>4</v>
      </c>
      <c r="V919">
        <v>3</v>
      </c>
      <c r="W919">
        <v>3</v>
      </c>
      <c r="X919">
        <v>3</v>
      </c>
      <c r="Y919">
        <v>2</v>
      </c>
      <c r="Z919">
        <v>0</v>
      </c>
    </row>
    <row r="920" spans="1:26" x14ac:dyDescent="0.3">
      <c r="A920">
        <v>51</v>
      </c>
      <c r="B920" t="str">
        <f t="shared" si="28"/>
        <v>Senior Professionals</v>
      </c>
      <c r="C920" t="s">
        <v>28</v>
      </c>
      <c r="D920" t="s">
        <v>45</v>
      </c>
      <c r="E920" t="s">
        <v>23</v>
      </c>
      <c r="F920">
        <v>9</v>
      </c>
      <c r="G920" t="s">
        <v>24</v>
      </c>
      <c r="H920" t="s">
        <v>29</v>
      </c>
      <c r="I920">
        <v>5</v>
      </c>
      <c r="J920" t="str" cm="1">
        <f t="array" ref="J920">_xlfn.SWITCH(I920,1,"Entry-Level",2,"Junior-Level",3,"Mid-Level",4,"Senior-Level","Executive-Level")</f>
        <v>Executive-Level</v>
      </c>
      <c r="K920">
        <v>3</v>
      </c>
      <c r="L920" t="s">
        <v>39</v>
      </c>
      <c r="M920">
        <v>2</v>
      </c>
      <c r="N920" t="s">
        <v>35</v>
      </c>
      <c r="O920">
        <v>19847</v>
      </c>
      <c r="P920" t="str">
        <f t="shared" si="29"/>
        <v>Below 20k</v>
      </c>
      <c r="Q920" t="s">
        <v>22</v>
      </c>
      <c r="R920">
        <v>24</v>
      </c>
      <c r="S920">
        <v>1</v>
      </c>
      <c r="T920">
        <v>1</v>
      </c>
      <c r="U920">
        <v>31</v>
      </c>
      <c r="V920">
        <v>5</v>
      </c>
      <c r="W920">
        <v>2</v>
      </c>
      <c r="X920">
        <v>29</v>
      </c>
      <c r="Y920">
        <v>10</v>
      </c>
      <c r="Z920">
        <v>11</v>
      </c>
    </row>
    <row r="921" spans="1:26" x14ac:dyDescent="0.3">
      <c r="A921">
        <v>59</v>
      </c>
      <c r="B921" t="str">
        <f t="shared" si="28"/>
        <v>Senior Professionals</v>
      </c>
      <c r="C921" t="s">
        <v>28</v>
      </c>
      <c r="D921" t="s">
        <v>46</v>
      </c>
      <c r="E921" t="s">
        <v>47</v>
      </c>
      <c r="F921">
        <v>18</v>
      </c>
      <c r="G921" t="s">
        <v>34</v>
      </c>
      <c r="H921" t="s">
        <v>29</v>
      </c>
      <c r="I921">
        <v>3</v>
      </c>
      <c r="J921" t="str" cm="1">
        <f t="array" ref="J921">_xlfn.SWITCH(I921,1,"Entry-Level",2,"Junior-Level",3,"Mid-Level",4,"Senior-Level","Executive-Level")</f>
        <v>Mid-Level</v>
      </c>
      <c r="K921">
        <v>3</v>
      </c>
      <c r="L921" t="s">
        <v>36</v>
      </c>
      <c r="M921">
        <v>4</v>
      </c>
      <c r="N921" t="s">
        <v>27</v>
      </c>
      <c r="O921">
        <v>10512</v>
      </c>
      <c r="P921" t="str">
        <f t="shared" si="29"/>
        <v>Below 15k</v>
      </c>
      <c r="Q921" t="s">
        <v>28</v>
      </c>
      <c r="R921">
        <v>12</v>
      </c>
      <c r="S921">
        <v>4</v>
      </c>
      <c r="T921">
        <v>0</v>
      </c>
      <c r="U921">
        <v>25</v>
      </c>
      <c r="V921">
        <v>6</v>
      </c>
      <c r="W921">
        <v>2</v>
      </c>
      <c r="X921">
        <v>9</v>
      </c>
      <c r="Y921">
        <v>7</v>
      </c>
      <c r="Z921">
        <v>5</v>
      </c>
    </row>
    <row r="922" spans="1:26" x14ac:dyDescent="0.3">
      <c r="A922">
        <v>34</v>
      </c>
      <c r="B922" t="str">
        <f t="shared" si="28"/>
        <v>Mid Career</v>
      </c>
      <c r="C922" t="s">
        <v>28</v>
      </c>
      <c r="D922" t="s">
        <v>45</v>
      </c>
      <c r="E922" t="s">
        <v>47</v>
      </c>
      <c r="F922">
        <v>19</v>
      </c>
      <c r="G922" t="s">
        <v>34</v>
      </c>
      <c r="H922" t="s">
        <v>25</v>
      </c>
      <c r="I922">
        <v>2</v>
      </c>
      <c r="J922" t="str" cm="1">
        <f t="array" ref="J922">_xlfn.SWITCH(I922,1,"Entry-Level",2,"Junior-Level",3,"Mid-Level",4,"Senior-Level","Executive-Level")</f>
        <v>Junior-Level</v>
      </c>
      <c r="K922">
        <v>3</v>
      </c>
      <c r="L922" t="s">
        <v>33</v>
      </c>
      <c r="M922">
        <v>2</v>
      </c>
      <c r="N922" t="s">
        <v>35</v>
      </c>
      <c r="O922">
        <v>4444</v>
      </c>
      <c r="P922" t="str">
        <f t="shared" si="29"/>
        <v>Below 10k</v>
      </c>
      <c r="Q922" t="s">
        <v>28</v>
      </c>
      <c r="R922">
        <v>13</v>
      </c>
      <c r="S922">
        <v>3</v>
      </c>
      <c r="T922">
        <v>2</v>
      </c>
      <c r="U922">
        <v>15</v>
      </c>
      <c r="V922">
        <v>2</v>
      </c>
      <c r="W922">
        <v>4</v>
      </c>
      <c r="X922">
        <v>11</v>
      </c>
      <c r="Y922">
        <v>8</v>
      </c>
      <c r="Z922">
        <v>5</v>
      </c>
    </row>
    <row r="923" spans="1:26" x14ac:dyDescent="0.3">
      <c r="A923">
        <v>28</v>
      </c>
      <c r="B923" t="str">
        <f t="shared" si="28"/>
        <v>Early Career</v>
      </c>
      <c r="C923" t="s">
        <v>28</v>
      </c>
      <c r="D923" t="s">
        <v>45</v>
      </c>
      <c r="E923" t="s">
        <v>47</v>
      </c>
      <c r="F923">
        <v>1</v>
      </c>
      <c r="G923" t="s">
        <v>34</v>
      </c>
      <c r="H923" t="s">
        <v>29</v>
      </c>
      <c r="I923">
        <v>1</v>
      </c>
      <c r="J923" t="str" cm="1">
        <f t="array" ref="J923">_xlfn.SWITCH(I923,1,"Entry-Level",2,"Junior-Level",3,"Mid-Level",4,"Senior-Level","Executive-Level")</f>
        <v>Entry-Level</v>
      </c>
      <c r="K923">
        <v>3</v>
      </c>
      <c r="L923" t="s">
        <v>33</v>
      </c>
      <c r="M923">
        <v>3</v>
      </c>
      <c r="N923" t="s">
        <v>27</v>
      </c>
      <c r="O923">
        <v>2154</v>
      </c>
      <c r="P923" t="str">
        <f t="shared" si="29"/>
        <v>Below 10k</v>
      </c>
      <c r="Q923" t="s">
        <v>22</v>
      </c>
      <c r="R923">
        <v>11</v>
      </c>
      <c r="S923">
        <v>3</v>
      </c>
      <c r="T923">
        <v>0</v>
      </c>
      <c r="U923">
        <v>5</v>
      </c>
      <c r="V923">
        <v>2</v>
      </c>
      <c r="W923">
        <v>2</v>
      </c>
      <c r="X923">
        <v>4</v>
      </c>
      <c r="Y923">
        <v>2</v>
      </c>
      <c r="Z923">
        <v>0</v>
      </c>
    </row>
    <row r="924" spans="1:26" x14ac:dyDescent="0.3">
      <c r="A924">
        <v>44</v>
      </c>
      <c r="B924" t="str">
        <f t="shared" si="28"/>
        <v>Professionals</v>
      </c>
      <c r="C924" t="s">
        <v>28</v>
      </c>
      <c r="D924" t="s">
        <v>46</v>
      </c>
      <c r="E924" t="s">
        <v>47</v>
      </c>
      <c r="F924">
        <v>4</v>
      </c>
      <c r="G924" t="s">
        <v>24</v>
      </c>
      <c r="H924" t="s">
        <v>29</v>
      </c>
      <c r="I924">
        <v>5</v>
      </c>
      <c r="J924" t="str" cm="1">
        <f t="array" ref="J924">_xlfn.SWITCH(I924,1,"Entry-Level",2,"Junior-Level",3,"Mid-Level",4,"Senior-Level","Executive-Level")</f>
        <v>Executive-Level</v>
      </c>
      <c r="K924">
        <v>4</v>
      </c>
      <c r="L924" t="s">
        <v>39</v>
      </c>
      <c r="M924">
        <v>1</v>
      </c>
      <c r="N924" t="s">
        <v>35</v>
      </c>
      <c r="O924">
        <v>19190</v>
      </c>
      <c r="P924" t="str">
        <f t="shared" si="29"/>
        <v>Below 20k</v>
      </c>
      <c r="Q924" t="s">
        <v>28</v>
      </c>
      <c r="R924">
        <v>14</v>
      </c>
      <c r="S924">
        <v>4</v>
      </c>
      <c r="T924">
        <v>2</v>
      </c>
      <c r="U924">
        <v>26</v>
      </c>
      <c r="V924">
        <v>4</v>
      </c>
      <c r="W924">
        <v>2</v>
      </c>
      <c r="X924">
        <v>25</v>
      </c>
      <c r="Y924">
        <v>9</v>
      </c>
      <c r="Z924">
        <v>14</v>
      </c>
    </row>
    <row r="925" spans="1:26" x14ac:dyDescent="0.3">
      <c r="A925">
        <v>34</v>
      </c>
      <c r="B925" t="str">
        <f t="shared" si="28"/>
        <v>Mid Career</v>
      </c>
      <c r="C925" t="s">
        <v>28</v>
      </c>
      <c r="D925" t="s">
        <v>45</v>
      </c>
      <c r="E925" t="s">
        <v>48</v>
      </c>
      <c r="F925">
        <v>11</v>
      </c>
      <c r="G925" t="s">
        <v>24</v>
      </c>
      <c r="H925" t="s">
        <v>29</v>
      </c>
      <c r="I925">
        <v>2</v>
      </c>
      <c r="J925" t="str" cm="1">
        <f t="array" ref="J925">_xlfn.SWITCH(I925,1,"Entry-Level",2,"Junior-Level",3,"Mid-Level",4,"Senior-Level","Executive-Level")</f>
        <v>Junior-Level</v>
      </c>
      <c r="K925">
        <v>2</v>
      </c>
      <c r="L925" t="s">
        <v>48</v>
      </c>
      <c r="M925">
        <v>2</v>
      </c>
      <c r="N925" t="s">
        <v>31</v>
      </c>
      <c r="O925">
        <v>4490</v>
      </c>
      <c r="P925" t="str">
        <f t="shared" si="29"/>
        <v>Below 10k</v>
      </c>
      <c r="Q925" t="s">
        <v>28</v>
      </c>
      <c r="R925">
        <v>11</v>
      </c>
      <c r="S925">
        <v>4</v>
      </c>
      <c r="T925">
        <v>2</v>
      </c>
      <c r="U925">
        <v>14</v>
      </c>
      <c r="V925">
        <v>5</v>
      </c>
      <c r="W925">
        <v>4</v>
      </c>
      <c r="X925">
        <v>10</v>
      </c>
      <c r="Y925">
        <v>9</v>
      </c>
      <c r="Z925">
        <v>1</v>
      </c>
    </row>
    <row r="926" spans="1:26" x14ac:dyDescent="0.3">
      <c r="A926">
        <v>35</v>
      </c>
      <c r="B926" t="str">
        <f t="shared" si="28"/>
        <v>Mid Career</v>
      </c>
      <c r="C926" t="s">
        <v>28</v>
      </c>
      <c r="D926" t="s">
        <v>46</v>
      </c>
      <c r="E926" t="s">
        <v>47</v>
      </c>
      <c r="F926">
        <v>6</v>
      </c>
      <c r="G926" t="s">
        <v>24</v>
      </c>
      <c r="H926" t="s">
        <v>29</v>
      </c>
      <c r="I926">
        <v>1</v>
      </c>
      <c r="J926" t="str" cm="1">
        <f t="array" ref="J926">_xlfn.SWITCH(I926,1,"Entry-Level",2,"Junior-Level",3,"Mid-Level",4,"Senior-Level","Executive-Level")</f>
        <v>Entry-Level</v>
      </c>
      <c r="K926">
        <v>3</v>
      </c>
      <c r="L926" t="s">
        <v>30</v>
      </c>
      <c r="M926">
        <v>3</v>
      </c>
      <c r="N926" t="s">
        <v>31</v>
      </c>
      <c r="O926">
        <v>3506</v>
      </c>
      <c r="P926" t="str">
        <f t="shared" si="29"/>
        <v>Below 10k</v>
      </c>
      <c r="Q926" t="s">
        <v>22</v>
      </c>
      <c r="R926">
        <v>14</v>
      </c>
      <c r="S926">
        <v>4</v>
      </c>
      <c r="T926">
        <v>0</v>
      </c>
      <c r="U926">
        <v>4</v>
      </c>
      <c r="V926">
        <v>3</v>
      </c>
      <c r="W926">
        <v>3</v>
      </c>
      <c r="X926">
        <v>3</v>
      </c>
      <c r="Y926">
        <v>2</v>
      </c>
      <c r="Z926">
        <v>2</v>
      </c>
    </row>
    <row r="927" spans="1:26" x14ac:dyDescent="0.3">
      <c r="A927">
        <v>42</v>
      </c>
      <c r="B927" t="str">
        <f t="shared" si="28"/>
        <v>Professionals</v>
      </c>
      <c r="C927" t="s">
        <v>28</v>
      </c>
      <c r="D927" t="s">
        <v>46</v>
      </c>
      <c r="E927" t="s">
        <v>47</v>
      </c>
      <c r="F927">
        <v>7</v>
      </c>
      <c r="G927" t="s">
        <v>34</v>
      </c>
      <c r="H927" t="s">
        <v>25</v>
      </c>
      <c r="I927">
        <v>2</v>
      </c>
      <c r="J927" t="str" cm="1">
        <f t="array" ref="J927">_xlfn.SWITCH(I927,1,"Entry-Level",2,"Junior-Level",3,"Mid-Level",4,"Senior-Level","Executive-Level")</f>
        <v>Junior-Level</v>
      </c>
      <c r="K927">
        <v>4</v>
      </c>
      <c r="L927" t="s">
        <v>30</v>
      </c>
      <c r="M927">
        <v>2</v>
      </c>
      <c r="N927" t="s">
        <v>31</v>
      </c>
      <c r="O927">
        <v>2372</v>
      </c>
      <c r="P927" t="str">
        <f t="shared" si="29"/>
        <v>Below 10k</v>
      </c>
      <c r="Q927" t="s">
        <v>22</v>
      </c>
      <c r="R927">
        <v>16</v>
      </c>
      <c r="S927">
        <v>4</v>
      </c>
      <c r="T927">
        <v>0</v>
      </c>
      <c r="U927">
        <v>18</v>
      </c>
      <c r="V927">
        <v>2</v>
      </c>
      <c r="W927">
        <v>3</v>
      </c>
      <c r="X927">
        <v>1</v>
      </c>
      <c r="Y927">
        <v>0</v>
      </c>
      <c r="Z927">
        <v>0</v>
      </c>
    </row>
    <row r="928" spans="1:26" x14ac:dyDescent="0.3">
      <c r="A928">
        <v>43</v>
      </c>
      <c r="B928" t="str">
        <f t="shared" si="28"/>
        <v>Professionals</v>
      </c>
      <c r="C928" t="s">
        <v>28</v>
      </c>
      <c r="D928" t="s">
        <v>46</v>
      </c>
      <c r="E928" t="s">
        <v>23</v>
      </c>
      <c r="F928">
        <v>4</v>
      </c>
      <c r="G928" t="s">
        <v>42</v>
      </c>
      <c r="H928" t="s">
        <v>25</v>
      </c>
      <c r="I928">
        <v>3</v>
      </c>
      <c r="J928" t="str" cm="1">
        <f t="array" ref="J928">_xlfn.SWITCH(I928,1,"Entry-Level",2,"Junior-Level",3,"Mid-Level",4,"Senior-Level","Executive-Level")</f>
        <v>Mid-Level</v>
      </c>
      <c r="K928">
        <v>2</v>
      </c>
      <c r="L928" t="s">
        <v>26</v>
      </c>
      <c r="M928">
        <v>4</v>
      </c>
      <c r="N928" t="s">
        <v>27</v>
      </c>
      <c r="O928">
        <v>10231</v>
      </c>
      <c r="P928" t="str">
        <f t="shared" si="29"/>
        <v>Below 15k</v>
      </c>
      <c r="Q928" t="s">
        <v>28</v>
      </c>
      <c r="R928">
        <v>14</v>
      </c>
      <c r="S928">
        <v>4</v>
      </c>
      <c r="T928">
        <v>0</v>
      </c>
      <c r="U928">
        <v>23</v>
      </c>
      <c r="V928">
        <v>3</v>
      </c>
      <c r="W928">
        <v>4</v>
      </c>
      <c r="X928">
        <v>21</v>
      </c>
      <c r="Y928">
        <v>7</v>
      </c>
      <c r="Z928">
        <v>15</v>
      </c>
    </row>
    <row r="929" spans="1:26" x14ac:dyDescent="0.3">
      <c r="A929">
        <v>36</v>
      </c>
      <c r="B929" t="str">
        <f t="shared" si="28"/>
        <v>Mid Career</v>
      </c>
      <c r="C929" t="s">
        <v>28</v>
      </c>
      <c r="D929" t="s">
        <v>46</v>
      </c>
      <c r="E929" t="s">
        <v>47</v>
      </c>
      <c r="F929">
        <v>2</v>
      </c>
      <c r="G929" t="s">
        <v>24</v>
      </c>
      <c r="H929" t="s">
        <v>25</v>
      </c>
      <c r="I929">
        <v>2</v>
      </c>
      <c r="J929" t="str" cm="1">
        <f t="array" ref="J929">_xlfn.SWITCH(I929,1,"Entry-Level",2,"Junior-Level",3,"Mid-Level",4,"Senior-Level","Executive-Level")</f>
        <v>Junior-Level</v>
      </c>
      <c r="K929">
        <v>3</v>
      </c>
      <c r="L929" t="s">
        <v>36</v>
      </c>
      <c r="M929">
        <v>2</v>
      </c>
      <c r="N929" t="s">
        <v>27</v>
      </c>
      <c r="O929">
        <v>5410</v>
      </c>
      <c r="P929" t="str">
        <f t="shared" si="29"/>
        <v>Below 10k</v>
      </c>
      <c r="Q929" t="s">
        <v>22</v>
      </c>
      <c r="R929">
        <v>11</v>
      </c>
      <c r="S929">
        <v>4</v>
      </c>
      <c r="T929">
        <v>0</v>
      </c>
      <c r="U929">
        <v>18</v>
      </c>
      <c r="V929">
        <v>2</v>
      </c>
      <c r="W929">
        <v>3</v>
      </c>
      <c r="X929">
        <v>16</v>
      </c>
      <c r="Y929">
        <v>14</v>
      </c>
      <c r="Z929">
        <v>5</v>
      </c>
    </row>
    <row r="930" spans="1:26" x14ac:dyDescent="0.3">
      <c r="A930">
        <v>44</v>
      </c>
      <c r="B930" t="str">
        <f t="shared" si="28"/>
        <v>Professionals</v>
      </c>
      <c r="C930" t="s">
        <v>22</v>
      </c>
      <c r="D930" t="s">
        <v>46</v>
      </c>
      <c r="E930" t="s">
        <v>47</v>
      </c>
      <c r="F930">
        <v>15</v>
      </c>
      <c r="G930" t="s">
        <v>34</v>
      </c>
      <c r="H930" t="s">
        <v>25</v>
      </c>
      <c r="I930">
        <v>3</v>
      </c>
      <c r="J930" t="str" cm="1">
        <f t="array" ref="J930">_xlfn.SWITCH(I930,1,"Entry-Level",2,"Junior-Level",3,"Mid-Level",4,"Senior-Level","Executive-Level")</f>
        <v>Mid-Level</v>
      </c>
      <c r="K930">
        <v>3</v>
      </c>
      <c r="L930" t="s">
        <v>37</v>
      </c>
      <c r="M930">
        <v>4</v>
      </c>
      <c r="N930" t="s">
        <v>31</v>
      </c>
      <c r="O930">
        <v>7978</v>
      </c>
      <c r="P930" t="str">
        <f t="shared" si="29"/>
        <v>Below 10k</v>
      </c>
      <c r="Q930" t="s">
        <v>28</v>
      </c>
      <c r="R930">
        <v>11</v>
      </c>
      <c r="S930">
        <v>4</v>
      </c>
      <c r="T930">
        <v>1</v>
      </c>
      <c r="U930">
        <v>10</v>
      </c>
      <c r="V930">
        <v>2</v>
      </c>
      <c r="W930">
        <v>3</v>
      </c>
      <c r="X930">
        <v>10</v>
      </c>
      <c r="Y930">
        <v>7</v>
      </c>
      <c r="Z930">
        <v>0</v>
      </c>
    </row>
    <row r="931" spans="1:26" x14ac:dyDescent="0.3">
      <c r="A931">
        <v>28</v>
      </c>
      <c r="B931" t="str">
        <f t="shared" si="28"/>
        <v>Early Career</v>
      </c>
      <c r="C931" t="s">
        <v>28</v>
      </c>
      <c r="D931" t="s">
        <v>45</v>
      </c>
      <c r="E931" t="s">
        <v>47</v>
      </c>
      <c r="F931">
        <v>2</v>
      </c>
      <c r="G931" t="s">
        <v>24</v>
      </c>
      <c r="H931" t="s">
        <v>29</v>
      </c>
      <c r="I931">
        <v>1</v>
      </c>
      <c r="J931" t="str" cm="1">
        <f t="array" ref="J931">_xlfn.SWITCH(I931,1,"Entry-Level",2,"Junior-Level",3,"Mid-Level",4,"Senior-Level","Executive-Level")</f>
        <v>Entry-Level</v>
      </c>
      <c r="K931">
        <v>2</v>
      </c>
      <c r="L931" t="s">
        <v>33</v>
      </c>
      <c r="M931">
        <v>4</v>
      </c>
      <c r="N931" t="s">
        <v>31</v>
      </c>
      <c r="O931">
        <v>3867</v>
      </c>
      <c r="P931" t="str">
        <f t="shared" si="29"/>
        <v>Below 10k</v>
      </c>
      <c r="Q931" t="s">
        <v>22</v>
      </c>
      <c r="R931">
        <v>12</v>
      </c>
      <c r="S931">
        <v>2</v>
      </c>
      <c r="T931">
        <v>1</v>
      </c>
      <c r="U931">
        <v>2</v>
      </c>
      <c r="V931">
        <v>2</v>
      </c>
      <c r="W931">
        <v>3</v>
      </c>
      <c r="X931">
        <v>2</v>
      </c>
      <c r="Y931">
        <v>2</v>
      </c>
      <c r="Z931">
        <v>2</v>
      </c>
    </row>
    <row r="932" spans="1:26" x14ac:dyDescent="0.3">
      <c r="A932">
        <v>51</v>
      </c>
      <c r="B932" t="str">
        <f t="shared" si="28"/>
        <v>Senior Professionals</v>
      </c>
      <c r="C932" t="s">
        <v>28</v>
      </c>
      <c r="D932" t="s">
        <v>45</v>
      </c>
      <c r="E932" t="s">
        <v>47</v>
      </c>
      <c r="F932">
        <v>6</v>
      </c>
      <c r="G932" t="s">
        <v>34</v>
      </c>
      <c r="H932" t="s">
        <v>25</v>
      </c>
      <c r="I932">
        <v>1</v>
      </c>
      <c r="J932" t="str" cm="1">
        <f t="array" ref="J932">_xlfn.SWITCH(I932,1,"Entry-Level",2,"Junior-Level",3,"Mid-Level",4,"Senior-Level","Executive-Level")</f>
        <v>Entry-Level</v>
      </c>
      <c r="K932">
        <v>2</v>
      </c>
      <c r="L932" t="s">
        <v>33</v>
      </c>
      <c r="M932">
        <v>3</v>
      </c>
      <c r="N932" t="s">
        <v>27</v>
      </c>
      <c r="O932">
        <v>2838</v>
      </c>
      <c r="P932" t="str">
        <f t="shared" si="29"/>
        <v>Below 10k</v>
      </c>
      <c r="Q932" t="s">
        <v>28</v>
      </c>
      <c r="R932">
        <v>14</v>
      </c>
      <c r="S932">
        <v>2</v>
      </c>
      <c r="T932">
        <v>0</v>
      </c>
      <c r="U932">
        <v>8</v>
      </c>
      <c r="V932">
        <v>6</v>
      </c>
      <c r="W932">
        <v>2</v>
      </c>
      <c r="X932">
        <v>7</v>
      </c>
      <c r="Y932">
        <v>0</v>
      </c>
      <c r="Z932">
        <v>7</v>
      </c>
    </row>
    <row r="933" spans="1:26" x14ac:dyDescent="0.3">
      <c r="A933">
        <v>30</v>
      </c>
      <c r="B933" t="str">
        <f t="shared" si="28"/>
        <v>Early Career</v>
      </c>
      <c r="C933" t="s">
        <v>28</v>
      </c>
      <c r="D933" t="s">
        <v>38</v>
      </c>
      <c r="E933" t="s">
        <v>47</v>
      </c>
      <c r="F933">
        <v>9</v>
      </c>
      <c r="G933" t="s">
        <v>34</v>
      </c>
      <c r="H933" t="s">
        <v>25</v>
      </c>
      <c r="I933">
        <v>2</v>
      </c>
      <c r="J933" t="str" cm="1">
        <f t="array" ref="J933">_xlfn.SWITCH(I933,1,"Entry-Level",2,"Junior-Level",3,"Mid-Level",4,"Senior-Level","Executive-Level")</f>
        <v>Junior-Level</v>
      </c>
      <c r="K933">
        <v>3</v>
      </c>
      <c r="L933" t="s">
        <v>36</v>
      </c>
      <c r="M933">
        <v>3</v>
      </c>
      <c r="N933" t="s">
        <v>27</v>
      </c>
      <c r="O933">
        <v>4695</v>
      </c>
      <c r="P933" t="str">
        <f t="shared" si="29"/>
        <v>Below 10k</v>
      </c>
      <c r="Q933" t="s">
        <v>22</v>
      </c>
      <c r="R933">
        <v>18</v>
      </c>
      <c r="S933">
        <v>3</v>
      </c>
      <c r="T933">
        <v>0</v>
      </c>
      <c r="U933">
        <v>10</v>
      </c>
      <c r="V933">
        <v>3</v>
      </c>
      <c r="W933">
        <v>3</v>
      </c>
      <c r="X933">
        <v>8</v>
      </c>
      <c r="Y933">
        <v>4</v>
      </c>
      <c r="Z933">
        <v>1</v>
      </c>
    </row>
    <row r="934" spans="1:26" x14ac:dyDescent="0.3">
      <c r="A934">
        <v>29</v>
      </c>
      <c r="B934" t="str">
        <f t="shared" si="28"/>
        <v>Early Career</v>
      </c>
      <c r="C934" t="s">
        <v>22</v>
      </c>
      <c r="D934" t="s">
        <v>46</v>
      </c>
      <c r="E934" t="s">
        <v>47</v>
      </c>
      <c r="F934">
        <v>7</v>
      </c>
      <c r="G934" t="s">
        <v>43</v>
      </c>
      <c r="H934" t="s">
        <v>25</v>
      </c>
      <c r="I934">
        <v>1</v>
      </c>
      <c r="J934" t="str" cm="1">
        <f t="array" ref="J934">_xlfn.SWITCH(I934,1,"Entry-Level",2,"Junior-Level",3,"Mid-Level",4,"Senior-Level","Executive-Level")</f>
        <v>Entry-Level</v>
      </c>
      <c r="K934">
        <v>3</v>
      </c>
      <c r="L934" t="s">
        <v>33</v>
      </c>
      <c r="M934">
        <v>3</v>
      </c>
      <c r="N934" t="s">
        <v>35</v>
      </c>
      <c r="O934">
        <v>3339</v>
      </c>
      <c r="P934" t="str">
        <f t="shared" si="29"/>
        <v>Below 10k</v>
      </c>
      <c r="Q934" t="s">
        <v>22</v>
      </c>
      <c r="R934">
        <v>13</v>
      </c>
      <c r="S934">
        <v>1</v>
      </c>
      <c r="T934">
        <v>2</v>
      </c>
      <c r="U934">
        <v>10</v>
      </c>
      <c r="V934">
        <v>2</v>
      </c>
      <c r="W934">
        <v>3</v>
      </c>
      <c r="X934">
        <v>7</v>
      </c>
      <c r="Y934">
        <v>7</v>
      </c>
      <c r="Z934">
        <v>7</v>
      </c>
    </row>
    <row r="935" spans="1:26" x14ac:dyDescent="0.3">
      <c r="A935">
        <v>28</v>
      </c>
      <c r="B935" t="str">
        <f t="shared" si="28"/>
        <v>Early Career</v>
      </c>
      <c r="C935" t="s">
        <v>28</v>
      </c>
      <c r="D935" t="s">
        <v>46</v>
      </c>
      <c r="E935" t="s">
        <v>47</v>
      </c>
      <c r="F935">
        <v>1</v>
      </c>
      <c r="G935" t="s">
        <v>43</v>
      </c>
      <c r="H935" t="s">
        <v>29</v>
      </c>
      <c r="I935">
        <v>1</v>
      </c>
      <c r="J935" t="str" cm="1">
        <f t="array" ref="J935">_xlfn.SWITCH(I935,1,"Entry-Level",2,"Junior-Level",3,"Mid-Level",4,"Senior-Level","Executive-Level")</f>
        <v>Entry-Level</v>
      </c>
      <c r="K935">
        <v>3</v>
      </c>
      <c r="L935" t="s">
        <v>30</v>
      </c>
      <c r="M935">
        <v>1</v>
      </c>
      <c r="N935" t="s">
        <v>27</v>
      </c>
      <c r="O935">
        <v>2080</v>
      </c>
      <c r="P935" t="str">
        <f t="shared" si="29"/>
        <v>Below 10k</v>
      </c>
      <c r="Q935" t="s">
        <v>28</v>
      </c>
      <c r="R935">
        <v>11</v>
      </c>
      <c r="S935">
        <v>2</v>
      </c>
      <c r="T935">
        <v>0</v>
      </c>
      <c r="U935">
        <v>5</v>
      </c>
      <c r="V935">
        <v>2</v>
      </c>
      <c r="W935">
        <v>2</v>
      </c>
      <c r="X935">
        <v>3</v>
      </c>
      <c r="Y935">
        <v>2</v>
      </c>
      <c r="Z935">
        <v>1</v>
      </c>
    </row>
    <row r="936" spans="1:26" x14ac:dyDescent="0.3">
      <c r="A936">
        <v>25</v>
      </c>
      <c r="B936" t="str">
        <f t="shared" si="28"/>
        <v>Early Career</v>
      </c>
      <c r="C936" t="s">
        <v>28</v>
      </c>
      <c r="D936" t="s">
        <v>46</v>
      </c>
      <c r="E936" t="s">
        <v>47</v>
      </c>
      <c r="F936">
        <v>1</v>
      </c>
      <c r="G936" t="s">
        <v>34</v>
      </c>
      <c r="H936" t="s">
        <v>25</v>
      </c>
      <c r="I936">
        <v>1</v>
      </c>
      <c r="J936" t="str" cm="1">
        <f t="array" ref="J936">_xlfn.SWITCH(I936,1,"Entry-Level",2,"Junior-Level",3,"Mid-Level",4,"Senior-Level","Executive-Level")</f>
        <v>Entry-Level</v>
      </c>
      <c r="K936">
        <v>3</v>
      </c>
      <c r="L936" t="s">
        <v>30</v>
      </c>
      <c r="M936">
        <v>2</v>
      </c>
      <c r="N936" t="s">
        <v>27</v>
      </c>
      <c r="O936">
        <v>2096</v>
      </c>
      <c r="P936" t="str">
        <f t="shared" si="29"/>
        <v>Below 10k</v>
      </c>
      <c r="Q936" t="s">
        <v>28</v>
      </c>
      <c r="R936">
        <v>18</v>
      </c>
      <c r="S936">
        <v>4</v>
      </c>
      <c r="T936">
        <v>0</v>
      </c>
      <c r="U936">
        <v>2</v>
      </c>
      <c r="V936">
        <v>3</v>
      </c>
      <c r="W936">
        <v>2</v>
      </c>
      <c r="X936">
        <v>2</v>
      </c>
      <c r="Y936">
        <v>2</v>
      </c>
      <c r="Z936">
        <v>2</v>
      </c>
    </row>
    <row r="937" spans="1:26" x14ac:dyDescent="0.3">
      <c r="A937">
        <v>32</v>
      </c>
      <c r="B937" t="str">
        <f t="shared" si="28"/>
        <v>Mid Career</v>
      </c>
      <c r="C937" t="s">
        <v>28</v>
      </c>
      <c r="D937" t="s">
        <v>46</v>
      </c>
      <c r="E937" t="s">
        <v>23</v>
      </c>
      <c r="F937">
        <v>8</v>
      </c>
      <c r="G937" t="s">
        <v>34</v>
      </c>
      <c r="H937" t="s">
        <v>29</v>
      </c>
      <c r="I937">
        <v>2</v>
      </c>
      <c r="J937" t="str" cm="1">
        <f t="array" ref="J937">_xlfn.SWITCH(I937,1,"Entry-Level",2,"Junior-Level",3,"Mid-Level",4,"Senior-Level","Executive-Level")</f>
        <v>Junior-Level</v>
      </c>
      <c r="K937">
        <v>4</v>
      </c>
      <c r="L937" t="s">
        <v>26</v>
      </c>
      <c r="M937">
        <v>4</v>
      </c>
      <c r="N937" t="s">
        <v>31</v>
      </c>
      <c r="O937">
        <v>6209</v>
      </c>
      <c r="P937" t="str">
        <f t="shared" si="29"/>
        <v>Below 10k</v>
      </c>
      <c r="Q937" t="s">
        <v>28</v>
      </c>
      <c r="R937">
        <v>15</v>
      </c>
      <c r="S937">
        <v>3</v>
      </c>
      <c r="T937">
        <v>2</v>
      </c>
      <c r="U937">
        <v>10</v>
      </c>
      <c r="V937">
        <v>4</v>
      </c>
      <c r="W937">
        <v>4</v>
      </c>
      <c r="X937">
        <v>10</v>
      </c>
      <c r="Y937">
        <v>7</v>
      </c>
      <c r="Z937">
        <v>0</v>
      </c>
    </row>
    <row r="938" spans="1:26" x14ac:dyDescent="0.3">
      <c r="A938">
        <v>45</v>
      </c>
      <c r="B938" t="str">
        <f t="shared" si="28"/>
        <v>Professionals</v>
      </c>
      <c r="C938" t="s">
        <v>28</v>
      </c>
      <c r="D938" t="s">
        <v>45</v>
      </c>
      <c r="E938" t="s">
        <v>47</v>
      </c>
      <c r="F938">
        <v>25</v>
      </c>
      <c r="G938" t="s">
        <v>34</v>
      </c>
      <c r="H938" t="s">
        <v>25</v>
      </c>
      <c r="I938">
        <v>5</v>
      </c>
      <c r="J938" t="str" cm="1">
        <f t="array" ref="J938">_xlfn.SWITCH(I938,1,"Entry-Level",2,"Junior-Level",3,"Mid-Level",4,"Senior-Level","Executive-Level")</f>
        <v>Executive-Level</v>
      </c>
      <c r="K938">
        <v>3</v>
      </c>
      <c r="L938" t="s">
        <v>39</v>
      </c>
      <c r="M938">
        <v>2</v>
      </c>
      <c r="N938" t="s">
        <v>27</v>
      </c>
      <c r="O938">
        <v>18061</v>
      </c>
      <c r="P938" t="str">
        <f t="shared" si="29"/>
        <v>Below 20k</v>
      </c>
      <c r="Q938" t="s">
        <v>28</v>
      </c>
      <c r="R938">
        <v>22</v>
      </c>
      <c r="S938">
        <v>3</v>
      </c>
      <c r="T938">
        <v>0</v>
      </c>
      <c r="U938">
        <v>22</v>
      </c>
      <c r="V938">
        <v>4</v>
      </c>
      <c r="W938">
        <v>3</v>
      </c>
      <c r="X938">
        <v>0</v>
      </c>
      <c r="Y938">
        <v>0</v>
      </c>
      <c r="Z938">
        <v>0</v>
      </c>
    </row>
    <row r="939" spans="1:26" x14ac:dyDescent="0.3">
      <c r="A939">
        <v>39</v>
      </c>
      <c r="B939" t="str">
        <f t="shared" si="28"/>
        <v>Mid Career</v>
      </c>
      <c r="C939" t="s">
        <v>28</v>
      </c>
      <c r="D939" t="s">
        <v>46</v>
      </c>
      <c r="E939" t="s">
        <v>47</v>
      </c>
      <c r="F939">
        <v>13</v>
      </c>
      <c r="G939" t="s">
        <v>34</v>
      </c>
      <c r="H939" t="s">
        <v>25</v>
      </c>
      <c r="I939">
        <v>4</v>
      </c>
      <c r="J939" t="str" cm="1">
        <f t="array" ref="J939">_xlfn.SWITCH(I939,1,"Entry-Level",2,"Junior-Level",3,"Mid-Level",4,"Senior-Level","Executive-Level")</f>
        <v>Senior-Level</v>
      </c>
      <c r="K939">
        <v>2</v>
      </c>
      <c r="L939" t="s">
        <v>39</v>
      </c>
      <c r="M939">
        <v>2</v>
      </c>
      <c r="N939" t="s">
        <v>35</v>
      </c>
      <c r="O939">
        <v>17123</v>
      </c>
      <c r="P939" t="str">
        <f t="shared" si="29"/>
        <v>Below 20k</v>
      </c>
      <c r="Q939" t="s">
        <v>22</v>
      </c>
      <c r="R939">
        <v>13</v>
      </c>
      <c r="S939">
        <v>4</v>
      </c>
      <c r="T939">
        <v>2</v>
      </c>
      <c r="U939">
        <v>21</v>
      </c>
      <c r="V939">
        <v>4</v>
      </c>
      <c r="W939">
        <v>3</v>
      </c>
      <c r="X939">
        <v>19</v>
      </c>
      <c r="Y939">
        <v>9</v>
      </c>
      <c r="Z939">
        <v>15</v>
      </c>
    </row>
    <row r="940" spans="1:26" x14ac:dyDescent="0.3">
      <c r="A940">
        <v>58</v>
      </c>
      <c r="B940" t="str">
        <f t="shared" si="28"/>
        <v>Senior Professionals</v>
      </c>
      <c r="C940" t="s">
        <v>28</v>
      </c>
      <c r="D940" t="s">
        <v>46</v>
      </c>
      <c r="E940" t="s">
        <v>47</v>
      </c>
      <c r="F940">
        <v>23</v>
      </c>
      <c r="G940" t="s">
        <v>24</v>
      </c>
      <c r="H940" t="s">
        <v>29</v>
      </c>
      <c r="I940">
        <v>1</v>
      </c>
      <c r="J940" t="str" cm="1">
        <f t="array" ref="J940">_xlfn.SWITCH(I940,1,"Entry-Level",2,"Junior-Level",3,"Mid-Level",4,"Senior-Level","Executive-Level")</f>
        <v>Entry-Level</v>
      </c>
      <c r="K940">
        <v>3</v>
      </c>
      <c r="L940" t="s">
        <v>30</v>
      </c>
      <c r="M940">
        <v>3</v>
      </c>
      <c r="N940" t="s">
        <v>35</v>
      </c>
      <c r="O940">
        <v>2372</v>
      </c>
      <c r="P940" t="str">
        <f t="shared" si="29"/>
        <v>Below 10k</v>
      </c>
      <c r="Q940" t="s">
        <v>28</v>
      </c>
      <c r="R940">
        <v>12</v>
      </c>
      <c r="S940">
        <v>4</v>
      </c>
      <c r="T940">
        <v>2</v>
      </c>
      <c r="U940">
        <v>2</v>
      </c>
      <c r="V940">
        <v>3</v>
      </c>
      <c r="W940">
        <v>3</v>
      </c>
      <c r="X940">
        <v>2</v>
      </c>
      <c r="Y940">
        <v>2</v>
      </c>
      <c r="Z940">
        <v>2</v>
      </c>
    </row>
    <row r="941" spans="1:26" x14ac:dyDescent="0.3">
      <c r="A941">
        <v>32</v>
      </c>
      <c r="B941" t="str">
        <f t="shared" si="28"/>
        <v>Mid Career</v>
      </c>
      <c r="C941" t="s">
        <v>22</v>
      </c>
      <c r="D941" t="s">
        <v>46</v>
      </c>
      <c r="E941" t="s">
        <v>47</v>
      </c>
      <c r="F941">
        <v>7</v>
      </c>
      <c r="G941" t="s">
        <v>24</v>
      </c>
      <c r="H941" t="s">
        <v>29</v>
      </c>
      <c r="I941">
        <v>2</v>
      </c>
      <c r="J941" t="str" cm="1">
        <f t="array" ref="J941">_xlfn.SWITCH(I941,1,"Entry-Level",2,"Junior-Level",3,"Mid-Level",4,"Senior-Level","Executive-Level")</f>
        <v>Junior-Level</v>
      </c>
      <c r="K941">
        <v>3</v>
      </c>
      <c r="L941" t="s">
        <v>33</v>
      </c>
      <c r="M941">
        <v>3</v>
      </c>
      <c r="N941" t="s">
        <v>31</v>
      </c>
      <c r="O941">
        <v>4883</v>
      </c>
      <c r="P941" t="str">
        <f t="shared" si="29"/>
        <v>Below 10k</v>
      </c>
      <c r="Q941" t="s">
        <v>28</v>
      </c>
      <c r="R941">
        <v>18</v>
      </c>
      <c r="S941">
        <v>1</v>
      </c>
      <c r="T941">
        <v>1</v>
      </c>
      <c r="U941">
        <v>10</v>
      </c>
      <c r="V941">
        <v>3</v>
      </c>
      <c r="W941">
        <v>3</v>
      </c>
      <c r="X941">
        <v>10</v>
      </c>
      <c r="Y941">
        <v>4</v>
      </c>
      <c r="Z941">
        <v>1</v>
      </c>
    </row>
    <row r="942" spans="1:26" x14ac:dyDescent="0.3">
      <c r="A942">
        <v>39</v>
      </c>
      <c r="B942" t="str">
        <f t="shared" si="28"/>
        <v>Mid Career</v>
      </c>
      <c r="C942" t="s">
        <v>22</v>
      </c>
      <c r="D942" t="s">
        <v>46</v>
      </c>
      <c r="E942" t="s">
        <v>47</v>
      </c>
      <c r="F942">
        <v>23</v>
      </c>
      <c r="G942" t="s">
        <v>34</v>
      </c>
      <c r="H942" t="s">
        <v>29</v>
      </c>
      <c r="I942">
        <v>1</v>
      </c>
      <c r="J942" t="str" cm="1">
        <f t="array" ref="J942">_xlfn.SWITCH(I942,1,"Entry-Level",2,"Junior-Level",3,"Mid-Level",4,"Senior-Level","Executive-Level")</f>
        <v>Entry-Level</v>
      </c>
      <c r="K942">
        <v>3</v>
      </c>
      <c r="L942" t="s">
        <v>30</v>
      </c>
      <c r="M942">
        <v>1</v>
      </c>
      <c r="N942" t="s">
        <v>27</v>
      </c>
      <c r="O942">
        <v>3904</v>
      </c>
      <c r="P942" t="str">
        <f t="shared" si="29"/>
        <v>Below 10k</v>
      </c>
      <c r="Q942" t="s">
        <v>28</v>
      </c>
      <c r="R942">
        <v>13</v>
      </c>
      <c r="S942">
        <v>1</v>
      </c>
      <c r="T942">
        <v>0</v>
      </c>
      <c r="U942">
        <v>6</v>
      </c>
      <c r="V942">
        <v>2</v>
      </c>
      <c r="W942">
        <v>3</v>
      </c>
      <c r="X942">
        <v>5</v>
      </c>
      <c r="Y942">
        <v>2</v>
      </c>
      <c r="Z942">
        <v>0</v>
      </c>
    </row>
    <row r="943" spans="1:26" x14ac:dyDescent="0.3">
      <c r="A943">
        <v>30</v>
      </c>
      <c r="B943" t="str">
        <f t="shared" si="28"/>
        <v>Early Career</v>
      </c>
      <c r="C943" t="s">
        <v>28</v>
      </c>
      <c r="D943" t="s">
        <v>46</v>
      </c>
      <c r="E943" t="s">
        <v>47</v>
      </c>
      <c r="F943">
        <v>6</v>
      </c>
      <c r="G943" t="s">
        <v>43</v>
      </c>
      <c r="H943" t="s">
        <v>25</v>
      </c>
      <c r="I943">
        <v>2</v>
      </c>
      <c r="J943" t="str" cm="1">
        <f t="array" ref="J943">_xlfn.SWITCH(I943,1,"Entry-Level",2,"Junior-Level",3,"Mid-Level",4,"Senior-Level","Executive-Level")</f>
        <v>Junior-Level</v>
      </c>
      <c r="K943">
        <v>2</v>
      </c>
      <c r="L943" t="s">
        <v>33</v>
      </c>
      <c r="M943">
        <v>4</v>
      </c>
      <c r="N943" t="s">
        <v>31</v>
      </c>
      <c r="O943">
        <v>4627</v>
      </c>
      <c r="P943" t="str">
        <f t="shared" si="29"/>
        <v>Below 10k</v>
      </c>
      <c r="Q943" t="s">
        <v>28</v>
      </c>
      <c r="R943">
        <v>12</v>
      </c>
      <c r="S943">
        <v>1</v>
      </c>
      <c r="T943">
        <v>1</v>
      </c>
      <c r="U943">
        <v>10</v>
      </c>
      <c r="V943">
        <v>6</v>
      </c>
      <c r="W943">
        <v>3</v>
      </c>
      <c r="X943">
        <v>9</v>
      </c>
      <c r="Y943">
        <v>2</v>
      </c>
      <c r="Z943">
        <v>6</v>
      </c>
    </row>
    <row r="944" spans="1:26" x14ac:dyDescent="0.3">
      <c r="A944">
        <v>36</v>
      </c>
      <c r="B944" t="str">
        <f t="shared" si="28"/>
        <v>Mid Career</v>
      </c>
      <c r="C944" t="s">
        <v>28</v>
      </c>
      <c r="D944" t="s">
        <v>46</v>
      </c>
      <c r="E944" t="s">
        <v>47</v>
      </c>
      <c r="F944">
        <v>10</v>
      </c>
      <c r="G944" t="s">
        <v>43</v>
      </c>
      <c r="H944" t="s">
        <v>25</v>
      </c>
      <c r="I944">
        <v>3</v>
      </c>
      <c r="J944" t="str" cm="1">
        <f t="array" ref="J944">_xlfn.SWITCH(I944,1,"Entry-Level",2,"Junior-Level",3,"Mid-Level",4,"Senior-Level","Executive-Level")</f>
        <v>Mid-Level</v>
      </c>
      <c r="K944">
        <v>3</v>
      </c>
      <c r="L944" t="s">
        <v>37</v>
      </c>
      <c r="M944">
        <v>3</v>
      </c>
      <c r="N944" t="s">
        <v>31</v>
      </c>
      <c r="O944">
        <v>7094</v>
      </c>
      <c r="P944" t="str">
        <f t="shared" si="29"/>
        <v>Below 10k</v>
      </c>
      <c r="Q944" t="s">
        <v>28</v>
      </c>
      <c r="R944">
        <v>12</v>
      </c>
      <c r="S944">
        <v>1</v>
      </c>
      <c r="T944">
        <v>0</v>
      </c>
      <c r="U944">
        <v>10</v>
      </c>
      <c r="V944">
        <v>0</v>
      </c>
      <c r="W944">
        <v>3</v>
      </c>
      <c r="X944">
        <v>7</v>
      </c>
      <c r="Y944">
        <v>7</v>
      </c>
      <c r="Z944">
        <v>1</v>
      </c>
    </row>
    <row r="945" spans="1:26" x14ac:dyDescent="0.3">
      <c r="A945">
        <v>46</v>
      </c>
      <c r="B945" t="str">
        <f t="shared" si="28"/>
        <v>Professionals</v>
      </c>
      <c r="C945" t="s">
        <v>28</v>
      </c>
      <c r="D945" t="s">
        <v>46</v>
      </c>
      <c r="E945" t="s">
        <v>48</v>
      </c>
      <c r="F945">
        <v>1</v>
      </c>
      <c r="G945" t="s">
        <v>24</v>
      </c>
      <c r="H945" t="s">
        <v>25</v>
      </c>
      <c r="I945">
        <v>1</v>
      </c>
      <c r="J945" t="str" cm="1">
        <f t="array" ref="J945">_xlfn.SWITCH(I945,1,"Entry-Level",2,"Junior-Level",3,"Mid-Level",4,"Senior-Level","Executive-Level")</f>
        <v>Entry-Level</v>
      </c>
      <c r="K945">
        <v>3</v>
      </c>
      <c r="L945" t="s">
        <v>48</v>
      </c>
      <c r="M945">
        <v>1</v>
      </c>
      <c r="N945" t="s">
        <v>27</v>
      </c>
      <c r="O945">
        <v>3423</v>
      </c>
      <c r="P945" t="str">
        <f t="shared" si="29"/>
        <v>Below 10k</v>
      </c>
      <c r="Q945" t="s">
        <v>28</v>
      </c>
      <c r="R945">
        <v>12</v>
      </c>
      <c r="S945">
        <v>3</v>
      </c>
      <c r="T945">
        <v>0</v>
      </c>
      <c r="U945">
        <v>10</v>
      </c>
      <c r="V945">
        <v>3</v>
      </c>
      <c r="W945">
        <v>4</v>
      </c>
      <c r="X945">
        <v>7</v>
      </c>
      <c r="Y945">
        <v>6</v>
      </c>
      <c r="Z945">
        <v>5</v>
      </c>
    </row>
    <row r="946" spans="1:26" x14ac:dyDescent="0.3">
      <c r="A946">
        <v>28</v>
      </c>
      <c r="B946" t="str">
        <f t="shared" si="28"/>
        <v>Early Career</v>
      </c>
      <c r="C946" t="s">
        <v>28</v>
      </c>
      <c r="D946" t="s">
        <v>38</v>
      </c>
      <c r="E946" t="s">
        <v>47</v>
      </c>
      <c r="F946">
        <v>1</v>
      </c>
      <c r="G946" t="s">
        <v>24</v>
      </c>
      <c r="H946" t="s">
        <v>25</v>
      </c>
      <c r="I946">
        <v>2</v>
      </c>
      <c r="J946" t="str" cm="1">
        <f t="array" ref="J946">_xlfn.SWITCH(I946,1,"Entry-Level",2,"Junior-Level",3,"Mid-Level",4,"Senior-Level","Executive-Level")</f>
        <v>Junior-Level</v>
      </c>
      <c r="K946">
        <v>1</v>
      </c>
      <c r="L946" t="s">
        <v>33</v>
      </c>
      <c r="M946">
        <v>4</v>
      </c>
      <c r="N946" t="s">
        <v>31</v>
      </c>
      <c r="O946">
        <v>6674</v>
      </c>
      <c r="P946" t="str">
        <f t="shared" si="29"/>
        <v>Below 10k</v>
      </c>
      <c r="Q946" t="s">
        <v>28</v>
      </c>
      <c r="R946">
        <v>11</v>
      </c>
      <c r="S946">
        <v>1</v>
      </c>
      <c r="T946">
        <v>3</v>
      </c>
      <c r="U946">
        <v>10</v>
      </c>
      <c r="V946">
        <v>6</v>
      </c>
      <c r="W946">
        <v>3</v>
      </c>
      <c r="X946">
        <v>9</v>
      </c>
      <c r="Y946">
        <v>8</v>
      </c>
      <c r="Z946">
        <v>7</v>
      </c>
    </row>
    <row r="947" spans="1:26" x14ac:dyDescent="0.3">
      <c r="A947">
        <v>50</v>
      </c>
      <c r="B947" t="str">
        <f t="shared" si="28"/>
        <v>Professionals</v>
      </c>
      <c r="C947" t="s">
        <v>28</v>
      </c>
      <c r="D947" t="s">
        <v>46</v>
      </c>
      <c r="E947" t="s">
        <v>47</v>
      </c>
      <c r="F947">
        <v>28</v>
      </c>
      <c r="G947" t="s">
        <v>24</v>
      </c>
      <c r="H947" t="s">
        <v>25</v>
      </c>
      <c r="I947">
        <v>4</v>
      </c>
      <c r="J947" t="str" cm="1">
        <f t="array" ref="J947">_xlfn.SWITCH(I947,1,"Entry-Level",2,"Junior-Level",3,"Mid-Level",4,"Senior-Level","Executive-Level")</f>
        <v>Senior-Level</v>
      </c>
      <c r="K947">
        <v>3</v>
      </c>
      <c r="L947" t="s">
        <v>41</v>
      </c>
      <c r="M947">
        <v>1</v>
      </c>
      <c r="N947" t="s">
        <v>31</v>
      </c>
      <c r="O947">
        <v>16880</v>
      </c>
      <c r="P947" t="str">
        <f t="shared" si="29"/>
        <v>Below 20k</v>
      </c>
      <c r="Q947" t="s">
        <v>22</v>
      </c>
      <c r="R947">
        <v>11</v>
      </c>
      <c r="S947">
        <v>2</v>
      </c>
      <c r="T947">
        <v>0</v>
      </c>
      <c r="U947">
        <v>25</v>
      </c>
      <c r="V947">
        <v>2</v>
      </c>
      <c r="W947">
        <v>3</v>
      </c>
      <c r="X947">
        <v>3</v>
      </c>
      <c r="Y947">
        <v>2</v>
      </c>
      <c r="Z947">
        <v>1</v>
      </c>
    </row>
    <row r="948" spans="1:26" x14ac:dyDescent="0.3">
      <c r="A948">
        <v>40</v>
      </c>
      <c r="B948" t="str">
        <f t="shared" si="28"/>
        <v>Mid Career</v>
      </c>
      <c r="C948" t="s">
        <v>22</v>
      </c>
      <c r="D948" t="s">
        <v>46</v>
      </c>
      <c r="E948" t="s">
        <v>23</v>
      </c>
      <c r="F948">
        <v>25</v>
      </c>
      <c r="G948" t="s">
        <v>42</v>
      </c>
      <c r="H948" t="s">
        <v>29</v>
      </c>
      <c r="I948">
        <v>3</v>
      </c>
      <c r="J948" t="str" cm="1">
        <f t="array" ref="J948">_xlfn.SWITCH(I948,1,"Entry-Level",2,"Junior-Level",3,"Mid-Level",4,"Senior-Level","Executive-Level")</f>
        <v>Mid-Level</v>
      </c>
      <c r="K948">
        <v>2</v>
      </c>
      <c r="L948" t="s">
        <v>26</v>
      </c>
      <c r="M948">
        <v>2</v>
      </c>
      <c r="N948" t="s">
        <v>27</v>
      </c>
      <c r="O948">
        <v>9094</v>
      </c>
      <c r="P948" t="str">
        <f t="shared" si="29"/>
        <v>Below 10k</v>
      </c>
      <c r="Q948" t="s">
        <v>22</v>
      </c>
      <c r="R948">
        <v>12</v>
      </c>
      <c r="S948">
        <v>3</v>
      </c>
      <c r="T948">
        <v>0</v>
      </c>
      <c r="U948">
        <v>9</v>
      </c>
      <c r="V948">
        <v>2</v>
      </c>
      <c r="W948">
        <v>3</v>
      </c>
      <c r="X948">
        <v>5</v>
      </c>
      <c r="Y948">
        <v>4</v>
      </c>
      <c r="Z948">
        <v>1</v>
      </c>
    </row>
    <row r="949" spans="1:26" x14ac:dyDescent="0.3">
      <c r="A949">
        <v>52</v>
      </c>
      <c r="B949" t="str">
        <f t="shared" si="28"/>
        <v>Senior Professionals</v>
      </c>
      <c r="C949" t="s">
        <v>22</v>
      </c>
      <c r="D949" t="s">
        <v>46</v>
      </c>
      <c r="E949" t="s">
        <v>23</v>
      </c>
      <c r="F949">
        <v>5</v>
      </c>
      <c r="G949" t="s">
        <v>24</v>
      </c>
      <c r="H949" t="s">
        <v>29</v>
      </c>
      <c r="I949">
        <v>3</v>
      </c>
      <c r="J949" t="str" cm="1">
        <f t="array" ref="J949">_xlfn.SWITCH(I949,1,"Entry-Level",2,"Junior-Level",3,"Mid-Level",4,"Senior-Level","Executive-Level")</f>
        <v>Mid-Level</v>
      </c>
      <c r="K949">
        <v>3</v>
      </c>
      <c r="L949" t="s">
        <v>26</v>
      </c>
      <c r="M949">
        <v>2</v>
      </c>
      <c r="N949" t="s">
        <v>27</v>
      </c>
      <c r="O949">
        <v>8446</v>
      </c>
      <c r="P949" t="str">
        <f t="shared" si="29"/>
        <v>Below 10k</v>
      </c>
      <c r="Q949" t="s">
        <v>22</v>
      </c>
      <c r="R949">
        <v>19</v>
      </c>
      <c r="S949">
        <v>3</v>
      </c>
      <c r="T949">
        <v>0</v>
      </c>
      <c r="U949">
        <v>10</v>
      </c>
      <c r="V949">
        <v>2</v>
      </c>
      <c r="W949">
        <v>2</v>
      </c>
      <c r="X949">
        <v>8</v>
      </c>
      <c r="Y949">
        <v>7</v>
      </c>
      <c r="Z949">
        <v>7</v>
      </c>
    </row>
    <row r="950" spans="1:26" x14ac:dyDescent="0.3">
      <c r="A950">
        <v>30</v>
      </c>
      <c r="B950" t="str">
        <f t="shared" si="28"/>
        <v>Early Career</v>
      </c>
      <c r="C950" t="s">
        <v>28</v>
      </c>
      <c r="D950" t="s">
        <v>46</v>
      </c>
      <c r="E950" t="s">
        <v>47</v>
      </c>
      <c r="F950">
        <v>17</v>
      </c>
      <c r="G950" t="s">
        <v>34</v>
      </c>
      <c r="H950" t="s">
        <v>25</v>
      </c>
      <c r="I950">
        <v>3</v>
      </c>
      <c r="J950" t="str" cm="1">
        <f t="array" ref="J950">_xlfn.SWITCH(I950,1,"Entry-Level",2,"Junior-Level",3,"Mid-Level",4,"Senior-Level","Executive-Level")</f>
        <v>Mid-Level</v>
      </c>
      <c r="K950">
        <v>3</v>
      </c>
      <c r="L950" t="s">
        <v>39</v>
      </c>
      <c r="M950">
        <v>1</v>
      </c>
      <c r="N950" t="s">
        <v>31</v>
      </c>
      <c r="O950">
        <v>11916</v>
      </c>
      <c r="P950" t="str">
        <f t="shared" si="29"/>
        <v>Below 15k</v>
      </c>
      <c r="Q950" t="s">
        <v>22</v>
      </c>
      <c r="R950">
        <v>23</v>
      </c>
      <c r="S950">
        <v>4</v>
      </c>
      <c r="T950">
        <v>2</v>
      </c>
      <c r="U950">
        <v>9</v>
      </c>
      <c r="V950">
        <v>2</v>
      </c>
      <c r="W950">
        <v>3</v>
      </c>
      <c r="X950">
        <v>9</v>
      </c>
      <c r="Y950">
        <v>1</v>
      </c>
      <c r="Z950">
        <v>0</v>
      </c>
    </row>
    <row r="951" spans="1:26" x14ac:dyDescent="0.3">
      <c r="A951">
        <v>39</v>
      </c>
      <c r="B951" t="str">
        <f t="shared" si="28"/>
        <v>Mid Career</v>
      </c>
      <c r="C951" t="s">
        <v>28</v>
      </c>
      <c r="D951" t="s">
        <v>46</v>
      </c>
      <c r="E951" t="s">
        <v>47</v>
      </c>
      <c r="F951">
        <v>18</v>
      </c>
      <c r="G951" t="s">
        <v>24</v>
      </c>
      <c r="H951" t="s">
        <v>29</v>
      </c>
      <c r="I951">
        <v>2</v>
      </c>
      <c r="J951" t="str" cm="1">
        <f t="array" ref="J951">_xlfn.SWITCH(I951,1,"Entry-Level",2,"Junior-Level",3,"Mid-Level",4,"Senior-Level","Executive-Level")</f>
        <v>Junior-Level</v>
      </c>
      <c r="K951">
        <v>3</v>
      </c>
      <c r="L951" t="s">
        <v>36</v>
      </c>
      <c r="M951">
        <v>3</v>
      </c>
      <c r="N951" t="s">
        <v>27</v>
      </c>
      <c r="O951">
        <v>4534</v>
      </c>
      <c r="P951" t="str">
        <f t="shared" si="29"/>
        <v>Below 10k</v>
      </c>
      <c r="Q951" t="s">
        <v>28</v>
      </c>
      <c r="R951">
        <v>11</v>
      </c>
      <c r="S951">
        <v>1</v>
      </c>
      <c r="T951">
        <v>0</v>
      </c>
      <c r="U951">
        <v>9</v>
      </c>
      <c r="V951">
        <v>6</v>
      </c>
      <c r="W951">
        <v>3</v>
      </c>
      <c r="X951">
        <v>8</v>
      </c>
      <c r="Y951">
        <v>7</v>
      </c>
      <c r="Z951">
        <v>1</v>
      </c>
    </row>
    <row r="952" spans="1:26" x14ac:dyDescent="0.3">
      <c r="A952">
        <v>31</v>
      </c>
      <c r="B952" t="str">
        <f t="shared" si="28"/>
        <v>Mid Career</v>
      </c>
      <c r="C952" t="s">
        <v>28</v>
      </c>
      <c r="D952" t="s">
        <v>38</v>
      </c>
      <c r="E952" t="s">
        <v>23</v>
      </c>
      <c r="F952">
        <v>2</v>
      </c>
      <c r="G952" t="s">
        <v>24</v>
      </c>
      <c r="H952" t="s">
        <v>25</v>
      </c>
      <c r="I952">
        <v>3</v>
      </c>
      <c r="J952" t="str" cm="1">
        <f t="array" ref="J952">_xlfn.SWITCH(I952,1,"Entry-Level",2,"Junior-Level",3,"Mid-Level",4,"Senior-Level","Executive-Level")</f>
        <v>Mid-Level</v>
      </c>
      <c r="K952">
        <v>3</v>
      </c>
      <c r="L952" t="s">
        <v>26</v>
      </c>
      <c r="M952">
        <v>3</v>
      </c>
      <c r="N952" t="s">
        <v>35</v>
      </c>
      <c r="O952">
        <v>9852</v>
      </c>
      <c r="P952" t="str">
        <f t="shared" si="29"/>
        <v>Below 10k</v>
      </c>
      <c r="Q952" t="s">
        <v>22</v>
      </c>
      <c r="R952">
        <v>19</v>
      </c>
      <c r="S952">
        <v>1</v>
      </c>
      <c r="T952">
        <v>1</v>
      </c>
      <c r="U952">
        <v>10</v>
      </c>
      <c r="V952">
        <v>5</v>
      </c>
      <c r="W952">
        <v>2</v>
      </c>
      <c r="X952">
        <v>10</v>
      </c>
      <c r="Y952">
        <v>8</v>
      </c>
      <c r="Z952">
        <v>9</v>
      </c>
    </row>
    <row r="953" spans="1:26" x14ac:dyDescent="0.3">
      <c r="A953">
        <v>41</v>
      </c>
      <c r="B953" t="str">
        <f t="shared" si="28"/>
        <v>Professionals</v>
      </c>
      <c r="C953" t="s">
        <v>28</v>
      </c>
      <c r="D953" t="s">
        <v>38</v>
      </c>
      <c r="E953" t="s">
        <v>23</v>
      </c>
      <c r="F953">
        <v>10</v>
      </c>
      <c r="G953" t="s">
        <v>34</v>
      </c>
      <c r="H953" t="s">
        <v>29</v>
      </c>
      <c r="I953">
        <v>2</v>
      </c>
      <c r="J953" t="str" cm="1">
        <f t="array" ref="J953">_xlfn.SWITCH(I953,1,"Entry-Level",2,"Junior-Level",3,"Mid-Level",4,"Senior-Level","Executive-Level")</f>
        <v>Junior-Level</v>
      </c>
      <c r="K953">
        <v>1</v>
      </c>
      <c r="L953" t="s">
        <v>26</v>
      </c>
      <c r="M953">
        <v>2</v>
      </c>
      <c r="N953" t="s">
        <v>27</v>
      </c>
      <c r="O953">
        <v>6151</v>
      </c>
      <c r="P953" t="str">
        <f t="shared" si="29"/>
        <v>Below 10k</v>
      </c>
      <c r="Q953" t="s">
        <v>28</v>
      </c>
      <c r="R953">
        <v>13</v>
      </c>
      <c r="S953">
        <v>1</v>
      </c>
      <c r="T953">
        <v>0</v>
      </c>
      <c r="U953">
        <v>19</v>
      </c>
      <c r="V953">
        <v>4</v>
      </c>
      <c r="W953">
        <v>3</v>
      </c>
      <c r="X953">
        <v>19</v>
      </c>
      <c r="Y953">
        <v>2</v>
      </c>
      <c r="Z953">
        <v>11</v>
      </c>
    </row>
    <row r="954" spans="1:26" x14ac:dyDescent="0.3">
      <c r="A954">
        <v>31</v>
      </c>
      <c r="B954" t="str">
        <f t="shared" si="28"/>
        <v>Mid Career</v>
      </c>
      <c r="C954" t="s">
        <v>22</v>
      </c>
      <c r="D954" t="s">
        <v>45</v>
      </c>
      <c r="E954" t="s">
        <v>23</v>
      </c>
      <c r="F954">
        <v>1</v>
      </c>
      <c r="G954" t="s">
        <v>24</v>
      </c>
      <c r="H954" t="s">
        <v>25</v>
      </c>
      <c r="I954">
        <v>1</v>
      </c>
      <c r="J954" t="str" cm="1">
        <f t="array" ref="J954">_xlfn.SWITCH(I954,1,"Entry-Level",2,"Junior-Level",3,"Mid-Level",4,"Senior-Level","Executive-Level")</f>
        <v>Entry-Level</v>
      </c>
      <c r="K954">
        <v>3</v>
      </c>
      <c r="L954" t="s">
        <v>40</v>
      </c>
      <c r="M954">
        <v>2</v>
      </c>
      <c r="N954" t="s">
        <v>27</v>
      </c>
      <c r="O954">
        <v>2302</v>
      </c>
      <c r="P954" t="str">
        <f t="shared" si="29"/>
        <v>Below 10k</v>
      </c>
      <c r="Q954" t="s">
        <v>22</v>
      </c>
      <c r="R954">
        <v>11</v>
      </c>
      <c r="S954">
        <v>1</v>
      </c>
      <c r="T954">
        <v>0</v>
      </c>
      <c r="U954">
        <v>3</v>
      </c>
      <c r="V954">
        <v>2</v>
      </c>
      <c r="W954">
        <v>4</v>
      </c>
      <c r="X954">
        <v>3</v>
      </c>
      <c r="Y954">
        <v>2</v>
      </c>
      <c r="Z954">
        <v>2</v>
      </c>
    </row>
    <row r="955" spans="1:26" x14ac:dyDescent="0.3">
      <c r="A955">
        <v>44</v>
      </c>
      <c r="B955" t="str">
        <f t="shared" si="28"/>
        <v>Professionals</v>
      </c>
      <c r="C955" t="s">
        <v>22</v>
      </c>
      <c r="D955" t="s">
        <v>46</v>
      </c>
      <c r="E955" t="s">
        <v>47</v>
      </c>
      <c r="F955">
        <v>3</v>
      </c>
      <c r="G955" t="s">
        <v>24</v>
      </c>
      <c r="H955" t="s">
        <v>29</v>
      </c>
      <c r="I955">
        <v>1</v>
      </c>
      <c r="J955" t="str" cm="1">
        <f t="array" ref="J955">_xlfn.SWITCH(I955,1,"Entry-Level",2,"Junior-Level",3,"Mid-Level",4,"Senior-Level","Executive-Level")</f>
        <v>Entry-Level</v>
      </c>
      <c r="K955">
        <v>3</v>
      </c>
      <c r="L955" t="s">
        <v>33</v>
      </c>
      <c r="M955">
        <v>1</v>
      </c>
      <c r="N955" t="s">
        <v>31</v>
      </c>
      <c r="O955">
        <v>2362</v>
      </c>
      <c r="P955" t="str">
        <f t="shared" si="29"/>
        <v>Below 10k</v>
      </c>
      <c r="Q955" t="s">
        <v>28</v>
      </c>
      <c r="R955">
        <v>12</v>
      </c>
      <c r="S955">
        <v>3</v>
      </c>
      <c r="T955">
        <v>0</v>
      </c>
      <c r="U955">
        <v>10</v>
      </c>
      <c r="V955">
        <v>4</v>
      </c>
      <c r="W955">
        <v>4</v>
      </c>
      <c r="X955">
        <v>3</v>
      </c>
      <c r="Y955">
        <v>2</v>
      </c>
      <c r="Z955">
        <v>1</v>
      </c>
    </row>
    <row r="956" spans="1:26" x14ac:dyDescent="0.3">
      <c r="A956">
        <v>42</v>
      </c>
      <c r="B956" t="str">
        <f t="shared" si="28"/>
        <v>Professionals</v>
      </c>
      <c r="C956" t="s">
        <v>28</v>
      </c>
      <c r="D956" t="s">
        <v>38</v>
      </c>
      <c r="E956" t="s">
        <v>47</v>
      </c>
      <c r="F956">
        <v>2</v>
      </c>
      <c r="G956" t="s">
        <v>24</v>
      </c>
      <c r="H956" t="s">
        <v>29</v>
      </c>
      <c r="I956">
        <v>4</v>
      </c>
      <c r="J956" t="str" cm="1">
        <f t="array" ref="J956">_xlfn.SWITCH(I956,1,"Entry-Level",2,"Junior-Level",3,"Mid-Level",4,"Senior-Level","Executive-Level")</f>
        <v>Senior-Level</v>
      </c>
      <c r="K956">
        <v>3</v>
      </c>
      <c r="L956" t="s">
        <v>39</v>
      </c>
      <c r="M956">
        <v>3</v>
      </c>
      <c r="N956" t="s">
        <v>31</v>
      </c>
      <c r="O956">
        <v>17861</v>
      </c>
      <c r="P956" t="str">
        <f t="shared" si="29"/>
        <v>Below 20k</v>
      </c>
      <c r="Q956" t="s">
        <v>22</v>
      </c>
      <c r="R956">
        <v>13</v>
      </c>
      <c r="S956">
        <v>4</v>
      </c>
      <c r="T956">
        <v>0</v>
      </c>
      <c r="U956">
        <v>21</v>
      </c>
      <c r="V956">
        <v>3</v>
      </c>
      <c r="W956">
        <v>2</v>
      </c>
      <c r="X956">
        <v>20</v>
      </c>
      <c r="Y956">
        <v>8</v>
      </c>
      <c r="Z956">
        <v>2</v>
      </c>
    </row>
    <row r="957" spans="1:26" x14ac:dyDescent="0.3">
      <c r="A957">
        <v>55</v>
      </c>
      <c r="B957" t="str">
        <f t="shared" si="28"/>
        <v>Senior Professionals</v>
      </c>
      <c r="C957" t="s">
        <v>28</v>
      </c>
      <c r="D957" t="s">
        <v>46</v>
      </c>
      <c r="E957" t="s">
        <v>47</v>
      </c>
      <c r="F957">
        <v>2</v>
      </c>
      <c r="G957" t="s">
        <v>34</v>
      </c>
      <c r="H957" t="s">
        <v>25</v>
      </c>
      <c r="I957">
        <v>5</v>
      </c>
      <c r="J957" t="str" cm="1">
        <f t="array" ref="J957">_xlfn.SWITCH(I957,1,"Entry-Level",2,"Junior-Level",3,"Mid-Level",4,"Senior-Level","Executive-Level")</f>
        <v>Executive-Level</v>
      </c>
      <c r="K957">
        <v>1</v>
      </c>
      <c r="L957" t="s">
        <v>39</v>
      </c>
      <c r="M957">
        <v>3</v>
      </c>
      <c r="N957" t="s">
        <v>31</v>
      </c>
      <c r="O957">
        <v>19187</v>
      </c>
      <c r="P957" t="str">
        <f t="shared" si="29"/>
        <v>Below 20k</v>
      </c>
      <c r="Q957" t="s">
        <v>28</v>
      </c>
      <c r="R957">
        <v>14</v>
      </c>
      <c r="S957">
        <v>4</v>
      </c>
      <c r="T957">
        <v>1</v>
      </c>
      <c r="U957">
        <v>23</v>
      </c>
      <c r="V957">
        <v>5</v>
      </c>
      <c r="W957">
        <v>3</v>
      </c>
      <c r="X957">
        <v>19</v>
      </c>
      <c r="Y957">
        <v>9</v>
      </c>
      <c r="Z957">
        <v>9</v>
      </c>
    </row>
    <row r="958" spans="1:26" x14ac:dyDescent="0.3">
      <c r="A958">
        <v>56</v>
      </c>
      <c r="B958" t="str">
        <f t="shared" si="28"/>
        <v>Senior Professionals</v>
      </c>
      <c r="C958" t="s">
        <v>28</v>
      </c>
      <c r="D958" t="s">
        <v>46</v>
      </c>
      <c r="E958" t="s">
        <v>48</v>
      </c>
      <c r="F958">
        <v>8</v>
      </c>
      <c r="G958" t="s">
        <v>24</v>
      </c>
      <c r="H958" t="s">
        <v>29</v>
      </c>
      <c r="I958">
        <v>5</v>
      </c>
      <c r="J958" t="str" cm="1">
        <f t="array" ref="J958">_xlfn.SWITCH(I958,1,"Entry-Level",2,"Junior-Level",3,"Mid-Level",4,"Senior-Level","Executive-Level")</f>
        <v>Executive-Level</v>
      </c>
      <c r="K958">
        <v>3</v>
      </c>
      <c r="L958" t="s">
        <v>39</v>
      </c>
      <c r="M958">
        <v>2</v>
      </c>
      <c r="N958" t="s">
        <v>27</v>
      </c>
      <c r="O958">
        <v>19717</v>
      </c>
      <c r="P958" t="str">
        <f t="shared" si="29"/>
        <v>Below 20k</v>
      </c>
      <c r="Q958" t="s">
        <v>28</v>
      </c>
      <c r="R958">
        <v>14</v>
      </c>
      <c r="S958">
        <v>1</v>
      </c>
      <c r="T958">
        <v>0</v>
      </c>
      <c r="U958">
        <v>36</v>
      </c>
      <c r="V958">
        <v>4</v>
      </c>
      <c r="W958">
        <v>3</v>
      </c>
      <c r="X958">
        <v>7</v>
      </c>
      <c r="Y958">
        <v>3</v>
      </c>
      <c r="Z958">
        <v>7</v>
      </c>
    </row>
    <row r="959" spans="1:26" x14ac:dyDescent="0.3">
      <c r="A959">
        <v>40</v>
      </c>
      <c r="B959" t="str">
        <f t="shared" si="28"/>
        <v>Mid Career</v>
      </c>
      <c r="C959" t="s">
        <v>28</v>
      </c>
      <c r="D959" t="s">
        <v>38</v>
      </c>
      <c r="E959" t="s">
        <v>47</v>
      </c>
      <c r="F959">
        <v>16</v>
      </c>
      <c r="G959" t="s">
        <v>24</v>
      </c>
      <c r="H959" t="s">
        <v>29</v>
      </c>
      <c r="I959">
        <v>1</v>
      </c>
      <c r="J959" t="str" cm="1">
        <f t="array" ref="J959">_xlfn.SWITCH(I959,1,"Entry-Level",2,"Junior-Level",3,"Mid-Level",4,"Senior-Level","Executive-Level")</f>
        <v>Entry-Level</v>
      </c>
      <c r="K959">
        <v>3</v>
      </c>
      <c r="L959" t="s">
        <v>30</v>
      </c>
      <c r="M959">
        <v>3</v>
      </c>
      <c r="N959" t="s">
        <v>35</v>
      </c>
      <c r="O959">
        <v>3544</v>
      </c>
      <c r="P959" t="str">
        <f t="shared" si="29"/>
        <v>Below 10k</v>
      </c>
      <c r="Q959" t="s">
        <v>28</v>
      </c>
      <c r="R959">
        <v>16</v>
      </c>
      <c r="S959">
        <v>2</v>
      </c>
      <c r="T959">
        <v>1</v>
      </c>
      <c r="U959">
        <v>6</v>
      </c>
      <c r="V959">
        <v>0</v>
      </c>
      <c r="W959">
        <v>3</v>
      </c>
      <c r="X959">
        <v>4</v>
      </c>
      <c r="Y959">
        <v>2</v>
      </c>
      <c r="Z959">
        <v>0</v>
      </c>
    </row>
    <row r="960" spans="1:26" x14ac:dyDescent="0.3">
      <c r="A960">
        <v>34</v>
      </c>
      <c r="B960" t="str">
        <f t="shared" si="28"/>
        <v>Mid Career</v>
      </c>
      <c r="C960" t="s">
        <v>28</v>
      </c>
      <c r="D960" t="s">
        <v>46</v>
      </c>
      <c r="E960" t="s">
        <v>47</v>
      </c>
      <c r="F960">
        <v>9</v>
      </c>
      <c r="G960" t="s">
        <v>24</v>
      </c>
      <c r="H960" t="s">
        <v>29</v>
      </c>
      <c r="I960">
        <v>3</v>
      </c>
      <c r="J960" t="str" cm="1">
        <f t="array" ref="J960">_xlfn.SWITCH(I960,1,"Entry-Level",2,"Junior-Level",3,"Mid-Level",4,"Senior-Level","Executive-Level")</f>
        <v>Mid-Level</v>
      </c>
      <c r="K960">
        <v>3</v>
      </c>
      <c r="L960" t="s">
        <v>37</v>
      </c>
      <c r="M960">
        <v>4</v>
      </c>
      <c r="N960" t="s">
        <v>35</v>
      </c>
      <c r="O960">
        <v>8500</v>
      </c>
      <c r="P960" t="str">
        <f t="shared" si="29"/>
        <v>Below 10k</v>
      </c>
      <c r="Q960" t="s">
        <v>28</v>
      </c>
      <c r="R960">
        <v>11</v>
      </c>
      <c r="S960">
        <v>4</v>
      </c>
      <c r="T960">
        <v>1</v>
      </c>
      <c r="U960">
        <v>10</v>
      </c>
      <c r="V960">
        <v>0</v>
      </c>
      <c r="W960">
        <v>2</v>
      </c>
      <c r="X960">
        <v>9</v>
      </c>
      <c r="Y960">
        <v>7</v>
      </c>
      <c r="Z960">
        <v>1</v>
      </c>
    </row>
    <row r="961" spans="1:26" x14ac:dyDescent="0.3">
      <c r="A961">
        <v>40</v>
      </c>
      <c r="B961" t="str">
        <f t="shared" si="28"/>
        <v>Mid Career</v>
      </c>
      <c r="C961" t="s">
        <v>28</v>
      </c>
      <c r="D961" t="s">
        <v>46</v>
      </c>
      <c r="E961" t="s">
        <v>47</v>
      </c>
      <c r="F961">
        <v>2</v>
      </c>
      <c r="G961" t="s">
        <v>24</v>
      </c>
      <c r="H961" t="s">
        <v>29</v>
      </c>
      <c r="I961">
        <v>2</v>
      </c>
      <c r="J961" t="str" cm="1">
        <f t="array" ref="J961">_xlfn.SWITCH(I961,1,"Entry-Level",2,"Junior-Level",3,"Mid-Level",4,"Senior-Level","Executive-Level")</f>
        <v>Junior-Level</v>
      </c>
      <c r="K961">
        <v>3</v>
      </c>
      <c r="L961" t="s">
        <v>30</v>
      </c>
      <c r="M961">
        <v>4</v>
      </c>
      <c r="N961" t="s">
        <v>27</v>
      </c>
      <c r="O961">
        <v>4661</v>
      </c>
      <c r="P961" t="str">
        <f t="shared" si="29"/>
        <v>Below 10k</v>
      </c>
      <c r="Q961" t="s">
        <v>28</v>
      </c>
      <c r="R961">
        <v>13</v>
      </c>
      <c r="S961">
        <v>3</v>
      </c>
      <c r="T961">
        <v>0</v>
      </c>
      <c r="U961">
        <v>9</v>
      </c>
      <c r="V961">
        <v>4</v>
      </c>
      <c r="W961">
        <v>3</v>
      </c>
      <c r="X961">
        <v>9</v>
      </c>
      <c r="Y961">
        <v>8</v>
      </c>
      <c r="Z961">
        <v>8</v>
      </c>
    </row>
    <row r="962" spans="1:26" x14ac:dyDescent="0.3">
      <c r="A962">
        <v>41</v>
      </c>
      <c r="B962" t="str">
        <f t="shared" si="28"/>
        <v>Professionals</v>
      </c>
      <c r="C962" t="s">
        <v>28</v>
      </c>
      <c r="D962" t="s">
        <v>45</v>
      </c>
      <c r="E962" t="s">
        <v>23</v>
      </c>
      <c r="F962">
        <v>1</v>
      </c>
      <c r="G962" t="s">
        <v>42</v>
      </c>
      <c r="H962" t="s">
        <v>25</v>
      </c>
      <c r="I962">
        <v>2</v>
      </c>
      <c r="J962" t="str" cm="1">
        <f t="array" ref="J962">_xlfn.SWITCH(I962,1,"Entry-Level",2,"Junior-Level",3,"Mid-Level",4,"Senior-Level","Executive-Level")</f>
        <v>Junior-Level</v>
      </c>
      <c r="K962">
        <v>3</v>
      </c>
      <c r="L962" t="s">
        <v>26</v>
      </c>
      <c r="M962">
        <v>1</v>
      </c>
      <c r="N962" t="s">
        <v>35</v>
      </c>
      <c r="O962">
        <v>4103</v>
      </c>
      <c r="P962" t="str">
        <f t="shared" si="29"/>
        <v>Below 10k</v>
      </c>
      <c r="Q962" t="s">
        <v>28</v>
      </c>
      <c r="R962">
        <v>17</v>
      </c>
      <c r="S962">
        <v>4</v>
      </c>
      <c r="T962">
        <v>1</v>
      </c>
      <c r="U962">
        <v>10</v>
      </c>
      <c r="V962">
        <v>2</v>
      </c>
      <c r="W962">
        <v>3</v>
      </c>
      <c r="X962">
        <v>9</v>
      </c>
      <c r="Y962">
        <v>3</v>
      </c>
      <c r="Z962">
        <v>1</v>
      </c>
    </row>
    <row r="963" spans="1:26" x14ac:dyDescent="0.3">
      <c r="A963">
        <v>35</v>
      </c>
      <c r="B963" t="str">
        <f t="shared" ref="B963:B1026" si="30">IF(A963&lt;=30,"Early Career",IF(A963&lt;=40,"Mid Career",IF(A963&lt;=50,"Professionals","Senior Professionals")))</f>
        <v>Mid Career</v>
      </c>
      <c r="C963" t="s">
        <v>28</v>
      </c>
      <c r="D963" t="s">
        <v>45</v>
      </c>
      <c r="E963" t="s">
        <v>47</v>
      </c>
      <c r="F963">
        <v>4</v>
      </c>
      <c r="G963" t="s">
        <v>24</v>
      </c>
      <c r="H963" t="s">
        <v>29</v>
      </c>
      <c r="I963">
        <v>2</v>
      </c>
      <c r="J963" t="str" cm="1">
        <f t="array" ref="J963">_xlfn.SWITCH(I963,1,"Entry-Level",2,"Junior-Level",3,"Mid-Level",4,"Senior-Level","Executive-Level")</f>
        <v>Junior-Level</v>
      </c>
      <c r="K963">
        <v>3</v>
      </c>
      <c r="L963" t="s">
        <v>30</v>
      </c>
      <c r="M963">
        <v>3</v>
      </c>
      <c r="N963" t="s">
        <v>27</v>
      </c>
      <c r="O963">
        <v>4249</v>
      </c>
      <c r="P963" t="str">
        <f t="shared" ref="P963:P1026" si="31">IF(O963&lt;=10000,"Below 10k",IF(O963&lt;=15000,"Below 15k","Below 20k"))</f>
        <v>Below 10k</v>
      </c>
      <c r="Q963" t="s">
        <v>22</v>
      </c>
      <c r="R963">
        <v>11</v>
      </c>
      <c r="S963">
        <v>2</v>
      </c>
      <c r="T963">
        <v>0</v>
      </c>
      <c r="U963">
        <v>9</v>
      </c>
      <c r="V963">
        <v>3</v>
      </c>
      <c r="W963">
        <v>3</v>
      </c>
      <c r="X963">
        <v>9</v>
      </c>
      <c r="Y963">
        <v>6</v>
      </c>
      <c r="Z963">
        <v>1</v>
      </c>
    </row>
    <row r="964" spans="1:26" x14ac:dyDescent="0.3">
      <c r="A964">
        <v>51</v>
      </c>
      <c r="B964" t="str">
        <f t="shared" si="30"/>
        <v>Senior Professionals</v>
      </c>
      <c r="C964" t="s">
        <v>28</v>
      </c>
      <c r="D964" t="s">
        <v>46</v>
      </c>
      <c r="E964" t="s">
        <v>48</v>
      </c>
      <c r="F964">
        <v>5</v>
      </c>
      <c r="G964" t="s">
        <v>24</v>
      </c>
      <c r="H964" t="s">
        <v>29</v>
      </c>
      <c r="I964">
        <v>4</v>
      </c>
      <c r="J964" t="str" cm="1">
        <f t="array" ref="J964">_xlfn.SWITCH(I964,1,"Entry-Level",2,"Junior-Level",3,"Mid-Level",4,"Senior-Level","Executive-Level")</f>
        <v>Senior-Level</v>
      </c>
      <c r="K964">
        <v>3</v>
      </c>
      <c r="L964" t="s">
        <v>39</v>
      </c>
      <c r="M964">
        <v>2</v>
      </c>
      <c r="N964" t="s">
        <v>35</v>
      </c>
      <c r="O964">
        <v>14026</v>
      </c>
      <c r="P964" t="str">
        <f t="shared" si="31"/>
        <v>Below 15k</v>
      </c>
      <c r="Q964" t="s">
        <v>22</v>
      </c>
      <c r="R964">
        <v>11</v>
      </c>
      <c r="S964">
        <v>2</v>
      </c>
      <c r="T964">
        <v>1</v>
      </c>
      <c r="U964">
        <v>33</v>
      </c>
      <c r="V964">
        <v>2</v>
      </c>
      <c r="W964">
        <v>3</v>
      </c>
      <c r="X964">
        <v>33</v>
      </c>
      <c r="Y964">
        <v>9</v>
      </c>
      <c r="Z964">
        <v>0</v>
      </c>
    </row>
    <row r="965" spans="1:26" x14ac:dyDescent="0.3">
      <c r="A965">
        <v>38</v>
      </c>
      <c r="B965" t="str">
        <f t="shared" si="30"/>
        <v>Mid Career</v>
      </c>
      <c r="C965" t="s">
        <v>28</v>
      </c>
      <c r="D965" t="s">
        <v>46</v>
      </c>
      <c r="E965" t="s">
        <v>23</v>
      </c>
      <c r="F965">
        <v>2</v>
      </c>
      <c r="G965" t="s">
        <v>24</v>
      </c>
      <c r="H965" t="s">
        <v>25</v>
      </c>
      <c r="I965">
        <v>2</v>
      </c>
      <c r="J965" t="str" cm="1">
        <f t="array" ref="J965">_xlfn.SWITCH(I965,1,"Entry-Level",2,"Junior-Level",3,"Mid-Level",4,"Senior-Level","Executive-Level")</f>
        <v>Junior-Level</v>
      </c>
      <c r="K965">
        <v>3</v>
      </c>
      <c r="L965" t="s">
        <v>26</v>
      </c>
      <c r="M965">
        <v>1</v>
      </c>
      <c r="N965" t="s">
        <v>35</v>
      </c>
      <c r="O965">
        <v>6893</v>
      </c>
      <c r="P965" t="str">
        <f t="shared" si="31"/>
        <v>Below 10k</v>
      </c>
      <c r="Q965" t="s">
        <v>28</v>
      </c>
      <c r="R965">
        <v>15</v>
      </c>
      <c r="S965">
        <v>4</v>
      </c>
      <c r="T965">
        <v>1</v>
      </c>
      <c r="U965">
        <v>11</v>
      </c>
      <c r="V965">
        <v>3</v>
      </c>
      <c r="W965">
        <v>3</v>
      </c>
      <c r="X965">
        <v>7</v>
      </c>
      <c r="Y965">
        <v>7</v>
      </c>
      <c r="Z965">
        <v>1</v>
      </c>
    </row>
    <row r="966" spans="1:26" x14ac:dyDescent="0.3">
      <c r="A966">
        <v>34</v>
      </c>
      <c r="B966" t="str">
        <f t="shared" si="30"/>
        <v>Mid Career</v>
      </c>
      <c r="C966" t="s">
        <v>28</v>
      </c>
      <c r="D966" t="s">
        <v>46</v>
      </c>
      <c r="E966" t="s">
        <v>23</v>
      </c>
      <c r="F966">
        <v>15</v>
      </c>
      <c r="G966" t="s">
        <v>34</v>
      </c>
      <c r="H966" t="s">
        <v>25</v>
      </c>
      <c r="I966">
        <v>2</v>
      </c>
      <c r="J966" t="str" cm="1">
        <f t="array" ref="J966">_xlfn.SWITCH(I966,1,"Entry-Level",2,"Junior-Level",3,"Mid-Level",4,"Senior-Level","Executive-Level")</f>
        <v>Junior-Level</v>
      </c>
      <c r="K966">
        <v>3</v>
      </c>
      <c r="L966" t="s">
        <v>26</v>
      </c>
      <c r="M966">
        <v>1</v>
      </c>
      <c r="N966" t="s">
        <v>27</v>
      </c>
      <c r="O966">
        <v>6125</v>
      </c>
      <c r="P966" t="str">
        <f t="shared" si="31"/>
        <v>Below 10k</v>
      </c>
      <c r="Q966" t="s">
        <v>28</v>
      </c>
      <c r="R966">
        <v>12</v>
      </c>
      <c r="S966">
        <v>4</v>
      </c>
      <c r="T966">
        <v>0</v>
      </c>
      <c r="U966">
        <v>10</v>
      </c>
      <c r="V966">
        <v>6</v>
      </c>
      <c r="W966">
        <v>4</v>
      </c>
      <c r="X966">
        <v>10</v>
      </c>
      <c r="Y966">
        <v>8</v>
      </c>
      <c r="Z966">
        <v>9</v>
      </c>
    </row>
    <row r="967" spans="1:26" x14ac:dyDescent="0.3">
      <c r="A967">
        <v>25</v>
      </c>
      <c r="B967" t="str">
        <f t="shared" si="30"/>
        <v>Early Career</v>
      </c>
      <c r="C967" t="s">
        <v>28</v>
      </c>
      <c r="D967" t="s">
        <v>46</v>
      </c>
      <c r="E967" t="s">
        <v>47</v>
      </c>
      <c r="F967">
        <v>19</v>
      </c>
      <c r="G967" t="s">
        <v>34</v>
      </c>
      <c r="H967" t="s">
        <v>29</v>
      </c>
      <c r="I967">
        <v>1</v>
      </c>
      <c r="J967" t="str" cm="1">
        <f t="array" ref="J967">_xlfn.SWITCH(I967,1,"Entry-Level",2,"Junior-Level",3,"Mid-Level",4,"Senior-Level","Executive-Level")</f>
        <v>Entry-Level</v>
      </c>
      <c r="K967">
        <v>3</v>
      </c>
      <c r="L967" t="s">
        <v>33</v>
      </c>
      <c r="M967">
        <v>4</v>
      </c>
      <c r="N967" t="s">
        <v>31</v>
      </c>
      <c r="O967">
        <v>3669</v>
      </c>
      <c r="P967" t="str">
        <f t="shared" si="31"/>
        <v>Below 10k</v>
      </c>
      <c r="Q967" t="s">
        <v>28</v>
      </c>
      <c r="R967">
        <v>11</v>
      </c>
      <c r="S967">
        <v>3</v>
      </c>
      <c r="T967">
        <v>3</v>
      </c>
      <c r="U967">
        <v>7</v>
      </c>
      <c r="V967">
        <v>6</v>
      </c>
      <c r="W967">
        <v>2</v>
      </c>
      <c r="X967">
        <v>3</v>
      </c>
      <c r="Y967">
        <v>2</v>
      </c>
      <c r="Z967">
        <v>1</v>
      </c>
    </row>
    <row r="968" spans="1:26" x14ac:dyDescent="0.3">
      <c r="A968">
        <v>58</v>
      </c>
      <c r="B968" t="str">
        <f t="shared" si="30"/>
        <v>Senior Professionals</v>
      </c>
      <c r="C968" t="s">
        <v>22</v>
      </c>
      <c r="D968" t="s">
        <v>46</v>
      </c>
      <c r="E968" t="s">
        <v>47</v>
      </c>
      <c r="F968">
        <v>7</v>
      </c>
      <c r="G968" t="s">
        <v>34</v>
      </c>
      <c r="H968" t="s">
        <v>25</v>
      </c>
      <c r="I968">
        <v>3</v>
      </c>
      <c r="J968" t="str" cm="1">
        <f t="array" ref="J968">_xlfn.SWITCH(I968,1,"Entry-Level",2,"Junior-Level",3,"Mid-Level",4,"Senior-Level","Executive-Level")</f>
        <v>Mid-Level</v>
      </c>
      <c r="K968">
        <v>2</v>
      </c>
      <c r="L968" t="s">
        <v>36</v>
      </c>
      <c r="M968">
        <v>1</v>
      </c>
      <c r="N968" t="s">
        <v>31</v>
      </c>
      <c r="O968">
        <v>10008</v>
      </c>
      <c r="P968" t="str">
        <f t="shared" si="31"/>
        <v>Below 15k</v>
      </c>
      <c r="Q968" t="s">
        <v>22</v>
      </c>
      <c r="R968">
        <v>14</v>
      </c>
      <c r="S968">
        <v>4</v>
      </c>
      <c r="T968">
        <v>0</v>
      </c>
      <c r="U968">
        <v>31</v>
      </c>
      <c r="V968">
        <v>0</v>
      </c>
      <c r="W968">
        <v>2</v>
      </c>
      <c r="X968">
        <v>10</v>
      </c>
      <c r="Y968">
        <v>9</v>
      </c>
      <c r="Z968">
        <v>5</v>
      </c>
    </row>
    <row r="969" spans="1:26" x14ac:dyDescent="0.3">
      <c r="A969">
        <v>40</v>
      </c>
      <c r="B969" t="str">
        <f t="shared" si="30"/>
        <v>Mid Career</v>
      </c>
      <c r="C969" t="s">
        <v>28</v>
      </c>
      <c r="D969" t="s">
        <v>46</v>
      </c>
      <c r="E969" t="s">
        <v>47</v>
      </c>
      <c r="F969">
        <v>1</v>
      </c>
      <c r="G969" t="s">
        <v>24</v>
      </c>
      <c r="H969" t="s">
        <v>29</v>
      </c>
      <c r="I969">
        <v>1</v>
      </c>
      <c r="J969" t="str" cm="1">
        <f t="array" ref="J969">_xlfn.SWITCH(I969,1,"Entry-Level",2,"Junior-Level",3,"Mid-Level",4,"Senior-Level","Executive-Level")</f>
        <v>Entry-Level</v>
      </c>
      <c r="K969">
        <v>3</v>
      </c>
      <c r="L969" t="s">
        <v>33</v>
      </c>
      <c r="M969">
        <v>2</v>
      </c>
      <c r="N969" t="s">
        <v>31</v>
      </c>
      <c r="O969">
        <v>2387</v>
      </c>
      <c r="P969" t="str">
        <f t="shared" si="31"/>
        <v>Below 10k</v>
      </c>
      <c r="Q969" t="s">
        <v>28</v>
      </c>
      <c r="R969">
        <v>22</v>
      </c>
      <c r="S969">
        <v>3</v>
      </c>
      <c r="T969">
        <v>1</v>
      </c>
      <c r="U969">
        <v>7</v>
      </c>
      <c r="V969">
        <v>3</v>
      </c>
      <c r="W969">
        <v>3</v>
      </c>
      <c r="X969">
        <v>4</v>
      </c>
      <c r="Y969">
        <v>2</v>
      </c>
      <c r="Z969">
        <v>0</v>
      </c>
    </row>
    <row r="970" spans="1:26" x14ac:dyDescent="0.3">
      <c r="A970">
        <v>36</v>
      </c>
      <c r="B970" t="str">
        <f t="shared" si="30"/>
        <v>Mid Career</v>
      </c>
      <c r="C970" t="s">
        <v>28</v>
      </c>
      <c r="D970" t="s">
        <v>45</v>
      </c>
      <c r="E970" t="s">
        <v>23</v>
      </c>
      <c r="F970">
        <v>7</v>
      </c>
      <c r="G970" t="s">
        <v>42</v>
      </c>
      <c r="H970" t="s">
        <v>25</v>
      </c>
      <c r="I970">
        <v>2</v>
      </c>
      <c r="J970" t="str" cm="1">
        <f t="array" ref="J970">_xlfn.SWITCH(I970,1,"Entry-Level",2,"Junior-Level",3,"Mid-Level",4,"Senior-Level","Executive-Level")</f>
        <v>Junior-Level</v>
      </c>
      <c r="K970">
        <v>4</v>
      </c>
      <c r="L970" t="s">
        <v>26</v>
      </c>
      <c r="M970">
        <v>1</v>
      </c>
      <c r="N970" t="s">
        <v>31</v>
      </c>
      <c r="O970">
        <v>4639</v>
      </c>
      <c r="P970" t="str">
        <f t="shared" si="31"/>
        <v>Below 10k</v>
      </c>
      <c r="Q970" t="s">
        <v>28</v>
      </c>
      <c r="R970">
        <v>16</v>
      </c>
      <c r="S970">
        <v>4</v>
      </c>
      <c r="T970">
        <v>1</v>
      </c>
      <c r="U970">
        <v>17</v>
      </c>
      <c r="V970">
        <v>2</v>
      </c>
      <c r="W970">
        <v>2</v>
      </c>
      <c r="X970">
        <v>15</v>
      </c>
      <c r="Y970">
        <v>7</v>
      </c>
      <c r="Z970">
        <v>6</v>
      </c>
    </row>
    <row r="971" spans="1:26" x14ac:dyDescent="0.3">
      <c r="A971">
        <v>48</v>
      </c>
      <c r="B971" t="str">
        <f t="shared" si="30"/>
        <v>Professionals</v>
      </c>
      <c r="C971" t="s">
        <v>28</v>
      </c>
      <c r="D971" t="s">
        <v>46</v>
      </c>
      <c r="E971" t="s">
        <v>47</v>
      </c>
      <c r="F971">
        <v>4</v>
      </c>
      <c r="G971" t="s">
        <v>24</v>
      </c>
      <c r="H971" t="s">
        <v>29</v>
      </c>
      <c r="I971">
        <v>3</v>
      </c>
      <c r="J971" t="str" cm="1">
        <f t="array" ref="J971">_xlfn.SWITCH(I971,1,"Entry-Level",2,"Junior-Level",3,"Mid-Level",4,"Senior-Level","Executive-Level")</f>
        <v>Mid-Level</v>
      </c>
      <c r="K971">
        <v>3</v>
      </c>
      <c r="L971" t="s">
        <v>36</v>
      </c>
      <c r="M971">
        <v>4</v>
      </c>
      <c r="N971" t="s">
        <v>27</v>
      </c>
      <c r="O971">
        <v>7898</v>
      </c>
      <c r="P971" t="str">
        <f t="shared" si="31"/>
        <v>Below 10k</v>
      </c>
      <c r="Q971" t="s">
        <v>28</v>
      </c>
      <c r="R971">
        <v>11</v>
      </c>
      <c r="S971">
        <v>3</v>
      </c>
      <c r="T971">
        <v>0</v>
      </c>
      <c r="U971">
        <v>11</v>
      </c>
      <c r="V971">
        <v>2</v>
      </c>
      <c r="W971">
        <v>3</v>
      </c>
      <c r="X971">
        <v>10</v>
      </c>
      <c r="Y971">
        <v>9</v>
      </c>
      <c r="Z971">
        <v>0</v>
      </c>
    </row>
    <row r="972" spans="1:26" x14ac:dyDescent="0.3">
      <c r="A972">
        <v>27</v>
      </c>
      <c r="B972" t="str">
        <f t="shared" si="30"/>
        <v>Early Career</v>
      </c>
      <c r="C972" t="s">
        <v>28</v>
      </c>
      <c r="D972" t="s">
        <v>46</v>
      </c>
      <c r="E972" t="s">
        <v>23</v>
      </c>
      <c r="F972">
        <v>11</v>
      </c>
      <c r="G972" t="s">
        <v>34</v>
      </c>
      <c r="H972" t="s">
        <v>25</v>
      </c>
      <c r="I972">
        <v>1</v>
      </c>
      <c r="J972" t="str" cm="1">
        <f t="array" ref="J972">_xlfn.SWITCH(I972,1,"Entry-Level",2,"Junior-Level",3,"Mid-Level",4,"Senior-Level","Executive-Level")</f>
        <v>Entry-Level</v>
      </c>
      <c r="K972">
        <v>4</v>
      </c>
      <c r="L972" t="s">
        <v>40</v>
      </c>
      <c r="M972">
        <v>4</v>
      </c>
      <c r="N972" t="s">
        <v>31</v>
      </c>
      <c r="O972">
        <v>2534</v>
      </c>
      <c r="P972" t="str">
        <f t="shared" si="31"/>
        <v>Below 10k</v>
      </c>
      <c r="Q972" t="s">
        <v>28</v>
      </c>
      <c r="R972">
        <v>14</v>
      </c>
      <c r="S972">
        <v>2</v>
      </c>
      <c r="T972">
        <v>1</v>
      </c>
      <c r="U972">
        <v>5</v>
      </c>
      <c r="V972">
        <v>4</v>
      </c>
      <c r="W972">
        <v>3</v>
      </c>
      <c r="X972">
        <v>1</v>
      </c>
      <c r="Y972">
        <v>0</v>
      </c>
      <c r="Z972">
        <v>0</v>
      </c>
    </row>
    <row r="973" spans="1:26" x14ac:dyDescent="0.3">
      <c r="A973">
        <v>51</v>
      </c>
      <c r="B973" t="str">
        <f t="shared" si="30"/>
        <v>Senior Professionals</v>
      </c>
      <c r="C973" t="s">
        <v>28</v>
      </c>
      <c r="D973" t="s">
        <v>46</v>
      </c>
      <c r="E973" t="s">
        <v>47</v>
      </c>
      <c r="F973">
        <v>11</v>
      </c>
      <c r="G973" t="s">
        <v>43</v>
      </c>
      <c r="H973" t="s">
        <v>25</v>
      </c>
      <c r="I973">
        <v>4</v>
      </c>
      <c r="J973" t="str" cm="1">
        <f t="array" ref="J973">_xlfn.SWITCH(I973,1,"Entry-Level",2,"Junior-Level",3,"Mid-Level",4,"Senior-Level","Executive-Level")</f>
        <v>Senior-Level</v>
      </c>
      <c r="K973">
        <v>2</v>
      </c>
      <c r="L973" t="s">
        <v>36</v>
      </c>
      <c r="M973">
        <v>2</v>
      </c>
      <c r="N973" t="s">
        <v>27</v>
      </c>
      <c r="O973">
        <v>13142</v>
      </c>
      <c r="P973" t="str">
        <f t="shared" si="31"/>
        <v>Below 15k</v>
      </c>
      <c r="Q973" t="s">
        <v>28</v>
      </c>
      <c r="R973">
        <v>16</v>
      </c>
      <c r="S973">
        <v>2</v>
      </c>
      <c r="T973">
        <v>0</v>
      </c>
      <c r="U973">
        <v>29</v>
      </c>
      <c r="V973">
        <v>1</v>
      </c>
      <c r="W973">
        <v>2</v>
      </c>
      <c r="X973">
        <v>5</v>
      </c>
      <c r="Y973">
        <v>2</v>
      </c>
      <c r="Z973">
        <v>0</v>
      </c>
    </row>
    <row r="974" spans="1:26" x14ac:dyDescent="0.3">
      <c r="A974">
        <v>18</v>
      </c>
      <c r="B974" t="str">
        <f t="shared" si="30"/>
        <v>Early Career</v>
      </c>
      <c r="C974" t="s">
        <v>28</v>
      </c>
      <c r="D974" t="s">
        <v>38</v>
      </c>
      <c r="E974" t="s">
        <v>47</v>
      </c>
      <c r="F974">
        <v>1</v>
      </c>
      <c r="G974" t="s">
        <v>24</v>
      </c>
      <c r="H974" t="s">
        <v>25</v>
      </c>
      <c r="I974">
        <v>1</v>
      </c>
      <c r="J974" t="str" cm="1">
        <f t="array" ref="J974">_xlfn.SWITCH(I974,1,"Entry-Level",2,"Junior-Level",3,"Mid-Level",4,"Senior-Level","Executive-Level")</f>
        <v>Entry-Level</v>
      </c>
      <c r="K974">
        <v>3</v>
      </c>
      <c r="L974" t="s">
        <v>33</v>
      </c>
      <c r="M974">
        <v>4</v>
      </c>
      <c r="N974" t="s">
        <v>27</v>
      </c>
      <c r="O974">
        <v>1611</v>
      </c>
      <c r="P974" t="str">
        <f t="shared" si="31"/>
        <v>Below 10k</v>
      </c>
      <c r="Q974" t="s">
        <v>28</v>
      </c>
      <c r="R974">
        <v>15</v>
      </c>
      <c r="S974">
        <v>3</v>
      </c>
      <c r="T974">
        <v>0</v>
      </c>
      <c r="U974">
        <v>0</v>
      </c>
      <c r="V974">
        <v>5</v>
      </c>
      <c r="W974">
        <v>4</v>
      </c>
      <c r="X974">
        <v>0</v>
      </c>
      <c r="Y974">
        <v>0</v>
      </c>
      <c r="Z974">
        <v>0</v>
      </c>
    </row>
    <row r="975" spans="1:26" x14ac:dyDescent="0.3">
      <c r="A975">
        <v>35</v>
      </c>
      <c r="B975" t="str">
        <f t="shared" si="30"/>
        <v>Mid Career</v>
      </c>
      <c r="C975" t="s">
        <v>28</v>
      </c>
      <c r="D975" t="s">
        <v>46</v>
      </c>
      <c r="E975" t="s">
        <v>47</v>
      </c>
      <c r="F975">
        <v>1</v>
      </c>
      <c r="G975" t="s">
        <v>34</v>
      </c>
      <c r="H975" t="s">
        <v>25</v>
      </c>
      <c r="I975">
        <v>2</v>
      </c>
      <c r="J975" t="str" cm="1">
        <f t="array" ref="J975">_xlfn.SWITCH(I975,1,"Entry-Level",2,"Junior-Level",3,"Mid-Level",4,"Senior-Level","Executive-Level")</f>
        <v>Junior-Level</v>
      </c>
      <c r="K975">
        <v>2</v>
      </c>
      <c r="L975" t="s">
        <v>33</v>
      </c>
      <c r="M975">
        <v>4</v>
      </c>
      <c r="N975" t="s">
        <v>31</v>
      </c>
      <c r="O975">
        <v>5363</v>
      </c>
      <c r="P975" t="str">
        <f t="shared" si="31"/>
        <v>Below 10k</v>
      </c>
      <c r="Q975" t="s">
        <v>28</v>
      </c>
      <c r="R975">
        <v>12</v>
      </c>
      <c r="S975">
        <v>2</v>
      </c>
      <c r="T975">
        <v>1</v>
      </c>
      <c r="U975">
        <v>10</v>
      </c>
      <c r="V975">
        <v>0</v>
      </c>
      <c r="W975">
        <v>3</v>
      </c>
      <c r="X975">
        <v>9</v>
      </c>
      <c r="Y975">
        <v>7</v>
      </c>
      <c r="Z975">
        <v>0</v>
      </c>
    </row>
    <row r="976" spans="1:26" x14ac:dyDescent="0.3">
      <c r="A976">
        <v>27</v>
      </c>
      <c r="B976" t="str">
        <f t="shared" si="30"/>
        <v>Early Career</v>
      </c>
      <c r="C976" t="s">
        <v>28</v>
      </c>
      <c r="D976" t="s">
        <v>45</v>
      </c>
      <c r="E976" t="s">
        <v>23</v>
      </c>
      <c r="F976">
        <v>2</v>
      </c>
      <c r="G976" t="s">
        <v>24</v>
      </c>
      <c r="H976" t="s">
        <v>29</v>
      </c>
      <c r="I976">
        <v>2</v>
      </c>
      <c r="J976" t="str" cm="1">
        <f t="array" ref="J976">_xlfn.SWITCH(I976,1,"Entry-Level",2,"Junior-Level",3,"Mid-Level",4,"Senior-Level","Executive-Level")</f>
        <v>Junior-Level</v>
      </c>
      <c r="K976">
        <v>1</v>
      </c>
      <c r="L976" t="s">
        <v>26</v>
      </c>
      <c r="M976">
        <v>4</v>
      </c>
      <c r="N976" t="s">
        <v>27</v>
      </c>
      <c r="O976">
        <v>5071</v>
      </c>
      <c r="P976" t="str">
        <f t="shared" si="31"/>
        <v>Below 10k</v>
      </c>
      <c r="Q976" t="s">
        <v>28</v>
      </c>
      <c r="R976">
        <v>20</v>
      </c>
      <c r="S976">
        <v>2</v>
      </c>
      <c r="T976">
        <v>0</v>
      </c>
      <c r="U976">
        <v>8</v>
      </c>
      <c r="V976">
        <v>3</v>
      </c>
      <c r="W976">
        <v>3</v>
      </c>
      <c r="X976">
        <v>6</v>
      </c>
      <c r="Y976">
        <v>2</v>
      </c>
      <c r="Z976">
        <v>0</v>
      </c>
    </row>
    <row r="977" spans="1:26" x14ac:dyDescent="0.3">
      <c r="A977">
        <v>55</v>
      </c>
      <c r="B977" t="str">
        <f t="shared" si="30"/>
        <v>Senior Professionals</v>
      </c>
      <c r="C977" t="s">
        <v>22</v>
      </c>
      <c r="D977" t="s">
        <v>46</v>
      </c>
      <c r="E977" t="s">
        <v>23</v>
      </c>
      <c r="F977">
        <v>13</v>
      </c>
      <c r="G977" t="s">
        <v>42</v>
      </c>
      <c r="H977" t="s">
        <v>29</v>
      </c>
      <c r="I977">
        <v>4</v>
      </c>
      <c r="J977" t="str" cm="1">
        <f t="array" ref="J977">_xlfn.SWITCH(I977,1,"Entry-Level",2,"Junior-Level",3,"Mid-Level",4,"Senior-Level","Executive-Level")</f>
        <v>Senior-Level</v>
      </c>
      <c r="K977">
        <v>4</v>
      </c>
      <c r="L977" t="s">
        <v>26</v>
      </c>
      <c r="M977">
        <v>3</v>
      </c>
      <c r="N977" t="s">
        <v>27</v>
      </c>
      <c r="O977">
        <v>13695</v>
      </c>
      <c r="P977" t="str">
        <f t="shared" si="31"/>
        <v>Below 15k</v>
      </c>
      <c r="Q977" t="s">
        <v>22</v>
      </c>
      <c r="R977">
        <v>17</v>
      </c>
      <c r="S977">
        <v>3</v>
      </c>
      <c r="T977">
        <v>0</v>
      </c>
      <c r="U977">
        <v>24</v>
      </c>
      <c r="V977">
        <v>2</v>
      </c>
      <c r="W977">
        <v>2</v>
      </c>
      <c r="X977">
        <v>19</v>
      </c>
      <c r="Y977">
        <v>7</v>
      </c>
      <c r="Z977">
        <v>3</v>
      </c>
    </row>
    <row r="978" spans="1:26" x14ac:dyDescent="0.3">
      <c r="A978">
        <v>56</v>
      </c>
      <c r="B978" t="str">
        <f t="shared" si="30"/>
        <v>Senior Professionals</v>
      </c>
      <c r="C978" t="s">
        <v>28</v>
      </c>
      <c r="D978" t="s">
        <v>46</v>
      </c>
      <c r="E978" t="s">
        <v>47</v>
      </c>
      <c r="F978">
        <v>23</v>
      </c>
      <c r="G978" t="s">
        <v>24</v>
      </c>
      <c r="H978" t="s">
        <v>29</v>
      </c>
      <c r="I978">
        <v>4</v>
      </c>
      <c r="J978" t="str" cm="1">
        <f t="array" ref="J978">_xlfn.SWITCH(I978,1,"Entry-Level",2,"Junior-Level",3,"Mid-Level",4,"Senior-Level","Executive-Level")</f>
        <v>Senior-Level</v>
      </c>
      <c r="K978">
        <v>3</v>
      </c>
      <c r="L978" t="s">
        <v>36</v>
      </c>
      <c r="M978">
        <v>2</v>
      </c>
      <c r="N978" t="s">
        <v>31</v>
      </c>
      <c r="O978">
        <v>13402</v>
      </c>
      <c r="P978" t="str">
        <f t="shared" si="31"/>
        <v>Below 15k</v>
      </c>
      <c r="Q978" t="s">
        <v>22</v>
      </c>
      <c r="R978">
        <v>12</v>
      </c>
      <c r="S978">
        <v>1</v>
      </c>
      <c r="T978">
        <v>1</v>
      </c>
      <c r="U978">
        <v>33</v>
      </c>
      <c r="V978">
        <v>0</v>
      </c>
      <c r="W978">
        <v>3</v>
      </c>
      <c r="X978">
        <v>19</v>
      </c>
      <c r="Y978">
        <v>16</v>
      </c>
      <c r="Z978">
        <v>15</v>
      </c>
    </row>
    <row r="979" spans="1:26" x14ac:dyDescent="0.3">
      <c r="A979">
        <v>34</v>
      </c>
      <c r="B979" t="str">
        <f t="shared" si="30"/>
        <v>Mid Career</v>
      </c>
      <c r="C979" t="s">
        <v>28</v>
      </c>
      <c r="D979" t="s">
        <v>38</v>
      </c>
      <c r="E979" t="s">
        <v>47</v>
      </c>
      <c r="F979">
        <v>26</v>
      </c>
      <c r="G979" t="s">
        <v>43</v>
      </c>
      <c r="H979" t="s">
        <v>25</v>
      </c>
      <c r="I979">
        <v>1</v>
      </c>
      <c r="J979" t="str" cm="1">
        <f t="array" ref="J979">_xlfn.SWITCH(I979,1,"Entry-Level",2,"Junior-Level",3,"Mid-Level",4,"Senior-Level","Executive-Level")</f>
        <v>Entry-Level</v>
      </c>
      <c r="K979">
        <v>2</v>
      </c>
      <c r="L979" t="s">
        <v>30</v>
      </c>
      <c r="M979">
        <v>3</v>
      </c>
      <c r="N979" t="s">
        <v>35</v>
      </c>
      <c r="O979">
        <v>2029</v>
      </c>
      <c r="P979" t="str">
        <f t="shared" si="31"/>
        <v>Below 10k</v>
      </c>
      <c r="Q979" t="s">
        <v>28</v>
      </c>
      <c r="R979">
        <v>20</v>
      </c>
      <c r="S979">
        <v>3</v>
      </c>
      <c r="T979">
        <v>3</v>
      </c>
      <c r="U979">
        <v>5</v>
      </c>
      <c r="V979">
        <v>2</v>
      </c>
      <c r="W979">
        <v>3</v>
      </c>
      <c r="X979">
        <v>5</v>
      </c>
      <c r="Y979">
        <v>4</v>
      </c>
      <c r="Z979">
        <v>0</v>
      </c>
    </row>
    <row r="980" spans="1:26" x14ac:dyDescent="0.3">
      <c r="A980">
        <v>40</v>
      </c>
      <c r="B980" t="str">
        <f t="shared" si="30"/>
        <v>Mid Career</v>
      </c>
      <c r="C980" t="s">
        <v>28</v>
      </c>
      <c r="D980" t="s">
        <v>46</v>
      </c>
      <c r="E980" t="s">
        <v>47</v>
      </c>
      <c r="F980">
        <v>2</v>
      </c>
      <c r="G980" t="s">
        <v>34</v>
      </c>
      <c r="H980" t="s">
        <v>25</v>
      </c>
      <c r="I980">
        <v>2</v>
      </c>
      <c r="J980" t="str" cm="1">
        <f t="array" ref="J980">_xlfn.SWITCH(I980,1,"Entry-Level",2,"Junior-Level",3,"Mid-Level",4,"Senior-Level","Executive-Level")</f>
        <v>Junior-Level</v>
      </c>
      <c r="K980">
        <v>4</v>
      </c>
      <c r="L980" t="s">
        <v>37</v>
      </c>
      <c r="M980">
        <v>3</v>
      </c>
      <c r="N980" t="s">
        <v>35</v>
      </c>
      <c r="O980">
        <v>6377</v>
      </c>
      <c r="P980" t="str">
        <f t="shared" si="31"/>
        <v>Below 10k</v>
      </c>
      <c r="Q980" t="s">
        <v>28</v>
      </c>
      <c r="R980">
        <v>20</v>
      </c>
      <c r="S980">
        <v>2</v>
      </c>
      <c r="T980">
        <v>3</v>
      </c>
      <c r="U980">
        <v>15</v>
      </c>
      <c r="V980">
        <v>0</v>
      </c>
      <c r="W980">
        <v>3</v>
      </c>
      <c r="X980">
        <v>12</v>
      </c>
      <c r="Y980">
        <v>11</v>
      </c>
      <c r="Z980">
        <v>11</v>
      </c>
    </row>
    <row r="981" spans="1:26" x14ac:dyDescent="0.3">
      <c r="A981">
        <v>34</v>
      </c>
      <c r="B981" t="str">
        <f t="shared" si="30"/>
        <v>Mid Career</v>
      </c>
      <c r="C981" t="s">
        <v>28</v>
      </c>
      <c r="D981" t="s">
        <v>46</v>
      </c>
      <c r="E981" t="s">
        <v>47</v>
      </c>
      <c r="F981">
        <v>29</v>
      </c>
      <c r="G981" t="s">
        <v>34</v>
      </c>
      <c r="H981" t="s">
        <v>29</v>
      </c>
      <c r="I981">
        <v>2</v>
      </c>
      <c r="J981" t="str" cm="1">
        <f t="array" ref="J981">_xlfn.SWITCH(I981,1,"Entry-Level",2,"Junior-Level",3,"Mid-Level",4,"Senior-Level","Executive-Level")</f>
        <v>Junior-Level</v>
      </c>
      <c r="K981">
        <v>3</v>
      </c>
      <c r="L981" t="s">
        <v>33</v>
      </c>
      <c r="M981">
        <v>3</v>
      </c>
      <c r="N981" t="s">
        <v>31</v>
      </c>
      <c r="O981">
        <v>5429</v>
      </c>
      <c r="P981" t="str">
        <f t="shared" si="31"/>
        <v>Below 10k</v>
      </c>
      <c r="Q981" t="s">
        <v>28</v>
      </c>
      <c r="R981">
        <v>13</v>
      </c>
      <c r="S981">
        <v>1</v>
      </c>
      <c r="T981">
        <v>2</v>
      </c>
      <c r="U981">
        <v>10</v>
      </c>
      <c r="V981">
        <v>1</v>
      </c>
      <c r="W981">
        <v>3</v>
      </c>
      <c r="X981">
        <v>8</v>
      </c>
      <c r="Y981">
        <v>7</v>
      </c>
      <c r="Z981">
        <v>7</v>
      </c>
    </row>
    <row r="982" spans="1:26" x14ac:dyDescent="0.3">
      <c r="A982">
        <v>31</v>
      </c>
      <c r="B982" t="str">
        <f t="shared" si="30"/>
        <v>Mid Career</v>
      </c>
      <c r="C982" t="s">
        <v>22</v>
      </c>
      <c r="D982" t="s">
        <v>45</v>
      </c>
      <c r="E982" t="s">
        <v>23</v>
      </c>
      <c r="F982">
        <v>2</v>
      </c>
      <c r="G982" t="s">
        <v>24</v>
      </c>
      <c r="H982" t="s">
        <v>25</v>
      </c>
      <c r="I982">
        <v>1</v>
      </c>
      <c r="J982" t="str" cm="1">
        <f t="array" ref="J982">_xlfn.SWITCH(I982,1,"Entry-Level",2,"Junior-Level",3,"Mid-Level",4,"Senior-Level","Executive-Level")</f>
        <v>Entry-Level</v>
      </c>
      <c r="K982">
        <v>2</v>
      </c>
      <c r="L982" t="s">
        <v>40</v>
      </c>
      <c r="M982">
        <v>4</v>
      </c>
      <c r="N982" t="s">
        <v>27</v>
      </c>
      <c r="O982">
        <v>2785</v>
      </c>
      <c r="P982" t="str">
        <f t="shared" si="31"/>
        <v>Below 10k</v>
      </c>
      <c r="Q982" t="s">
        <v>28</v>
      </c>
      <c r="R982">
        <v>14</v>
      </c>
      <c r="S982">
        <v>3</v>
      </c>
      <c r="T982">
        <v>0</v>
      </c>
      <c r="U982">
        <v>3</v>
      </c>
      <c r="V982">
        <v>3</v>
      </c>
      <c r="W982">
        <v>4</v>
      </c>
      <c r="X982">
        <v>1</v>
      </c>
      <c r="Y982">
        <v>0</v>
      </c>
      <c r="Z982">
        <v>0</v>
      </c>
    </row>
    <row r="983" spans="1:26" x14ac:dyDescent="0.3">
      <c r="A983">
        <v>35</v>
      </c>
      <c r="B983" t="str">
        <f t="shared" si="30"/>
        <v>Mid Career</v>
      </c>
      <c r="C983" t="s">
        <v>22</v>
      </c>
      <c r="D983" t="s">
        <v>45</v>
      </c>
      <c r="E983" t="s">
        <v>23</v>
      </c>
      <c r="F983">
        <v>18</v>
      </c>
      <c r="G983" t="s">
        <v>42</v>
      </c>
      <c r="H983" t="s">
        <v>25</v>
      </c>
      <c r="I983">
        <v>2</v>
      </c>
      <c r="J983" t="str" cm="1">
        <f t="array" ref="J983">_xlfn.SWITCH(I983,1,"Entry-Level",2,"Junior-Level",3,"Mid-Level",4,"Senior-Level","Executive-Level")</f>
        <v>Junior-Level</v>
      </c>
      <c r="K983">
        <v>3</v>
      </c>
      <c r="L983" t="s">
        <v>26</v>
      </c>
      <c r="M983">
        <v>3</v>
      </c>
      <c r="N983" t="s">
        <v>31</v>
      </c>
      <c r="O983">
        <v>4614</v>
      </c>
      <c r="P983" t="str">
        <f t="shared" si="31"/>
        <v>Below 10k</v>
      </c>
      <c r="Q983" t="s">
        <v>22</v>
      </c>
      <c r="R983">
        <v>18</v>
      </c>
      <c r="S983">
        <v>3</v>
      </c>
      <c r="T983">
        <v>1</v>
      </c>
      <c r="U983">
        <v>5</v>
      </c>
      <c r="V983">
        <v>0</v>
      </c>
      <c r="W983">
        <v>2</v>
      </c>
      <c r="X983">
        <v>4</v>
      </c>
      <c r="Y983">
        <v>2</v>
      </c>
      <c r="Z983">
        <v>3</v>
      </c>
    </row>
    <row r="984" spans="1:26" x14ac:dyDescent="0.3">
      <c r="A984">
        <v>38</v>
      </c>
      <c r="B984" t="str">
        <f t="shared" si="30"/>
        <v>Mid Career</v>
      </c>
      <c r="C984" t="s">
        <v>28</v>
      </c>
      <c r="D984" t="s">
        <v>45</v>
      </c>
      <c r="E984" t="s">
        <v>47</v>
      </c>
      <c r="F984">
        <v>7</v>
      </c>
      <c r="G984" t="s">
        <v>24</v>
      </c>
      <c r="H984" t="s">
        <v>29</v>
      </c>
      <c r="I984">
        <v>1</v>
      </c>
      <c r="J984" t="str" cm="1">
        <f t="array" ref="J984">_xlfn.SWITCH(I984,1,"Entry-Level",2,"Junior-Level",3,"Mid-Level",4,"Senior-Level","Executive-Level")</f>
        <v>Entry-Level</v>
      </c>
      <c r="K984">
        <v>4</v>
      </c>
      <c r="L984" t="s">
        <v>30</v>
      </c>
      <c r="M984">
        <v>3</v>
      </c>
      <c r="N984" t="s">
        <v>35</v>
      </c>
      <c r="O984">
        <v>2610</v>
      </c>
      <c r="P984" t="str">
        <f t="shared" si="31"/>
        <v>Below 10k</v>
      </c>
      <c r="Q984" t="s">
        <v>28</v>
      </c>
      <c r="R984">
        <v>11</v>
      </c>
      <c r="S984">
        <v>4</v>
      </c>
      <c r="T984">
        <v>3</v>
      </c>
      <c r="U984">
        <v>4</v>
      </c>
      <c r="V984">
        <v>2</v>
      </c>
      <c r="W984">
        <v>3</v>
      </c>
      <c r="X984">
        <v>4</v>
      </c>
      <c r="Y984">
        <v>2</v>
      </c>
      <c r="Z984">
        <v>0</v>
      </c>
    </row>
    <row r="985" spans="1:26" x14ac:dyDescent="0.3">
      <c r="A985">
        <v>34</v>
      </c>
      <c r="B985" t="str">
        <f t="shared" si="30"/>
        <v>Mid Career</v>
      </c>
      <c r="C985" t="s">
        <v>28</v>
      </c>
      <c r="D985" t="s">
        <v>46</v>
      </c>
      <c r="E985" t="s">
        <v>47</v>
      </c>
      <c r="F985">
        <v>2</v>
      </c>
      <c r="G985" t="s">
        <v>43</v>
      </c>
      <c r="H985" t="s">
        <v>25</v>
      </c>
      <c r="I985">
        <v>2</v>
      </c>
      <c r="J985" t="str" cm="1">
        <f t="array" ref="J985">_xlfn.SWITCH(I985,1,"Entry-Level",2,"Junior-Level",3,"Mid-Level",4,"Senior-Level","Executive-Level")</f>
        <v>Junior-Level</v>
      </c>
      <c r="K985">
        <v>3</v>
      </c>
      <c r="L985" t="s">
        <v>37</v>
      </c>
      <c r="M985">
        <v>4</v>
      </c>
      <c r="N985" t="s">
        <v>27</v>
      </c>
      <c r="O985">
        <v>6687</v>
      </c>
      <c r="P985" t="str">
        <f t="shared" si="31"/>
        <v>Below 10k</v>
      </c>
      <c r="Q985" t="s">
        <v>28</v>
      </c>
      <c r="R985">
        <v>11</v>
      </c>
      <c r="S985">
        <v>4</v>
      </c>
      <c r="T985">
        <v>0</v>
      </c>
      <c r="U985">
        <v>14</v>
      </c>
      <c r="V985">
        <v>2</v>
      </c>
      <c r="W985">
        <v>4</v>
      </c>
      <c r="X985">
        <v>14</v>
      </c>
      <c r="Y985">
        <v>11</v>
      </c>
      <c r="Z985">
        <v>4</v>
      </c>
    </row>
    <row r="986" spans="1:26" x14ac:dyDescent="0.3">
      <c r="A986">
        <v>28</v>
      </c>
      <c r="B986" t="str">
        <f t="shared" si="30"/>
        <v>Early Career</v>
      </c>
      <c r="C986" t="s">
        <v>28</v>
      </c>
      <c r="D986" t="s">
        <v>46</v>
      </c>
      <c r="E986" t="s">
        <v>23</v>
      </c>
      <c r="F986">
        <v>26</v>
      </c>
      <c r="G986" t="s">
        <v>24</v>
      </c>
      <c r="H986" t="s">
        <v>29</v>
      </c>
      <c r="I986">
        <v>2</v>
      </c>
      <c r="J986" t="str" cm="1">
        <f t="array" ref="J986">_xlfn.SWITCH(I986,1,"Entry-Level",2,"Junior-Level",3,"Mid-Level",4,"Senior-Level","Executive-Level")</f>
        <v>Junior-Level</v>
      </c>
      <c r="K986">
        <v>2</v>
      </c>
      <c r="L986" t="s">
        <v>26</v>
      </c>
      <c r="M986">
        <v>1</v>
      </c>
      <c r="N986" t="s">
        <v>31</v>
      </c>
      <c r="O986">
        <v>4724</v>
      </c>
      <c r="P986" t="str">
        <f t="shared" si="31"/>
        <v>Below 10k</v>
      </c>
      <c r="Q986" t="s">
        <v>28</v>
      </c>
      <c r="R986">
        <v>11</v>
      </c>
      <c r="S986">
        <v>3</v>
      </c>
      <c r="T986">
        <v>1</v>
      </c>
      <c r="U986">
        <v>5</v>
      </c>
      <c r="V986">
        <v>0</v>
      </c>
      <c r="W986">
        <v>3</v>
      </c>
      <c r="X986">
        <v>5</v>
      </c>
      <c r="Y986">
        <v>3</v>
      </c>
      <c r="Z986">
        <v>0</v>
      </c>
    </row>
    <row r="987" spans="1:26" x14ac:dyDescent="0.3">
      <c r="A987">
        <v>31</v>
      </c>
      <c r="B987" t="str">
        <f t="shared" si="30"/>
        <v>Mid Career</v>
      </c>
      <c r="C987" t="s">
        <v>22</v>
      </c>
      <c r="D987" t="s">
        <v>46</v>
      </c>
      <c r="E987" t="s">
        <v>47</v>
      </c>
      <c r="F987">
        <v>22</v>
      </c>
      <c r="G987" t="s">
        <v>34</v>
      </c>
      <c r="H987" t="s">
        <v>29</v>
      </c>
      <c r="I987">
        <v>2</v>
      </c>
      <c r="J987" t="str" cm="1">
        <f t="array" ref="J987">_xlfn.SWITCH(I987,1,"Entry-Level",2,"Junior-Level",3,"Mid-Level",4,"Senior-Level","Executive-Level")</f>
        <v>Junior-Level</v>
      </c>
      <c r="K987">
        <v>3</v>
      </c>
      <c r="L987" t="s">
        <v>36</v>
      </c>
      <c r="M987">
        <v>3</v>
      </c>
      <c r="N987" t="s">
        <v>31</v>
      </c>
      <c r="O987">
        <v>6179</v>
      </c>
      <c r="P987" t="str">
        <f t="shared" si="31"/>
        <v>Below 10k</v>
      </c>
      <c r="Q987" t="s">
        <v>22</v>
      </c>
      <c r="R987">
        <v>15</v>
      </c>
      <c r="S987">
        <v>4</v>
      </c>
      <c r="T987">
        <v>2</v>
      </c>
      <c r="U987">
        <v>10</v>
      </c>
      <c r="V987">
        <v>3</v>
      </c>
      <c r="W987">
        <v>2</v>
      </c>
      <c r="X987">
        <v>10</v>
      </c>
      <c r="Y987">
        <v>2</v>
      </c>
      <c r="Z987">
        <v>6</v>
      </c>
    </row>
    <row r="988" spans="1:26" x14ac:dyDescent="0.3">
      <c r="A988">
        <v>39</v>
      </c>
      <c r="B988" t="str">
        <f t="shared" si="30"/>
        <v>Mid Career</v>
      </c>
      <c r="C988" t="s">
        <v>28</v>
      </c>
      <c r="D988" t="s">
        <v>46</v>
      </c>
      <c r="E988" t="s">
        <v>23</v>
      </c>
      <c r="F988">
        <v>21</v>
      </c>
      <c r="G988" t="s">
        <v>24</v>
      </c>
      <c r="H988" t="s">
        <v>29</v>
      </c>
      <c r="I988">
        <v>2</v>
      </c>
      <c r="J988" t="str" cm="1">
        <f t="array" ref="J988">_xlfn.SWITCH(I988,1,"Entry-Level",2,"Junior-Level",3,"Mid-Level",4,"Senior-Level","Executive-Level")</f>
        <v>Junior-Level</v>
      </c>
      <c r="K988">
        <v>2</v>
      </c>
      <c r="L988" t="s">
        <v>26</v>
      </c>
      <c r="M988">
        <v>4</v>
      </c>
      <c r="N988" t="s">
        <v>31</v>
      </c>
      <c r="O988">
        <v>6120</v>
      </c>
      <c r="P988" t="str">
        <f t="shared" si="31"/>
        <v>Below 10k</v>
      </c>
      <c r="Q988" t="s">
        <v>22</v>
      </c>
      <c r="R988">
        <v>12</v>
      </c>
      <c r="S988">
        <v>4</v>
      </c>
      <c r="T988">
        <v>2</v>
      </c>
      <c r="U988">
        <v>8</v>
      </c>
      <c r="V988">
        <v>2</v>
      </c>
      <c r="W988">
        <v>4</v>
      </c>
      <c r="X988">
        <v>5</v>
      </c>
      <c r="Y988">
        <v>4</v>
      </c>
      <c r="Z988">
        <v>1</v>
      </c>
    </row>
    <row r="989" spans="1:26" x14ac:dyDescent="0.3">
      <c r="A989">
        <v>51</v>
      </c>
      <c r="B989" t="str">
        <f t="shared" si="30"/>
        <v>Senior Professionals</v>
      </c>
      <c r="C989" t="s">
        <v>28</v>
      </c>
      <c r="D989" t="s">
        <v>45</v>
      </c>
      <c r="E989" t="s">
        <v>23</v>
      </c>
      <c r="F989">
        <v>2</v>
      </c>
      <c r="G989" t="s">
        <v>42</v>
      </c>
      <c r="H989" t="s">
        <v>29</v>
      </c>
      <c r="I989">
        <v>3</v>
      </c>
      <c r="J989" t="str" cm="1">
        <f t="array" ref="J989">_xlfn.SWITCH(I989,1,"Entry-Level",2,"Junior-Level",3,"Mid-Level",4,"Senior-Level","Executive-Level")</f>
        <v>Mid-Level</v>
      </c>
      <c r="K989">
        <v>3</v>
      </c>
      <c r="L989" t="s">
        <v>26</v>
      </c>
      <c r="M989">
        <v>2</v>
      </c>
      <c r="N989" t="s">
        <v>31</v>
      </c>
      <c r="O989">
        <v>10596</v>
      </c>
      <c r="P989" t="str">
        <f t="shared" si="31"/>
        <v>Below 15k</v>
      </c>
      <c r="Q989" t="s">
        <v>28</v>
      </c>
      <c r="R989">
        <v>11</v>
      </c>
      <c r="S989">
        <v>2</v>
      </c>
      <c r="T989">
        <v>0</v>
      </c>
      <c r="U989">
        <v>14</v>
      </c>
      <c r="V989">
        <v>5</v>
      </c>
      <c r="W989">
        <v>3</v>
      </c>
      <c r="X989">
        <v>4</v>
      </c>
      <c r="Y989">
        <v>2</v>
      </c>
      <c r="Z989">
        <v>3</v>
      </c>
    </row>
    <row r="990" spans="1:26" x14ac:dyDescent="0.3">
      <c r="A990">
        <v>41</v>
      </c>
      <c r="B990" t="str">
        <f t="shared" si="30"/>
        <v>Professionals</v>
      </c>
      <c r="C990" t="s">
        <v>28</v>
      </c>
      <c r="D990" t="s">
        <v>45</v>
      </c>
      <c r="E990" t="s">
        <v>47</v>
      </c>
      <c r="F990">
        <v>22</v>
      </c>
      <c r="G990" t="s">
        <v>24</v>
      </c>
      <c r="H990" t="s">
        <v>25</v>
      </c>
      <c r="I990">
        <v>2</v>
      </c>
      <c r="J990" t="str" cm="1">
        <f t="array" ref="J990">_xlfn.SWITCH(I990,1,"Entry-Level",2,"Junior-Level",3,"Mid-Level",4,"Senior-Level","Executive-Level")</f>
        <v>Junior-Level</v>
      </c>
      <c r="K990">
        <v>3</v>
      </c>
      <c r="L990" t="s">
        <v>30</v>
      </c>
      <c r="M990">
        <v>4</v>
      </c>
      <c r="N990" t="s">
        <v>35</v>
      </c>
      <c r="O990">
        <v>5467</v>
      </c>
      <c r="P990" t="str">
        <f t="shared" si="31"/>
        <v>Below 10k</v>
      </c>
      <c r="Q990" t="s">
        <v>22</v>
      </c>
      <c r="R990">
        <v>14</v>
      </c>
      <c r="S990">
        <v>1</v>
      </c>
      <c r="T990">
        <v>2</v>
      </c>
      <c r="U990">
        <v>12</v>
      </c>
      <c r="V990">
        <v>4</v>
      </c>
      <c r="W990">
        <v>2</v>
      </c>
      <c r="X990">
        <v>6</v>
      </c>
      <c r="Y990">
        <v>2</v>
      </c>
      <c r="Z990">
        <v>3</v>
      </c>
    </row>
    <row r="991" spans="1:26" x14ac:dyDescent="0.3">
      <c r="A991">
        <v>37</v>
      </c>
      <c r="B991" t="str">
        <f t="shared" si="30"/>
        <v>Mid Career</v>
      </c>
      <c r="C991" t="s">
        <v>28</v>
      </c>
      <c r="D991" t="s">
        <v>46</v>
      </c>
      <c r="E991" t="s">
        <v>47</v>
      </c>
      <c r="F991">
        <v>4</v>
      </c>
      <c r="G991" t="s">
        <v>24</v>
      </c>
      <c r="H991" t="s">
        <v>29</v>
      </c>
      <c r="I991">
        <v>1</v>
      </c>
      <c r="J991" t="str" cm="1">
        <f t="array" ref="J991">_xlfn.SWITCH(I991,1,"Entry-Level",2,"Junior-Level",3,"Mid-Level",4,"Senior-Level","Executive-Level")</f>
        <v>Entry-Level</v>
      </c>
      <c r="K991">
        <v>3</v>
      </c>
      <c r="L991" t="s">
        <v>30</v>
      </c>
      <c r="M991">
        <v>3</v>
      </c>
      <c r="N991" t="s">
        <v>31</v>
      </c>
      <c r="O991">
        <v>2996</v>
      </c>
      <c r="P991" t="str">
        <f t="shared" si="31"/>
        <v>Below 10k</v>
      </c>
      <c r="Q991" t="s">
        <v>22</v>
      </c>
      <c r="R991">
        <v>15</v>
      </c>
      <c r="S991">
        <v>4</v>
      </c>
      <c r="T991">
        <v>0</v>
      </c>
      <c r="U991">
        <v>8</v>
      </c>
      <c r="V991">
        <v>2</v>
      </c>
      <c r="W991">
        <v>3</v>
      </c>
      <c r="X991">
        <v>6</v>
      </c>
      <c r="Y991">
        <v>4</v>
      </c>
      <c r="Z991">
        <v>1</v>
      </c>
    </row>
    <row r="992" spans="1:26" x14ac:dyDescent="0.3">
      <c r="A992">
        <v>33</v>
      </c>
      <c r="B992" t="str">
        <f t="shared" si="30"/>
        <v>Mid Career</v>
      </c>
      <c r="C992" t="s">
        <v>28</v>
      </c>
      <c r="D992" t="s">
        <v>45</v>
      </c>
      <c r="E992" t="s">
        <v>23</v>
      </c>
      <c r="F992">
        <v>5</v>
      </c>
      <c r="G992" t="s">
        <v>24</v>
      </c>
      <c r="H992" t="s">
        <v>29</v>
      </c>
      <c r="I992">
        <v>2</v>
      </c>
      <c r="J992" t="str" cm="1">
        <f t="array" ref="J992">_xlfn.SWITCH(I992,1,"Entry-Level",2,"Junior-Level",3,"Mid-Level",4,"Senior-Level","Executive-Level")</f>
        <v>Junior-Level</v>
      </c>
      <c r="K992">
        <v>3</v>
      </c>
      <c r="L992" t="s">
        <v>26</v>
      </c>
      <c r="M992">
        <v>4</v>
      </c>
      <c r="N992" t="s">
        <v>31</v>
      </c>
      <c r="O992">
        <v>9998</v>
      </c>
      <c r="P992" t="str">
        <f t="shared" si="31"/>
        <v>Below 10k</v>
      </c>
      <c r="Q992" t="s">
        <v>28</v>
      </c>
      <c r="R992">
        <v>13</v>
      </c>
      <c r="S992">
        <v>1</v>
      </c>
      <c r="T992">
        <v>0</v>
      </c>
      <c r="U992">
        <v>8</v>
      </c>
      <c r="V992">
        <v>2</v>
      </c>
      <c r="W992">
        <v>4</v>
      </c>
      <c r="X992">
        <v>5</v>
      </c>
      <c r="Y992">
        <v>4</v>
      </c>
      <c r="Z992">
        <v>1</v>
      </c>
    </row>
    <row r="993" spans="1:26" x14ac:dyDescent="0.3">
      <c r="A993">
        <v>32</v>
      </c>
      <c r="B993" t="str">
        <f t="shared" si="30"/>
        <v>Mid Career</v>
      </c>
      <c r="C993" t="s">
        <v>28</v>
      </c>
      <c r="D993" t="s">
        <v>46</v>
      </c>
      <c r="E993" t="s">
        <v>23</v>
      </c>
      <c r="F993">
        <v>2</v>
      </c>
      <c r="G993" t="s">
        <v>42</v>
      </c>
      <c r="H993" t="s">
        <v>29</v>
      </c>
      <c r="I993">
        <v>2</v>
      </c>
      <c r="J993" t="str" cm="1">
        <f t="array" ref="J993">_xlfn.SWITCH(I993,1,"Entry-Level",2,"Junior-Level",3,"Mid-Level",4,"Senior-Level","Executive-Level")</f>
        <v>Junior-Level</v>
      </c>
      <c r="K993">
        <v>3</v>
      </c>
      <c r="L993" t="s">
        <v>26</v>
      </c>
      <c r="M993">
        <v>2</v>
      </c>
      <c r="N993" t="s">
        <v>31</v>
      </c>
      <c r="O993">
        <v>4078</v>
      </c>
      <c r="P993" t="str">
        <f t="shared" si="31"/>
        <v>Below 10k</v>
      </c>
      <c r="Q993" t="s">
        <v>22</v>
      </c>
      <c r="R993">
        <v>13</v>
      </c>
      <c r="S993">
        <v>1</v>
      </c>
      <c r="T993">
        <v>3</v>
      </c>
      <c r="U993">
        <v>4</v>
      </c>
      <c r="V993">
        <v>3</v>
      </c>
      <c r="W993">
        <v>2</v>
      </c>
      <c r="X993">
        <v>3</v>
      </c>
      <c r="Y993">
        <v>2</v>
      </c>
      <c r="Z993">
        <v>1</v>
      </c>
    </row>
    <row r="994" spans="1:26" x14ac:dyDescent="0.3">
      <c r="A994">
        <v>39</v>
      </c>
      <c r="B994" t="str">
        <f t="shared" si="30"/>
        <v>Mid Career</v>
      </c>
      <c r="C994" t="s">
        <v>28</v>
      </c>
      <c r="D994" t="s">
        <v>38</v>
      </c>
      <c r="E994" t="s">
        <v>47</v>
      </c>
      <c r="F994">
        <v>25</v>
      </c>
      <c r="G994" t="s">
        <v>24</v>
      </c>
      <c r="H994" t="s">
        <v>29</v>
      </c>
      <c r="I994">
        <v>3</v>
      </c>
      <c r="J994" t="str" cm="1">
        <f t="array" ref="J994">_xlfn.SWITCH(I994,1,"Entry-Level",2,"Junior-Level",3,"Mid-Level",4,"Senior-Level","Executive-Level")</f>
        <v>Mid-Level</v>
      </c>
      <c r="K994">
        <v>3</v>
      </c>
      <c r="L994" t="s">
        <v>37</v>
      </c>
      <c r="M994">
        <v>3</v>
      </c>
      <c r="N994" t="s">
        <v>31</v>
      </c>
      <c r="O994">
        <v>10920</v>
      </c>
      <c r="P994" t="str">
        <f t="shared" si="31"/>
        <v>Below 15k</v>
      </c>
      <c r="Q994" t="s">
        <v>28</v>
      </c>
      <c r="R994">
        <v>21</v>
      </c>
      <c r="S994">
        <v>2</v>
      </c>
      <c r="T994">
        <v>1</v>
      </c>
      <c r="U994">
        <v>13</v>
      </c>
      <c r="V994">
        <v>2</v>
      </c>
      <c r="W994">
        <v>3</v>
      </c>
      <c r="X994">
        <v>6</v>
      </c>
      <c r="Y994">
        <v>4</v>
      </c>
      <c r="Z994">
        <v>0</v>
      </c>
    </row>
    <row r="995" spans="1:26" x14ac:dyDescent="0.3">
      <c r="A995">
        <v>25</v>
      </c>
      <c r="B995" t="str">
        <f t="shared" si="30"/>
        <v>Early Career</v>
      </c>
      <c r="C995" t="s">
        <v>28</v>
      </c>
      <c r="D995" t="s">
        <v>46</v>
      </c>
      <c r="E995" t="s">
        <v>23</v>
      </c>
      <c r="F995">
        <v>18</v>
      </c>
      <c r="G995" t="s">
        <v>24</v>
      </c>
      <c r="H995" t="s">
        <v>29</v>
      </c>
      <c r="I995">
        <v>2</v>
      </c>
      <c r="J995" t="str" cm="1">
        <f t="array" ref="J995">_xlfn.SWITCH(I995,1,"Entry-Level",2,"Junior-Level",3,"Mid-Level",4,"Senior-Level","Executive-Level")</f>
        <v>Junior-Level</v>
      </c>
      <c r="K995">
        <v>4</v>
      </c>
      <c r="L995" t="s">
        <v>26</v>
      </c>
      <c r="M995">
        <v>3</v>
      </c>
      <c r="N995" t="s">
        <v>31</v>
      </c>
      <c r="O995">
        <v>6232</v>
      </c>
      <c r="P995" t="str">
        <f t="shared" si="31"/>
        <v>Below 10k</v>
      </c>
      <c r="Q995" t="s">
        <v>28</v>
      </c>
      <c r="R995">
        <v>11</v>
      </c>
      <c r="S995">
        <v>2</v>
      </c>
      <c r="T995">
        <v>0</v>
      </c>
      <c r="U995">
        <v>6</v>
      </c>
      <c r="V995">
        <v>3</v>
      </c>
      <c r="W995">
        <v>2</v>
      </c>
      <c r="X995">
        <v>3</v>
      </c>
      <c r="Y995">
        <v>2</v>
      </c>
      <c r="Z995">
        <v>1</v>
      </c>
    </row>
    <row r="996" spans="1:26" x14ac:dyDescent="0.3">
      <c r="A996">
        <v>52</v>
      </c>
      <c r="B996" t="str">
        <f t="shared" si="30"/>
        <v>Senior Professionals</v>
      </c>
      <c r="C996" t="s">
        <v>28</v>
      </c>
      <c r="D996" t="s">
        <v>45</v>
      </c>
      <c r="E996" t="s">
        <v>47</v>
      </c>
      <c r="F996">
        <v>28</v>
      </c>
      <c r="G996" t="s">
        <v>34</v>
      </c>
      <c r="H996" t="s">
        <v>25</v>
      </c>
      <c r="I996">
        <v>4</v>
      </c>
      <c r="J996" t="str" cm="1">
        <f t="array" ref="J996">_xlfn.SWITCH(I996,1,"Entry-Level",2,"Junior-Level",3,"Mid-Level",4,"Senior-Level","Executive-Level")</f>
        <v>Senior-Level</v>
      </c>
      <c r="K996">
        <v>4</v>
      </c>
      <c r="L996" t="s">
        <v>36</v>
      </c>
      <c r="M996">
        <v>3</v>
      </c>
      <c r="N996" t="s">
        <v>31</v>
      </c>
      <c r="O996">
        <v>13247</v>
      </c>
      <c r="P996" t="str">
        <f t="shared" si="31"/>
        <v>Below 15k</v>
      </c>
      <c r="Q996" t="s">
        <v>22</v>
      </c>
      <c r="R996">
        <v>11</v>
      </c>
      <c r="S996">
        <v>2</v>
      </c>
      <c r="T996">
        <v>1</v>
      </c>
      <c r="U996">
        <v>24</v>
      </c>
      <c r="V996">
        <v>3</v>
      </c>
      <c r="W996">
        <v>2</v>
      </c>
      <c r="X996">
        <v>5</v>
      </c>
      <c r="Y996">
        <v>3</v>
      </c>
      <c r="Z996">
        <v>0</v>
      </c>
    </row>
    <row r="997" spans="1:26" x14ac:dyDescent="0.3">
      <c r="A997">
        <v>43</v>
      </c>
      <c r="B997" t="str">
        <f t="shared" si="30"/>
        <v>Professionals</v>
      </c>
      <c r="C997" t="s">
        <v>28</v>
      </c>
      <c r="D997" t="s">
        <v>46</v>
      </c>
      <c r="E997" t="s">
        <v>47</v>
      </c>
      <c r="F997">
        <v>6</v>
      </c>
      <c r="G997" t="s">
        <v>34</v>
      </c>
      <c r="H997" t="s">
        <v>25</v>
      </c>
      <c r="I997">
        <v>2</v>
      </c>
      <c r="J997" t="str" cm="1">
        <f t="array" ref="J997">_xlfn.SWITCH(I997,1,"Entry-Level",2,"Junior-Level",3,"Mid-Level",4,"Senior-Level","Executive-Level")</f>
        <v>Junior-Level</v>
      </c>
      <c r="K997">
        <v>2</v>
      </c>
      <c r="L997" t="s">
        <v>30</v>
      </c>
      <c r="M997">
        <v>3</v>
      </c>
      <c r="N997" t="s">
        <v>27</v>
      </c>
      <c r="O997">
        <v>4081</v>
      </c>
      <c r="P997" t="str">
        <f t="shared" si="31"/>
        <v>Below 10k</v>
      </c>
      <c r="Q997" t="s">
        <v>22</v>
      </c>
      <c r="R997">
        <v>14</v>
      </c>
      <c r="S997">
        <v>1</v>
      </c>
      <c r="T997">
        <v>0</v>
      </c>
      <c r="U997">
        <v>20</v>
      </c>
      <c r="V997">
        <v>3</v>
      </c>
      <c r="W997">
        <v>1</v>
      </c>
      <c r="X997">
        <v>20</v>
      </c>
      <c r="Y997">
        <v>7</v>
      </c>
      <c r="Z997">
        <v>1</v>
      </c>
    </row>
    <row r="998" spans="1:26" x14ac:dyDescent="0.3">
      <c r="A998">
        <v>27</v>
      </c>
      <c r="B998" t="str">
        <f t="shared" si="30"/>
        <v>Early Career</v>
      </c>
      <c r="C998" t="s">
        <v>28</v>
      </c>
      <c r="D998" t="s">
        <v>46</v>
      </c>
      <c r="E998" t="s">
        <v>23</v>
      </c>
      <c r="F998">
        <v>10</v>
      </c>
      <c r="G998" t="s">
        <v>42</v>
      </c>
      <c r="H998" t="s">
        <v>25</v>
      </c>
      <c r="I998">
        <v>2</v>
      </c>
      <c r="J998" t="str" cm="1">
        <f t="array" ref="J998">_xlfn.SWITCH(I998,1,"Entry-Level",2,"Junior-Level",3,"Mid-Level",4,"Senior-Level","Executive-Level")</f>
        <v>Junior-Level</v>
      </c>
      <c r="K998">
        <v>2</v>
      </c>
      <c r="L998" t="s">
        <v>26</v>
      </c>
      <c r="M998">
        <v>4</v>
      </c>
      <c r="N998" t="s">
        <v>31</v>
      </c>
      <c r="O998">
        <v>5769</v>
      </c>
      <c r="P998" t="str">
        <f t="shared" si="31"/>
        <v>Below 10k</v>
      </c>
      <c r="Q998" t="s">
        <v>22</v>
      </c>
      <c r="R998">
        <v>11</v>
      </c>
      <c r="S998">
        <v>4</v>
      </c>
      <c r="T998">
        <v>0</v>
      </c>
      <c r="U998">
        <v>6</v>
      </c>
      <c r="V998">
        <v>3</v>
      </c>
      <c r="W998">
        <v>3</v>
      </c>
      <c r="X998">
        <v>6</v>
      </c>
      <c r="Y998">
        <v>2</v>
      </c>
      <c r="Z998">
        <v>4</v>
      </c>
    </row>
    <row r="999" spans="1:26" x14ac:dyDescent="0.3">
      <c r="A999">
        <v>27</v>
      </c>
      <c r="B999" t="str">
        <f t="shared" si="30"/>
        <v>Early Career</v>
      </c>
      <c r="C999" t="s">
        <v>22</v>
      </c>
      <c r="D999" t="s">
        <v>46</v>
      </c>
      <c r="E999" t="s">
        <v>47</v>
      </c>
      <c r="F999">
        <v>17</v>
      </c>
      <c r="G999" t="s">
        <v>24</v>
      </c>
      <c r="H999" t="s">
        <v>25</v>
      </c>
      <c r="I999">
        <v>1</v>
      </c>
      <c r="J999" t="str" cm="1">
        <f t="array" ref="J999">_xlfn.SWITCH(I999,1,"Entry-Level",2,"Junior-Level",3,"Mid-Level",4,"Senior-Level","Executive-Level")</f>
        <v>Entry-Level</v>
      </c>
      <c r="K999">
        <v>3</v>
      </c>
      <c r="L999" t="s">
        <v>30</v>
      </c>
      <c r="M999">
        <v>3</v>
      </c>
      <c r="N999" t="s">
        <v>27</v>
      </c>
      <c r="O999">
        <v>2394</v>
      </c>
      <c r="P999" t="str">
        <f t="shared" si="31"/>
        <v>Below 10k</v>
      </c>
      <c r="Q999" t="s">
        <v>22</v>
      </c>
      <c r="R999">
        <v>13</v>
      </c>
      <c r="S999">
        <v>4</v>
      </c>
      <c r="T999">
        <v>0</v>
      </c>
      <c r="U999">
        <v>8</v>
      </c>
      <c r="V999">
        <v>2</v>
      </c>
      <c r="W999">
        <v>3</v>
      </c>
      <c r="X999">
        <v>8</v>
      </c>
      <c r="Y999">
        <v>2</v>
      </c>
      <c r="Z999">
        <v>7</v>
      </c>
    </row>
    <row r="1000" spans="1:26" x14ac:dyDescent="0.3">
      <c r="A1000">
        <v>26</v>
      </c>
      <c r="B1000" t="str">
        <f t="shared" si="30"/>
        <v>Early Career</v>
      </c>
      <c r="C1000" t="s">
        <v>28</v>
      </c>
      <c r="D1000" t="s">
        <v>46</v>
      </c>
      <c r="E1000" t="s">
        <v>47</v>
      </c>
      <c r="F1000">
        <v>2</v>
      </c>
      <c r="G1000" t="s">
        <v>34</v>
      </c>
      <c r="H1000" t="s">
        <v>29</v>
      </c>
      <c r="I1000">
        <v>1</v>
      </c>
      <c r="J1000" t="str" cm="1">
        <f t="array" ref="J1000">_xlfn.SWITCH(I1000,1,"Entry-Level",2,"Junior-Level",3,"Mid-Level",4,"Senior-Level","Executive-Level")</f>
        <v>Entry-Level</v>
      </c>
      <c r="K1000">
        <v>2</v>
      </c>
      <c r="L1000" t="s">
        <v>30</v>
      </c>
      <c r="M1000">
        <v>4</v>
      </c>
      <c r="N1000" t="s">
        <v>27</v>
      </c>
      <c r="O1000">
        <v>3904</v>
      </c>
      <c r="P1000" t="str">
        <f t="shared" si="31"/>
        <v>Below 10k</v>
      </c>
      <c r="Q1000" t="s">
        <v>28</v>
      </c>
      <c r="R1000">
        <v>12</v>
      </c>
      <c r="S1000">
        <v>4</v>
      </c>
      <c r="T1000">
        <v>0</v>
      </c>
      <c r="U1000">
        <v>5</v>
      </c>
      <c r="V1000">
        <v>2</v>
      </c>
      <c r="W1000">
        <v>3</v>
      </c>
      <c r="X1000">
        <v>4</v>
      </c>
      <c r="Y1000">
        <v>3</v>
      </c>
      <c r="Z1000">
        <v>1</v>
      </c>
    </row>
    <row r="1001" spans="1:26" x14ac:dyDescent="0.3">
      <c r="A1001">
        <v>42</v>
      </c>
      <c r="B1001" t="str">
        <f t="shared" si="30"/>
        <v>Professionals</v>
      </c>
      <c r="C1001" t="s">
        <v>28</v>
      </c>
      <c r="D1001" t="s">
        <v>46</v>
      </c>
      <c r="E1001" t="s">
        <v>48</v>
      </c>
      <c r="F1001">
        <v>10</v>
      </c>
      <c r="G1001" t="s">
        <v>48</v>
      </c>
      <c r="H1001" t="s">
        <v>25</v>
      </c>
      <c r="I1001">
        <v>4</v>
      </c>
      <c r="J1001" t="str" cm="1">
        <f t="array" ref="J1001">_xlfn.SWITCH(I1001,1,"Entry-Level",2,"Junior-Level",3,"Mid-Level",4,"Senior-Level","Executive-Level")</f>
        <v>Senior-Level</v>
      </c>
      <c r="K1001">
        <v>3</v>
      </c>
      <c r="L1001" t="s">
        <v>39</v>
      </c>
      <c r="M1001">
        <v>1</v>
      </c>
      <c r="N1001" t="s">
        <v>31</v>
      </c>
      <c r="O1001">
        <v>16799</v>
      </c>
      <c r="P1001" t="str">
        <f t="shared" si="31"/>
        <v>Below 20k</v>
      </c>
      <c r="Q1001" t="s">
        <v>28</v>
      </c>
      <c r="R1001">
        <v>14</v>
      </c>
      <c r="S1001">
        <v>3</v>
      </c>
      <c r="T1001">
        <v>1</v>
      </c>
      <c r="U1001">
        <v>21</v>
      </c>
      <c r="V1001">
        <v>5</v>
      </c>
      <c r="W1001">
        <v>3</v>
      </c>
      <c r="X1001">
        <v>20</v>
      </c>
      <c r="Y1001">
        <v>7</v>
      </c>
      <c r="Z1001">
        <v>0</v>
      </c>
    </row>
    <row r="1002" spans="1:26" x14ac:dyDescent="0.3">
      <c r="A1002">
        <v>52</v>
      </c>
      <c r="B1002" t="str">
        <f t="shared" si="30"/>
        <v>Senior Professionals</v>
      </c>
      <c r="C1002" t="s">
        <v>28</v>
      </c>
      <c r="D1002" t="s">
        <v>46</v>
      </c>
      <c r="E1002" t="s">
        <v>47</v>
      </c>
      <c r="F1002">
        <v>8</v>
      </c>
      <c r="G1002" t="s">
        <v>32</v>
      </c>
      <c r="H1002" t="s">
        <v>25</v>
      </c>
      <c r="I1002">
        <v>1</v>
      </c>
      <c r="J1002" t="str" cm="1">
        <f t="array" ref="J1002">_xlfn.SWITCH(I1002,1,"Entry-Level",2,"Junior-Level",3,"Mid-Level",4,"Senior-Level","Executive-Level")</f>
        <v>Entry-Level</v>
      </c>
      <c r="K1002">
        <v>3</v>
      </c>
      <c r="L1002" t="s">
        <v>33</v>
      </c>
      <c r="M1002">
        <v>1</v>
      </c>
      <c r="N1002" t="s">
        <v>31</v>
      </c>
      <c r="O1002">
        <v>2950</v>
      </c>
      <c r="P1002" t="str">
        <f t="shared" si="31"/>
        <v>Below 10k</v>
      </c>
      <c r="Q1002" t="s">
        <v>28</v>
      </c>
      <c r="R1002">
        <v>13</v>
      </c>
      <c r="S1002">
        <v>3</v>
      </c>
      <c r="T1002">
        <v>0</v>
      </c>
      <c r="U1002">
        <v>12</v>
      </c>
      <c r="V1002">
        <v>2</v>
      </c>
      <c r="W1002">
        <v>1</v>
      </c>
      <c r="X1002">
        <v>5</v>
      </c>
      <c r="Y1002">
        <v>4</v>
      </c>
      <c r="Z1002">
        <v>0</v>
      </c>
    </row>
    <row r="1003" spans="1:26" x14ac:dyDescent="0.3">
      <c r="A1003">
        <v>37</v>
      </c>
      <c r="B1003" t="str">
        <f t="shared" si="30"/>
        <v>Mid Career</v>
      </c>
      <c r="C1003" t="s">
        <v>28</v>
      </c>
      <c r="D1003" t="s">
        <v>46</v>
      </c>
      <c r="E1003" t="s">
        <v>47</v>
      </c>
      <c r="F1003">
        <v>11</v>
      </c>
      <c r="G1003" t="s">
        <v>34</v>
      </c>
      <c r="H1003" t="s">
        <v>25</v>
      </c>
      <c r="I1003">
        <v>1</v>
      </c>
      <c r="J1003" t="str" cm="1">
        <f t="array" ref="J1003">_xlfn.SWITCH(I1003,1,"Entry-Level",2,"Junior-Level",3,"Mid-Level",4,"Senior-Level","Executive-Level")</f>
        <v>Entry-Level</v>
      </c>
      <c r="K1003">
        <v>3</v>
      </c>
      <c r="L1003" t="s">
        <v>33</v>
      </c>
      <c r="M1003">
        <v>3</v>
      </c>
      <c r="N1003" t="s">
        <v>27</v>
      </c>
      <c r="O1003">
        <v>3629</v>
      </c>
      <c r="P1003" t="str">
        <f t="shared" si="31"/>
        <v>Below 10k</v>
      </c>
      <c r="Q1003" t="s">
        <v>28</v>
      </c>
      <c r="R1003">
        <v>18</v>
      </c>
      <c r="S1003">
        <v>1</v>
      </c>
      <c r="T1003">
        <v>0</v>
      </c>
      <c r="U1003">
        <v>8</v>
      </c>
      <c r="V1003">
        <v>6</v>
      </c>
      <c r="W1003">
        <v>3</v>
      </c>
      <c r="X1003">
        <v>3</v>
      </c>
      <c r="Y1003">
        <v>2</v>
      </c>
      <c r="Z1003">
        <v>0</v>
      </c>
    </row>
    <row r="1004" spans="1:26" x14ac:dyDescent="0.3">
      <c r="A1004">
        <v>35</v>
      </c>
      <c r="B1004" t="str">
        <f t="shared" si="30"/>
        <v>Mid Career</v>
      </c>
      <c r="C1004" t="s">
        <v>28</v>
      </c>
      <c r="D1004" t="s">
        <v>45</v>
      </c>
      <c r="E1004" t="s">
        <v>47</v>
      </c>
      <c r="F1004">
        <v>18</v>
      </c>
      <c r="G1004" t="s">
        <v>24</v>
      </c>
      <c r="H1004" t="s">
        <v>29</v>
      </c>
      <c r="I1004">
        <v>3</v>
      </c>
      <c r="J1004" t="str" cm="1">
        <f t="array" ref="J1004">_xlfn.SWITCH(I1004,1,"Entry-Level",2,"Junior-Level",3,"Mid-Level",4,"Senior-Level","Executive-Level")</f>
        <v>Mid-Level</v>
      </c>
      <c r="K1004">
        <v>3</v>
      </c>
      <c r="L1004" t="s">
        <v>36</v>
      </c>
      <c r="M1004">
        <v>4</v>
      </c>
      <c r="N1004" t="s">
        <v>27</v>
      </c>
      <c r="O1004">
        <v>9362</v>
      </c>
      <c r="P1004" t="str">
        <f t="shared" si="31"/>
        <v>Below 10k</v>
      </c>
      <c r="Q1004" t="s">
        <v>28</v>
      </c>
      <c r="R1004">
        <v>11</v>
      </c>
      <c r="S1004">
        <v>3</v>
      </c>
      <c r="T1004">
        <v>0</v>
      </c>
      <c r="U1004">
        <v>10</v>
      </c>
      <c r="V1004">
        <v>2</v>
      </c>
      <c r="W1004">
        <v>3</v>
      </c>
      <c r="X1004">
        <v>2</v>
      </c>
      <c r="Y1004">
        <v>2</v>
      </c>
      <c r="Z1004">
        <v>2</v>
      </c>
    </row>
    <row r="1005" spans="1:26" x14ac:dyDescent="0.3">
      <c r="A1005">
        <v>25</v>
      </c>
      <c r="B1005" t="str">
        <f t="shared" si="30"/>
        <v>Early Career</v>
      </c>
      <c r="C1005" t="s">
        <v>28</v>
      </c>
      <c r="D1005" t="s">
        <v>46</v>
      </c>
      <c r="E1005" t="s">
        <v>47</v>
      </c>
      <c r="F1005">
        <v>1</v>
      </c>
      <c r="G1005" t="s">
        <v>43</v>
      </c>
      <c r="H1005" t="s">
        <v>29</v>
      </c>
      <c r="I1005">
        <v>1</v>
      </c>
      <c r="J1005" t="str" cm="1">
        <f t="array" ref="J1005">_xlfn.SWITCH(I1005,1,"Entry-Level",2,"Junior-Level",3,"Mid-Level",4,"Senior-Level","Executive-Level")</f>
        <v>Entry-Level</v>
      </c>
      <c r="K1005">
        <v>3</v>
      </c>
      <c r="L1005" t="s">
        <v>33</v>
      </c>
      <c r="M1005">
        <v>4</v>
      </c>
      <c r="N1005" t="s">
        <v>31</v>
      </c>
      <c r="O1005">
        <v>3229</v>
      </c>
      <c r="P1005" t="str">
        <f t="shared" si="31"/>
        <v>Below 10k</v>
      </c>
      <c r="Q1005" t="s">
        <v>28</v>
      </c>
      <c r="R1005">
        <v>11</v>
      </c>
      <c r="S1005">
        <v>2</v>
      </c>
      <c r="T1005">
        <v>1</v>
      </c>
      <c r="U1005">
        <v>7</v>
      </c>
      <c r="V1005">
        <v>2</v>
      </c>
      <c r="W1005">
        <v>2</v>
      </c>
      <c r="X1005">
        <v>3</v>
      </c>
      <c r="Y1005">
        <v>2</v>
      </c>
      <c r="Z1005">
        <v>0</v>
      </c>
    </row>
    <row r="1006" spans="1:26" x14ac:dyDescent="0.3">
      <c r="A1006">
        <v>26</v>
      </c>
      <c r="B1006" t="str">
        <f t="shared" si="30"/>
        <v>Early Career</v>
      </c>
      <c r="C1006" t="s">
        <v>28</v>
      </c>
      <c r="D1006" t="s">
        <v>46</v>
      </c>
      <c r="E1006" t="s">
        <v>47</v>
      </c>
      <c r="F1006">
        <v>7</v>
      </c>
      <c r="G1006" t="s">
        <v>32</v>
      </c>
      <c r="H1006" t="s">
        <v>29</v>
      </c>
      <c r="I1006">
        <v>1</v>
      </c>
      <c r="J1006" t="str" cm="1">
        <f t="array" ref="J1006">_xlfn.SWITCH(I1006,1,"Entry-Level",2,"Junior-Level",3,"Mid-Level",4,"Senior-Level","Executive-Level")</f>
        <v>Entry-Level</v>
      </c>
      <c r="K1006">
        <v>4</v>
      </c>
      <c r="L1006" t="s">
        <v>33</v>
      </c>
      <c r="M1006">
        <v>1</v>
      </c>
      <c r="N1006" t="s">
        <v>27</v>
      </c>
      <c r="O1006">
        <v>3578</v>
      </c>
      <c r="P1006" t="str">
        <f t="shared" si="31"/>
        <v>Below 10k</v>
      </c>
      <c r="Q1006" t="s">
        <v>28</v>
      </c>
      <c r="R1006">
        <v>12</v>
      </c>
      <c r="S1006">
        <v>4</v>
      </c>
      <c r="T1006">
        <v>0</v>
      </c>
      <c r="U1006">
        <v>8</v>
      </c>
      <c r="V1006">
        <v>2</v>
      </c>
      <c r="W1006">
        <v>3</v>
      </c>
      <c r="X1006">
        <v>7</v>
      </c>
      <c r="Y1006">
        <v>7</v>
      </c>
      <c r="Z1006">
        <v>0</v>
      </c>
    </row>
    <row r="1007" spans="1:26" x14ac:dyDescent="0.3">
      <c r="A1007">
        <v>29</v>
      </c>
      <c r="B1007" t="str">
        <f t="shared" si="30"/>
        <v>Early Career</v>
      </c>
      <c r="C1007" t="s">
        <v>28</v>
      </c>
      <c r="D1007" t="s">
        <v>46</v>
      </c>
      <c r="E1007" t="s">
        <v>48</v>
      </c>
      <c r="F1007">
        <v>17</v>
      </c>
      <c r="G1007" t="s">
        <v>32</v>
      </c>
      <c r="H1007" t="s">
        <v>29</v>
      </c>
      <c r="I1007">
        <v>3</v>
      </c>
      <c r="J1007" t="str" cm="1">
        <f t="array" ref="J1007">_xlfn.SWITCH(I1007,1,"Entry-Level",2,"Junior-Level",3,"Mid-Level",4,"Senior-Level","Executive-Level")</f>
        <v>Mid-Level</v>
      </c>
      <c r="K1007">
        <v>2</v>
      </c>
      <c r="L1007" t="s">
        <v>48</v>
      </c>
      <c r="M1007">
        <v>1</v>
      </c>
      <c r="N1007" t="s">
        <v>27</v>
      </c>
      <c r="O1007">
        <v>7988</v>
      </c>
      <c r="P1007" t="str">
        <f t="shared" si="31"/>
        <v>Below 10k</v>
      </c>
      <c r="Q1007" t="s">
        <v>28</v>
      </c>
      <c r="R1007">
        <v>13</v>
      </c>
      <c r="S1007">
        <v>1</v>
      </c>
      <c r="T1007">
        <v>0</v>
      </c>
      <c r="U1007">
        <v>10</v>
      </c>
      <c r="V1007">
        <v>3</v>
      </c>
      <c r="W1007">
        <v>2</v>
      </c>
      <c r="X1007">
        <v>10</v>
      </c>
      <c r="Y1007">
        <v>9</v>
      </c>
      <c r="Z1007">
        <v>0</v>
      </c>
    </row>
    <row r="1008" spans="1:26" x14ac:dyDescent="0.3">
      <c r="A1008">
        <v>49</v>
      </c>
      <c r="B1008" t="str">
        <f t="shared" si="30"/>
        <v>Professionals</v>
      </c>
      <c r="C1008" t="s">
        <v>22</v>
      </c>
      <c r="D1008" t="s">
        <v>45</v>
      </c>
      <c r="E1008" t="s">
        <v>47</v>
      </c>
      <c r="F1008">
        <v>28</v>
      </c>
      <c r="G1008" t="s">
        <v>24</v>
      </c>
      <c r="H1008" t="s">
        <v>29</v>
      </c>
      <c r="I1008">
        <v>2</v>
      </c>
      <c r="J1008" t="str" cm="1">
        <f t="array" ref="J1008">_xlfn.SWITCH(I1008,1,"Entry-Level",2,"Junior-Level",3,"Mid-Level",4,"Senior-Level","Executive-Level")</f>
        <v>Junior-Level</v>
      </c>
      <c r="K1008">
        <v>2</v>
      </c>
      <c r="L1008" t="s">
        <v>33</v>
      </c>
      <c r="M1008">
        <v>1</v>
      </c>
      <c r="N1008" t="s">
        <v>27</v>
      </c>
      <c r="O1008">
        <v>4284</v>
      </c>
      <c r="P1008" t="str">
        <f t="shared" si="31"/>
        <v>Below 10k</v>
      </c>
      <c r="Q1008" t="s">
        <v>28</v>
      </c>
      <c r="R1008">
        <v>20</v>
      </c>
      <c r="S1008">
        <v>1</v>
      </c>
      <c r="T1008">
        <v>0</v>
      </c>
      <c r="U1008">
        <v>20</v>
      </c>
      <c r="V1008">
        <v>2</v>
      </c>
      <c r="W1008">
        <v>3</v>
      </c>
      <c r="X1008">
        <v>4</v>
      </c>
      <c r="Y1008">
        <v>3</v>
      </c>
      <c r="Z1008">
        <v>1</v>
      </c>
    </row>
    <row r="1009" spans="1:26" x14ac:dyDescent="0.3">
      <c r="A1009">
        <v>29</v>
      </c>
      <c r="B1009" t="str">
        <f t="shared" si="30"/>
        <v>Early Career</v>
      </c>
      <c r="C1009" t="s">
        <v>22</v>
      </c>
      <c r="D1009" t="s">
        <v>45</v>
      </c>
      <c r="E1009" t="s">
        <v>47</v>
      </c>
      <c r="F1009">
        <v>14</v>
      </c>
      <c r="G1009" t="s">
        <v>32</v>
      </c>
      <c r="H1009" t="s">
        <v>25</v>
      </c>
      <c r="I1009">
        <v>3</v>
      </c>
      <c r="J1009" t="str" cm="1">
        <f t="array" ref="J1009">_xlfn.SWITCH(I1009,1,"Entry-Level",2,"Junior-Level",3,"Mid-Level",4,"Senior-Level","Executive-Level")</f>
        <v>Mid-Level</v>
      </c>
      <c r="K1009">
        <v>3</v>
      </c>
      <c r="L1009" t="s">
        <v>37</v>
      </c>
      <c r="M1009">
        <v>4</v>
      </c>
      <c r="N1009" t="s">
        <v>27</v>
      </c>
      <c r="O1009">
        <v>7553</v>
      </c>
      <c r="P1009" t="str">
        <f t="shared" si="31"/>
        <v>Below 10k</v>
      </c>
      <c r="Q1009" t="s">
        <v>22</v>
      </c>
      <c r="R1009">
        <v>12</v>
      </c>
      <c r="S1009">
        <v>1</v>
      </c>
      <c r="T1009">
        <v>0</v>
      </c>
      <c r="U1009">
        <v>9</v>
      </c>
      <c r="V1009">
        <v>1</v>
      </c>
      <c r="W1009">
        <v>3</v>
      </c>
      <c r="X1009">
        <v>8</v>
      </c>
      <c r="Y1009">
        <v>7</v>
      </c>
      <c r="Z1009">
        <v>7</v>
      </c>
    </row>
    <row r="1010" spans="1:26" x14ac:dyDescent="0.3">
      <c r="A1010">
        <v>54</v>
      </c>
      <c r="B1010" t="str">
        <f t="shared" si="30"/>
        <v>Senior Professionals</v>
      </c>
      <c r="C1010" t="s">
        <v>28</v>
      </c>
      <c r="D1010" t="s">
        <v>46</v>
      </c>
      <c r="E1010" t="s">
        <v>47</v>
      </c>
      <c r="F1010">
        <v>1</v>
      </c>
      <c r="G1010" t="s">
        <v>34</v>
      </c>
      <c r="H1010" t="s">
        <v>25</v>
      </c>
      <c r="I1010">
        <v>4</v>
      </c>
      <c r="J1010" t="str" cm="1">
        <f t="array" ref="J1010">_xlfn.SWITCH(I1010,1,"Entry-Level",2,"Junior-Level",3,"Mid-Level",4,"Senior-Level","Executive-Level")</f>
        <v>Senior-Level</v>
      </c>
      <c r="K1010">
        <v>3</v>
      </c>
      <c r="L1010" t="s">
        <v>41</v>
      </c>
      <c r="M1010">
        <v>4</v>
      </c>
      <c r="N1010" t="s">
        <v>27</v>
      </c>
      <c r="O1010">
        <v>17328</v>
      </c>
      <c r="P1010" t="str">
        <f t="shared" si="31"/>
        <v>Below 20k</v>
      </c>
      <c r="Q1010" t="s">
        <v>28</v>
      </c>
      <c r="R1010">
        <v>19</v>
      </c>
      <c r="S1010">
        <v>4</v>
      </c>
      <c r="T1010">
        <v>0</v>
      </c>
      <c r="U1010">
        <v>29</v>
      </c>
      <c r="V1010">
        <v>3</v>
      </c>
      <c r="W1010">
        <v>2</v>
      </c>
      <c r="X1010">
        <v>20</v>
      </c>
      <c r="Y1010">
        <v>7</v>
      </c>
      <c r="Z1010">
        <v>12</v>
      </c>
    </row>
    <row r="1011" spans="1:26" x14ac:dyDescent="0.3">
      <c r="A1011">
        <v>58</v>
      </c>
      <c r="B1011" t="str">
        <f t="shared" si="30"/>
        <v>Senior Professionals</v>
      </c>
      <c r="C1011" t="s">
        <v>28</v>
      </c>
      <c r="D1011" t="s">
        <v>46</v>
      </c>
      <c r="E1011" t="s">
        <v>47</v>
      </c>
      <c r="F1011">
        <v>1</v>
      </c>
      <c r="G1011" t="s">
        <v>34</v>
      </c>
      <c r="H1011" t="s">
        <v>25</v>
      </c>
      <c r="I1011">
        <v>5</v>
      </c>
      <c r="J1011" t="str" cm="1">
        <f t="array" ref="J1011">_xlfn.SWITCH(I1011,1,"Entry-Level",2,"Junior-Level",3,"Mid-Level",4,"Senior-Level","Executive-Level")</f>
        <v>Executive-Level</v>
      </c>
      <c r="K1011">
        <v>3</v>
      </c>
      <c r="L1011" t="s">
        <v>41</v>
      </c>
      <c r="M1011">
        <v>1</v>
      </c>
      <c r="N1011" t="s">
        <v>31</v>
      </c>
      <c r="O1011">
        <v>19701</v>
      </c>
      <c r="P1011" t="str">
        <f t="shared" si="31"/>
        <v>Below 20k</v>
      </c>
      <c r="Q1011" t="s">
        <v>22</v>
      </c>
      <c r="R1011">
        <v>21</v>
      </c>
      <c r="S1011">
        <v>3</v>
      </c>
      <c r="T1011">
        <v>1</v>
      </c>
      <c r="U1011">
        <v>32</v>
      </c>
      <c r="V1011">
        <v>3</v>
      </c>
      <c r="W1011">
        <v>3</v>
      </c>
      <c r="X1011">
        <v>9</v>
      </c>
      <c r="Y1011">
        <v>8</v>
      </c>
      <c r="Z1011">
        <v>1</v>
      </c>
    </row>
    <row r="1012" spans="1:26" x14ac:dyDescent="0.3">
      <c r="A1012">
        <v>55</v>
      </c>
      <c r="B1012" t="str">
        <f t="shared" si="30"/>
        <v>Senior Professionals</v>
      </c>
      <c r="C1012" t="s">
        <v>28</v>
      </c>
      <c r="D1012" t="s">
        <v>46</v>
      </c>
      <c r="E1012" t="s">
        <v>47</v>
      </c>
      <c r="F1012">
        <v>1</v>
      </c>
      <c r="G1012" t="s">
        <v>34</v>
      </c>
      <c r="H1012" t="s">
        <v>29</v>
      </c>
      <c r="I1012">
        <v>4</v>
      </c>
      <c r="J1012" t="str" cm="1">
        <f t="array" ref="J1012">_xlfn.SWITCH(I1012,1,"Entry-Level",2,"Junior-Level",3,"Mid-Level",4,"Senior-Level","Executive-Level")</f>
        <v>Senior-Level</v>
      </c>
      <c r="K1012">
        <v>4</v>
      </c>
      <c r="L1012" t="s">
        <v>41</v>
      </c>
      <c r="M1012">
        <v>4</v>
      </c>
      <c r="N1012" t="s">
        <v>35</v>
      </c>
      <c r="O1012">
        <v>14732</v>
      </c>
      <c r="P1012" t="str">
        <f t="shared" si="31"/>
        <v>Below 15k</v>
      </c>
      <c r="Q1012" t="s">
        <v>28</v>
      </c>
      <c r="R1012">
        <v>13</v>
      </c>
      <c r="S1012">
        <v>4</v>
      </c>
      <c r="T1012">
        <v>2</v>
      </c>
      <c r="U1012">
        <v>31</v>
      </c>
      <c r="V1012">
        <v>4</v>
      </c>
      <c r="W1012">
        <v>4</v>
      </c>
      <c r="X1012">
        <v>7</v>
      </c>
      <c r="Y1012">
        <v>7</v>
      </c>
      <c r="Z1012">
        <v>0</v>
      </c>
    </row>
    <row r="1013" spans="1:26" x14ac:dyDescent="0.3">
      <c r="A1013">
        <v>36</v>
      </c>
      <c r="B1013" t="str">
        <f t="shared" si="30"/>
        <v>Mid Career</v>
      </c>
      <c r="C1013" t="s">
        <v>28</v>
      </c>
      <c r="D1013" t="s">
        <v>46</v>
      </c>
      <c r="E1013" t="s">
        <v>23</v>
      </c>
      <c r="F1013">
        <v>3</v>
      </c>
      <c r="G1013" t="s">
        <v>42</v>
      </c>
      <c r="H1013" t="s">
        <v>25</v>
      </c>
      <c r="I1013">
        <v>2</v>
      </c>
      <c r="J1013" t="str" cm="1">
        <f t="array" ref="J1013">_xlfn.SWITCH(I1013,1,"Entry-Level",2,"Junior-Level",3,"Mid-Level",4,"Senior-Level","Executive-Level")</f>
        <v>Junior-Level</v>
      </c>
      <c r="K1013">
        <v>3</v>
      </c>
      <c r="L1013" t="s">
        <v>26</v>
      </c>
      <c r="M1013">
        <v>2</v>
      </c>
      <c r="N1013" t="s">
        <v>27</v>
      </c>
      <c r="O1013">
        <v>9278</v>
      </c>
      <c r="P1013" t="str">
        <f t="shared" si="31"/>
        <v>Below 10k</v>
      </c>
      <c r="Q1013" t="s">
        <v>22</v>
      </c>
      <c r="R1013">
        <v>16</v>
      </c>
      <c r="S1013">
        <v>4</v>
      </c>
      <c r="T1013">
        <v>0</v>
      </c>
      <c r="U1013">
        <v>15</v>
      </c>
      <c r="V1013">
        <v>3</v>
      </c>
      <c r="W1013">
        <v>3</v>
      </c>
      <c r="X1013">
        <v>5</v>
      </c>
      <c r="Y1013">
        <v>4</v>
      </c>
      <c r="Z1013">
        <v>0</v>
      </c>
    </row>
    <row r="1014" spans="1:26" x14ac:dyDescent="0.3">
      <c r="A1014">
        <v>31</v>
      </c>
      <c r="B1014" t="str">
        <f t="shared" si="30"/>
        <v>Mid Career</v>
      </c>
      <c r="C1014" t="s">
        <v>22</v>
      </c>
      <c r="D1014" t="s">
        <v>45</v>
      </c>
      <c r="E1014" t="s">
        <v>23</v>
      </c>
      <c r="F1014">
        <v>1</v>
      </c>
      <c r="G1014" t="s">
        <v>24</v>
      </c>
      <c r="H1014" t="s">
        <v>25</v>
      </c>
      <c r="I1014">
        <v>1</v>
      </c>
      <c r="J1014" t="str" cm="1">
        <f t="array" ref="J1014">_xlfn.SWITCH(I1014,1,"Entry-Level",2,"Junior-Level",3,"Mid-Level",4,"Senior-Level","Executive-Level")</f>
        <v>Entry-Level</v>
      </c>
      <c r="K1014">
        <v>1</v>
      </c>
      <c r="L1014" t="s">
        <v>40</v>
      </c>
      <c r="M1014">
        <v>3</v>
      </c>
      <c r="N1014" t="s">
        <v>27</v>
      </c>
      <c r="O1014">
        <v>1359</v>
      </c>
      <c r="P1014" t="str">
        <f t="shared" si="31"/>
        <v>Below 10k</v>
      </c>
      <c r="Q1014" t="s">
        <v>28</v>
      </c>
      <c r="R1014">
        <v>12</v>
      </c>
      <c r="S1014">
        <v>2</v>
      </c>
      <c r="T1014">
        <v>0</v>
      </c>
      <c r="U1014">
        <v>1</v>
      </c>
      <c r="V1014">
        <v>3</v>
      </c>
      <c r="W1014">
        <v>3</v>
      </c>
      <c r="X1014">
        <v>1</v>
      </c>
      <c r="Y1014">
        <v>0</v>
      </c>
      <c r="Z1014">
        <v>0</v>
      </c>
    </row>
    <row r="1015" spans="1:26" x14ac:dyDescent="0.3">
      <c r="A1015">
        <v>30</v>
      </c>
      <c r="B1015" t="str">
        <f t="shared" si="30"/>
        <v>Early Career</v>
      </c>
      <c r="C1015" t="s">
        <v>28</v>
      </c>
      <c r="D1015" t="s">
        <v>46</v>
      </c>
      <c r="E1015" t="s">
        <v>23</v>
      </c>
      <c r="F1015">
        <v>7</v>
      </c>
      <c r="G1015" t="s">
        <v>42</v>
      </c>
      <c r="H1015" t="s">
        <v>25</v>
      </c>
      <c r="I1015">
        <v>2</v>
      </c>
      <c r="J1015" t="str" cm="1">
        <f t="array" ref="J1015">_xlfn.SWITCH(I1015,1,"Entry-Level",2,"Junior-Level",3,"Mid-Level",4,"Senior-Level","Executive-Level")</f>
        <v>Junior-Level</v>
      </c>
      <c r="K1015">
        <v>3</v>
      </c>
      <c r="L1015" t="s">
        <v>26</v>
      </c>
      <c r="M1015">
        <v>1</v>
      </c>
      <c r="N1015" t="s">
        <v>35</v>
      </c>
      <c r="O1015">
        <v>4779</v>
      </c>
      <c r="P1015" t="str">
        <f t="shared" si="31"/>
        <v>Below 10k</v>
      </c>
      <c r="Q1015" t="s">
        <v>28</v>
      </c>
      <c r="R1015">
        <v>14</v>
      </c>
      <c r="S1015">
        <v>2</v>
      </c>
      <c r="T1015">
        <v>2</v>
      </c>
      <c r="U1015">
        <v>8</v>
      </c>
      <c r="V1015">
        <v>3</v>
      </c>
      <c r="W1015">
        <v>3</v>
      </c>
      <c r="X1015">
        <v>3</v>
      </c>
      <c r="Y1015">
        <v>2</v>
      </c>
      <c r="Z1015">
        <v>0</v>
      </c>
    </row>
    <row r="1016" spans="1:26" x14ac:dyDescent="0.3">
      <c r="A1016">
        <v>31</v>
      </c>
      <c r="B1016" t="str">
        <f t="shared" si="30"/>
        <v>Mid Career</v>
      </c>
      <c r="C1016" t="s">
        <v>28</v>
      </c>
      <c r="D1016" t="s">
        <v>46</v>
      </c>
      <c r="E1016" t="s">
        <v>47</v>
      </c>
      <c r="F1016">
        <v>8</v>
      </c>
      <c r="G1016" t="s">
        <v>24</v>
      </c>
      <c r="H1016" t="s">
        <v>25</v>
      </c>
      <c r="I1016">
        <v>4</v>
      </c>
      <c r="J1016" t="str" cm="1">
        <f t="array" ref="J1016">_xlfn.SWITCH(I1016,1,"Entry-Level",2,"Junior-Level",3,"Mid-Level",4,"Senior-Level","Executive-Level")</f>
        <v>Senior-Level</v>
      </c>
      <c r="K1016">
        <v>3</v>
      </c>
      <c r="L1016" t="s">
        <v>41</v>
      </c>
      <c r="M1016">
        <v>2</v>
      </c>
      <c r="N1016" t="s">
        <v>27</v>
      </c>
      <c r="O1016">
        <v>16422</v>
      </c>
      <c r="P1016" t="str">
        <f t="shared" si="31"/>
        <v>Below 20k</v>
      </c>
      <c r="Q1016" t="s">
        <v>28</v>
      </c>
      <c r="R1016">
        <v>11</v>
      </c>
      <c r="S1016">
        <v>3</v>
      </c>
      <c r="T1016">
        <v>0</v>
      </c>
      <c r="U1016">
        <v>9</v>
      </c>
      <c r="V1016">
        <v>3</v>
      </c>
      <c r="W1016">
        <v>4</v>
      </c>
      <c r="X1016">
        <v>3</v>
      </c>
      <c r="Y1016">
        <v>2</v>
      </c>
      <c r="Z1016">
        <v>1</v>
      </c>
    </row>
    <row r="1017" spans="1:26" x14ac:dyDescent="0.3">
      <c r="A1017">
        <v>34</v>
      </c>
      <c r="B1017" t="str">
        <f t="shared" si="30"/>
        <v>Mid Career</v>
      </c>
      <c r="C1017" t="s">
        <v>28</v>
      </c>
      <c r="D1017" t="s">
        <v>45</v>
      </c>
      <c r="E1017" t="s">
        <v>47</v>
      </c>
      <c r="F1017">
        <v>1</v>
      </c>
      <c r="G1017" t="s">
        <v>32</v>
      </c>
      <c r="H1017" t="s">
        <v>29</v>
      </c>
      <c r="I1017">
        <v>1</v>
      </c>
      <c r="J1017" t="str" cm="1">
        <f t="array" ref="J1017">_xlfn.SWITCH(I1017,1,"Entry-Level",2,"Junior-Level",3,"Mid-Level",4,"Senior-Level","Executive-Level")</f>
        <v>Entry-Level</v>
      </c>
      <c r="K1017">
        <v>3</v>
      </c>
      <c r="L1017" t="s">
        <v>30</v>
      </c>
      <c r="M1017">
        <v>1</v>
      </c>
      <c r="N1017" t="s">
        <v>35</v>
      </c>
      <c r="O1017">
        <v>2996</v>
      </c>
      <c r="P1017" t="str">
        <f t="shared" si="31"/>
        <v>Below 10k</v>
      </c>
      <c r="Q1017" t="s">
        <v>28</v>
      </c>
      <c r="R1017">
        <v>14</v>
      </c>
      <c r="S1017">
        <v>3</v>
      </c>
      <c r="T1017">
        <v>2</v>
      </c>
      <c r="U1017">
        <v>10</v>
      </c>
      <c r="V1017">
        <v>2</v>
      </c>
      <c r="W1017">
        <v>3</v>
      </c>
      <c r="X1017">
        <v>4</v>
      </c>
      <c r="Y1017">
        <v>3</v>
      </c>
      <c r="Z1017">
        <v>1</v>
      </c>
    </row>
    <row r="1018" spans="1:26" x14ac:dyDescent="0.3">
      <c r="A1018">
        <v>31</v>
      </c>
      <c r="B1018" t="str">
        <f t="shared" si="30"/>
        <v>Mid Career</v>
      </c>
      <c r="C1018" t="s">
        <v>22</v>
      </c>
      <c r="D1018" t="s">
        <v>46</v>
      </c>
      <c r="E1018" t="s">
        <v>47</v>
      </c>
      <c r="F1018">
        <v>8</v>
      </c>
      <c r="G1018" t="s">
        <v>24</v>
      </c>
      <c r="H1018" t="s">
        <v>25</v>
      </c>
      <c r="I1018">
        <v>1</v>
      </c>
      <c r="J1018" t="str" cm="1">
        <f t="array" ref="J1018">_xlfn.SWITCH(I1018,1,"Entry-Level",2,"Junior-Level",3,"Mid-Level",4,"Senior-Level","Executive-Level")</f>
        <v>Entry-Level</v>
      </c>
      <c r="K1018">
        <v>2</v>
      </c>
      <c r="L1018" t="s">
        <v>30</v>
      </c>
      <c r="M1018">
        <v>2</v>
      </c>
      <c r="N1018" t="s">
        <v>27</v>
      </c>
      <c r="O1018">
        <v>1261</v>
      </c>
      <c r="P1018" t="str">
        <f t="shared" si="31"/>
        <v>Below 10k</v>
      </c>
      <c r="Q1018" t="s">
        <v>28</v>
      </c>
      <c r="R1018">
        <v>12</v>
      </c>
      <c r="S1018">
        <v>3</v>
      </c>
      <c r="T1018">
        <v>0</v>
      </c>
      <c r="U1018">
        <v>1</v>
      </c>
      <c r="V1018">
        <v>3</v>
      </c>
      <c r="W1018">
        <v>4</v>
      </c>
      <c r="X1018">
        <v>1</v>
      </c>
      <c r="Y1018">
        <v>0</v>
      </c>
      <c r="Z1018">
        <v>0</v>
      </c>
    </row>
    <row r="1019" spans="1:26" x14ac:dyDescent="0.3">
      <c r="A1019">
        <v>27</v>
      </c>
      <c r="B1019" t="str">
        <f t="shared" si="30"/>
        <v>Early Career</v>
      </c>
      <c r="C1019" t="s">
        <v>28</v>
      </c>
      <c r="D1019" t="s">
        <v>46</v>
      </c>
      <c r="E1019" t="s">
        <v>47</v>
      </c>
      <c r="F1019">
        <v>11</v>
      </c>
      <c r="G1019" t="s">
        <v>24</v>
      </c>
      <c r="H1019" t="s">
        <v>29</v>
      </c>
      <c r="I1019">
        <v>1</v>
      </c>
      <c r="J1019" t="str" cm="1">
        <f t="array" ref="J1019">_xlfn.SWITCH(I1019,1,"Entry-Level",2,"Junior-Level",3,"Mid-Level",4,"Senior-Level","Executive-Level")</f>
        <v>Entry-Level</v>
      </c>
      <c r="K1019">
        <v>3</v>
      </c>
      <c r="L1019" t="s">
        <v>33</v>
      </c>
      <c r="M1019">
        <v>1</v>
      </c>
      <c r="N1019" t="s">
        <v>31</v>
      </c>
      <c r="O1019">
        <v>2099</v>
      </c>
      <c r="P1019" t="str">
        <f t="shared" si="31"/>
        <v>Below 10k</v>
      </c>
      <c r="Q1019" t="s">
        <v>28</v>
      </c>
      <c r="R1019">
        <v>14</v>
      </c>
      <c r="S1019">
        <v>2</v>
      </c>
      <c r="T1019">
        <v>0</v>
      </c>
      <c r="U1019">
        <v>6</v>
      </c>
      <c r="V1019">
        <v>3</v>
      </c>
      <c r="W1019">
        <v>4</v>
      </c>
      <c r="X1019">
        <v>5</v>
      </c>
      <c r="Y1019">
        <v>0</v>
      </c>
      <c r="Z1019">
        <v>1</v>
      </c>
    </row>
    <row r="1020" spans="1:26" x14ac:dyDescent="0.3">
      <c r="A1020">
        <v>36</v>
      </c>
      <c r="B1020" t="str">
        <f t="shared" si="30"/>
        <v>Mid Career</v>
      </c>
      <c r="C1020" t="s">
        <v>28</v>
      </c>
      <c r="D1020" t="s">
        <v>46</v>
      </c>
      <c r="E1020" t="s">
        <v>47</v>
      </c>
      <c r="F1020">
        <v>4</v>
      </c>
      <c r="G1020" t="s">
        <v>24</v>
      </c>
      <c r="H1020" t="s">
        <v>29</v>
      </c>
      <c r="I1020">
        <v>2</v>
      </c>
      <c r="J1020" t="str" cm="1">
        <f t="array" ref="J1020">_xlfn.SWITCH(I1020,1,"Entry-Level",2,"Junior-Level",3,"Mid-Level",4,"Senior-Level","Executive-Level")</f>
        <v>Junior-Level</v>
      </c>
      <c r="K1020">
        <v>2</v>
      </c>
      <c r="L1020" t="s">
        <v>33</v>
      </c>
      <c r="M1020">
        <v>4</v>
      </c>
      <c r="N1020" t="s">
        <v>27</v>
      </c>
      <c r="O1020">
        <v>5810</v>
      </c>
      <c r="P1020" t="str">
        <f t="shared" si="31"/>
        <v>Below 10k</v>
      </c>
      <c r="Q1020" t="s">
        <v>28</v>
      </c>
      <c r="R1020">
        <v>16</v>
      </c>
      <c r="S1020">
        <v>3</v>
      </c>
      <c r="T1020">
        <v>0</v>
      </c>
      <c r="U1020">
        <v>10</v>
      </c>
      <c r="V1020">
        <v>2</v>
      </c>
      <c r="W1020">
        <v>2</v>
      </c>
      <c r="X1020">
        <v>10</v>
      </c>
      <c r="Y1020">
        <v>4</v>
      </c>
      <c r="Z1020">
        <v>1</v>
      </c>
    </row>
    <row r="1021" spans="1:26" x14ac:dyDescent="0.3">
      <c r="A1021">
        <v>36</v>
      </c>
      <c r="B1021" t="str">
        <f t="shared" si="30"/>
        <v>Mid Career</v>
      </c>
      <c r="C1021" t="s">
        <v>28</v>
      </c>
      <c r="D1021" t="s">
        <v>46</v>
      </c>
      <c r="E1021" t="s">
        <v>23</v>
      </c>
      <c r="F1021">
        <v>16</v>
      </c>
      <c r="G1021" t="s">
        <v>42</v>
      </c>
      <c r="H1021" t="s">
        <v>25</v>
      </c>
      <c r="I1021">
        <v>2</v>
      </c>
      <c r="J1021" t="str" cm="1">
        <f t="array" ref="J1021">_xlfn.SWITCH(I1021,1,"Entry-Level",2,"Junior-Level",3,"Mid-Level",4,"Senior-Level","Executive-Level")</f>
        <v>Junior-Level</v>
      </c>
      <c r="K1021">
        <v>2</v>
      </c>
      <c r="L1021" t="s">
        <v>26</v>
      </c>
      <c r="M1021">
        <v>1</v>
      </c>
      <c r="N1021" t="s">
        <v>31</v>
      </c>
      <c r="O1021">
        <v>5647</v>
      </c>
      <c r="P1021" t="str">
        <f t="shared" si="31"/>
        <v>Below 10k</v>
      </c>
      <c r="Q1021" t="s">
        <v>28</v>
      </c>
      <c r="R1021">
        <v>13</v>
      </c>
      <c r="S1021">
        <v>1</v>
      </c>
      <c r="T1021">
        <v>2</v>
      </c>
      <c r="U1021">
        <v>11</v>
      </c>
      <c r="V1021">
        <v>3</v>
      </c>
      <c r="W1021">
        <v>2</v>
      </c>
      <c r="X1021">
        <v>3</v>
      </c>
      <c r="Y1021">
        <v>2</v>
      </c>
      <c r="Z1021">
        <v>0</v>
      </c>
    </row>
    <row r="1022" spans="1:26" x14ac:dyDescent="0.3">
      <c r="A1022">
        <v>47</v>
      </c>
      <c r="B1022" t="str">
        <f t="shared" si="30"/>
        <v>Professionals</v>
      </c>
      <c r="C1022" t="s">
        <v>28</v>
      </c>
      <c r="D1022" t="s">
        <v>46</v>
      </c>
      <c r="E1022" t="s">
        <v>47</v>
      </c>
      <c r="F1022">
        <v>1</v>
      </c>
      <c r="G1022" t="s">
        <v>43</v>
      </c>
      <c r="H1022" t="s">
        <v>29</v>
      </c>
      <c r="I1022">
        <v>1</v>
      </c>
      <c r="J1022" t="str" cm="1">
        <f t="array" ref="J1022">_xlfn.SWITCH(I1022,1,"Entry-Level",2,"Junior-Level",3,"Mid-Level",4,"Senior-Level","Executive-Level")</f>
        <v>Entry-Level</v>
      </c>
      <c r="K1022">
        <v>3</v>
      </c>
      <c r="L1022" t="s">
        <v>30</v>
      </c>
      <c r="M1022">
        <v>4</v>
      </c>
      <c r="N1022" t="s">
        <v>31</v>
      </c>
      <c r="O1022">
        <v>3420</v>
      </c>
      <c r="P1022" t="str">
        <f t="shared" si="31"/>
        <v>Below 10k</v>
      </c>
      <c r="Q1022" t="s">
        <v>28</v>
      </c>
      <c r="R1022">
        <v>12</v>
      </c>
      <c r="S1022">
        <v>3</v>
      </c>
      <c r="T1022">
        <v>1</v>
      </c>
      <c r="U1022">
        <v>17</v>
      </c>
      <c r="V1022">
        <v>2</v>
      </c>
      <c r="W1022">
        <v>2</v>
      </c>
      <c r="X1022">
        <v>6</v>
      </c>
      <c r="Y1022">
        <v>5</v>
      </c>
      <c r="Z1022">
        <v>1</v>
      </c>
    </row>
    <row r="1023" spans="1:26" x14ac:dyDescent="0.3">
      <c r="A1023">
        <v>25</v>
      </c>
      <c r="B1023" t="str">
        <f t="shared" si="30"/>
        <v>Early Career</v>
      </c>
      <c r="C1023" t="s">
        <v>22</v>
      </c>
      <c r="D1023" t="s">
        <v>46</v>
      </c>
      <c r="E1023" t="s">
        <v>23</v>
      </c>
      <c r="F1023">
        <v>9</v>
      </c>
      <c r="G1023" t="s">
        <v>24</v>
      </c>
      <c r="H1023" t="s">
        <v>29</v>
      </c>
      <c r="I1023">
        <v>1</v>
      </c>
      <c r="J1023" t="str" cm="1">
        <f t="array" ref="J1023">_xlfn.SWITCH(I1023,1,"Entry-Level",2,"Junior-Level",3,"Mid-Level",4,"Senior-Level","Executive-Level")</f>
        <v>Entry-Level</v>
      </c>
      <c r="K1023">
        <v>2</v>
      </c>
      <c r="L1023" t="s">
        <v>40</v>
      </c>
      <c r="M1023">
        <v>1</v>
      </c>
      <c r="N1023" t="s">
        <v>31</v>
      </c>
      <c r="O1023">
        <v>4400</v>
      </c>
      <c r="P1023" t="str">
        <f t="shared" si="31"/>
        <v>Below 10k</v>
      </c>
      <c r="Q1023" t="s">
        <v>28</v>
      </c>
      <c r="R1023">
        <v>12</v>
      </c>
      <c r="S1023">
        <v>1</v>
      </c>
      <c r="T1023">
        <v>0</v>
      </c>
      <c r="U1023">
        <v>6</v>
      </c>
      <c r="V1023">
        <v>2</v>
      </c>
      <c r="W1023">
        <v>3</v>
      </c>
      <c r="X1023">
        <v>3</v>
      </c>
      <c r="Y1023">
        <v>2</v>
      </c>
      <c r="Z1023">
        <v>2</v>
      </c>
    </row>
    <row r="1024" spans="1:26" x14ac:dyDescent="0.3">
      <c r="A1024">
        <v>37</v>
      </c>
      <c r="B1024" t="str">
        <f t="shared" si="30"/>
        <v>Mid Career</v>
      </c>
      <c r="C1024" t="s">
        <v>28</v>
      </c>
      <c r="D1024" t="s">
        <v>38</v>
      </c>
      <c r="E1024" t="s">
        <v>47</v>
      </c>
      <c r="F1024">
        <v>5</v>
      </c>
      <c r="G1024" t="s">
        <v>43</v>
      </c>
      <c r="H1024" t="s">
        <v>29</v>
      </c>
      <c r="I1024">
        <v>1</v>
      </c>
      <c r="J1024" t="str" cm="1">
        <f t="array" ref="J1024">_xlfn.SWITCH(I1024,1,"Entry-Level",2,"Junior-Level",3,"Mid-Level",4,"Senior-Level","Executive-Level")</f>
        <v>Entry-Level</v>
      </c>
      <c r="K1024">
        <v>4</v>
      </c>
      <c r="L1024" t="s">
        <v>33</v>
      </c>
      <c r="M1024">
        <v>3</v>
      </c>
      <c r="N1024" t="s">
        <v>27</v>
      </c>
      <c r="O1024">
        <v>3500</v>
      </c>
      <c r="P1024" t="str">
        <f t="shared" si="31"/>
        <v>Below 10k</v>
      </c>
      <c r="Q1024" t="s">
        <v>28</v>
      </c>
      <c r="R1024">
        <v>14</v>
      </c>
      <c r="S1024">
        <v>1</v>
      </c>
      <c r="T1024">
        <v>0</v>
      </c>
      <c r="U1024">
        <v>7</v>
      </c>
      <c r="V1024">
        <v>2</v>
      </c>
      <c r="W1024">
        <v>1</v>
      </c>
      <c r="X1024">
        <v>6</v>
      </c>
      <c r="Y1024">
        <v>5</v>
      </c>
      <c r="Z1024">
        <v>1</v>
      </c>
    </row>
    <row r="1025" spans="1:26" x14ac:dyDescent="0.3">
      <c r="A1025">
        <v>56</v>
      </c>
      <c r="B1025" t="str">
        <f t="shared" si="30"/>
        <v>Senior Professionals</v>
      </c>
      <c r="C1025" t="s">
        <v>28</v>
      </c>
      <c r="D1025" t="s">
        <v>46</v>
      </c>
      <c r="E1025" t="s">
        <v>47</v>
      </c>
      <c r="F1025">
        <v>1</v>
      </c>
      <c r="G1025" t="s">
        <v>24</v>
      </c>
      <c r="H1025" t="s">
        <v>25</v>
      </c>
      <c r="I1025">
        <v>1</v>
      </c>
      <c r="J1025" t="str" cm="1">
        <f t="array" ref="J1025">_xlfn.SWITCH(I1025,1,"Entry-Level",2,"Junior-Level",3,"Mid-Level",4,"Senior-Level","Executive-Level")</f>
        <v>Entry-Level</v>
      </c>
      <c r="K1025">
        <v>3</v>
      </c>
      <c r="L1025" t="s">
        <v>30</v>
      </c>
      <c r="M1025">
        <v>1</v>
      </c>
      <c r="N1025" t="s">
        <v>31</v>
      </c>
      <c r="O1025">
        <v>2066</v>
      </c>
      <c r="P1025" t="str">
        <f t="shared" si="31"/>
        <v>Below 10k</v>
      </c>
      <c r="Q1025" t="s">
        <v>28</v>
      </c>
      <c r="R1025">
        <v>22</v>
      </c>
      <c r="S1025">
        <v>4</v>
      </c>
      <c r="T1025">
        <v>1</v>
      </c>
      <c r="U1025">
        <v>5</v>
      </c>
      <c r="V1025">
        <v>3</v>
      </c>
      <c r="W1025">
        <v>4</v>
      </c>
      <c r="X1025">
        <v>3</v>
      </c>
      <c r="Y1025">
        <v>2</v>
      </c>
      <c r="Z1025">
        <v>1</v>
      </c>
    </row>
    <row r="1026" spans="1:26" x14ac:dyDescent="0.3">
      <c r="A1026">
        <v>47</v>
      </c>
      <c r="B1026" t="str">
        <f t="shared" si="30"/>
        <v>Professionals</v>
      </c>
      <c r="C1026" t="s">
        <v>28</v>
      </c>
      <c r="D1026" t="s">
        <v>46</v>
      </c>
      <c r="E1026" t="s">
        <v>47</v>
      </c>
      <c r="F1026">
        <v>2</v>
      </c>
      <c r="G1026" t="s">
        <v>34</v>
      </c>
      <c r="H1026" t="s">
        <v>25</v>
      </c>
      <c r="I1026">
        <v>4</v>
      </c>
      <c r="J1026" t="str" cm="1">
        <f t="array" ref="J1026">_xlfn.SWITCH(I1026,1,"Entry-Level",2,"Junior-Level",3,"Mid-Level",4,"Senior-Level","Executive-Level")</f>
        <v>Senior-Level</v>
      </c>
      <c r="K1026">
        <v>3</v>
      </c>
      <c r="L1026" t="s">
        <v>41</v>
      </c>
      <c r="M1026">
        <v>3</v>
      </c>
      <c r="N1026" t="s">
        <v>31</v>
      </c>
      <c r="O1026">
        <v>17169</v>
      </c>
      <c r="P1026" t="str">
        <f t="shared" si="31"/>
        <v>Below 20k</v>
      </c>
      <c r="Q1026" t="s">
        <v>28</v>
      </c>
      <c r="R1026">
        <v>19</v>
      </c>
      <c r="S1026">
        <v>2</v>
      </c>
      <c r="T1026">
        <v>2</v>
      </c>
      <c r="U1026">
        <v>26</v>
      </c>
      <c r="V1026">
        <v>2</v>
      </c>
      <c r="W1026">
        <v>4</v>
      </c>
      <c r="X1026">
        <v>20</v>
      </c>
      <c r="Y1026">
        <v>17</v>
      </c>
      <c r="Z1026">
        <v>5</v>
      </c>
    </row>
    <row r="1027" spans="1:26" x14ac:dyDescent="0.3">
      <c r="A1027">
        <v>24</v>
      </c>
      <c r="B1027" t="str">
        <f t="shared" ref="B1027:B1090" si="32">IF(A1027&lt;=30,"Early Career",IF(A1027&lt;=40,"Mid Career",IF(A1027&lt;=50,"Professionals","Senior Professionals")))</f>
        <v>Early Career</v>
      </c>
      <c r="C1027" t="s">
        <v>28</v>
      </c>
      <c r="D1027" t="s">
        <v>46</v>
      </c>
      <c r="E1027" t="s">
        <v>23</v>
      </c>
      <c r="F1027">
        <v>4</v>
      </c>
      <c r="G1027" t="s">
        <v>34</v>
      </c>
      <c r="H1027" t="s">
        <v>25</v>
      </c>
      <c r="I1027">
        <v>2</v>
      </c>
      <c r="J1027" t="str" cm="1">
        <f t="array" ref="J1027">_xlfn.SWITCH(I1027,1,"Entry-Level",2,"Junior-Level",3,"Mid-Level",4,"Senior-Level","Executive-Level")</f>
        <v>Junior-Level</v>
      </c>
      <c r="K1027">
        <v>3</v>
      </c>
      <c r="L1027" t="s">
        <v>26</v>
      </c>
      <c r="M1027">
        <v>3</v>
      </c>
      <c r="N1027" t="s">
        <v>31</v>
      </c>
      <c r="O1027">
        <v>4162</v>
      </c>
      <c r="P1027" t="str">
        <f t="shared" ref="P1027:P1090" si="33">IF(O1027&lt;=10000,"Below 10k",IF(O1027&lt;=15000,"Below 15k","Below 20k"))</f>
        <v>Below 10k</v>
      </c>
      <c r="Q1027" t="s">
        <v>22</v>
      </c>
      <c r="R1027">
        <v>12</v>
      </c>
      <c r="S1027">
        <v>3</v>
      </c>
      <c r="T1027">
        <v>2</v>
      </c>
      <c r="U1027">
        <v>5</v>
      </c>
      <c r="V1027">
        <v>3</v>
      </c>
      <c r="W1027">
        <v>3</v>
      </c>
      <c r="X1027">
        <v>5</v>
      </c>
      <c r="Y1027">
        <v>4</v>
      </c>
      <c r="Z1027">
        <v>0</v>
      </c>
    </row>
    <row r="1028" spans="1:26" x14ac:dyDescent="0.3">
      <c r="A1028">
        <v>32</v>
      </c>
      <c r="B1028" t="str">
        <f t="shared" si="32"/>
        <v>Mid Career</v>
      </c>
      <c r="C1028" t="s">
        <v>28</v>
      </c>
      <c r="D1028" t="s">
        <v>46</v>
      </c>
      <c r="E1028" t="s">
        <v>23</v>
      </c>
      <c r="F1028">
        <v>7</v>
      </c>
      <c r="G1028" t="s">
        <v>42</v>
      </c>
      <c r="H1028" t="s">
        <v>29</v>
      </c>
      <c r="I1028">
        <v>2</v>
      </c>
      <c r="J1028" t="str" cm="1">
        <f t="array" ref="J1028">_xlfn.SWITCH(I1028,1,"Entry-Level",2,"Junior-Level",3,"Mid-Level",4,"Senior-Level","Executive-Level")</f>
        <v>Junior-Level</v>
      </c>
      <c r="K1028">
        <v>3</v>
      </c>
      <c r="L1028" t="s">
        <v>26</v>
      </c>
      <c r="M1028">
        <v>4</v>
      </c>
      <c r="N1028" t="s">
        <v>31</v>
      </c>
      <c r="O1028">
        <v>9204</v>
      </c>
      <c r="P1028" t="str">
        <f t="shared" si="33"/>
        <v>Below 10k</v>
      </c>
      <c r="Q1028" t="s">
        <v>28</v>
      </c>
      <c r="R1028">
        <v>12</v>
      </c>
      <c r="S1028">
        <v>3</v>
      </c>
      <c r="T1028">
        <v>1</v>
      </c>
      <c r="U1028">
        <v>7</v>
      </c>
      <c r="V1028">
        <v>3</v>
      </c>
      <c r="W1028">
        <v>2</v>
      </c>
      <c r="X1028">
        <v>4</v>
      </c>
      <c r="Y1028">
        <v>3</v>
      </c>
      <c r="Z1028">
        <v>0</v>
      </c>
    </row>
    <row r="1029" spans="1:26" x14ac:dyDescent="0.3">
      <c r="A1029">
        <v>34</v>
      </c>
      <c r="B1029" t="str">
        <f t="shared" si="32"/>
        <v>Mid Career</v>
      </c>
      <c r="C1029" t="s">
        <v>28</v>
      </c>
      <c r="D1029" t="s">
        <v>46</v>
      </c>
      <c r="E1029" t="s">
        <v>47</v>
      </c>
      <c r="F1029">
        <v>1</v>
      </c>
      <c r="G1029" t="s">
        <v>24</v>
      </c>
      <c r="H1029" t="s">
        <v>25</v>
      </c>
      <c r="I1029">
        <v>1</v>
      </c>
      <c r="J1029" t="str" cm="1">
        <f t="array" ref="J1029">_xlfn.SWITCH(I1029,1,"Entry-Level",2,"Junior-Level",3,"Mid-Level",4,"Senior-Level","Executive-Level")</f>
        <v>Entry-Level</v>
      </c>
      <c r="K1029">
        <v>2</v>
      </c>
      <c r="L1029" t="s">
        <v>33</v>
      </c>
      <c r="M1029">
        <v>2</v>
      </c>
      <c r="N1029" t="s">
        <v>31</v>
      </c>
      <c r="O1029">
        <v>3294</v>
      </c>
      <c r="P1029" t="str">
        <f t="shared" si="33"/>
        <v>Below 10k</v>
      </c>
      <c r="Q1029" t="s">
        <v>28</v>
      </c>
      <c r="R1029">
        <v>17</v>
      </c>
      <c r="S1029">
        <v>1</v>
      </c>
      <c r="T1029">
        <v>1</v>
      </c>
      <c r="U1029">
        <v>7</v>
      </c>
      <c r="V1029">
        <v>2</v>
      </c>
      <c r="W1029">
        <v>2</v>
      </c>
      <c r="X1029">
        <v>5</v>
      </c>
      <c r="Y1029">
        <v>4</v>
      </c>
      <c r="Z1029">
        <v>0</v>
      </c>
    </row>
    <row r="1030" spans="1:26" x14ac:dyDescent="0.3">
      <c r="A1030">
        <v>41</v>
      </c>
      <c r="B1030" t="str">
        <f t="shared" si="32"/>
        <v>Professionals</v>
      </c>
      <c r="C1030" t="s">
        <v>28</v>
      </c>
      <c r="D1030" t="s">
        <v>46</v>
      </c>
      <c r="E1030" t="s">
        <v>47</v>
      </c>
      <c r="F1030">
        <v>5</v>
      </c>
      <c r="G1030" t="s">
        <v>34</v>
      </c>
      <c r="H1030" t="s">
        <v>29</v>
      </c>
      <c r="I1030">
        <v>1</v>
      </c>
      <c r="J1030" t="str" cm="1">
        <f t="array" ref="J1030">_xlfn.SWITCH(I1030,1,"Entry-Level",2,"Junior-Level",3,"Mid-Level",4,"Senior-Level","Executive-Level")</f>
        <v>Entry-Level</v>
      </c>
      <c r="K1030">
        <v>4</v>
      </c>
      <c r="L1030" t="s">
        <v>30</v>
      </c>
      <c r="M1030">
        <v>3</v>
      </c>
      <c r="N1030" t="s">
        <v>31</v>
      </c>
      <c r="O1030">
        <v>2127</v>
      </c>
      <c r="P1030" t="str">
        <f t="shared" si="33"/>
        <v>Below 10k</v>
      </c>
      <c r="Q1030" t="s">
        <v>22</v>
      </c>
      <c r="R1030">
        <v>12</v>
      </c>
      <c r="S1030">
        <v>1</v>
      </c>
      <c r="T1030">
        <v>0</v>
      </c>
      <c r="U1030">
        <v>7</v>
      </c>
      <c r="V1030">
        <v>5</v>
      </c>
      <c r="W1030">
        <v>2</v>
      </c>
      <c r="X1030">
        <v>4</v>
      </c>
      <c r="Y1030">
        <v>2</v>
      </c>
      <c r="Z1030">
        <v>0</v>
      </c>
    </row>
    <row r="1031" spans="1:26" x14ac:dyDescent="0.3">
      <c r="A1031">
        <v>40</v>
      </c>
      <c r="B1031" t="str">
        <f t="shared" si="32"/>
        <v>Mid Career</v>
      </c>
      <c r="C1031" t="s">
        <v>28</v>
      </c>
      <c r="D1031" t="s">
        <v>38</v>
      </c>
      <c r="E1031" t="s">
        <v>47</v>
      </c>
      <c r="F1031">
        <v>9</v>
      </c>
      <c r="G1031" t="s">
        <v>32</v>
      </c>
      <c r="H1031" t="s">
        <v>29</v>
      </c>
      <c r="I1031">
        <v>2</v>
      </c>
      <c r="J1031" t="str" cm="1">
        <f t="array" ref="J1031">_xlfn.SWITCH(I1031,1,"Entry-Level",2,"Junior-Level",3,"Mid-Level",4,"Senior-Level","Executive-Level")</f>
        <v>Junior-Level</v>
      </c>
      <c r="K1031">
        <v>3</v>
      </c>
      <c r="L1031" t="s">
        <v>33</v>
      </c>
      <c r="M1031">
        <v>3</v>
      </c>
      <c r="N1031" t="s">
        <v>35</v>
      </c>
      <c r="O1031">
        <v>3975</v>
      </c>
      <c r="P1031" t="str">
        <f t="shared" si="33"/>
        <v>Below 10k</v>
      </c>
      <c r="Q1031" t="s">
        <v>28</v>
      </c>
      <c r="R1031">
        <v>11</v>
      </c>
      <c r="S1031">
        <v>3</v>
      </c>
      <c r="T1031">
        <v>2</v>
      </c>
      <c r="U1031">
        <v>11</v>
      </c>
      <c r="V1031">
        <v>2</v>
      </c>
      <c r="W1031">
        <v>4</v>
      </c>
      <c r="X1031">
        <v>8</v>
      </c>
      <c r="Y1031">
        <v>7</v>
      </c>
      <c r="Z1031">
        <v>0</v>
      </c>
    </row>
    <row r="1032" spans="1:26" x14ac:dyDescent="0.3">
      <c r="A1032">
        <v>31</v>
      </c>
      <c r="B1032" t="str">
        <f t="shared" si="32"/>
        <v>Mid Career</v>
      </c>
      <c r="C1032" t="s">
        <v>28</v>
      </c>
      <c r="D1032" t="s">
        <v>46</v>
      </c>
      <c r="E1032" t="s">
        <v>23</v>
      </c>
      <c r="F1032">
        <v>8</v>
      </c>
      <c r="G1032" t="s">
        <v>24</v>
      </c>
      <c r="H1032" t="s">
        <v>29</v>
      </c>
      <c r="I1032">
        <v>3</v>
      </c>
      <c r="J1032" t="str" cm="1">
        <f t="array" ref="J1032">_xlfn.SWITCH(I1032,1,"Entry-Level",2,"Junior-Level",3,"Mid-Level",4,"Senior-Level","Executive-Level")</f>
        <v>Mid-Level</v>
      </c>
      <c r="K1032">
        <v>3</v>
      </c>
      <c r="L1032" t="s">
        <v>26</v>
      </c>
      <c r="M1032">
        <v>4</v>
      </c>
      <c r="N1032" t="s">
        <v>35</v>
      </c>
      <c r="O1032">
        <v>10793</v>
      </c>
      <c r="P1032" t="str">
        <f t="shared" si="33"/>
        <v>Below 15k</v>
      </c>
      <c r="Q1032" t="s">
        <v>28</v>
      </c>
      <c r="R1032">
        <v>18</v>
      </c>
      <c r="S1032">
        <v>1</v>
      </c>
      <c r="T1032">
        <v>1</v>
      </c>
      <c r="U1032">
        <v>13</v>
      </c>
      <c r="V1032">
        <v>5</v>
      </c>
      <c r="W1032">
        <v>3</v>
      </c>
      <c r="X1032">
        <v>13</v>
      </c>
      <c r="Y1032">
        <v>7</v>
      </c>
      <c r="Z1032">
        <v>9</v>
      </c>
    </row>
    <row r="1033" spans="1:26" x14ac:dyDescent="0.3">
      <c r="A1033">
        <v>46</v>
      </c>
      <c r="B1033" t="str">
        <f t="shared" si="32"/>
        <v>Professionals</v>
      </c>
      <c r="C1033" t="s">
        <v>22</v>
      </c>
      <c r="D1033" t="s">
        <v>46</v>
      </c>
      <c r="E1033" t="s">
        <v>23</v>
      </c>
      <c r="F1033">
        <v>9</v>
      </c>
      <c r="G1033" t="s">
        <v>42</v>
      </c>
      <c r="H1033" t="s">
        <v>29</v>
      </c>
      <c r="I1033">
        <v>3</v>
      </c>
      <c r="J1033" t="str" cm="1">
        <f t="array" ref="J1033">_xlfn.SWITCH(I1033,1,"Entry-Level",2,"Junior-Level",3,"Mid-Level",4,"Senior-Level","Executive-Level")</f>
        <v>Mid-Level</v>
      </c>
      <c r="K1033">
        <v>3</v>
      </c>
      <c r="L1033" t="s">
        <v>26</v>
      </c>
      <c r="M1033">
        <v>4</v>
      </c>
      <c r="N1033" t="s">
        <v>35</v>
      </c>
      <c r="O1033">
        <v>10096</v>
      </c>
      <c r="P1033" t="str">
        <f t="shared" si="33"/>
        <v>Below 15k</v>
      </c>
      <c r="Q1033" t="s">
        <v>28</v>
      </c>
      <c r="R1033">
        <v>11</v>
      </c>
      <c r="S1033">
        <v>1</v>
      </c>
      <c r="T1033">
        <v>1</v>
      </c>
      <c r="U1033">
        <v>28</v>
      </c>
      <c r="V1033">
        <v>1</v>
      </c>
      <c r="W1033">
        <v>4</v>
      </c>
      <c r="X1033">
        <v>7</v>
      </c>
      <c r="Y1033">
        <v>7</v>
      </c>
      <c r="Z1033">
        <v>4</v>
      </c>
    </row>
    <row r="1034" spans="1:26" x14ac:dyDescent="0.3">
      <c r="A1034">
        <v>39</v>
      </c>
      <c r="B1034" t="str">
        <f t="shared" si="32"/>
        <v>Mid Career</v>
      </c>
      <c r="C1034" t="s">
        <v>22</v>
      </c>
      <c r="D1034" t="s">
        <v>38</v>
      </c>
      <c r="E1034" t="s">
        <v>47</v>
      </c>
      <c r="F1034">
        <v>2</v>
      </c>
      <c r="G1034" t="s">
        <v>24</v>
      </c>
      <c r="H1034" t="s">
        <v>25</v>
      </c>
      <c r="I1034">
        <v>1</v>
      </c>
      <c r="J1034" t="str" cm="1">
        <f t="array" ref="J1034">_xlfn.SWITCH(I1034,1,"Entry-Level",2,"Junior-Level",3,"Mid-Level",4,"Senior-Level","Executive-Level")</f>
        <v>Entry-Level</v>
      </c>
      <c r="K1034">
        <v>2</v>
      </c>
      <c r="L1034" t="s">
        <v>33</v>
      </c>
      <c r="M1034">
        <v>1</v>
      </c>
      <c r="N1034" t="s">
        <v>27</v>
      </c>
      <c r="O1034">
        <v>3646</v>
      </c>
      <c r="P1034" t="str">
        <f t="shared" si="33"/>
        <v>Below 10k</v>
      </c>
      <c r="Q1034" t="s">
        <v>22</v>
      </c>
      <c r="R1034">
        <v>23</v>
      </c>
      <c r="S1034">
        <v>2</v>
      </c>
      <c r="T1034">
        <v>0</v>
      </c>
      <c r="U1034">
        <v>11</v>
      </c>
      <c r="V1034">
        <v>2</v>
      </c>
      <c r="W1034">
        <v>4</v>
      </c>
      <c r="X1034">
        <v>1</v>
      </c>
      <c r="Y1034">
        <v>0</v>
      </c>
      <c r="Z1034">
        <v>0</v>
      </c>
    </row>
    <row r="1035" spans="1:26" x14ac:dyDescent="0.3">
      <c r="A1035">
        <v>31</v>
      </c>
      <c r="B1035" t="str">
        <f t="shared" si="32"/>
        <v>Mid Career</v>
      </c>
      <c r="C1035" t="s">
        <v>22</v>
      </c>
      <c r="D1035" t="s">
        <v>45</v>
      </c>
      <c r="E1035" t="s">
        <v>47</v>
      </c>
      <c r="F1035">
        <v>1</v>
      </c>
      <c r="G1035" t="s">
        <v>24</v>
      </c>
      <c r="H1035" t="s">
        <v>25</v>
      </c>
      <c r="I1035">
        <v>3</v>
      </c>
      <c r="J1035" t="str" cm="1">
        <f t="array" ref="J1035">_xlfn.SWITCH(I1035,1,"Entry-Level",2,"Junior-Level",3,"Mid-Level",4,"Senior-Level","Executive-Level")</f>
        <v>Mid-Level</v>
      </c>
      <c r="K1035">
        <v>4</v>
      </c>
      <c r="L1035" t="s">
        <v>36</v>
      </c>
      <c r="M1035">
        <v>2</v>
      </c>
      <c r="N1035" t="s">
        <v>27</v>
      </c>
      <c r="O1035">
        <v>7446</v>
      </c>
      <c r="P1035" t="str">
        <f t="shared" si="33"/>
        <v>Below 10k</v>
      </c>
      <c r="Q1035" t="s">
        <v>28</v>
      </c>
      <c r="R1035">
        <v>11</v>
      </c>
      <c r="S1035">
        <v>1</v>
      </c>
      <c r="T1035">
        <v>0</v>
      </c>
      <c r="U1035">
        <v>10</v>
      </c>
      <c r="V1035">
        <v>2</v>
      </c>
      <c r="W1035">
        <v>3</v>
      </c>
      <c r="X1035">
        <v>10</v>
      </c>
      <c r="Y1035">
        <v>8</v>
      </c>
      <c r="Z1035">
        <v>4</v>
      </c>
    </row>
    <row r="1036" spans="1:26" x14ac:dyDescent="0.3">
      <c r="A1036">
        <v>45</v>
      </c>
      <c r="B1036" t="str">
        <f t="shared" si="32"/>
        <v>Professionals</v>
      </c>
      <c r="C1036" t="s">
        <v>28</v>
      </c>
      <c r="D1036" t="s">
        <v>46</v>
      </c>
      <c r="E1036" t="s">
        <v>47</v>
      </c>
      <c r="F1036">
        <v>20</v>
      </c>
      <c r="G1036" t="s">
        <v>34</v>
      </c>
      <c r="H1036" t="s">
        <v>29</v>
      </c>
      <c r="I1036">
        <v>3</v>
      </c>
      <c r="J1036" t="str" cm="1">
        <f t="array" ref="J1036">_xlfn.SWITCH(I1036,1,"Entry-Level",2,"Junior-Level",3,"Mid-Level",4,"Senior-Level","Executive-Level")</f>
        <v>Mid-Level</v>
      </c>
      <c r="K1036">
        <v>1</v>
      </c>
      <c r="L1036" t="s">
        <v>37</v>
      </c>
      <c r="M1036">
        <v>1</v>
      </c>
      <c r="N1036" t="s">
        <v>35</v>
      </c>
      <c r="O1036">
        <v>10851</v>
      </c>
      <c r="P1036" t="str">
        <f t="shared" si="33"/>
        <v>Below 15k</v>
      </c>
      <c r="Q1036" t="s">
        <v>22</v>
      </c>
      <c r="R1036">
        <v>18</v>
      </c>
      <c r="S1036">
        <v>2</v>
      </c>
      <c r="T1036">
        <v>1</v>
      </c>
      <c r="U1036">
        <v>24</v>
      </c>
      <c r="V1036">
        <v>2</v>
      </c>
      <c r="W1036">
        <v>3</v>
      </c>
      <c r="X1036">
        <v>7</v>
      </c>
      <c r="Y1036">
        <v>7</v>
      </c>
      <c r="Z1036">
        <v>0</v>
      </c>
    </row>
    <row r="1037" spans="1:26" x14ac:dyDescent="0.3">
      <c r="A1037">
        <v>31</v>
      </c>
      <c r="B1037" t="str">
        <f t="shared" si="32"/>
        <v>Mid Career</v>
      </c>
      <c r="C1037" t="s">
        <v>28</v>
      </c>
      <c r="D1037" t="s">
        <v>46</v>
      </c>
      <c r="E1037" t="s">
        <v>48</v>
      </c>
      <c r="F1037">
        <v>8</v>
      </c>
      <c r="G1037" t="s">
        <v>34</v>
      </c>
      <c r="H1037" t="s">
        <v>25</v>
      </c>
      <c r="I1037">
        <v>1</v>
      </c>
      <c r="J1037" t="str" cm="1">
        <f t="array" ref="J1037">_xlfn.SWITCH(I1037,1,"Entry-Level",2,"Junior-Level",3,"Mid-Level",4,"Senior-Level","Executive-Level")</f>
        <v>Entry-Level</v>
      </c>
      <c r="K1037">
        <v>4</v>
      </c>
      <c r="L1037" t="s">
        <v>48</v>
      </c>
      <c r="M1037">
        <v>2</v>
      </c>
      <c r="N1037" t="s">
        <v>27</v>
      </c>
      <c r="O1037">
        <v>2109</v>
      </c>
      <c r="P1037" t="str">
        <f t="shared" si="33"/>
        <v>Below 10k</v>
      </c>
      <c r="Q1037" t="s">
        <v>28</v>
      </c>
      <c r="R1037">
        <v>18</v>
      </c>
      <c r="S1037">
        <v>4</v>
      </c>
      <c r="T1037">
        <v>0</v>
      </c>
      <c r="U1037">
        <v>8</v>
      </c>
      <c r="V1037">
        <v>3</v>
      </c>
      <c r="W1037">
        <v>3</v>
      </c>
      <c r="X1037">
        <v>3</v>
      </c>
      <c r="Y1037">
        <v>2</v>
      </c>
      <c r="Z1037">
        <v>0</v>
      </c>
    </row>
    <row r="1038" spans="1:26" x14ac:dyDescent="0.3">
      <c r="A1038">
        <v>31</v>
      </c>
      <c r="B1038" t="str">
        <f t="shared" si="32"/>
        <v>Mid Career</v>
      </c>
      <c r="C1038" t="s">
        <v>22</v>
      </c>
      <c r="D1038" t="s">
        <v>45</v>
      </c>
      <c r="E1038" t="s">
        <v>47</v>
      </c>
      <c r="F1038">
        <v>2</v>
      </c>
      <c r="G1038" t="s">
        <v>24</v>
      </c>
      <c r="H1038" t="s">
        <v>29</v>
      </c>
      <c r="I1038">
        <v>1</v>
      </c>
      <c r="J1038" t="str" cm="1">
        <f t="array" ref="J1038">_xlfn.SWITCH(I1038,1,"Entry-Level",2,"Junior-Level",3,"Mid-Level",4,"Senior-Level","Executive-Level")</f>
        <v>Entry-Level</v>
      </c>
      <c r="K1038">
        <v>3</v>
      </c>
      <c r="L1038" t="s">
        <v>33</v>
      </c>
      <c r="M1038">
        <v>4</v>
      </c>
      <c r="N1038" t="s">
        <v>31</v>
      </c>
      <c r="O1038">
        <v>3722</v>
      </c>
      <c r="P1038" t="str">
        <f t="shared" si="33"/>
        <v>Below 10k</v>
      </c>
      <c r="Q1038" t="s">
        <v>22</v>
      </c>
      <c r="R1038">
        <v>13</v>
      </c>
      <c r="S1038">
        <v>3</v>
      </c>
      <c r="T1038">
        <v>1</v>
      </c>
      <c r="U1038">
        <v>7</v>
      </c>
      <c r="V1038">
        <v>2</v>
      </c>
      <c r="W1038">
        <v>1</v>
      </c>
      <c r="X1038">
        <v>2</v>
      </c>
      <c r="Y1038">
        <v>2</v>
      </c>
      <c r="Z1038">
        <v>2</v>
      </c>
    </row>
    <row r="1039" spans="1:26" x14ac:dyDescent="0.3">
      <c r="A1039">
        <v>45</v>
      </c>
      <c r="B1039" t="str">
        <f t="shared" si="32"/>
        <v>Professionals</v>
      </c>
      <c r="C1039" t="s">
        <v>28</v>
      </c>
      <c r="D1039" t="s">
        <v>46</v>
      </c>
      <c r="E1039" t="s">
        <v>47</v>
      </c>
      <c r="F1039">
        <v>29</v>
      </c>
      <c r="G1039" t="s">
        <v>43</v>
      </c>
      <c r="H1039" t="s">
        <v>29</v>
      </c>
      <c r="I1039">
        <v>3</v>
      </c>
      <c r="J1039" t="str" cm="1">
        <f t="array" ref="J1039">_xlfn.SWITCH(I1039,1,"Entry-Level",2,"Junior-Level",3,"Mid-Level",4,"Senior-Level","Executive-Level")</f>
        <v>Mid-Level</v>
      </c>
      <c r="K1039">
        <v>3</v>
      </c>
      <c r="L1039" t="s">
        <v>36</v>
      </c>
      <c r="M1039">
        <v>4</v>
      </c>
      <c r="N1039" t="s">
        <v>31</v>
      </c>
      <c r="O1039">
        <v>9380</v>
      </c>
      <c r="P1039" t="str">
        <f t="shared" si="33"/>
        <v>Below 10k</v>
      </c>
      <c r="Q1039" t="s">
        <v>22</v>
      </c>
      <c r="R1039">
        <v>18</v>
      </c>
      <c r="S1039">
        <v>4</v>
      </c>
      <c r="T1039">
        <v>2</v>
      </c>
      <c r="U1039">
        <v>10</v>
      </c>
      <c r="V1039">
        <v>4</v>
      </c>
      <c r="W1039">
        <v>4</v>
      </c>
      <c r="X1039">
        <v>3</v>
      </c>
      <c r="Y1039">
        <v>1</v>
      </c>
      <c r="Z1039">
        <v>1</v>
      </c>
    </row>
    <row r="1040" spans="1:26" x14ac:dyDescent="0.3">
      <c r="A1040">
        <v>48</v>
      </c>
      <c r="B1040" t="str">
        <f t="shared" si="32"/>
        <v>Professionals</v>
      </c>
      <c r="C1040" t="s">
        <v>28</v>
      </c>
      <c r="D1040" t="s">
        <v>46</v>
      </c>
      <c r="E1040" t="s">
        <v>23</v>
      </c>
      <c r="F1040">
        <v>7</v>
      </c>
      <c r="G1040" t="s">
        <v>42</v>
      </c>
      <c r="H1040" t="s">
        <v>29</v>
      </c>
      <c r="I1040">
        <v>2</v>
      </c>
      <c r="J1040" t="str" cm="1">
        <f t="array" ref="J1040">_xlfn.SWITCH(I1040,1,"Entry-Level",2,"Junior-Level",3,"Mid-Level",4,"Senior-Level","Executive-Level")</f>
        <v>Junior-Level</v>
      </c>
      <c r="K1040">
        <v>3</v>
      </c>
      <c r="L1040" t="s">
        <v>26</v>
      </c>
      <c r="M1040">
        <v>1</v>
      </c>
      <c r="N1040" t="s">
        <v>35</v>
      </c>
      <c r="O1040">
        <v>5486</v>
      </c>
      <c r="P1040" t="str">
        <f t="shared" si="33"/>
        <v>Below 10k</v>
      </c>
      <c r="Q1040" t="s">
        <v>28</v>
      </c>
      <c r="R1040">
        <v>11</v>
      </c>
      <c r="S1040">
        <v>1</v>
      </c>
      <c r="T1040">
        <v>3</v>
      </c>
      <c r="U1040">
        <v>15</v>
      </c>
      <c r="V1040">
        <v>3</v>
      </c>
      <c r="W1040">
        <v>3</v>
      </c>
      <c r="X1040">
        <v>2</v>
      </c>
      <c r="Y1040">
        <v>2</v>
      </c>
      <c r="Z1040">
        <v>2</v>
      </c>
    </row>
    <row r="1041" spans="1:26" x14ac:dyDescent="0.3">
      <c r="A1041">
        <v>34</v>
      </c>
      <c r="B1041" t="str">
        <f t="shared" si="32"/>
        <v>Mid Career</v>
      </c>
      <c r="C1041" t="s">
        <v>22</v>
      </c>
      <c r="D1041" t="s">
        <v>46</v>
      </c>
      <c r="E1041" t="s">
        <v>48</v>
      </c>
      <c r="F1041">
        <v>9</v>
      </c>
      <c r="G1041" t="s">
        <v>43</v>
      </c>
      <c r="H1041" t="s">
        <v>25</v>
      </c>
      <c r="I1041">
        <v>1</v>
      </c>
      <c r="J1041" t="str" cm="1">
        <f t="array" ref="J1041">_xlfn.SWITCH(I1041,1,"Entry-Level",2,"Junior-Level",3,"Mid-Level",4,"Senior-Level","Executive-Level")</f>
        <v>Entry-Level</v>
      </c>
      <c r="K1041">
        <v>3</v>
      </c>
      <c r="L1041" t="s">
        <v>48</v>
      </c>
      <c r="M1041">
        <v>3</v>
      </c>
      <c r="N1041" t="s">
        <v>31</v>
      </c>
      <c r="O1041">
        <v>2742</v>
      </c>
      <c r="P1041" t="str">
        <f t="shared" si="33"/>
        <v>Below 10k</v>
      </c>
      <c r="Q1041" t="s">
        <v>28</v>
      </c>
      <c r="R1041">
        <v>15</v>
      </c>
      <c r="S1041">
        <v>4</v>
      </c>
      <c r="T1041">
        <v>0</v>
      </c>
      <c r="U1041">
        <v>2</v>
      </c>
      <c r="V1041">
        <v>0</v>
      </c>
      <c r="W1041">
        <v>3</v>
      </c>
      <c r="X1041">
        <v>2</v>
      </c>
      <c r="Y1041">
        <v>2</v>
      </c>
      <c r="Z1041">
        <v>2</v>
      </c>
    </row>
    <row r="1042" spans="1:26" x14ac:dyDescent="0.3">
      <c r="A1042">
        <v>40</v>
      </c>
      <c r="B1042" t="str">
        <f t="shared" si="32"/>
        <v>Mid Career</v>
      </c>
      <c r="C1042" t="s">
        <v>28</v>
      </c>
      <c r="D1042" t="s">
        <v>38</v>
      </c>
      <c r="E1042" t="s">
        <v>47</v>
      </c>
      <c r="F1042">
        <v>8</v>
      </c>
      <c r="G1042" t="s">
        <v>34</v>
      </c>
      <c r="H1042" t="s">
        <v>29</v>
      </c>
      <c r="I1042">
        <v>3</v>
      </c>
      <c r="J1042" t="str" cm="1">
        <f t="array" ref="J1042">_xlfn.SWITCH(I1042,1,"Entry-Level",2,"Junior-Level",3,"Mid-Level",4,"Senior-Level","Executive-Level")</f>
        <v>Mid-Level</v>
      </c>
      <c r="K1042">
        <v>2</v>
      </c>
      <c r="L1042" t="s">
        <v>41</v>
      </c>
      <c r="M1042">
        <v>2</v>
      </c>
      <c r="N1042" t="s">
        <v>35</v>
      </c>
      <c r="O1042">
        <v>13757</v>
      </c>
      <c r="P1042" t="str">
        <f t="shared" si="33"/>
        <v>Below 15k</v>
      </c>
      <c r="Q1042" t="s">
        <v>28</v>
      </c>
      <c r="R1042">
        <v>11</v>
      </c>
      <c r="S1042">
        <v>3</v>
      </c>
      <c r="T1042">
        <v>1</v>
      </c>
      <c r="U1042">
        <v>16</v>
      </c>
      <c r="V1042">
        <v>5</v>
      </c>
      <c r="W1042">
        <v>3</v>
      </c>
      <c r="X1042">
        <v>9</v>
      </c>
      <c r="Y1042">
        <v>8</v>
      </c>
      <c r="Z1042">
        <v>4</v>
      </c>
    </row>
    <row r="1043" spans="1:26" x14ac:dyDescent="0.3">
      <c r="A1043">
        <v>28</v>
      </c>
      <c r="B1043" t="str">
        <f t="shared" si="32"/>
        <v>Early Career</v>
      </c>
      <c r="C1043" t="s">
        <v>28</v>
      </c>
      <c r="D1043" t="s">
        <v>46</v>
      </c>
      <c r="E1043" t="s">
        <v>23</v>
      </c>
      <c r="F1043">
        <v>5</v>
      </c>
      <c r="G1043" t="s">
        <v>34</v>
      </c>
      <c r="H1043" t="s">
        <v>29</v>
      </c>
      <c r="I1043">
        <v>2</v>
      </c>
      <c r="J1043" t="str" cm="1">
        <f t="array" ref="J1043">_xlfn.SWITCH(I1043,1,"Entry-Level",2,"Junior-Level",3,"Mid-Level",4,"Senior-Level","Executive-Level")</f>
        <v>Junior-Level</v>
      </c>
      <c r="K1043">
        <v>3</v>
      </c>
      <c r="L1043" t="s">
        <v>26</v>
      </c>
      <c r="M1043">
        <v>1</v>
      </c>
      <c r="N1043" t="s">
        <v>27</v>
      </c>
      <c r="O1043">
        <v>8463</v>
      </c>
      <c r="P1043" t="str">
        <f t="shared" si="33"/>
        <v>Below 10k</v>
      </c>
      <c r="Q1043" t="s">
        <v>28</v>
      </c>
      <c r="R1043">
        <v>18</v>
      </c>
      <c r="S1043">
        <v>4</v>
      </c>
      <c r="T1043">
        <v>0</v>
      </c>
      <c r="U1043">
        <v>6</v>
      </c>
      <c r="V1043">
        <v>4</v>
      </c>
      <c r="W1043">
        <v>3</v>
      </c>
      <c r="X1043">
        <v>5</v>
      </c>
      <c r="Y1043">
        <v>4</v>
      </c>
      <c r="Z1043">
        <v>1</v>
      </c>
    </row>
    <row r="1044" spans="1:26" x14ac:dyDescent="0.3">
      <c r="A1044">
        <v>44</v>
      </c>
      <c r="B1044" t="str">
        <f t="shared" si="32"/>
        <v>Professionals</v>
      </c>
      <c r="C1044" t="s">
        <v>28</v>
      </c>
      <c r="D1044" t="s">
        <v>38</v>
      </c>
      <c r="E1044" t="s">
        <v>47</v>
      </c>
      <c r="F1044">
        <v>5</v>
      </c>
      <c r="G1044" t="s">
        <v>24</v>
      </c>
      <c r="H1044" t="s">
        <v>29</v>
      </c>
      <c r="I1044">
        <v>1</v>
      </c>
      <c r="J1044" t="str" cm="1">
        <f t="array" ref="J1044">_xlfn.SWITCH(I1044,1,"Entry-Level",2,"Junior-Level",3,"Mid-Level",4,"Senior-Level","Executive-Level")</f>
        <v>Entry-Level</v>
      </c>
      <c r="K1044">
        <v>2</v>
      </c>
      <c r="L1044" t="s">
        <v>33</v>
      </c>
      <c r="M1044">
        <v>3</v>
      </c>
      <c r="N1044" t="s">
        <v>27</v>
      </c>
      <c r="O1044">
        <v>3162</v>
      </c>
      <c r="P1044" t="str">
        <f t="shared" si="33"/>
        <v>Below 10k</v>
      </c>
      <c r="Q1044" t="s">
        <v>28</v>
      </c>
      <c r="R1044">
        <v>14</v>
      </c>
      <c r="S1044">
        <v>4</v>
      </c>
      <c r="T1044">
        <v>0</v>
      </c>
      <c r="U1044">
        <v>7</v>
      </c>
      <c r="V1044">
        <v>5</v>
      </c>
      <c r="W1044">
        <v>3</v>
      </c>
      <c r="X1044">
        <v>5</v>
      </c>
      <c r="Y1044">
        <v>2</v>
      </c>
      <c r="Z1044">
        <v>0</v>
      </c>
    </row>
    <row r="1045" spans="1:26" x14ac:dyDescent="0.3">
      <c r="A1045">
        <v>53</v>
      </c>
      <c r="B1045" t="str">
        <f t="shared" si="32"/>
        <v>Senior Professionals</v>
      </c>
      <c r="C1045" t="s">
        <v>28</v>
      </c>
      <c r="D1045" t="s">
        <v>46</v>
      </c>
      <c r="E1045" t="s">
        <v>47</v>
      </c>
      <c r="F1045">
        <v>2</v>
      </c>
      <c r="G1045" t="s">
        <v>34</v>
      </c>
      <c r="H1045" t="s">
        <v>29</v>
      </c>
      <c r="I1045">
        <v>4</v>
      </c>
      <c r="J1045" t="str" cm="1">
        <f t="array" ref="J1045">_xlfn.SWITCH(I1045,1,"Entry-Level",2,"Junior-Level",3,"Mid-Level",4,"Senior-Level","Executive-Level")</f>
        <v>Senior-Level</v>
      </c>
      <c r="K1045">
        <v>4</v>
      </c>
      <c r="L1045" t="s">
        <v>41</v>
      </c>
      <c r="M1045">
        <v>2</v>
      </c>
      <c r="N1045" t="s">
        <v>27</v>
      </c>
      <c r="O1045">
        <v>16598</v>
      </c>
      <c r="P1045" t="str">
        <f t="shared" si="33"/>
        <v>Below 20k</v>
      </c>
      <c r="Q1045" t="s">
        <v>28</v>
      </c>
      <c r="R1045">
        <v>12</v>
      </c>
      <c r="S1045">
        <v>2</v>
      </c>
      <c r="T1045">
        <v>0</v>
      </c>
      <c r="U1045">
        <v>35</v>
      </c>
      <c r="V1045">
        <v>2</v>
      </c>
      <c r="W1045">
        <v>2</v>
      </c>
      <c r="X1045">
        <v>9</v>
      </c>
      <c r="Y1045">
        <v>8</v>
      </c>
      <c r="Z1045">
        <v>8</v>
      </c>
    </row>
    <row r="1046" spans="1:26" x14ac:dyDescent="0.3">
      <c r="A1046">
        <v>49</v>
      </c>
      <c r="B1046" t="str">
        <f t="shared" si="32"/>
        <v>Professionals</v>
      </c>
      <c r="C1046" t="s">
        <v>28</v>
      </c>
      <c r="D1046" t="s">
        <v>46</v>
      </c>
      <c r="E1046" t="s">
        <v>47</v>
      </c>
      <c r="F1046">
        <v>5</v>
      </c>
      <c r="G1046" t="s">
        <v>43</v>
      </c>
      <c r="H1046" t="s">
        <v>29</v>
      </c>
      <c r="I1046">
        <v>2</v>
      </c>
      <c r="J1046" t="str" cm="1">
        <f t="array" ref="J1046">_xlfn.SWITCH(I1046,1,"Entry-Level",2,"Junior-Level",3,"Mid-Level",4,"Senior-Level","Executive-Level")</f>
        <v>Junior-Level</v>
      </c>
      <c r="K1046">
        <v>3</v>
      </c>
      <c r="L1046" t="s">
        <v>37</v>
      </c>
      <c r="M1046">
        <v>3</v>
      </c>
      <c r="N1046" t="s">
        <v>31</v>
      </c>
      <c r="O1046">
        <v>6651</v>
      </c>
      <c r="P1046" t="str">
        <f t="shared" si="33"/>
        <v>Below 10k</v>
      </c>
      <c r="Q1046" t="s">
        <v>28</v>
      </c>
      <c r="R1046">
        <v>14</v>
      </c>
      <c r="S1046">
        <v>2</v>
      </c>
      <c r="T1046">
        <v>1</v>
      </c>
      <c r="U1046">
        <v>20</v>
      </c>
      <c r="V1046">
        <v>0</v>
      </c>
      <c r="W1046">
        <v>2</v>
      </c>
      <c r="X1046">
        <v>3</v>
      </c>
      <c r="Y1046">
        <v>2</v>
      </c>
      <c r="Z1046">
        <v>1</v>
      </c>
    </row>
    <row r="1047" spans="1:26" x14ac:dyDescent="0.3">
      <c r="A1047">
        <v>40</v>
      </c>
      <c r="B1047" t="str">
        <f t="shared" si="32"/>
        <v>Mid Career</v>
      </c>
      <c r="C1047" t="s">
        <v>28</v>
      </c>
      <c r="D1047" t="s">
        <v>46</v>
      </c>
      <c r="E1047" t="s">
        <v>47</v>
      </c>
      <c r="F1047">
        <v>2</v>
      </c>
      <c r="G1047" t="s">
        <v>34</v>
      </c>
      <c r="H1047" t="s">
        <v>29</v>
      </c>
      <c r="I1047">
        <v>1</v>
      </c>
      <c r="J1047" t="str" cm="1">
        <f t="array" ref="J1047">_xlfn.SWITCH(I1047,1,"Entry-Level",2,"Junior-Level",3,"Mid-Level",4,"Senior-Level","Executive-Level")</f>
        <v>Entry-Level</v>
      </c>
      <c r="K1047">
        <v>3</v>
      </c>
      <c r="L1047" t="s">
        <v>30</v>
      </c>
      <c r="M1047">
        <v>3</v>
      </c>
      <c r="N1047" t="s">
        <v>35</v>
      </c>
      <c r="O1047">
        <v>2345</v>
      </c>
      <c r="P1047" t="str">
        <f t="shared" si="33"/>
        <v>Below 10k</v>
      </c>
      <c r="Q1047" t="s">
        <v>28</v>
      </c>
      <c r="R1047">
        <v>14</v>
      </c>
      <c r="S1047">
        <v>3</v>
      </c>
      <c r="T1047">
        <v>1</v>
      </c>
      <c r="U1047">
        <v>8</v>
      </c>
      <c r="V1047">
        <v>3</v>
      </c>
      <c r="W1047">
        <v>4</v>
      </c>
      <c r="X1047">
        <v>3</v>
      </c>
      <c r="Y1047">
        <v>1</v>
      </c>
      <c r="Z1047">
        <v>1</v>
      </c>
    </row>
    <row r="1048" spans="1:26" x14ac:dyDescent="0.3">
      <c r="A1048">
        <v>44</v>
      </c>
      <c r="B1048" t="str">
        <f t="shared" si="32"/>
        <v>Professionals</v>
      </c>
      <c r="C1048" t="s">
        <v>28</v>
      </c>
      <c r="D1048" t="s">
        <v>46</v>
      </c>
      <c r="E1048" t="s">
        <v>47</v>
      </c>
      <c r="F1048">
        <v>20</v>
      </c>
      <c r="G1048" t="s">
        <v>24</v>
      </c>
      <c r="H1048" t="s">
        <v>29</v>
      </c>
      <c r="I1048">
        <v>1</v>
      </c>
      <c r="J1048" t="str" cm="1">
        <f t="array" ref="J1048">_xlfn.SWITCH(I1048,1,"Entry-Level",2,"Junior-Level",3,"Mid-Level",4,"Senior-Level","Executive-Level")</f>
        <v>Entry-Level</v>
      </c>
      <c r="K1048">
        <v>3</v>
      </c>
      <c r="L1048" t="s">
        <v>30</v>
      </c>
      <c r="M1048">
        <v>2</v>
      </c>
      <c r="N1048" t="s">
        <v>27</v>
      </c>
      <c r="O1048">
        <v>3420</v>
      </c>
      <c r="P1048" t="str">
        <f t="shared" si="33"/>
        <v>Below 10k</v>
      </c>
      <c r="Q1048" t="s">
        <v>28</v>
      </c>
      <c r="R1048">
        <v>13</v>
      </c>
      <c r="S1048">
        <v>3</v>
      </c>
      <c r="T1048">
        <v>0</v>
      </c>
      <c r="U1048">
        <v>6</v>
      </c>
      <c r="V1048">
        <v>3</v>
      </c>
      <c r="W1048">
        <v>2</v>
      </c>
      <c r="X1048">
        <v>5</v>
      </c>
      <c r="Y1048">
        <v>2</v>
      </c>
      <c r="Z1048">
        <v>1</v>
      </c>
    </row>
    <row r="1049" spans="1:26" x14ac:dyDescent="0.3">
      <c r="A1049">
        <v>33</v>
      </c>
      <c r="B1049" t="str">
        <f t="shared" si="32"/>
        <v>Mid Career</v>
      </c>
      <c r="C1049" t="s">
        <v>28</v>
      </c>
      <c r="D1049" t="s">
        <v>45</v>
      </c>
      <c r="E1049" t="s">
        <v>23</v>
      </c>
      <c r="F1049">
        <v>7</v>
      </c>
      <c r="G1049" t="s">
        <v>34</v>
      </c>
      <c r="H1049" t="s">
        <v>29</v>
      </c>
      <c r="I1049">
        <v>2</v>
      </c>
      <c r="J1049" t="str" cm="1">
        <f t="array" ref="J1049">_xlfn.SWITCH(I1049,1,"Entry-Level",2,"Junior-Level",3,"Mid-Level",4,"Senior-Level","Executive-Level")</f>
        <v>Junior-Level</v>
      </c>
      <c r="K1049">
        <v>3</v>
      </c>
      <c r="L1049" t="s">
        <v>26</v>
      </c>
      <c r="M1049">
        <v>1</v>
      </c>
      <c r="N1049" t="s">
        <v>31</v>
      </c>
      <c r="O1049">
        <v>4373</v>
      </c>
      <c r="P1049" t="str">
        <f t="shared" si="33"/>
        <v>Below 10k</v>
      </c>
      <c r="Q1049" t="s">
        <v>28</v>
      </c>
      <c r="R1049">
        <v>14</v>
      </c>
      <c r="S1049">
        <v>1</v>
      </c>
      <c r="T1049">
        <v>2</v>
      </c>
      <c r="U1049">
        <v>5</v>
      </c>
      <c r="V1049">
        <v>2</v>
      </c>
      <c r="W1049">
        <v>3</v>
      </c>
      <c r="X1049">
        <v>4</v>
      </c>
      <c r="Y1049">
        <v>3</v>
      </c>
      <c r="Z1049">
        <v>0</v>
      </c>
    </row>
    <row r="1050" spans="1:26" x14ac:dyDescent="0.3">
      <c r="A1050">
        <v>34</v>
      </c>
      <c r="B1050" t="str">
        <f t="shared" si="32"/>
        <v>Mid Career</v>
      </c>
      <c r="C1050" t="s">
        <v>28</v>
      </c>
      <c r="D1050" t="s">
        <v>46</v>
      </c>
      <c r="E1050" t="s">
        <v>23</v>
      </c>
      <c r="F1050">
        <v>3</v>
      </c>
      <c r="G1050" t="s">
        <v>32</v>
      </c>
      <c r="H1050" t="s">
        <v>29</v>
      </c>
      <c r="I1050">
        <v>2</v>
      </c>
      <c r="J1050" t="str" cm="1">
        <f t="array" ref="J1050">_xlfn.SWITCH(I1050,1,"Entry-Level",2,"Junior-Level",3,"Mid-Level",4,"Senior-Level","Executive-Level")</f>
        <v>Junior-Level</v>
      </c>
      <c r="K1050">
        <v>1</v>
      </c>
      <c r="L1050" t="s">
        <v>26</v>
      </c>
      <c r="M1050">
        <v>1</v>
      </c>
      <c r="N1050" t="s">
        <v>27</v>
      </c>
      <c r="O1050">
        <v>4759</v>
      </c>
      <c r="P1050" t="str">
        <f t="shared" si="33"/>
        <v>Below 10k</v>
      </c>
      <c r="Q1050" t="s">
        <v>28</v>
      </c>
      <c r="R1050">
        <v>18</v>
      </c>
      <c r="S1050">
        <v>4</v>
      </c>
      <c r="T1050">
        <v>0</v>
      </c>
      <c r="U1050">
        <v>15</v>
      </c>
      <c r="V1050">
        <v>2</v>
      </c>
      <c r="W1050">
        <v>3</v>
      </c>
      <c r="X1050">
        <v>13</v>
      </c>
      <c r="Y1050">
        <v>9</v>
      </c>
      <c r="Z1050">
        <v>3</v>
      </c>
    </row>
    <row r="1051" spans="1:26" x14ac:dyDescent="0.3">
      <c r="A1051">
        <v>30</v>
      </c>
      <c r="B1051" t="str">
        <f t="shared" si="32"/>
        <v>Early Career</v>
      </c>
      <c r="C1051" t="s">
        <v>28</v>
      </c>
      <c r="D1051" t="s">
        <v>46</v>
      </c>
      <c r="E1051" t="s">
        <v>23</v>
      </c>
      <c r="F1051">
        <v>16</v>
      </c>
      <c r="G1051" t="s">
        <v>24</v>
      </c>
      <c r="H1051" t="s">
        <v>29</v>
      </c>
      <c r="I1051">
        <v>2</v>
      </c>
      <c r="J1051" t="str" cm="1">
        <f t="array" ref="J1051">_xlfn.SWITCH(I1051,1,"Entry-Level",2,"Junior-Level",3,"Mid-Level",4,"Senior-Level","Executive-Level")</f>
        <v>Junior-Level</v>
      </c>
      <c r="K1051">
        <v>3</v>
      </c>
      <c r="L1051" t="s">
        <v>26</v>
      </c>
      <c r="M1051">
        <v>3</v>
      </c>
      <c r="N1051" t="s">
        <v>31</v>
      </c>
      <c r="O1051">
        <v>5301</v>
      </c>
      <c r="P1051" t="str">
        <f t="shared" si="33"/>
        <v>Below 10k</v>
      </c>
      <c r="Q1051" t="s">
        <v>28</v>
      </c>
      <c r="R1051">
        <v>15</v>
      </c>
      <c r="S1051">
        <v>3</v>
      </c>
      <c r="T1051">
        <v>2</v>
      </c>
      <c r="U1051">
        <v>4</v>
      </c>
      <c r="V1051">
        <v>2</v>
      </c>
      <c r="W1051">
        <v>2</v>
      </c>
      <c r="X1051">
        <v>2</v>
      </c>
      <c r="Y1051">
        <v>1</v>
      </c>
      <c r="Z1051">
        <v>2</v>
      </c>
    </row>
    <row r="1052" spans="1:26" x14ac:dyDescent="0.3">
      <c r="A1052">
        <v>42</v>
      </c>
      <c r="B1052" t="str">
        <f t="shared" si="32"/>
        <v>Professionals</v>
      </c>
      <c r="C1052" t="s">
        <v>28</v>
      </c>
      <c r="D1052" t="s">
        <v>45</v>
      </c>
      <c r="E1052" t="s">
        <v>47</v>
      </c>
      <c r="F1052">
        <v>9</v>
      </c>
      <c r="G1052" t="s">
        <v>34</v>
      </c>
      <c r="H1052" t="s">
        <v>25</v>
      </c>
      <c r="I1052">
        <v>1</v>
      </c>
      <c r="J1052" t="str" cm="1">
        <f t="array" ref="J1052">_xlfn.SWITCH(I1052,1,"Entry-Level",2,"Junior-Level",3,"Mid-Level",4,"Senior-Level","Executive-Level")</f>
        <v>Entry-Level</v>
      </c>
      <c r="K1052">
        <v>3</v>
      </c>
      <c r="L1052" t="s">
        <v>33</v>
      </c>
      <c r="M1052">
        <v>4</v>
      </c>
      <c r="N1052" t="s">
        <v>27</v>
      </c>
      <c r="O1052">
        <v>3673</v>
      </c>
      <c r="P1052" t="str">
        <f t="shared" si="33"/>
        <v>Below 10k</v>
      </c>
      <c r="Q1052" t="s">
        <v>28</v>
      </c>
      <c r="R1052">
        <v>13</v>
      </c>
      <c r="S1052">
        <v>3</v>
      </c>
      <c r="T1052">
        <v>0</v>
      </c>
      <c r="U1052">
        <v>12</v>
      </c>
      <c r="V1052">
        <v>3</v>
      </c>
      <c r="W1052">
        <v>3</v>
      </c>
      <c r="X1052">
        <v>12</v>
      </c>
      <c r="Y1052">
        <v>9</v>
      </c>
      <c r="Z1052">
        <v>5</v>
      </c>
    </row>
    <row r="1053" spans="1:26" x14ac:dyDescent="0.3">
      <c r="A1053">
        <v>44</v>
      </c>
      <c r="B1053" t="str">
        <f t="shared" si="32"/>
        <v>Professionals</v>
      </c>
      <c r="C1053" t="s">
        <v>28</v>
      </c>
      <c r="D1053" t="s">
        <v>45</v>
      </c>
      <c r="E1053" t="s">
        <v>23</v>
      </c>
      <c r="F1053">
        <v>1</v>
      </c>
      <c r="G1053" t="s">
        <v>42</v>
      </c>
      <c r="H1053" t="s">
        <v>25</v>
      </c>
      <c r="I1053">
        <v>2</v>
      </c>
      <c r="J1053" t="str" cm="1">
        <f t="array" ref="J1053">_xlfn.SWITCH(I1053,1,"Entry-Level",2,"Junior-Level",3,"Mid-Level",4,"Senior-Level","Executive-Level")</f>
        <v>Junior-Level</v>
      </c>
      <c r="K1053">
        <v>3</v>
      </c>
      <c r="L1053" t="s">
        <v>26</v>
      </c>
      <c r="M1053">
        <v>3</v>
      </c>
      <c r="N1053" t="s">
        <v>31</v>
      </c>
      <c r="O1053">
        <v>4768</v>
      </c>
      <c r="P1053" t="str">
        <f t="shared" si="33"/>
        <v>Below 10k</v>
      </c>
      <c r="Q1053" t="s">
        <v>28</v>
      </c>
      <c r="R1053">
        <v>12</v>
      </c>
      <c r="S1053">
        <v>3</v>
      </c>
      <c r="T1053">
        <v>1</v>
      </c>
      <c r="U1053">
        <v>11</v>
      </c>
      <c r="V1053">
        <v>4</v>
      </c>
      <c r="W1053">
        <v>2</v>
      </c>
      <c r="X1053">
        <v>1</v>
      </c>
      <c r="Y1053">
        <v>0</v>
      </c>
      <c r="Z1053">
        <v>0</v>
      </c>
    </row>
    <row r="1054" spans="1:26" x14ac:dyDescent="0.3">
      <c r="A1054">
        <v>30</v>
      </c>
      <c r="B1054" t="str">
        <f t="shared" si="32"/>
        <v>Early Career</v>
      </c>
      <c r="C1054" t="s">
        <v>28</v>
      </c>
      <c r="D1054" t="s">
        <v>38</v>
      </c>
      <c r="E1054" t="s">
        <v>47</v>
      </c>
      <c r="F1054">
        <v>7</v>
      </c>
      <c r="G1054" t="s">
        <v>43</v>
      </c>
      <c r="H1054" t="s">
        <v>29</v>
      </c>
      <c r="I1054">
        <v>1</v>
      </c>
      <c r="J1054" t="str" cm="1">
        <f t="array" ref="J1054">_xlfn.SWITCH(I1054,1,"Entry-Level",2,"Junior-Level",3,"Mid-Level",4,"Senior-Level","Executive-Level")</f>
        <v>Entry-Level</v>
      </c>
      <c r="K1054">
        <v>3</v>
      </c>
      <c r="L1054" t="s">
        <v>30</v>
      </c>
      <c r="M1054">
        <v>3</v>
      </c>
      <c r="N1054" t="s">
        <v>35</v>
      </c>
      <c r="O1054">
        <v>1274</v>
      </c>
      <c r="P1054" t="str">
        <f t="shared" si="33"/>
        <v>Below 10k</v>
      </c>
      <c r="Q1054" t="s">
        <v>28</v>
      </c>
      <c r="R1054">
        <v>13</v>
      </c>
      <c r="S1054">
        <v>2</v>
      </c>
      <c r="T1054">
        <v>2</v>
      </c>
      <c r="U1054">
        <v>1</v>
      </c>
      <c r="V1054">
        <v>2</v>
      </c>
      <c r="W1054">
        <v>2</v>
      </c>
      <c r="X1054">
        <v>1</v>
      </c>
      <c r="Y1054">
        <v>0</v>
      </c>
      <c r="Z1054">
        <v>0</v>
      </c>
    </row>
    <row r="1055" spans="1:26" x14ac:dyDescent="0.3">
      <c r="A1055">
        <v>57</v>
      </c>
      <c r="B1055" t="str">
        <f t="shared" si="32"/>
        <v>Senior Professionals</v>
      </c>
      <c r="C1055" t="s">
        <v>28</v>
      </c>
      <c r="D1055" t="s">
        <v>46</v>
      </c>
      <c r="E1055" t="s">
        <v>47</v>
      </c>
      <c r="F1055">
        <v>1</v>
      </c>
      <c r="G1055" t="s">
        <v>24</v>
      </c>
      <c r="H1055" t="s">
        <v>29</v>
      </c>
      <c r="I1055">
        <v>2</v>
      </c>
      <c r="J1055" t="str" cm="1">
        <f t="array" ref="J1055">_xlfn.SWITCH(I1055,1,"Entry-Level",2,"Junior-Level",3,"Mid-Level",4,"Senior-Level","Executive-Level")</f>
        <v>Junior-Level</v>
      </c>
      <c r="K1055">
        <v>4</v>
      </c>
      <c r="L1055" t="s">
        <v>30</v>
      </c>
      <c r="M1055">
        <v>3</v>
      </c>
      <c r="N1055" t="s">
        <v>31</v>
      </c>
      <c r="O1055">
        <v>4900</v>
      </c>
      <c r="P1055" t="str">
        <f t="shared" si="33"/>
        <v>Below 10k</v>
      </c>
      <c r="Q1055" t="s">
        <v>28</v>
      </c>
      <c r="R1055">
        <v>24</v>
      </c>
      <c r="S1055">
        <v>1</v>
      </c>
      <c r="T1055">
        <v>1</v>
      </c>
      <c r="U1055">
        <v>13</v>
      </c>
      <c r="V1055">
        <v>2</v>
      </c>
      <c r="W1055">
        <v>2</v>
      </c>
      <c r="X1055">
        <v>12</v>
      </c>
      <c r="Y1055">
        <v>9</v>
      </c>
      <c r="Z1055">
        <v>2</v>
      </c>
    </row>
    <row r="1056" spans="1:26" x14ac:dyDescent="0.3">
      <c r="A1056">
        <v>49</v>
      </c>
      <c r="B1056" t="str">
        <f t="shared" si="32"/>
        <v>Professionals</v>
      </c>
      <c r="C1056" t="s">
        <v>28</v>
      </c>
      <c r="D1056" t="s">
        <v>46</v>
      </c>
      <c r="E1056" t="s">
        <v>47</v>
      </c>
      <c r="F1056">
        <v>7</v>
      </c>
      <c r="G1056" t="s">
        <v>24</v>
      </c>
      <c r="H1056" t="s">
        <v>29</v>
      </c>
      <c r="I1056">
        <v>3</v>
      </c>
      <c r="J1056" t="str" cm="1">
        <f t="array" ref="J1056">_xlfn.SWITCH(I1056,1,"Entry-Level",2,"Junior-Level",3,"Mid-Level",4,"Senior-Level","Executive-Level")</f>
        <v>Mid-Level</v>
      </c>
      <c r="K1056">
        <v>3</v>
      </c>
      <c r="L1056" t="s">
        <v>37</v>
      </c>
      <c r="M1056">
        <v>2</v>
      </c>
      <c r="N1056" t="s">
        <v>35</v>
      </c>
      <c r="O1056">
        <v>10466</v>
      </c>
      <c r="P1056" t="str">
        <f t="shared" si="33"/>
        <v>Below 15k</v>
      </c>
      <c r="Q1056" t="s">
        <v>28</v>
      </c>
      <c r="R1056">
        <v>14</v>
      </c>
      <c r="S1056">
        <v>2</v>
      </c>
      <c r="T1056">
        <v>2</v>
      </c>
      <c r="U1056">
        <v>29</v>
      </c>
      <c r="V1056">
        <v>3</v>
      </c>
      <c r="W1056">
        <v>3</v>
      </c>
      <c r="X1056">
        <v>8</v>
      </c>
      <c r="Y1056">
        <v>7</v>
      </c>
      <c r="Z1056">
        <v>0</v>
      </c>
    </row>
    <row r="1057" spans="1:26" x14ac:dyDescent="0.3">
      <c r="A1057">
        <v>34</v>
      </c>
      <c r="B1057" t="str">
        <f t="shared" si="32"/>
        <v>Mid Career</v>
      </c>
      <c r="C1057" t="s">
        <v>28</v>
      </c>
      <c r="D1057" t="s">
        <v>45</v>
      </c>
      <c r="E1057" t="s">
        <v>47</v>
      </c>
      <c r="F1057">
        <v>15</v>
      </c>
      <c r="G1057" t="s">
        <v>34</v>
      </c>
      <c r="H1057" t="s">
        <v>29</v>
      </c>
      <c r="I1057">
        <v>4</v>
      </c>
      <c r="J1057" t="str" cm="1">
        <f t="array" ref="J1057">_xlfn.SWITCH(I1057,1,"Entry-Level",2,"Junior-Level",3,"Mid-Level",4,"Senior-Level","Executive-Level")</f>
        <v>Senior-Level</v>
      </c>
      <c r="K1057">
        <v>3</v>
      </c>
      <c r="L1057" t="s">
        <v>41</v>
      </c>
      <c r="M1057">
        <v>1</v>
      </c>
      <c r="N1057" t="s">
        <v>35</v>
      </c>
      <c r="O1057">
        <v>17007</v>
      </c>
      <c r="P1057" t="str">
        <f t="shared" si="33"/>
        <v>Below 20k</v>
      </c>
      <c r="Q1057" t="s">
        <v>28</v>
      </c>
      <c r="R1057">
        <v>14</v>
      </c>
      <c r="S1057">
        <v>4</v>
      </c>
      <c r="T1057">
        <v>2</v>
      </c>
      <c r="U1057">
        <v>16</v>
      </c>
      <c r="V1057">
        <v>3</v>
      </c>
      <c r="W1057">
        <v>2</v>
      </c>
      <c r="X1057">
        <v>14</v>
      </c>
      <c r="Y1057">
        <v>8</v>
      </c>
      <c r="Z1057">
        <v>6</v>
      </c>
    </row>
    <row r="1058" spans="1:26" x14ac:dyDescent="0.3">
      <c r="A1058">
        <v>28</v>
      </c>
      <c r="B1058" t="str">
        <f t="shared" si="32"/>
        <v>Early Career</v>
      </c>
      <c r="C1058" t="s">
        <v>22</v>
      </c>
      <c r="D1058" t="s">
        <v>45</v>
      </c>
      <c r="E1058" t="s">
        <v>23</v>
      </c>
      <c r="F1058">
        <v>1</v>
      </c>
      <c r="G1058" t="s">
        <v>43</v>
      </c>
      <c r="H1058" t="s">
        <v>29</v>
      </c>
      <c r="I1058">
        <v>1</v>
      </c>
      <c r="J1058" t="str" cm="1">
        <f t="array" ref="J1058">_xlfn.SWITCH(I1058,1,"Entry-Level",2,"Junior-Level",3,"Mid-Level",4,"Senior-Level","Executive-Level")</f>
        <v>Entry-Level</v>
      </c>
      <c r="K1058">
        <v>3</v>
      </c>
      <c r="L1058" t="s">
        <v>40</v>
      </c>
      <c r="M1058">
        <v>3</v>
      </c>
      <c r="N1058" t="s">
        <v>31</v>
      </c>
      <c r="O1058">
        <v>2909</v>
      </c>
      <c r="P1058" t="str">
        <f t="shared" si="33"/>
        <v>Below 10k</v>
      </c>
      <c r="Q1058" t="s">
        <v>28</v>
      </c>
      <c r="R1058">
        <v>15</v>
      </c>
      <c r="S1058">
        <v>4</v>
      </c>
      <c r="T1058">
        <v>1</v>
      </c>
      <c r="U1058">
        <v>5</v>
      </c>
      <c r="V1058">
        <v>3</v>
      </c>
      <c r="W1058">
        <v>4</v>
      </c>
      <c r="X1058">
        <v>3</v>
      </c>
      <c r="Y1058">
        <v>2</v>
      </c>
      <c r="Z1058">
        <v>1</v>
      </c>
    </row>
    <row r="1059" spans="1:26" x14ac:dyDescent="0.3">
      <c r="A1059">
        <v>29</v>
      </c>
      <c r="B1059" t="str">
        <f t="shared" si="32"/>
        <v>Early Career</v>
      </c>
      <c r="C1059" t="s">
        <v>22</v>
      </c>
      <c r="D1059" t="s">
        <v>45</v>
      </c>
      <c r="E1059" t="s">
        <v>23</v>
      </c>
      <c r="F1059">
        <v>13</v>
      </c>
      <c r="G1059" t="s">
        <v>43</v>
      </c>
      <c r="H1059" t="s">
        <v>25</v>
      </c>
      <c r="I1059">
        <v>2</v>
      </c>
      <c r="J1059" t="str" cm="1">
        <f t="array" ref="J1059">_xlfn.SWITCH(I1059,1,"Entry-Level",2,"Junior-Level",3,"Mid-Level",4,"Senior-Level","Executive-Level")</f>
        <v>Junior-Level</v>
      </c>
      <c r="K1059">
        <v>3</v>
      </c>
      <c r="L1059" t="s">
        <v>26</v>
      </c>
      <c r="M1059">
        <v>2</v>
      </c>
      <c r="N1059" t="s">
        <v>27</v>
      </c>
      <c r="O1059">
        <v>5765</v>
      </c>
      <c r="P1059" t="str">
        <f t="shared" si="33"/>
        <v>Below 10k</v>
      </c>
      <c r="Q1059" t="s">
        <v>28</v>
      </c>
      <c r="R1059">
        <v>11</v>
      </c>
      <c r="S1059">
        <v>1</v>
      </c>
      <c r="T1059">
        <v>0</v>
      </c>
      <c r="U1059">
        <v>7</v>
      </c>
      <c r="V1059">
        <v>4</v>
      </c>
      <c r="W1059">
        <v>1</v>
      </c>
      <c r="X1059">
        <v>5</v>
      </c>
      <c r="Y1059">
        <v>3</v>
      </c>
      <c r="Z1059">
        <v>0</v>
      </c>
    </row>
    <row r="1060" spans="1:26" x14ac:dyDescent="0.3">
      <c r="A1060">
        <v>34</v>
      </c>
      <c r="B1060" t="str">
        <f t="shared" si="32"/>
        <v>Mid Career</v>
      </c>
      <c r="C1060" t="s">
        <v>22</v>
      </c>
      <c r="D1060" t="s">
        <v>46</v>
      </c>
      <c r="E1060" t="s">
        <v>23</v>
      </c>
      <c r="F1060">
        <v>24</v>
      </c>
      <c r="G1060" t="s">
        <v>34</v>
      </c>
      <c r="H1060" t="s">
        <v>25</v>
      </c>
      <c r="I1060">
        <v>2</v>
      </c>
      <c r="J1060" t="str" cm="1">
        <f t="array" ref="J1060">_xlfn.SWITCH(I1060,1,"Entry-Level",2,"Junior-Level",3,"Mid-Level",4,"Senior-Level","Executive-Level")</f>
        <v>Junior-Level</v>
      </c>
      <c r="K1060">
        <v>2</v>
      </c>
      <c r="L1060" t="s">
        <v>26</v>
      </c>
      <c r="M1060">
        <v>2</v>
      </c>
      <c r="N1060" t="s">
        <v>27</v>
      </c>
      <c r="O1060">
        <v>4599</v>
      </c>
      <c r="P1060" t="str">
        <f t="shared" si="33"/>
        <v>Below 10k</v>
      </c>
      <c r="Q1060" t="s">
        <v>22</v>
      </c>
      <c r="R1060">
        <v>23</v>
      </c>
      <c r="S1060">
        <v>3</v>
      </c>
      <c r="T1060">
        <v>0</v>
      </c>
      <c r="U1060">
        <v>16</v>
      </c>
      <c r="V1060">
        <v>2</v>
      </c>
      <c r="W1060">
        <v>4</v>
      </c>
      <c r="X1060">
        <v>15</v>
      </c>
      <c r="Y1060">
        <v>9</v>
      </c>
      <c r="Z1060">
        <v>10</v>
      </c>
    </row>
    <row r="1061" spans="1:26" x14ac:dyDescent="0.3">
      <c r="A1061">
        <v>35</v>
      </c>
      <c r="B1061" t="str">
        <f t="shared" si="32"/>
        <v>Mid Career</v>
      </c>
      <c r="C1061" t="s">
        <v>28</v>
      </c>
      <c r="D1061" t="s">
        <v>46</v>
      </c>
      <c r="E1061" t="s">
        <v>23</v>
      </c>
      <c r="F1061">
        <v>7</v>
      </c>
      <c r="G1061" t="s">
        <v>24</v>
      </c>
      <c r="H1061" t="s">
        <v>29</v>
      </c>
      <c r="I1061">
        <v>1</v>
      </c>
      <c r="J1061" t="str" cm="1">
        <f t="array" ref="J1061">_xlfn.SWITCH(I1061,1,"Entry-Level",2,"Junior-Level",3,"Mid-Level",4,"Senior-Level","Executive-Level")</f>
        <v>Entry-Level</v>
      </c>
      <c r="K1061">
        <v>3</v>
      </c>
      <c r="L1061" t="s">
        <v>40</v>
      </c>
      <c r="M1061">
        <v>3</v>
      </c>
      <c r="N1061" t="s">
        <v>31</v>
      </c>
      <c r="O1061">
        <v>2404</v>
      </c>
      <c r="P1061" t="str">
        <f t="shared" si="33"/>
        <v>Below 10k</v>
      </c>
      <c r="Q1061" t="s">
        <v>28</v>
      </c>
      <c r="R1061">
        <v>13</v>
      </c>
      <c r="S1061">
        <v>1</v>
      </c>
      <c r="T1061">
        <v>1</v>
      </c>
      <c r="U1061">
        <v>1</v>
      </c>
      <c r="V1061">
        <v>3</v>
      </c>
      <c r="W1061">
        <v>3</v>
      </c>
      <c r="X1061">
        <v>1</v>
      </c>
      <c r="Y1061">
        <v>0</v>
      </c>
      <c r="Z1061">
        <v>0</v>
      </c>
    </row>
    <row r="1062" spans="1:26" x14ac:dyDescent="0.3">
      <c r="A1062">
        <v>24</v>
      </c>
      <c r="B1062" t="str">
        <f t="shared" si="32"/>
        <v>Early Career</v>
      </c>
      <c r="C1062" t="s">
        <v>22</v>
      </c>
      <c r="D1062" t="s">
        <v>45</v>
      </c>
      <c r="E1062" t="s">
        <v>47</v>
      </c>
      <c r="F1062">
        <v>9</v>
      </c>
      <c r="G1062" t="s">
        <v>34</v>
      </c>
      <c r="H1062" t="s">
        <v>29</v>
      </c>
      <c r="I1062">
        <v>1</v>
      </c>
      <c r="J1062" t="str" cm="1">
        <f t="array" ref="J1062">_xlfn.SWITCH(I1062,1,"Entry-Level",2,"Junior-Level",3,"Mid-Level",4,"Senior-Level","Executive-Level")</f>
        <v>Entry-Level</v>
      </c>
      <c r="K1062">
        <v>3</v>
      </c>
      <c r="L1062" t="s">
        <v>33</v>
      </c>
      <c r="M1062">
        <v>1</v>
      </c>
      <c r="N1062" t="s">
        <v>27</v>
      </c>
      <c r="O1062">
        <v>3172</v>
      </c>
      <c r="P1062" t="str">
        <f t="shared" si="33"/>
        <v>Below 10k</v>
      </c>
      <c r="Q1062" t="s">
        <v>22</v>
      </c>
      <c r="R1062">
        <v>11</v>
      </c>
      <c r="S1062">
        <v>3</v>
      </c>
      <c r="T1062">
        <v>0</v>
      </c>
      <c r="U1062">
        <v>4</v>
      </c>
      <c r="V1062">
        <v>2</v>
      </c>
      <c r="W1062">
        <v>2</v>
      </c>
      <c r="X1062">
        <v>0</v>
      </c>
      <c r="Y1062">
        <v>0</v>
      </c>
      <c r="Z1062">
        <v>0</v>
      </c>
    </row>
    <row r="1063" spans="1:26" x14ac:dyDescent="0.3">
      <c r="A1063">
        <v>24</v>
      </c>
      <c r="B1063" t="str">
        <f t="shared" si="32"/>
        <v>Early Career</v>
      </c>
      <c r="C1063" t="s">
        <v>28</v>
      </c>
      <c r="D1063" t="s">
        <v>38</v>
      </c>
      <c r="E1063" t="s">
        <v>23</v>
      </c>
      <c r="F1063">
        <v>13</v>
      </c>
      <c r="G1063" t="s">
        <v>24</v>
      </c>
      <c r="H1063" t="s">
        <v>25</v>
      </c>
      <c r="I1063">
        <v>1</v>
      </c>
      <c r="J1063" t="str" cm="1">
        <f t="array" ref="J1063">_xlfn.SWITCH(I1063,1,"Entry-Level",2,"Junior-Level",3,"Mid-Level",4,"Senior-Level","Executive-Level")</f>
        <v>Entry-Level</v>
      </c>
      <c r="K1063">
        <v>3</v>
      </c>
      <c r="L1063" t="s">
        <v>40</v>
      </c>
      <c r="M1063">
        <v>2</v>
      </c>
      <c r="N1063" t="s">
        <v>31</v>
      </c>
      <c r="O1063">
        <v>2033</v>
      </c>
      <c r="P1063" t="str">
        <f t="shared" si="33"/>
        <v>Below 10k</v>
      </c>
      <c r="Q1063" t="s">
        <v>28</v>
      </c>
      <c r="R1063">
        <v>13</v>
      </c>
      <c r="S1063">
        <v>3</v>
      </c>
      <c r="T1063">
        <v>1</v>
      </c>
      <c r="U1063">
        <v>1</v>
      </c>
      <c r="V1063">
        <v>2</v>
      </c>
      <c r="W1063">
        <v>3</v>
      </c>
      <c r="X1063">
        <v>1</v>
      </c>
      <c r="Y1063">
        <v>0</v>
      </c>
      <c r="Z1063">
        <v>0</v>
      </c>
    </row>
    <row r="1064" spans="1:26" x14ac:dyDescent="0.3">
      <c r="A1064">
        <v>44</v>
      </c>
      <c r="B1064" t="str">
        <f t="shared" si="32"/>
        <v>Professionals</v>
      </c>
      <c r="C1064" t="s">
        <v>28</v>
      </c>
      <c r="D1064" t="s">
        <v>45</v>
      </c>
      <c r="E1064" t="s">
        <v>47</v>
      </c>
      <c r="F1064">
        <v>2</v>
      </c>
      <c r="G1064" t="s">
        <v>34</v>
      </c>
      <c r="H1064" t="s">
        <v>29</v>
      </c>
      <c r="I1064">
        <v>3</v>
      </c>
      <c r="J1064" t="str" cm="1">
        <f t="array" ref="J1064">_xlfn.SWITCH(I1064,1,"Entry-Level",2,"Junior-Level",3,"Mid-Level",4,"Senior-Level","Executive-Level")</f>
        <v>Mid-Level</v>
      </c>
      <c r="K1064">
        <v>3</v>
      </c>
      <c r="L1064" t="s">
        <v>36</v>
      </c>
      <c r="M1064">
        <v>3</v>
      </c>
      <c r="N1064" t="s">
        <v>27</v>
      </c>
      <c r="O1064">
        <v>10209</v>
      </c>
      <c r="P1064" t="str">
        <f t="shared" si="33"/>
        <v>Below 15k</v>
      </c>
      <c r="Q1064" t="s">
        <v>22</v>
      </c>
      <c r="R1064">
        <v>18</v>
      </c>
      <c r="S1064">
        <v>2</v>
      </c>
      <c r="T1064">
        <v>0</v>
      </c>
      <c r="U1064">
        <v>16</v>
      </c>
      <c r="V1064">
        <v>2</v>
      </c>
      <c r="W1064">
        <v>2</v>
      </c>
      <c r="X1064">
        <v>2</v>
      </c>
      <c r="Y1064">
        <v>2</v>
      </c>
      <c r="Z1064">
        <v>2</v>
      </c>
    </row>
    <row r="1065" spans="1:26" x14ac:dyDescent="0.3">
      <c r="A1065">
        <v>29</v>
      </c>
      <c r="B1065" t="str">
        <f t="shared" si="32"/>
        <v>Early Career</v>
      </c>
      <c r="C1065" t="s">
        <v>28</v>
      </c>
      <c r="D1065" t="s">
        <v>46</v>
      </c>
      <c r="E1065" t="s">
        <v>23</v>
      </c>
      <c r="F1065">
        <v>19</v>
      </c>
      <c r="G1065" t="s">
        <v>24</v>
      </c>
      <c r="H1065" t="s">
        <v>29</v>
      </c>
      <c r="I1065">
        <v>2</v>
      </c>
      <c r="J1065" t="str" cm="1">
        <f t="array" ref="J1065">_xlfn.SWITCH(I1065,1,"Entry-Level",2,"Junior-Level",3,"Mid-Level",4,"Senior-Level","Executive-Level")</f>
        <v>Junior-Level</v>
      </c>
      <c r="K1065">
        <v>2</v>
      </c>
      <c r="L1065" t="s">
        <v>26</v>
      </c>
      <c r="M1065">
        <v>3</v>
      </c>
      <c r="N1065" t="s">
        <v>35</v>
      </c>
      <c r="O1065">
        <v>8620</v>
      </c>
      <c r="P1065" t="str">
        <f t="shared" si="33"/>
        <v>Below 10k</v>
      </c>
      <c r="Q1065" t="s">
        <v>28</v>
      </c>
      <c r="R1065">
        <v>14</v>
      </c>
      <c r="S1065">
        <v>3</v>
      </c>
      <c r="T1065">
        <v>2</v>
      </c>
      <c r="U1065">
        <v>10</v>
      </c>
      <c r="V1065">
        <v>3</v>
      </c>
      <c r="W1065">
        <v>3</v>
      </c>
      <c r="X1065">
        <v>10</v>
      </c>
      <c r="Y1065">
        <v>7</v>
      </c>
      <c r="Z1065">
        <v>0</v>
      </c>
    </row>
    <row r="1066" spans="1:26" x14ac:dyDescent="0.3">
      <c r="A1066">
        <v>30</v>
      </c>
      <c r="B1066" t="str">
        <f t="shared" si="32"/>
        <v>Early Career</v>
      </c>
      <c r="C1066" t="s">
        <v>28</v>
      </c>
      <c r="D1066" t="s">
        <v>46</v>
      </c>
      <c r="E1066" t="s">
        <v>48</v>
      </c>
      <c r="F1066">
        <v>1</v>
      </c>
      <c r="G1066" t="s">
        <v>24</v>
      </c>
      <c r="H1066" t="s">
        <v>29</v>
      </c>
      <c r="I1066">
        <v>1</v>
      </c>
      <c r="J1066" t="str" cm="1">
        <f t="array" ref="J1066">_xlfn.SWITCH(I1066,1,"Entry-Level",2,"Junior-Level",3,"Mid-Level",4,"Senior-Level","Executive-Level")</f>
        <v>Entry-Level</v>
      </c>
      <c r="K1066">
        <v>3</v>
      </c>
      <c r="L1066" t="s">
        <v>48</v>
      </c>
      <c r="M1066">
        <v>3</v>
      </c>
      <c r="N1066" t="s">
        <v>35</v>
      </c>
      <c r="O1066">
        <v>2064</v>
      </c>
      <c r="P1066" t="str">
        <f t="shared" si="33"/>
        <v>Below 10k</v>
      </c>
      <c r="Q1066" t="s">
        <v>28</v>
      </c>
      <c r="R1066">
        <v>21</v>
      </c>
      <c r="S1066">
        <v>1</v>
      </c>
      <c r="T1066">
        <v>1</v>
      </c>
      <c r="U1066">
        <v>6</v>
      </c>
      <c r="V1066">
        <v>3</v>
      </c>
      <c r="W1066">
        <v>4</v>
      </c>
      <c r="X1066">
        <v>5</v>
      </c>
      <c r="Y1066">
        <v>3</v>
      </c>
      <c r="Z1066">
        <v>1</v>
      </c>
    </row>
    <row r="1067" spans="1:26" x14ac:dyDescent="0.3">
      <c r="A1067">
        <v>55</v>
      </c>
      <c r="B1067" t="str">
        <f t="shared" si="32"/>
        <v>Senior Professionals</v>
      </c>
      <c r="C1067" t="s">
        <v>28</v>
      </c>
      <c r="D1067" t="s">
        <v>46</v>
      </c>
      <c r="E1067" t="s">
        <v>47</v>
      </c>
      <c r="F1067">
        <v>4</v>
      </c>
      <c r="G1067" t="s">
        <v>24</v>
      </c>
      <c r="H1067" t="s">
        <v>29</v>
      </c>
      <c r="I1067">
        <v>2</v>
      </c>
      <c r="J1067" t="str" cm="1">
        <f t="array" ref="J1067">_xlfn.SWITCH(I1067,1,"Entry-Level",2,"Junior-Level",3,"Mid-Level",4,"Senior-Level","Executive-Level")</f>
        <v>Junior-Level</v>
      </c>
      <c r="K1067">
        <v>3</v>
      </c>
      <c r="L1067" t="s">
        <v>37</v>
      </c>
      <c r="M1067">
        <v>3</v>
      </c>
      <c r="N1067" t="s">
        <v>31</v>
      </c>
      <c r="O1067">
        <v>4035</v>
      </c>
      <c r="P1067" t="str">
        <f t="shared" si="33"/>
        <v>Below 10k</v>
      </c>
      <c r="Q1067" t="s">
        <v>22</v>
      </c>
      <c r="R1067">
        <v>16</v>
      </c>
      <c r="S1067">
        <v>2</v>
      </c>
      <c r="T1067">
        <v>0</v>
      </c>
      <c r="U1067">
        <v>4</v>
      </c>
      <c r="V1067">
        <v>2</v>
      </c>
      <c r="W1067">
        <v>3</v>
      </c>
      <c r="X1067">
        <v>3</v>
      </c>
      <c r="Y1067">
        <v>2</v>
      </c>
      <c r="Z1067">
        <v>1</v>
      </c>
    </row>
    <row r="1068" spans="1:26" x14ac:dyDescent="0.3">
      <c r="A1068">
        <v>33</v>
      </c>
      <c r="B1068" t="str">
        <f t="shared" si="32"/>
        <v>Mid Career</v>
      </c>
      <c r="C1068" t="s">
        <v>28</v>
      </c>
      <c r="D1068" t="s">
        <v>46</v>
      </c>
      <c r="E1068" t="s">
        <v>47</v>
      </c>
      <c r="F1068">
        <v>4</v>
      </c>
      <c r="G1068" t="s">
        <v>34</v>
      </c>
      <c r="H1068" t="s">
        <v>25</v>
      </c>
      <c r="I1068">
        <v>1</v>
      </c>
      <c r="J1068" t="str" cm="1">
        <f t="array" ref="J1068">_xlfn.SWITCH(I1068,1,"Entry-Level",2,"Junior-Level",3,"Mid-Level",4,"Senior-Level","Executive-Level")</f>
        <v>Entry-Level</v>
      </c>
      <c r="K1068">
        <v>2</v>
      </c>
      <c r="L1068" t="s">
        <v>33</v>
      </c>
      <c r="M1068">
        <v>2</v>
      </c>
      <c r="N1068" t="s">
        <v>31</v>
      </c>
      <c r="O1068">
        <v>3838</v>
      </c>
      <c r="P1068" t="str">
        <f t="shared" si="33"/>
        <v>Below 10k</v>
      </c>
      <c r="Q1068" t="s">
        <v>28</v>
      </c>
      <c r="R1068">
        <v>11</v>
      </c>
      <c r="S1068">
        <v>4</v>
      </c>
      <c r="T1068">
        <v>0</v>
      </c>
      <c r="U1068">
        <v>8</v>
      </c>
      <c r="V1068">
        <v>5</v>
      </c>
      <c r="W1068">
        <v>3</v>
      </c>
      <c r="X1068">
        <v>5</v>
      </c>
      <c r="Y1068">
        <v>4</v>
      </c>
      <c r="Z1068">
        <v>0</v>
      </c>
    </row>
    <row r="1069" spans="1:26" x14ac:dyDescent="0.3">
      <c r="A1069">
        <v>47</v>
      </c>
      <c r="B1069" t="str">
        <f t="shared" si="32"/>
        <v>Professionals</v>
      </c>
      <c r="C1069" t="s">
        <v>28</v>
      </c>
      <c r="D1069" t="s">
        <v>46</v>
      </c>
      <c r="E1069" t="s">
        <v>23</v>
      </c>
      <c r="F1069">
        <v>14</v>
      </c>
      <c r="G1069" t="s">
        <v>34</v>
      </c>
      <c r="H1069" t="s">
        <v>25</v>
      </c>
      <c r="I1069">
        <v>2</v>
      </c>
      <c r="J1069" t="str" cm="1">
        <f t="array" ref="J1069">_xlfn.SWITCH(I1069,1,"Entry-Level",2,"Junior-Level",3,"Mid-Level",4,"Senior-Level","Executive-Level")</f>
        <v>Junior-Level</v>
      </c>
      <c r="K1069">
        <v>3</v>
      </c>
      <c r="L1069" t="s">
        <v>26</v>
      </c>
      <c r="M1069">
        <v>3</v>
      </c>
      <c r="N1069" t="s">
        <v>31</v>
      </c>
      <c r="O1069">
        <v>4591</v>
      </c>
      <c r="P1069" t="str">
        <f t="shared" si="33"/>
        <v>Below 10k</v>
      </c>
      <c r="Q1069" t="s">
        <v>22</v>
      </c>
      <c r="R1069">
        <v>17</v>
      </c>
      <c r="S1069">
        <v>3</v>
      </c>
      <c r="T1069">
        <v>1</v>
      </c>
      <c r="U1069">
        <v>11</v>
      </c>
      <c r="V1069">
        <v>4</v>
      </c>
      <c r="W1069">
        <v>2</v>
      </c>
      <c r="X1069">
        <v>5</v>
      </c>
      <c r="Y1069">
        <v>4</v>
      </c>
      <c r="Z1069">
        <v>1</v>
      </c>
    </row>
    <row r="1070" spans="1:26" x14ac:dyDescent="0.3">
      <c r="A1070">
        <v>28</v>
      </c>
      <c r="B1070" t="str">
        <f t="shared" si="32"/>
        <v>Early Career</v>
      </c>
      <c r="C1070" t="s">
        <v>22</v>
      </c>
      <c r="D1070" t="s">
        <v>45</v>
      </c>
      <c r="E1070" t="s">
        <v>47</v>
      </c>
      <c r="F1070">
        <v>2</v>
      </c>
      <c r="G1070" t="s">
        <v>34</v>
      </c>
      <c r="H1070" t="s">
        <v>29</v>
      </c>
      <c r="I1070">
        <v>1</v>
      </c>
      <c r="J1070" t="str" cm="1">
        <f t="array" ref="J1070">_xlfn.SWITCH(I1070,1,"Entry-Level",2,"Junior-Level",3,"Mid-Level",4,"Senior-Level","Executive-Level")</f>
        <v>Entry-Level</v>
      </c>
      <c r="K1070">
        <v>2</v>
      </c>
      <c r="L1070" t="s">
        <v>33</v>
      </c>
      <c r="M1070">
        <v>1</v>
      </c>
      <c r="N1070" t="s">
        <v>27</v>
      </c>
      <c r="O1070">
        <v>2561</v>
      </c>
      <c r="P1070" t="str">
        <f t="shared" si="33"/>
        <v>Below 10k</v>
      </c>
      <c r="Q1070" t="s">
        <v>28</v>
      </c>
      <c r="R1070">
        <v>11</v>
      </c>
      <c r="S1070">
        <v>3</v>
      </c>
      <c r="T1070">
        <v>0</v>
      </c>
      <c r="U1070">
        <v>8</v>
      </c>
      <c r="V1070">
        <v>2</v>
      </c>
      <c r="W1070">
        <v>2</v>
      </c>
      <c r="X1070">
        <v>0</v>
      </c>
      <c r="Y1070">
        <v>0</v>
      </c>
      <c r="Z1070">
        <v>0</v>
      </c>
    </row>
    <row r="1071" spans="1:26" x14ac:dyDescent="0.3">
      <c r="A1071">
        <v>28</v>
      </c>
      <c r="B1071" t="str">
        <f t="shared" si="32"/>
        <v>Early Career</v>
      </c>
      <c r="C1071" t="s">
        <v>28</v>
      </c>
      <c r="D1071" t="s">
        <v>46</v>
      </c>
      <c r="E1071" t="s">
        <v>47</v>
      </c>
      <c r="F1071">
        <v>1</v>
      </c>
      <c r="G1071" t="s">
        <v>24</v>
      </c>
      <c r="H1071" t="s">
        <v>29</v>
      </c>
      <c r="I1071">
        <v>1</v>
      </c>
      <c r="J1071" t="str" cm="1">
        <f t="array" ref="J1071">_xlfn.SWITCH(I1071,1,"Entry-Level",2,"Junior-Level",3,"Mid-Level",4,"Senior-Level","Executive-Level")</f>
        <v>Entry-Level</v>
      </c>
      <c r="K1071">
        <v>2</v>
      </c>
      <c r="L1071" t="s">
        <v>30</v>
      </c>
      <c r="M1071">
        <v>3</v>
      </c>
      <c r="N1071" t="s">
        <v>35</v>
      </c>
      <c r="O1071">
        <v>1563</v>
      </c>
      <c r="P1071" t="str">
        <f t="shared" si="33"/>
        <v>Below 10k</v>
      </c>
      <c r="Q1071" t="s">
        <v>28</v>
      </c>
      <c r="R1071">
        <v>14</v>
      </c>
      <c r="S1071">
        <v>4</v>
      </c>
      <c r="T1071">
        <v>1</v>
      </c>
      <c r="U1071">
        <v>1</v>
      </c>
      <c r="V1071">
        <v>2</v>
      </c>
      <c r="W1071">
        <v>1</v>
      </c>
      <c r="X1071">
        <v>1</v>
      </c>
      <c r="Y1071">
        <v>0</v>
      </c>
      <c r="Z1071">
        <v>0</v>
      </c>
    </row>
    <row r="1072" spans="1:26" x14ac:dyDescent="0.3">
      <c r="A1072">
        <v>28</v>
      </c>
      <c r="B1072" t="str">
        <f t="shared" si="32"/>
        <v>Early Career</v>
      </c>
      <c r="C1072" t="s">
        <v>28</v>
      </c>
      <c r="D1072" t="s">
        <v>45</v>
      </c>
      <c r="E1072" t="s">
        <v>23</v>
      </c>
      <c r="F1072">
        <v>7</v>
      </c>
      <c r="G1072" t="s">
        <v>24</v>
      </c>
      <c r="H1072" t="s">
        <v>29</v>
      </c>
      <c r="I1072">
        <v>2</v>
      </c>
      <c r="J1072" t="str" cm="1">
        <f t="array" ref="J1072">_xlfn.SWITCH(I1072,1,"Entry-Level",2,"Junior-Level",3,"Mid-Level",4,"Senior-Level","Executive-Level")</f>
        <v>Junior-Level</v>
      </c>
      <c r="K1072">
        <v>3</v>
      </c>
      <c r="L1072" t="s">
        <v>26</v>
      </c>
      <c r="M1072">
        <v>1</v>
      </c>
      <c r="N1072" t="s">
        <v>27</v>
      </c>
      <c r="O1072">
        <v>4898</v>
      </c>
      <c r="P1072" t="str">
        <f t="shared" si="33"/>
        <v>Below 10k</v>
      </c>
      <c r="Q1072" t="s">
        <v>28</v>
      </c>
      <c r="R1072">
        <v>14</v>
      </c>
      <c r="S1072">
        <v>4</v>
      </c>
      <c r="T1072">
        <v>0</v>
      </c>
      <c r="U1072">
        <v>5</v>
      </c>
      <c r="V1072">
        <v>5</v>
      </c>
      <c r="W1072">
        <v>3</v>
      </c>
      <c r="X1072">
        <v>4</v>
      </c>
      <c r="Y1072">
        <v>2</v>
      </c>
      <c r="Z1072">
        <v>1</v>
      </c>
    </row>
    <row r="1073" spans="1:26" x14ac:dyDescent="0.3">
      <c r="A1073">
        <v>49</v>
      </c>
      <c r="B1073" t="str">
        <f t="shared" si="32"/>
        <v>Professionals</v>
      </c>
      <c r="C1073" t="s">
        <v>28</v>
      </c>
      <c r="D1073" t="s">
        <v>46</v>
      </c>
      <c r="E1073" t="s">
        <v>47</v>
      </c>
      <c r="F1073">
        <v>3</v>
      </c>
      <c r="G1073" t="s">
        <v>34</v>
      </c>
      <c r="H1073" t="s">
        <v>25</v>
      </c>
      <c r="I1073">
        <v>2</v>
      </c>
      <c r="J1073" t="str" cm="1">
        <f t="array" ref="J1073">_xlfn.SWITCH(I1073,1,"Entry-Level",2,"Junior-Level",3,"Mid-Level",4,"Senior-Level","Executive-Level")</f>
        <v>Junior-Level</v>
      </c>
      <c r="K1073">
        <v>2</v>
      </c>
      <c r="L1073" t="s">
        <v>33</v>
      </c>
      <c r="M1073">
        <v>1</v>
      </c>
      <c r="N1073" t="s">
        <v>31</v>
      </c>
      <c r="O1073">
        <v>4789</v>
      </c>
      <c r="P1073" t="str">
        <f t="shared" si="33"/>
        <v>Below 10k</v>
      </c>
      <c r="Q1073" t="s">
        <v>28</v>
      </c>
      <c r="R1073">
        <v>25</v>
      </c>
      <c r="S1073">
        <v>1</v>
      </c>
      <c r="T1073">
        <v>1</v>
      </c>
      <c r="U1073">
        <v>10</v>
      </c>
      <c r="V1073">
        <v>3</v>
      </c>
      <c r="W1073">
        <v>3</v>
      </c>
      <c r="X1073">
        <v>3</v>
      </c>
      <c r="Y1073">
        <v>2</v>
      </c>
      <c r="Z1073">
        <v>1</v>
      </c>
    </row>
    <row r="1074" spans="1:26" x14ac:dyDescent="0.3">
      <c r="A1074">
        <v>29</v>
      </c>
      <c r="B1074" t="str">
        <f t="shared" si="32"/>
        <v>Early Career</v>
      </c>
      <c r="C1074" t="s">
        <v>28</v>
      </c>
      <c r="D1074" t="s">
        <v>45</v>
      </c>
      <c r="E1074" t="s">
        <v>47</v>
      </c>
      <c r="F1074">
        <v>2</v>
      </c>
      <c r="G1074" t="s">
        <v>24</v>
      </c>
      <c r="H1074" t="s">
        <v>25</v>
      </c>
      <c r="I1074">
        <v>1</v>
      </c>
      <c r="J1074" t="str" cm="1">
        <f t="array" ref="J1074">_xlfn.SWITCH(I1074,1,"Entry-Level",2,"Junior-Level",3,"Mid-Level",4,"Senior-Level","Executive-Level")</f>
        <v>Entry-Level</v>
      </c>
      <c r="K1074">
        <v>3</v>
      </c>
      <c r="L1074" t="s">
        <v>33</v>
      </c>
      <c r="M1074">
        <v>2</v>
      </c>
      <c r="N1074" t="s">
        <v>31</v>
      </c>
      <c r="O1074">
        <v>3180</v>
      </c>
      <c r="P1074" t="str">
        <f t="shared" si="33"/>
        <v>Below 10k</v>
      </c>
      <c r="Q1074" t="s">
        <v>28</v>
      </c>
      <c r="R1074">
        <v>13</v>
      </c>
      <c r="S1074">
        <v>3</v>
      </c>
      <c r="T1074">
        <v>3</v>
      </c>
      <c r="U1074">
        <v>4</v>
      </c>
      <c r="V1074">
        <v>3</v>
      </c>
      <c r="W1074">
        <v>3</v>
      </c>
      <c r="X1074">
        <v>3</v>
      </c>
      <c r="Y1074">
        <v>2</v>
      </c>
      <c r="Z1074">
        <v>0</v>
      </c>
    </row>
    <row r="1075" spans="1:26" x14ac:dyDescent="0.3">
      <c r="A1075">
        <v>28</v>
      </c>
      <c r="B1075" t="str">
        <f t="shared" si="32"/>
        <v>Early Career</v>
      </c>
      <c r="C1075" t="s">
        <v>28</v>
      </c>
      <c r="D1075" t="s">
        <v>46</v>
      </c>
      <c r="E1075" t="s">
        <v>47</v>
      </c>
      <c r="F1075">
        <v>29</v>
      </c>
      <c r="G1075" t="s">
        <v>24</v>
      </c>
      <c r="H1075" t="s">
        <v>29</v>
      </c>
      <c r="I1075">
        <v>2</v>
      </c>
      <c r="J1075" t="str" cm="1">
        <f t="array" ref="J1075">_xlfn.SWITCH(I1075,1,"Entry-Level",2,"Junior-Level",3,"Mid-Level",4,"Senior-Level","Executive-Level")</f>
        <v>Junior-Level</v>
      </c>
      <c r="K1075">
        <v>1</v>
      </c>
      <c r="L1075" t="s">
        <v>36</v>
      </c>
      <c r="M1075">
        <v>2</v>
      </c>
      <c r="N1075" t="s">
        <v>31</v>
      </c>
      <c r="O1075">
        <v>6549</v>
      </c>
      <c r="P1075" t="str">
        <f t="shared" si="33"/>
        <v>Below 10k</v>
      </c>
      <c r="Q1075" t="s">
        <v>28</v>
      </c>
      <c r="R1075">
        <v>14</v>
      </c>
      <c r="S1075">
        <v>2</v>
      </c>
      <c r="T1075">
        <v>2</v>
      </c>
      <c r="U1075">
        <v>8</v>
      </c>
      <c r="V1075">
        <v>2</v>
      </c>
      <c r="W1075">
        <v>2</v>
      </c>
      <c r="X1075">
        <v>8</v>
      </c>
      <c r="Y1075">
        <v>6</v>
      </c>
      <c r="Z1075">
        <v>1</v>
      </c>
    </row>
    <row r="1076" spans="1:26" x14ac:dyDescent="0.3">
      <c r="A1076">
        <v>33</v>
      </c>
      <c r="B1076" t="str">
        <f t="shared" si="32"/>
        <v>Mid Career</v>
      </c>
      <c r="C1076" t="s">
        <v>28</v>
      </c>
      <c r="D1076" t="s">
        <v>46</v>
      </c>
      <c r="E1076" t="s">
        <v>47</v>
      </c>
      <c r="F1076">
        <v>8</v>
      </c>
      <c r="G1076" t="s">
        <v>24</v>
      </c>
      <c r="H1076" t="s">
        <v>29</v>
      </c>
      <c r="I1076">
        <v>2</v>
      </c>
      <c r="J1076" t="str" cm="1">
        <f t="array" ref="J1076">_xlfn.SWITCH(I1076,1,"Entry-Level",2,"Junior-Level",3,"Mid-Level",4,"Senior-Level","Executive-Level")</f>
        <v>Junior-Level</v>
      </c>
      <c r="K1076">
        <v>3</v>
      </c>
      <c r="L1076" t="s">
        <v>37</v>
      </c>
      <c r="M1076">
        <v>3</v>
      </c>
      <c r="N1076" t="s">
        <v>27</v>
      </c>
      <c r="O1076">
        <v>6388</v>
      </c>
      <c r="P1076" t="str">
        <f t="shared" si="33"/>
        <v>Below 10k</v>
      </c>
      <c r="Q1076" t="s">
        <v>22</v>
      </c>
      <c r="R1076">
        <v>17</v>
      </c>
      <c r="S1076">
        <v>1</v>
      </c>
      <c r="T1076">
        <v>0</v>
      </c>
      <c r="U1076">
        <v>14</v>
      </c>
      <c r="V1076">
        <v>6</v>
      </c>
      <c r="W1076">
        <v>3</v>
      </c>
      <c r="X1076">
        <v>0</v>
      </c>
      <c r="Y1076">
        <v>0</v>
      </c>
      <c r="Z1076">
        <v>0</v>
      </c>
    </row>
    <row r="1077" spans="1:26" x14ac:dyDescent="0.3">
      <c r="A1077">
        <v>32</v>
      </c>
      <c r="B1077" t="str">
        <f t="shared" si="32"/>
        <v>Mid Career</v>
      </c>
      <c r="C1077" t="s">
        <v>28</v>
      </c>
      <c r="D1077" t="s">
        <v>46</v>
      </c>
      <c r="E1077" t="s">
        <v>47</v>
      </c>
      <c r="F1077">
        <v>10</v>
      </c>
      <c r="G1077" t="s">
        <v>34</v>
      </c>
      <c r="H1077" t="s">
        <v>29</v>
      </c>
      <c r="I1077">
        <v>3</v>
      </c>
      <c r="J1077" t="str" cm="1">
        <f t="array" ref="J1077">_xlfn.SWITCH(I1077,1,"Entry-Level",2,"Junior-Level",3,"Mid-Level",4,"Senior-Level","Executive-Level")</f>
        <v>Mid-Level</v>
      </c>
      <c r="K1077">
        <v>3</v>
      </c>
      <c r="L1077" t="s">
        <v>39</v>
      </c>
      <c r="M1077">
        <v>4</v>
      </c>
      <c r="N1077" t="s">
        <v>27</v>
      </c>
      <c r="O1077">
        <v>11244</v>
      </c>
      <c r="P1077" t="str">
        <f t="shared" si="33"/>
        <v>Below 15k</v>
      </c>
      <c r="Q1077" t="s">
        <v>28</v>
      </c>
      <c r="R1077">
        <v>25</v>
      </c>
      <c r="S1077">
        <v>2</v>
      </c>
      <c r="T1077">
        <v>0</v>
      </c>
      <c r="U1077">
        <v>10</v>
      </c>
      <c r="V1077">
        <v>5</v>
      </c>
      <c r="W1077">
        <v>4</v>
      </c>
      <c r="X1077">
        <v>5</v>
      </c>
      <c r="Y1077">
        <v>2</v>
      </c>
      <c r="Z1077">
        <v>0</v>
      </c>
    </row>
    <row r="1078" spans="1:26" x14ac:dyDescent="0.3">
      <c r="A1078">
        <v>54</v>
      </c>
      <c r="B1078" t="str">
        <f t="shared" si="32"/>
        <v>Senior Professionals</v>
      </c>
      <c r="C1078" t="s">
        <v>28</v>
      </c>
      <c r="D1078" t="s">
        <v>45</v>
      </c>
      <c r="E1078" t="s">
        <v>47</v>
      </c>
      <c r="F1078">
        <v>11</v>
      </c>
      <c r="G1078" t="s">
        <v>34</v>
      </c>
      <c r="H1078" t="s">
        <v>25</v>
      </c>
      <c r="I1078">
        <v>4</v>
      </c>
      <c r="J1078" t="str" cm="1">
        <f t="array" ref="J1078">_xlfn.SWITCH(I1078,1,"Entry-Level",2,"Junior-Level",3,"Mid-Level",4,"Senior-Level","Executive-Level")</f>
        <v>Senior-Level</v>
      </c>
      <c r="K1078">
        <v>3</v>
      </c>
      <c r="L1078" t="s">
        <v>39</v>
      </c>
      <c r="M1078">
        <v>4</v>
      </c>
      <c r="N1078" t="s">
        <v>35</v>
      </c>
      <c r="O1078">
        <v>16032</v>
      </c>
      <c r="P1078" t="str">
        <f t="shared" si="33"/>
        <v>Below 20k</v>
      </c>
      <c r="Q1078" t="s">
        <v>28</v>
      </c>
      <c r="R1078">
        <v>20</v>
      </c>
      <c r="S1078">
        <v>1</v>
      </c>
      <c r="T1078">
        <v>1</v>
      </c>
      <c r="U1078">
        <v>26</v>
      </c>
      <c r="V1078">
        <v>2</v>
      </c>
      <c r="W1078">
        <v>3</v>
      </c>
      <c r="X1078">
        <v>14</v>
      </c>
      <c r="Y1078">
        <v>9</v>
      </c>
      <c r="Z1078">
        <v>1</v>
      </c>
    </row>
    <row r="1079" spans="1:26" x14ac:dyDescent="0.3">
      <c r="A1079">
        <v>29</v>
      </c>
      <c r="B1079" t="str">
        <f t="shared" si="32"/>
        <v>Early Career</v>
      </c>
      <c r="C1079" t="s">
        <v>22</v>
      </c>
      <c r="D1079" t="s">
        <v>46</v>
      </c>
      <c r="E1079" t="s">
        <v>47</v>
      </c>
      <c r="F1079">
        <v>1</v>
      </c>
      <c r="G1079" t="s">
        <v>43</v>
      </c>
      <c r="H1079" t="s">
        <v>29</v>
      </c>
      <c r="I1079">
        <v>1</v>
      </c>
      <c r="J1079" t="str" cm="1">
        <f t="array" ref="J1079">_xlfn.SWITCH(I1079,1,"Entry-Level",2,"Junior-Level",3,"Mid-Level",4,"Senior-Level","Executive-Level")</f>
        <v>Entry-Level</v>
      </c>
      <c r="K1079">
        <v>2</v>
      </c>
      <c r="L1079" t="s">
        <v>30</v>
      </c>
      <c r="M1079">
        <v>1</v>
      </c>
      <c r="N1079" t="s">
        <v>27</v>
      </c>
      <c r="O1079">
        <v>2362</v>
      </c>
      <c r="P1079" t="str">
        <f t="shared" si="33"/>
        <v>Below 10k</v>
      </c>
      <c r="Q1079" t="s">
        <v>28</v>
      </c>
      <c r="R1079">
        <v>13</v>
      </c>
      <c r="S1079">
        <v>3</v>
      </c>
      <c r="T1079">
        <v>0</v>
      </c>
      <c r="U1079">
        <v>11</v>
      </c>
      <c r="V1079">
        <v>2</v>
      </c>
      <c r="W1079">
        <v>1</v>
      </c>
      <c r="X1079">
        <v>9</v>
      </c>
      <c r="Y1079">
        <v>7</v>
      </c>
      <c r="Z1079">
        <v>0</v>
      </c>
    </row>
    <row r="1080" spans="1:26" x14ac:dyDescent="0.3">
      <c r="A1080">
        <v>44</v>
      </c>
      <c r="B1080" t="str">
        <f t="shared" si="32"/>
        <v>Professionals</v>
      </c>
      <c r="C1080" t="s">
        <v>28</v>
      </c>
      <c r="D1080" t="s">
        <v>46</v>
      </c>
      <c r="E1080" t="s">
        <v>47</v>
      </c>
      <c r="F1080">
        <v>28</v>
      </c>
      <c r="G1080" t="s">
        <v>24</v>
      </c>
      <c r="H1080" t="s">
        <v>29</v>
      </c>
      <c r="I1080">
        <v>4</v>
      </c>
      <c r="J1080" t="str" cm="1">
        <f t="array" ref="J1080">_xlfn.SWITCH(I1080,1,"Entry-Level",2,"Junior-Level",3,"Mid-Level",4,"Senior-Level","Executive-Level")</f>
        <v>Senior-Level</v>
      </c>
      <c r="K1080">
        <v>3</v>
      </c>
      <c r="L1080" t="s">
        <v>41</v>
      </c>
      <c r="M1080">
        <v>1</v>
      </c>
      <c r="N1080" t="s">
        <v>31</v>
      </c>
      <c r="O1080">
        <v>16328</v>
      </c>
      <c r="P1080" t="str">
        <f t="shared" si="33"/>
        <v>Below 20k</v>
      </c>
      <c r="Q1080" t="s">
        <v>28</v>
      </c>
      <c r="R1080">
        <v>13</v>
      </c>
      <c r="S1080">
        <v>3</v>
      </c>
      <c r="T1080">
        <v>1</v>
      </c>
      <c r="U1080">
        <v>24</v>
      </c>
      <c r="V1080">
        <v>1</v>
      </c>
      <c r="W1080">
        <v>4</v>
      </c>
      <c r="X1080">
        <v>20</v>
      </c>
      <c r="Y1080">
        <v>6</v>
      </c>
      <c r="Z1080">
        <v>14</v>
      </c>
    </row>
    <row r="1081" spans="1:26" x14ac:dyDescent="0.3">
      <c r="A1081">
        <v>39</v>
      </c>
      <c r="B1081" t="str">
        <f t="shared" si="32"/>
        <v>Mid Career</v>
      </c>
      <c r="C1081" t="s">
        <v>28</v>
      </c>
      <c r="D1081" t="s">
        <v>46</v>
      </c>
      <c r="E1081" t="s">
        <v>47</v>
      </c>
      <c r="F1081">
        <v>6</v>
      </c>
      <c r="G1081" t="s">
        <v>24</v>
      </c>
      <c r="H1081" t="s">
        <v>25</v>
      </c>
      <c r="I1081">
        <v>3</v>
      </c>
      <c r="J1081" t="str" cm="1">
        <f t="array" ref="J1081">_xlfn.SWITCH(I1081,1,"Entry-Level",2,"Junior-Level",3,"Mid-Level",4,"Senior-Level","Executive-Level")</f>
        <v>Mid-Level</v>
      </c>
      <c r="K1081">
        <v>3</v>
      </c>
      <c r="L1081" t="s">
        <v>36</v>
      </c>
      <c r="M1081">
        <v>2</v>
      </c>
      <c r="N1081" t="s">
        <v>27</v>
      </c>
      <c r="O1081">
        <v>8376</v>
      </c>
      <c r="P1081" t="str">
        <f t="shared" si="33"/>
        <v>Below 10k</v>
      </c>
      <c r="Q1081" t="s">
        <v>28</v>
      </c>
      <c r="R1081">
        <v>18</v>
      </c>
      <c r="S1081">
        <v>4</v>
      </c>
      <c r="T1081">
        <v>0</v>
      </c>
      <c r="U1081">
        <v>9</v>
      </c>
      <c r="V1081">
        <v>3</v>
      </c>
      <c r="W1081">
        <v>3</v>
      </c>
      <c r="X1081">
        <v>2</v>
      </c>
      <c r="Y1081">
        <v>0</v>
      </c>
      <c r="Z1081">
        <v>2</v>
      </c>
    </row>
    <row r="1082" spans="1:26" x14ac:dyDescent="0.3">
      <c r="A1082">
        <v>46</v>
      </c>
      <c r="B1082" t="str">
        <f t="shared" si="32"/>
        <v>Professionals</v>
      </c>
      <c r="C1082" t="s">
        <v>28</v>
      </c>
      <c r="D1082" t="s">
        <v>46</v>
      </c>
      <c r="E1082" t="s">
        <v>23</v>
      </c>
      <c r="F1082">
        <v>3</v>
      </c>
      <c r="G1082" t="s">
        <v>24</v>
      </c>
      <c r="H1082" t="s">
        <v>25</v>
      </c>
      <c r="I1082">
        <v>4</v>
      </c>
      <c r="J1082" t="str" cm="1">
        <f t="array" ref="J1082">_xlfn.SWITCH(I1082,1,"Entry-Level",2,"Junior-Level",3,"Mid-Level",4,"Senior-Level","Executive-Level")</f>
        <v>Senior-Level</v>
      </c>
      <c r="K1082">
        <v>3</v>
      </c>
      <c r="L1082" t="s">
        <v>39</v>
      </c>
      <c r="M1082">
        <v>2</v>
      </c>
      <c r="N1082" t="s">
        <v>31</v>
      </c>
      <c r="O1082">
        <v>16606</v>
      </c>
      <c r="P1082" t="str">
        <f t="shared" si="33"/>
        <v>Below 20k</v>
      </c>
      <c r="Q1082" t="s">
        <v>28</v>
      </c>
      <c r="R1082">
        <v>12</v>
      </c>
      <c r="S1082">
        <v>4</v>
      </c>
      <c r="T1082">
        <v>1</v>
      </c>
      <c r="U1082">
        <v>23</v>
      </c>
      <c r="V1082">
        <v>2</v>
      </c>
      <c r="W1082">
        <v>4</v>
      </c>
      <c r="X1082">
        <v>13</v>
      </c>
      <c r="Y1082">
        <v>12</v>
      </c>
      <c r="Z1082">
        <v>5</v>
      </c>
    </row>
    <row r="1083" spans="1:26" x14ac:dyDescent="0.3">
      <c r="A1083">
        <v>35</v>
      </c>
      <c r="B1083" t="str">
        <f t="shared" si="32"/>
        <v>Mid Career</v>
      </c>
      <c r="C1083" t="s">
        <v>28</v>
      </c>
      <c r="D1083" t="s">
        <v>46</v>
      </c>
      <c r="E1083" t="s">
        <v>47</v>
      </c>
      <c r="F1083">
        <v>16</v>
      </c>
      <c r="G1083" t="s">
        <v>24</v>
      </c>
      <c r="H1083" t="s">
        <v>25</v>
      </c>
      <c r="I1083">
        <v>3</v>
      </c>
      <c r="J1083" t="str" cm="1">
        <f t="array" ref="J1083">_xlfn.SWITCH(I1083,1,"Entry-Level",2,"Junior-Level",3,"Mid-Level",4,"Senior-Level","Executive-Level")</f>
        <v>Mid-Level</v>
      </c>
      <c r="K1083">
        <v>2</v>
      </c>
      <c r="L1083" t="s">
        <v>37</v>
      </c>
      <c r="M1083">
        <v>2</v>
      </c>
      <c r="N1083" t="s">
        <v>27</v>
      </c>
      <c r="O1083">
        <v>8606</v>
      </c>
      <c r="P1083" t="str">
        <f t="shared" si="33"/>
        <v>Below 10k</v>
      </c>
      <c r="Q1083" t="s">
        <v>28</v>
      </c>
      <c r="R1083">
        <v>19</v>
      </c>
      <c r="S1083">
        <v>4</v>
      </c>
      <c r="T1083">
        <v>0</v>
      </c>
      <c r="U1083">
        <v>11</v>
      </c>
      <c r="V1083">
        <v>3</v>
      </c>
      <c r="W1083">
        <v>1</v>
      </c>
      <c r="X1083">
        <v>11</v>
      </c>
      <c r="Y1083">
        <v>8</v>
      </c>
      <c r="Z1083">
        <v>3</v>
      </c>
    </row>
    <row r="1084" spans="1:26" x14ac:dyDescent="0.3">
      <c r="A1084">
        <v>23</v>
      </c>
      <c r="B1084" t="str">
        <f t="shared" si="32"/>
        <v>Early Career</v>
      </c>
      <c r="C1084" t="s">
        <v>28</v>
      </c>
      <c r="D1084" t="s">
        <v>46</v>
      </c>
      <c r="E1084" t="s">
        <v>47</v>
      </c>
      <c r="F1084">
        <v>20</v>
      </c>
      <c r="G1084" t="s">
        <v>24</v>
      </c>
      <c r="H1084" t="s">
        <v>29</v>
      </c>
      <c r="I1084">
        <v>2</v>
      </c>
      <c r="J1084" t="str" cm="1">
        <f t="array" ref="J1084">_xlfn.SWITCH(I1084,1,"Entry-Level",2,"Junior-Level",3,"Mid-Level",4,"Senior-Level","Executive-Level")</f>
        <v>Junior-Level</v>
      </c>
      <c r="K1084">
        <v>3</v>
      </c>
      <c r="L1084" t="s">
        <v>33</v>
      </c>
      <c r="M1084">
        <v>3</v>
      </c>
      <c r="N1084" t="s">
        <v>27</v>
      </c>
      <c r="O1084">
        <v>2272</v>
      </c>
      <c r="P1084" t="str">
        <f t="shared" si="33"/>
        <v>Below 10k</v>
      </c>
      <c r="Q1084" t="s">
        <v>28</v>
      </c>
      <c r="R1084">
        <v>14</v>
      </c>
      <c r="S1084">
        <v>2</v>
      </c>
      <c r="T1084">
        <v>0</v>
      </c>
      <c r="U1084">
        <v>5</v>
      </c>
      <c r="V1084">
        <v>2</v>
      </c>
      <c r="W1084">
        <v>3</v>
      </c>
      <c r="X1084">
        <v>4</v>
      </c>
      <c r="Y1084">
        <v>3</v>
      </c>
      <c r="Z1084">
        <v>1</v>
      </c>
    </row>
    <row r="1085" spans="1:26" x14ac:dyDescent="0.3">
      <c r="A1085">
        <v>40</v>
      </c>
      <c r="B1085" t="str">
        <f t="shared" si="32"/>
        <v>Mid Career</v>
      </c>
      <c r="C1085" t="s">
        <v>22</v>
      </c>
      <c r="D1085" t="s">
        <v>46</v>
      </c>
      <c r="E1085" t="s">
        <v>47</v>
      </c>
      <c r="F1085">
        <v>9</v>
      </c>
      <c r="G1085" t="s">
        <v>24</v>
      </c>
      <c r="H1085" t="s">
        <v>29</v>
      </c>
      <c r="I1085">
        <v>1</v>
      </c>
      <c r="J1085" t="str" cm="1">
        <f t="array" ref="J1085">_xlfn.SWITCH(I1085,1,"Entry-Level",2,"Junior-Level",3,"Mid-Level",4,"Senior-Level","Executive-Level")</f>
        <v>Entry-Level</v>
      </c>
      <c r="K1085">
        <v>3</v>
      </c>
      <c r="L1085" t="s">
        <v>33</v>
      </c>
      <c r="M1085">
        <v>1</v>
      </c>
      <c r="N1085" t="s">
        <v>27</v>
      </c>
      <c r="O1085">
        <v>2018</v>
      </c>
      <c r="P1085" t="str">
        <f t="shared" si="33"/>
        <v>Below 10k</v>
      </c>
      <c r="Q1085" t="s">
        <v>28</v>
      </c>
      <c r="R1085">
        <v>14</v>
      </c>
      <c r="S1085">
        <v>2</v>
      </c>
      <c r="T1085">
        <v>0</v>
      </c>
      <c r="U1085">
        <v>15</v>
      </c>
      <c r="V1085">
        <v>3</v>
      </c>
      <c r="W1085">
        <v>1</v>
      </c>
      <c r="X1085">
        <v>5</v>
      </c>
      <c r="Y1085">
        <v>4</v>
      </c>
      <c r="Z1085">
        <v>1</v>
      </c>
    </row>
    <row r="1086" spans="1:26" x14ac:dyDescent="0.3">
      <c r="A1086">
        <v>34</v>
      </c>
      <c r="B1086" t="str">
        <f t="shared" si="32"/>
        <v>Mid Career</v>
      </c>
      <c r="C1086" t="s">
        <v>28</v>
      </c>
      <c r="D1086" t="s">
        <v>46</v>
      </c>
      <c r="E1086" t="s">
        <v>23</v>
      </c>
      <c r="F1086">
        <v>1</v>
      </c>
      <c r="G1086" t="s">
        <v>43</v>
      </c>
      <c r="H1086" t="s">
        <v>29</v>
      </c>
      <c r="I1086">
        <v>3</v>
      </c>
      <c r="J1086" t="str" cm="1">
        <f t="array" ref="J1086">_xlfn.SWITCH(I1086,1,"Entry-Level",2,"Junior-Level",3,"Mid-Level",4,"Senior-Level","Executive-Level")</f>
        <v>Mid-Level</v>
      </c>
      <c r="K1086">
        <v>2</v>
      </c>
      <c r="L1086" t="s">
        <v>26</v>
      </c>
      <c r="M1086">
        <v>3</v>
      </c>
      <c r="N1086" t="s">
        <v>31</v>
      </c>
      <c r="O1086">
        <v>7083</v>
      </c>
      <c r="P1086" t="str">
        <f t="shared" si="33"/>
        <v>Below 10k</v>
      </c>
      <c r="Q1086" t="s">
        <v>22</v>
      </c>
      <c r="R1086">
        <v>14</v>
      </c>
      <c r="S1086">
        <v>4</v>
      </c>
      <c r="T1086">
        <v>0</v>
      </c>
      <c r="U1086">
        <v>10</v>
      </c>
      <c r="V1086">
        <v>3</v>
      </c>
      <c r="W1086">
        <v>3</v>
      </c>
      <c r="X1086">
        <v>10</v>
      </c>
      <c r="Y1086">
        <v>9</v>
      </c>
      <c r="Z1086">
        <v>8</v>
      </c>
    </row>
    <row r="1087" spans="1:26" x14ac:dyDescent="0.3">
      <c r="A1087">
        <v>31</v>
      </c>
      <c r="B1087" t="str">
        <f t="shared" si="32"/>
        <v>Mid Career</v>
      </c>
      <c r="C1087" t="s">
        <v>22</v>
      </c>
      <c r="D1087" t="s">
        <v>45</v>
      </c>
      <c r="E1087" t="s">
        <v>47</v>
      </c>
      <c r="F1087">
        <v>3</v>
      </c>
      <c r="G1087" t="s">
        <v>24</v>
      </c>
      <c r="H1087" t="s">
        <v>25</v>
      </c>
      <c r="I1087">
        <v>1</v>
      </c>
      <c r="J1087" t="str" cm="1">
        <f t="array" ref="J1087">_xlfn.SWITCH(I1087,1,"Entry-Level",2,"Junior-Level",3,"Mid-Level",4,"Senior-Level","Executive-Level")</f>
        <v>Entry-Level</v>
      </c>
      <c r="K1087">
        <v>3</v>
      </c>
      <c r="L1087" t="s">
        <v>30</v>
      </c>
      <c r="M1087">
        <v>3</v>
      </c>
      <c r="N1087" t="s">
        <v>27</v>
      </c>
      <c r="O1087">
        <v>4084</v>
      </c>
      <c r="P1087" t="str">
        <f t="shared" si="33"/>
        <v>Below 10k</v>
      </c>
      <c r="Q1087" t="s">
        <v>28</v>
      </c>
      <c r="R1087">
        <v>12</v>
      </c>
      <c r="S1087">
        <v>1</v>
      </c>
      <c r="T1087">
        <v>0</v>
      </c>
      <c r="U1087">
        <v>7</v>
      </c>
      <c r="V1087">
        <v>2</v>
      </c>
      <c r="W1087">
        <v>1</v>
      </c>
      <c r="X1087">
        <v>7</v>
      </c>
      <c r="Y1087">
        <v>2</v>
      </c>
      <c r="Z1087">
        <v>7</v>
      </c>
    </row>
    <row r="1088" spans="1:26" x14ac:dyDescent="0.3">
      <c r="A1088">
        <v>50</v>
      </c>
      <c r="B1088" t="str">
        <f t="shared" si="32"/>
        <v>Professionals</v>
      </c>
      <c r="C1088" t="s">
        <v>28</v>
      </c>
      <c r="D1088" t="s">
        <v>45</v>
      </c>
      <c r="E1088" t="s">
        <v>47</v>
      </c>
      <c r="F1088">
        <v>22</v>
      </c>
      <c r="G1088" t="s">
        <v>34</v>
      </c>
      <c r="H1088" t="s">
        <v>29</v>
      </c>
      <c r="I1088">
        <v>4</v>
      </c>
      <c r="J1088" t="str" cm="1">
        <f t="array" ref="J1088">_xlfn.SWITCH(I1088,1,"Entry-Level",2,"Junior-Level",3,"Mid-Level",4,"Senior-Level","Executive-Level")</f>
        <v>Senior-Level</v>
      </c>
      <c r="K1088">
        <v>1</v>
      </c>
      <c r="L1088" t="s">
        <v>41</v>
      </c>
      <c r="M1088">
        <v>4</v>
      </c>
      <c r="N1088" t="s">
        <v>27</v>
      </c>
      <c r="O1088">
        <v>14411</v>
      </c>
      <c r="P1088" t="str">
        <f t="shared" si="33"/>
        <v>Below 15k</v>
      </c>
      <c r="Q1088" t="s">
        <v>22</v>
      </c>
      <c r="R1088">
        <v>13</v>
      </c>
      <c r="S1088">
        <v>4</v>
      </c>
      <c r="T1088">
        <v>0</v>
      </c>
      <c r="U1088">
        <v>32</v>
      </c>
      <c r="V1088">
        <v>2</v>
      </c>
      <c r="W1088">
        <v>3</v>
      </c>
      <c r="X1088">
        <v>32</v>
      </c>
      <c r="Y1088">
        <v>6</v>
      </c>
      <c r="Z1088">
        <v>13</v>
      </c>
    </row>
    <row r="1089" spans="1:26" x14ac:dyDescent="0.3">
      <c r="A1089">
        <v>34</v>
      </c>
      <c r="B1089" t="str">
        <f t="shared" si="32"/>
        <v>Mid Career</v>
      </c>
      <c r="C1089" t="s">
        <v>28</v>
      </c>
      <c r="D1089" t="s">
        <v>46</v>
      </c>
      <c r="E1089" t="s">
        <v>23</v>
      </c>
      <c r="F1089">
        <v>7</v>
      </c>
      <c r="G1089" t="s">
        <v>43</v>
      </c>
      <c r="H1089" t="s">
        <v>29</v>
      </c>
      <c r="I1089">
        <v>1</v>
      </c>
      <c r="J1089" t="str" cm="1">
        <f t="array" ref="J1089">_xlfn.SWITCH(I1089,1,"Entry-Level",2,"Junior-Level",3,"Mid-Level",4,"Senior-Level","Executive-Level")</f>
        <v>Entry-Level</v>
      </c>
      <c r="K1089">
        <v>3</v>
      </c>
      <c r="L1089" t="s">
        <v>40</v>
      </c>
      <c r="M1089">
        <v>3</v>
      </c>
      <c r="N1089" t="s">
        <v>31</v>
      </c>
      <c r="O1089">
        <v>2308</v>
      </c>
      <c r="P1089" t="str">
        <f t="shared" si="33"/>
        <v>Below 10k</v>
      </c>
      <c r="Q1089" t="s">
        <v>22</v>
      </c>
      <c r="R1089">
        <v>25</v>
      </c>
      <c r="S1089">
        <v>2</v>
      </c>
      <c r="T1089">
        <v>1</v>
      </c>
      <c r="U1089">
        <v>12</v>
      </c>
      <c r="V1089">
        <v>4</v>
      </c>
      <c r="W1089">
        <v>3</v>
      </c>
      <c r="X1089">
        <v>11</v>
      </c>
      <c r="Y1089">
        <v>10</v>
      </c>
      <c r="Z1089">
        <v>5</v>
      </c>
    </row>
    <row r="1090" spans="1:26" x14ac:dyDescent="0.3">
      <c r="A1090">
        <v>42</v>
      </c>
      <c r="B1090" t="str">
        <f t="shared" si="32"/>
        <v>Professionals</v>
      </c>
      <c r="C1090" t="s">
        <v>28</v>
      </c>
      <c r="D1090" t="s">
        <v>46</v>
      </c>
      <c r="E1090" t="s">
        <v>47</v>
      </c>
      <c r="F1090">
        <v>2</v>
      </c>
      <c r="G1090" t="s">
        <v>34</v>
      </c>
      <c r="H1090" t="s">
        <v>29</v>
      </c>
      <c r="I1090">
        <v>1</v>
      </c>
      <c r="J1090" t="str" cm="1">
        <f t="array" ref="J1090">_xlfn.SWITCH(I1090,1,"Entry-Level",2,"Junior-Level",3,"Mid-Level",4,"Senior-Level","Executive-Level")</f>
        <v>Entry-Level</v>
      </c>
      <c r="K1090">
        <v>2</v>
      </c>
      <c r="L1090" t="s">
        <v>33</v>
      </c>
      <c r="M1090">
        <v>2</v>
      </c>
      <c r="N1090" t="s">
        <v>31</v>
      </c>
      <c r="O1090">
        <v>4841</v>
      </c>
      <c r="P1090" t="str">
        <f t="shared" si="33"/>
        <v>Below 10k</v>
      </c>
      <c r="Q1090" t="s">
        <v>28</v>
      </c>
      <c r="R1090">
        <v>14</v>
      </c>
      <c r="S1090">
        <v>2</v>
      </c>
      <c r="T1090">
        <v>1</v>
      </c>
      <c r="U1090">
        <v>4</v>
      </c>
      <c r="V1090">
        <v>3</v>
      </c>
      <c r="W1090">
        <v>3</v>
      </c>
      <c r="X1090">
        <v>1</v>
      </c>
      <c r="Y1090">
        <v>0</v>
      </c>
      <c r="Z1090">
        <v>0</v>
      </c>
    </row>
    <row r="1091" spans="1:26" x14ac:dyDescent="0.3">
      <c r="A1091">
        <v>37</v>
      </c>
      <c r="B1091" t="str">
        <f t="shared" ref="B1091:B1154" si="34">IF(A1091&lt;=30,"Early Career",IF(A1091&lt;=40,"Mid Career",IF(A1091&lt;=50,"Professionals","Senior Professionals")))</f>
        <v>Mid Career</v>
      </c>
      <c r="C1091" t="s">
        <v>28</v>
      </c>
      <c r="D1091" t="s">
        <v>46</v>
      </c>
      <c r="E1091" t="s">
        <v>47</v>
      </c>
      <c r="F1091">
        <v>13</v>
      </c>
      <c r="G1091" t="s">
        <v>34</v>
      </c>
      <c r="H1091" t="s">
        <v>29</v>
      </c>
      <c r="I1091">
        <v>2</v>
      </c>
      <c r="J1091" t="str" cm="1">
        <f t="array" ref="J1091">_xlfn.SWITCH(I1091,1,"Entry-Level",2,"Junior-Level",3,"Mid-Level",4,"Senior-Level","Executive-Level")</f>
        <v>Junior-Level</v>
      </c>
      <c r="K1091">
        <v>3</v>
      </c>
      <c r="L1091" t="s">
        <v>30</v>
      </c>
      <c r="M1091">
        <v>4</v>
      </c>
      <c r="N1091" t="s">
        <v>31</v>
      </c>
      <c r="O1091">
        <v>4285</v>
      </c>
      <c r="P1091" t="str">
        <f t="shared" ref="P1091:P1154" si="35">IF(O1091&lt;=10000,"Below 10k",IF(O1091&lt;=15000,"Below 15k","Below 20k"))</f>
        <v>Below 10k</v>
      </c>
      <c r="Q1091" t="s">
        <v>28</v>
      </c>
      <c r="R1091">
        <v>17</v>
      </c>
      <c r="S1091">
        <v>1</v>
      </c>
      <c r="T1091">
        <v>0</v>
      </c>
      <c r="U1091">
        <v>10</v>
      </c>
      <c r="V1091">
        <v>2</v>
      </c>
      <c r="W1091">
        <v>3</v>
      </c>
      <c r="X1091">
        <v>10</v>
      </c>
      <c r="Y1091">
        <v>8</v>
      </c>
      <c r="Z1091">
        <v>3</v>
      </c>
    </row>
    <row r="1092" spans="1:26" x14ac:dyDescent="0.3">
      <c r="A1092">
        <v>29</v>
      </c>
      <c r="B1092" t="str">
        <f t="shared" si="34"/>
        <v>Early Career</v>
      </c>
      <c r="C1092" t="s">
        <v>28</v>
      </c>
      <c r="D1092" t="s">
        <v>46</v>
      </c>
      <c r="E1092" t="s">
        <v>47</v>
      </c>
      <c r="F1092">
        <v>8</v>
      </c>
      <c r="G1092" t="s">
        <v>32</v>
      </c>
      <c r="H1092" t="s">
        <v>25</v>
      </c>
      <c r="I1092">
        <v>2</v>
      </c>
      <c r="J1092" t="str" cm="1">
        <f t="array" ref="J1092">_xlfn.SWITCH(I1092,1,"Entry-Level",2,"Junior-Level",3,"Mid-Level",4,"Senior-Level","Executive-Level")</f>
        <v>Junior-Level</v>
      </c>
      <c r="K1092">
        <v>1</v>
      </c>
      <c r="L1092" t="s">
        <v>37</v>
      </c>
      <c r="M1092">
        <v>1</v>
      </c>
      <c r="N1092" t="s">
        <v>31</v>
      </c>
      <c r="O1092">
        <v>9715</v>
      </c>
      <c r="P1092" t="str">
        <f t="shared" si="35"/>
        <v>Below 10k</v>
      </c>
      <c r="Q1092" t="s">
        <v>28</v>
      </c>
      <c r="R1092">
        <v>13</v>
      </c>
      <c r="S1092">
        <v>3</v>
      </c>
      <c r="T1092">
        <v>1</v>
      </c>
      <c r="U1092">
        <v>9</v>
      </c>
      <c r="V1092">
        <v>3</v>
      </c>
      <c r="W1092">
        <v>3</v>
      </c>
      <c r="X1092">
        <v>7</v>
      </c>
      <c r="Y1092">
        <v>7</v>
      </c>
      <c r="Z1092">
        <v>0</v>
      </c>
    </row>
    <row r="1093" spans="1:26" x14ac:dyDescent="0.3">
      <c r="A1093">
        <v>33</v>
      </c>
      <c r="B1093" t="str">
        <f t="shared" si="34"/>
        <v>Mid Career</v>
      </c>
      <c r="C1093" t="s">
        <v>28</v>
      </c>
      <c r="D1093" t="s">
        <v>46</v>
      </c>
      <c r="E1093" t="s">
        <v>47</v>
      </c>
      <c r="F1093">
        <v>25</v>
      </c>
      <c r="G1093" t="s">
        <v>24</v>
      </c>
      <c r="H1093" t="s">
        <v>29</v>
      </c>
      <c r="I1093">
        <v>2</v>
      </c>
      <c r="J1093" t="str" cm="1">
        <f t="array" ref="J1093">_xlfn.SWITCH(I1093,1,"Entry-Level",2,"Junior-Level",3,"Mid-Level",4,"Senior-Level","Executive-Level")</f>
        <v>Junior-Level</v>
      </c>
      <c r="K1093">
        <v>2</v>
      </c>
      <c r="L1093" t="s">
        <v>36</v>
      </c>
      <c r="M1093">
        <v>2</v>
      </c>
      <c r="N1093" t="s">
        <v>27</v>
      </c>
      <c r="O1093">
        <v>4320</v>
      </c>
      <c r="P1093" t="str">
        <f t="shared" si="35"/>
        <v>Below 10k</v>
      </c>
      <c r="Q1093" t="s">
        <v>28</v>
      </c>
      <c r="R1093">
        <v>13</v>
      </c>
      <c r="S1093">
        <v>4</v>
      </c>
      <c r="T1093">
        <v>0</v>
      </c>
      <c r="U1093">
        <v>5</v>
      </c>
      <c r="V1093">
        <v>2</v>
      </c>
      <c r="W1093">
        <v>3</v>
      </c>
      <c r="X1093">
        <v>5</v>
      </c>
      <c r="Y1093">
        <v>3</v>
      </c>
      <c r="Z1093">
        <v>0</v>
      </c>
    </row>
    <row r="1094" spans="1:26" x14ac:dyDescent="0.3">
      <c r="A1094">
        <v>45</v>
      </c>
      <c r="B1094" t="str">
        <f t="shared" si="34"/>
        <v>Professionals</v>
      </c>
      <c r="C1094" t="s">
        <v>28</v>
      </c>
      <c r="D1094" t="s">
        <v>46</v>
      </c>
      <c r="E1094" t="s">
        <v>47</v>
      </c>
      <c r="F1094">
        <v>28</v>
      </c>
      <c r="G1094" t="s">
        <v>43</v>
      </c>
      <c r="H1094" t="s">
        <v>29</v>
      </c>
      <c r="I1094">
        <v>1</v>
      </c>
      <c r="J1094" t="str" cm="1">
        <f t="array" ref="J1094">_xlfn.SWITCH(I1094,1,"Entry-Level",2,"Junior-Level",3,"Mid-Level",4,"Senior-Level","Executive-Level")</f>
        <v>Entry-Level</v>
      </c>
      <c r="K1094">
        <v>3</v>
      </c>
      <c r="L1094" t="s">
        <v>30</v>
      </c>
      <c r="M1094">
        <v>4</v>
      </c>
      <c r="N1094" t="s">
        <v>31</v>
      </c>
      <c r="O1094">
        <v>2132</v>
      </c>
      <c r="P1094" t="str">
        <f t="shared" si="35"/>
        <v>Below 10k</v>
      </c>
      <c r="Q1094" t="s">
        <v>28</v>
      </c>
      <c r="R1094">
        <v>20</v>
      </c>
      <c r="S1094">
        <v>4</v>
      </c>
      <c r="T1094">
        <v>1</v>
      </c>
      <c r="U1094">
        <v>8</v>
      </c>
      <c r="V1094">
        <v>3</v>
      </c>
      <c r="W1094">
        <v>3</v>
      </c>
      <c r="X1094">
        <v>5</v>
      </c>
      <c r="Y1094">
        <v>4</v>
      </c>
      <c r="Z1094">
        <v>0</v>
      </c>
    </row>
    <row r="1095" spans="1:26" x14ac:dyDescent="0.3">
      <c r="A1095">
        <v>42</v>
      </c>
      <c r="B1095" t="str">
        <f t="shared" si="34"/>
        <v>Professionals</v>
      </c>
      <c r="C1095" t="s">
        <v>28</v>
      </c>
      <c r="D1095" t="s">
        <v>45</v>
      </c>
      <c r="E1095" t="s">
        <v>47</v>
      </c>
      <c r="F1095">
        <v>2</v>
      </c>
      <c r="G1095" t="s">
        <v>24</v>
      </c>
      <c r="H1095" t="s">
        <v>29</v>
      </c>
      <c r="I1095">
        <v>3</v>
      </c>
      <c r="J1095" t="str" cm="1">
        <f t="array" ref="J1095">_xlfn.SWITCH(I1095,1,"Entry-Level",2,"Junior-Level",3,"Mid-Level",4,"Senior-Level","Executive-Level")</f>
        <v>Mid-Level</v>
      </c>
      <c r="K1095">
        <v>3</v>
      </c>
      <c r="L1095" t="s">
        <v>37</v>
      </c>
      <c r="M1095">
        <v>4</v>
      </c>
      <c r="N1095" t="s">
        <v>31</v>
      </c>
      <c r="O1095">
        <v>10124</v>
      </c>
      <c r="P1095" t="str">
        <f t="shared" si="35"/>
        <v>Below 15k</v>
      </c>
      <c r="Q1095" t="s">
        <v>22</v>
      </c>
      <c r="R1095">
        <v>14</v>
      </c>
      <c r="S1095">
        <v>3</v>
      </c>
      <c r="T1095">
        <v>1</v>
      </c>
      <c r="U1095">
        <v>24</v>
      </c>
      <c r="V1095">
        <v>3</v>
      </c>
      <c r="W1095">
        <v>1</v>
      </c>
      <c r="X1095">
        <v>20</v>
      </c>
      <c r="Y1095">
        <v>8</v>
      </c>
      <c r="Z1095">
        <v>13</v>
      </c>
    </row>
    <row r="1096" spans="1:26" x14ac:dyDescent="0.3">
      <c r="A1096">
        <v>40</v>
      </c>
      <c r="B1096" t="str">
        <f t="shared" si="34"/>
        <v>Mid Career</v>
      </c>
      <c r="C1096" t="s">
        <v>28</v>
      </c>
      <c r="D1096" t="s">
        <v>46</v>
      </c>
      <c r="E1096" t="s">
        <v>23</v>
      </c>
      <c r="F1096">
        <v>9</v>
      </c>
      <c r="G1096" t="s">
        <v>34</v>
      </c>
      <c r="H1096" t="s">
        <v>29</v>
      </c>
      <c r="I1096">
        <v>2</v>
      </c>
      <c r="J1096" t="str" cm="1">
        <f t="array" ref="J1096">_xlfn.SWITCH(I1096,1,"Entry-Level",2,"Junior-Level",3,"Mid-Level",4,"Senior-Level","Executive-Level")</f>
        <v>Junior-Level</v>
      </c>
      <c r="K1096">
        <v>3</v>
      </c>
      <c r="L1096" t="s">
        <v>26</v>
      </c>
      <c r="M1096">
        <v>1</v>
      </c>
      <c r="N1096" t="s">
        <v>31</v>
      </c>
      <c r="O1096">
        <v>5473</v>
      </c>
      <c r="P1096" t="str">
        <f t="shared" si="35"/>
        <v>Below 10k</v>
      </c>
      <c r="Q1096" t="s">
        <v>28</v>
      </c>
      <c r="R1096">
        <v>12</v>
      </c>
      <c r="S1096">
        <v>4</v>
      </c>
      <c r="T1096">
        <v>0</v>
      </c>
      <c r="U1096">
        <v>9</v>
      </c>
      <c r="V1096">
        <v>5</v>
      </c>
      <c r="W1096">
        <v>4</v>
      </c>
      <c r="X1096">
        <v>8</v>
      </c>
      <c r="Y1096">
        <v>4</v>
      </c>
      <c r="Z1096">
        <v>7</v>
      </c>
    </row>
    <row r="1097" spans="1:26" x14ac:dyDescent="0.3">
      <c r="A1097">
        <v>33</v>
      </c>
      <c r="B1097" t="str">
        <f t="shared" si="34"/>
        <v>Mid Career</v>
      </c>
      <c r="C1097" t="s">
        <v>28</v>
      </c>
      <c r="D1097" t="s">
        <v>46</v>
      </c>
      <c r="E1097" t="s">
        <v>47</v>
      </c>
      <c r="F1097">
        <v>28</v>
      </c>
      <c r="G1097" t="s">
        <v>24</v>
      </c>
      <c r="H1097" t="s">
        <v>29</v>
      </c>
      <c r="I1097">
        <v>2</v>
      </c>
      <c r="J1097" t="str" cm="1">
        <f t="array" ref="J1097">_xlfn.SWITCH(I1097,1,"Entry-Level",2,"Junior-Level",3,"Mid-Level",4,"Senior-Level","Executive-Level")</f>
        <v>Junior-Level</v>
      </c>
      <c r="K1097">
        <v>3</v>
      </c>
      <c r="L1097" t="s">
        <v>33</v>
      </c>
      <c r="M1097">
        <v>3</v>
      </c>
      <c r="N1097" t="s">
        <v>31</v>
      </c>
      <c r="O1097">
        <v>5207</v>
      </c>
      <c r="P1097" t="str">
        <f t="shared" si="35"/>
        <v>Below 10k</v>
      </c>
      <c r="Q1097" t="s">
        <v>22</v>
      </c>
      <c r="R1097">
        <v>12</v>
      </c>
      <c r="S1097">
        <v>2</v>
      </c>
      <c r="T1097">
        <v>1</v>
      </c>
      <c r="U1097">
        <v>15</v>
      </c>
      <c r="V1097">
        <v>3</v>
      </c>
      <c r="W1097">
        <v>3</v>
      </c>
      <c r="X1097">
        <v>15</v>
      </c>
      <c r="Y1097">
        <v>14</v>
      </c>
      <c r="Z1097">
        <v>5</v>
      </c>
    </row>
    <row r="1098" spans="1:26" x14ac:dyDescent="0.3">
      <c r="A1098">
        <v>40</v>
      </c>
      <c r="B1098" t="str">
        <f t="shared" si="34"/>
        <v>Mid Career</v>
      </c>
      <c r="C1098" t="s">
        <v>28</v>
      </c>
      <c r="D1098" t="s">
        <v>46</v>
      </c>
      <c r="E1098" t="s">
        <v>48</v>
      </c>
      <c r="F1098">
        <v>6</v>
      </c>
      <c r="G1098" t="s">
        <v>34</v>
      </c>
      <c r="H1098" t="s">
        <v>29</v>
      </c>
      <c r="I1098">
        <v>4</v>
      </c>
      <c r="J1098" t="str" cm="1">
        <f t="array" ref="J1098">_xlfn.SWITCH(I1098,1,"Entry-Level",2,"Junior-Level",3,"Mid-Level",4,"Senior-Level","Executive-Level")</f>
        <v>Senior-Level</v>
      </c>
      <c r="K1098">
        <v>3</v>
      </c>
      <c r="L1098" t="s">
        <v>39</v>
      </c>
      <c r="M1098">
        <v>4</v>
      </c>
      <c r="N1098" t="s">
        <v>27</v>
      </c>
      <c r="O1098">
        <v>16437</v>
      </c>
      <c r="P1098" t="str">
        <f t="shared" si="35"/>
        <v>Below 20k</v>
      </c>
      <c r="Q1098" t="s">
        <v>22</v>
      </c>
      <c r="R1098">
        <v>21</v>
      </c>
      <c r="S1098">
        <v>4</v>
      </c>
      <c r="T1098">
        <v>0</v>
      </c>
      <c r="U1098">
        <v>21</v>
      </c>
      <c r="V1098">
        <v>2</v>
      </c>
      <c r="W1098">
        <v>3</v>
      </c>
      <c r="X1098">
        <v>21</v>
      </c>
      <c r="Y1098">
        <v>7</v>
      </c>
      <c r="Z1098">
        <v>7</v>
      </c>
    </row>
    <row r="1099" spans="1:26" x14ac:dyDescent="0.3">
      <c r="A1099">
        <v>24</v>
      </c>
      <c r="B1099" t="str">
        <f t="shared" si="34"/>
        <v>Early Career</v>
      </c>
      <c r="C1099" t="s">
        <v>28</v>
      </c>
      <c r="D1099" t="s">
        <v>46</v>
      </c>
      <c r="E1099" t="s">
        <v>47</v>
      </c>
      <c r="F1099">
        <v>21</v>
      </c>
      <c r="G1099" t="s">
        <v>43</v>
      </c>
      <c r="H1099" t="s">
        <v>29</v>
      </c>
      <c r="I1099">
        <v>1</v>
      </c>
      <c r="J1099" t="str" cm="1">
        <f t="array" ref="J1099">_xlfn.SWITCH(I1099,1,"Entry-Level",2,"Junior-Level",3,"Mid-Level",4,"Senior-Level","Executive-Level")</f>
        <v>Entry-Level</v>
      </c>
      <c r="K1099">
        <v>2</v>
      </c>
      <c r="L1099" t="s">
        <v>33</v>
      </c>
      <c r="M1099">
        <v>1</v>
      </c>
      <c r="N1099" t="s">
        <v>35</v>
      </c>
      <c r="O1099">
        <v>2296</v>
      </c>
      <c r="P1099" t="str">
        <f t="shared" si="35"/>
        <v>Below 10k</v>
      </c>
      <c r="Q1099" t="s">
        <v>28</v>
      </c>
      <c r="R1099">
        <v>14</v>
      </c>
      <c r="S1099">
        <v>2</v>
      </c>
      <c r="T1099">
        <v>3</v>
      </c>
      <c r="U1099">
        <v>2</v>
      </c>
      <c r="V1099">
        <v>3</v>
      </c>
      <c r="W1099">
        <v>3</v>
      </c>
      <c r="X1099">
        <v>1</v>
      </c>
      <c r="Y1099">
        <v>1</v>
      </c>
      <c r="Z1099">
        <v>0</v>
      </c>
    </row>
    <row r="1100" spans="1:26" x14ac:dyDescent="0.3">
      <c r="A1100">
        <v>40</v>
      </c>
      <c r="B1100" t="str">
        <f t="shared" si="34"/>
        <v>Mid Career</v>
      </c>
      <c r="C1100" t="s">
        <v>28</v>
      </c>
      <c r="D1100" t="s">
        <v>38</v>
      </c>
      <c r="E1100" t="s">
        <v>47</v>
      </c>
      <c r="F1100">
        <v>8</v>
      </c>
      <c r="G1100" t="s">
        <v>24</v>
      </c>
      <c r="H1100" t="s">
        <v>29</v>
      </c>
      <c r="I1100">
        <v>2</v>
      </c>
      <c r="J1100" t="str" cm="1">
        <f t="array" ref="J1100">_xlfn.SWITCH(I1100,1,"Entry-Level",2,"Junior-Level",3,"Mid-Level",4,"Senior-Level","Executive-Level")</f>
        <v>Junior-Level</v>
      </c>
      <c r="K1100">
        <v>3</v>
      </c>
      <c r="L1100" t="s">
        <v>37</v>
      </c>
      <c r="M1100">
        <v>4</v>
      </c>
      <c r="N1100" t="s">
        <v>35</v>
      </c>
      <c r="O1100">
        <v>4069</v>
      </c>
      <c r="P1100" t="str">
        <f t="shared" si="35"/>
        <v>Below 10k</v>
      </c>
      <c r="Q1100" t="s">
        <v>22</v>
      </c>
      <c r="R1100">
        <v>18</v>
      </c>
      <c r="S1100">
        <v>3</v>
      </c>
      <c r="T1100">
        <v>0</v>
      </c>
      <c r="U1100">
        <v>8</v>
      </c>
      <c r="V1100">
        <v>2</v>
      </c>
      <c r="W1100">
        <v>3</v>
      </c>
      <c r="X1100">
        <v>2</v>
      </c>
      <c r="Y1100">
        <v>2</v>
      </c>
      <c r="Z1100">
        <v>2</v>
      </c>
    </row>
    <row r="1101" spans="1:26" x14ac:dyDescent="0.3">
      <c r="A1101">
        <v>45</v>
      </c>
      <c r="B1101" t="str">
        <f t="shared" si="34"/>
        <v>Professionals</v>
      </c>
      <c r="C1101" t="s">
        <v>28</v>
      </c>
      <c r="D1101" t="s">
        <v>46</v>
      </c>
      <c r="E1101" t="s">
        <v>47</v>
      </c>
      <c r="F1101">
        <v>1</v>
      </c>
      <c r="G1101" t="s">
        <v>43</v>
      </c>
      <c r="H1101" t="s">
        <v>29</v>
      </c>
      <c r="I1101">
        <v>3</v>
      </c>
      <c r="J1101" t="str" cm="1">
        <f t="array" ref="J1101">_xlfn.SWITCH(I1101,1,"Entry-Level",2,"Junior-Level",3,"Mid-Level",4,"Senior-Level","Executive-Level")</f>
        <v>Mid-Level</v>
      </c>
      <c r="K1101">
        <v>3</v>
      </c>
      <c r="L1101" t="s">
        <v>37</v>
      </c>
      <c r="M1101">
        <v>2</v>
      </c>
      <c r="N1101" t="s">
        <v>35</v>
      </c>
      <c r="O1101">
        <v>7441</v>
      </c>
      <c r="P1101" t="str">
        <f t="shared" si="35"/>
        <v>Below 10k</v>
      </c>
      <c r="Q1101" t="s">
        <v>28</v>
      </c>
      <c r="R1101">
        <v>12</v>
      </c>
      <c r="S1101">
        <v>1</v>
      </c>
      <c r="T1101">
        <v>3</v>
      </c>
      <c r="U1101">
        <v>10</v>
      </c>
      <c r="V1101">
        <v>4</v>
      </c>
      <c r="W1101">
        <v>3</v>
      </c>
      <c r="X1101">
        <v>10</v>
      </c>
      <c r="Y1101">
        <v>8</v>
      </c>
      <c r="Z1101">
        <v>7</v>
      </c>
    </row>
    <row r="1102" spans="1:26" x14ac:dyDescent="0.3">
      <c r="A1102">
        <v>35</v>
      </c>
      <c r="B1102" t="str">
        <f t="shared" si="34"/>
        <v>Mid Career</v>
      </c>
      <c r="C1102" t="s">
        <v>28</v>
      </c>
      <c r="D1102" t="s">
        <v>46</v>
      </c>
      <c r="E1102" t="s">
        <v>23</v>
      </c>
      <c r="F1102">
        <v>28</v>
      </c>
      <c r="G1102" t="s">
        <v>24</v>
      </c>
      <c r="H1102" t="s">
        <v>25</v>
      </c>
      <c r="I1102">
        <v>1</v>
      </c>
      <c r="J1102" t="str" cm="1">
        <f t="array" ref="J1102">_xlfn.SWITCH(I1102,1,"Entry-Level",2,"Junior-Level",3,"Mid-Level",4,"Senior-Level","Executive-Level")</f>
        <v>Entry-Level</v>
      </c>
      <c r="K1102">
        <v>2</v>
      </c>
      <c r="L1102" t="s">
        <v>40</v>
      </c>
      <c r="M1102">
        <v>3</v>
      </c>
      <c r="N1102" t="s">
        <v>31</v>
      </c>
      <c r="O1102">
        <v>2430</v>
      </c>
      <c r="P1102" t="str">
        <f t="shared" si="35"/>
        <v>Below 10k</v>
      </c>
      <c r="Q1102" t="s">
        <v>28</v>
      </c>
      <c r="R1102">
        <v>23</v>
      </c>
      <c r="S1102">
        <v>1</v>
      </c>
      <c r="T1102">
        <v>2</v>
      </c>
      <c r="U1102">
        <v>6</v>
      </c>
      <c r="V1102">
        <v>5</v>
      </c>
      <c r="W1102">
        <v>3</v>
      </c>
      <c r="X1102">
        <v>5</v>
      </c>
      <c r="Y1102">
        <v>3</v>
      </c>
      <c r="Z1102">
        <v>4</v>
      </c>
    </row>
    <row r="1103" spans="1:26" x14ac:dyDescent="0.3">
      <c r="A1103">
        <v>32</v>
      </c>
      <c r="B1103" t="str">
        <f t="shared" si="34"/>
        <v>Mid Career</v>
      </c>
      <c r="C1103" t="s">
        <v>28</v>
      </c>
      <c r="D1103" t="s">
        <v>46</v>
      </c>
      <c r="E1103" t="s">
        <v>47</v>
      </c>
      <c r="F1103">
        <v>5</v>
      </c>
      <c r="G1103" t="s">
        <v>24</v>
      </c>
      <c r="H1103" t="s">
        <v>25</v>
      </c>
      <c r="I1103">
        <v>2</v>
      </c>
      <c r="J1103" t="str" cm="1">
        <f t="array" ref="J1103">_xlfn.SWITCH(I1103,1,"Entry-Level",2,"Junior-Level",3,"Mid-Level",4,"Senior-Level","Executive-Level")</f>
        <v>Junior-Level</v>
      </c>
      <c r="K1103">
        <v>2</v>
      </c>
      <c r="L1103" t="s">
        <v>30</v>
      </c>
      <c r="M1103">
        <v>2</v>
      </c>
      <c r="N1103" t="s">
        <v>31</v>
      </c>
      <c r="O1103">
        <v>5878</v>
      </c>
      <c r="P1103" t="str">
        <f t="shared" si="35"/>
        <v>Below 10k</v>
      </c>
      <c r="Q1103" t="s">
        <v>28</v>
      </c>
      <c r="R1103">
        <v>12</v>
      </c>
      <c r="S1103">
        <v>1</v>
      </c>
      <c r="T1103">
        <v>1</v>
      </c>
      <c r="U1103">
        <v>12</v>
      </c>
      <c r="V1103">
        <v>2</v>
      </c>
      <c r="W1103">
        <v>3</v>
      </c>
      <c r="X1103">
        <v>7</v>
      </c>
      <c r="Y1103">
        <v>1</v>
      </c>
      <c r="Z1103">
        <v>2</v>
      </c>
    </row>
    <row r="1104" spans="1:26" x14ac:dyDescent="0.3">
      <c r="A1104">
        <v>36</v>
      </c>
      <c r="B1104" t="str">
        <f t="shared" si="34"/>
        <v>Mid Career</v>
      </c>
      <c r="C1104" t="s">
        <v>28</v>
      </c>
      <c r="D1104" t="s">
        <v>46</v>
      </c>
      <c r="E1104" t="s">
        <v>23</v>
      </c>
      <c r="F1104">
        <v>2</v>
      </c>
      <c r="G1104" t="s">
        <v>24</v>
      </c>
      <c r="H1104" t="s">
        <v>29</v>
      </c>
      <c r="I1104">
        <v>1</v>
      </c>
      <c r="J1104" t="str" cm="1">
        <f t="array" ref="J1104">_xlfn.SWITCH(I1104,1,"Entry-Level",2,"Junior-Level",3,"Mid-Level",4,"Senior-Level","Executive-Level")</f>
        <v>Entry-Level</v>
      </c>
      <c r="K1104">
        <v>3</v>
      </c>
      <c r="L1104" t="s">
        <v>40</v>
      </c>
      <c r="M1104">
        <v>4</v>
      </c>
      <c r="N1104" t="s">
        <v>27</v>
      </c>
      <c r="O1104">
        <v>2644</v>
      </c>
      <c r="P1104" t="str">
        <f t="shared" si="35"/>
        <v>Below 10k</v>
      </c>
      <c r="Q1104" t="s">
        <v>22</v>
      </c>
      <c r="R1104">
        <v>21</v>
      </c>
      <c r="S1104">
        <v>4</v>
      </c>
      <c r="T1104">
        <v>0</v>
      </c>
      <c r="U1104">
        <v>7</v>
      </c>
      <c r="V1104">
        <v>3</v>
      </c>
      <c r="W1104">
        <v>2</v>
      </c>
      <c r="X1104">
        <v>3</v>
      </c>
      <c r="Y1104">
        <v>2</v>
      </c>
      <c r="Z1104">
        <v>1</v>
      </c>
    </row>
    <row r="1105" spans="1:26" x14ac:dyDescent="0.3">
      <c r="A1105">
        <v>48</v>
      </c>
      <c r="B1105" t="str">
        <f t="shared" si="34"/>
        <v>Professionals</v>
      </c>
      <c r="C1105" t="s">
        <v>28</v>
      </c>
      <c r="D1105" t="s">
        <v>46</v>
      </c>
      <c r="E1105" t="s">
        <v>23</v>
      </c>
      <c r="F1105">
        <v>16</v>
      </c>
      <c r="G1105" t="s">
        <v>24</v>
      </c>
      <c r="H1105" t="s">
        <v>25</v>
      </c>
      <c r="I1105">
        <v>2</v>
      </c>
      <c r="J1105" t="str" cm="1">
        <f t="array" ref="J1105">_xlfn.SWITCH(I1105,1,"Entry-Level",2,"Junior-Level",3,"Mid-Level",4,"Senior-Level","Executive-Level")</f>
        <v>Junior-Level</v>
      </c>
      <c r="K1105">
        <v>3</v>
      </c>
      <c r="L1105" t="s">
        <v>26</v>
      </c>
      <c r="M1105">
        <v>3</v>
      </c>
      <c r="N1105" t="s">
        <v>35</v>
      </c>
      <c r="O1105">
        <v>6439</v>
      </c>
      <c r="P1105" t="str">
        <f t="shared" si="35"/>
        <v>Below 10k</v>
      </c>
      <c r="Q1105" t="s">
        <v>28</v>
      </c>
      <c r="R1105">
        <v>14</v>
      </c>
      <c r="S1105">
        <v>3</v>
      </c>
      <c r="T1105">
        <v>1</v>
      </c>
      <c r="U1105">
        <v>18</v>
      </c>
      <c r="V1105">
        <v>2</v>
      </c>
      <c r="W1105">
        <v>3</v>
      </c>
      <c r="X1105">
        <v>8</v>
      </c>
      <c r="Y1105">
        <v>7</v>
      </c>
      <c r="Z1105">
        <v>7</v>
      </c>
    </row>
    <row r="1106" spans="1:26" x14ac:dyDescent="0.3">
      <c r="A1106">
        <v>29</v>
      </c>
      <c r="B1106" t="str">
        <f t="shared" si="34"/>
        <v>Early Career</v>
      </c>
      <c r="C1106" t="s">
        <v>28</v>
      </c>
      <c r="D1106" t="s">
        <v>46</v>
      </c>
      <c r="E1106" t="s">
        <v>47</v>
      </c>
      <c r="F1106">
        <v>9</v>
      </c>
      <c r="G1106" t="s">
        <v>24</v>
      </c>
      <c r="H1106" t="s">
        <v>29</v>
      </c>
      <c r="I1106">
        <v>1</v>
      </c>
      <c r="J1106" t="str" cm="1">
        <f t="array" ref="J1106">_xlfn.SWITCH(I1106,1,"Entry-Level",2,"Junior-Level",3,"Mid-Level",4,"Senior-Level","Executive-Level")</f>
        <v>Entry-Level</v>
      </c>
      <c r="K1106">
        <v>4</v>
      </c>
      <c r="L1106" t="s">
        <v>30</v>
      </c>
      <c r="M1106">
        <v>3</v>
      </c>
      <c r="N1106" t="s">
        <v>31</v>
      </c>
      <c r="O1106">
        <v>2451</v>
      </c>
      <c r="P1106" t="str">
        <f t="shared" si="35"/>
        <v>Below 10k</v>
      </c>
      <c r="Q1106" t="s">
        <v>28</v>
      </c>
      <c r="R1106">
        <v>18</v>
      </c>
      <c r="S1106">
        <v>1</v>
      </c>
      <c r="T1106">
        <v>2</v>
      </c>
      <c r="U1106">
        <v>5</v>
      </c>
      <c r="V1106">
        <v>2</v>
      </c>
      <c r="W1106">
        <v>2</v>
      </c>
      <c r="X1106">
        <v>1</v>
      </c>
      <c r="Y1106">
        <v>0</v>
      </c>
      <c r="Z1106">
        <v>0</v>
      </c>
    </row>
    <row r="1107" spans="1:26" x14ac:dyDescent="0.3">
      <c r="A1107">
        <v>33</v>
      </c>
      <c r="B1107" t="str">
        <f t="shared" si="34"/>
        <v>Mid Career</v>
      </c>
      <c r="C1107" t="s">
        <v>28</v>
      </c>
      <c r="D1107" t="s">
        <v>46</v>
      </c>
      <c r="E1107" t="s">
        <v>23</v>
      </c>
      <c r="F1107">
        <v>8</v>
      </c>
      <c r="G1107" t="s">
        <v>24</v>
      </c>
      <c r="H1107" t="s">
        <v>29</v>
      </c>
      <c r="I1107">
        <v>2</v>
      </c>
      <c r="J1107" t="str" cm="1">
        <f t="array" ref="J1107">_xlfn.SWITCH(I1107,1,"Entry-Level",2,"Junior-Level",3,"Mid-Level",4,"Senior-Level","Executive-Level")</f>
        <v>Junior-Level</v>
      </c>
      <c r="K1107">
        <v>3</v>
      </c>
      <c r="L1107" t="s">
        <v>26</v>
      </c>
      <c r="M1107">
        <v>1</v>
      </c>
      <c r="N1107" t="s">
        <v>31</v>
      </c>
      <c r="O1107">
        <v>6392</v>
      </c>
      <c r="P1107" t="str">
        <f t="shared" si="35"/>
        <v>Below 10k</v>
      </c>
      <c r="Q1107" t="s">
        <v>28</v>
      </c>
      <c r="R1107">
        <v>13</v>
      </c>
      <c r="S1107">
        <v>4</v>
      </c>
      <c r="T1107">
        <v>1</v>
      </c>
      <c r="U1107">
        <v>8</v>
      </c>
      <c r="V1107">
        <v>6</v>
      </c>
      <c r="W1107">
        <v>1</v>
      </c>
      <c r="X1107">
        <v>2</v>
      </c>
      <c r="Y1107">
        <v>2</v>
      </c>
      <c r="Z1107">
        <v>2</v>
      </c>
    </row>
    <row r="1108" spans="1:26" x14ac:dyDescent="0.3">
      <c r="A1108">
        <v>30</v>
      </c>
      <c r="B1108" t="str">
        <f t="shared" si="34"/>
        <v>Early Career</v>
      </c>
      <c r="C1108" t="s">
        <v>22</v>
      </c>
      <c r="D1108" t="s">
        <v>46</v>
      </c>
      <c r="E1108" t="s">
        <v>23</v>
      </c>
      <c r="F1108">
        <v>1</v>
      </c>
      <c r="G1108" t="s">
        <v>24</v>
      </c>
      <c r="H1108" t="s">
        <v>29</v>
      </c>
      <c r="I1108">
        <v>2</v>
      </c>
      <c r="J1108" t="str" cm="1">
        <f t="array" ref="J1108">_xlfn.SWITCH(I1108,1,"Entry-Level",2,"Junior-Level",3,"Mid-Level",4,"Senior-Level","Executive-Level")</f>
        <v>Junior-Level</v>
      </c>
      <c r="K1108">
        <v>2</v>
      </c>
      <c r="L1108" t="s">
        <v>26</v>
      </c>
      <c r="M1108">
        <v>1</v>
      </c>
      <c r="N1108" t="s">
        <v>31</v>
      </c>
      <c r="O1108">
        <v>9714</v>
      </c>
      <c r="P1108" t="str">
        <f t="shared" si="35"/>
        <v>Below 10k</v>
      </c>
      <c r="Q1108" t="s">
        <v>28</v>
      </c>
      <c r="R1108">
        <v>11</v>
      </c>
      <c r="S1108">
        <v>4</v>
      </c>
      <c r="T1108">
        <v>1</v>
      </c>
      <c r="U1108">
        <v>10</v>
      </c>
      <c r="V1108">
        <v>4</v>
      </c>
      <c r="W1108">
        <v>3</v>
      </c>
      <c r="X1108">
        <v>10</v>
      </c>
      <c r="Y1108">
        <v>8</v>
      </c>
      <c r="Z1108">
        <v>6</v>
      </c>
    </row>
    <row r="1109" spans="1:26" x14ac:dyDescent="0.3">
      <c r="A1109">
        <v>38</v>
      </c>
      <c r="B1109" t="str">
        <f t="shared" si="34"/>
        <v>Mid Career</v>
      </c>
      <c r="C1109" t="s">
        <v>28</v>
      </c>
      <c r="D1109" t="s">
        <v>45</v>
      </c>
      <c r="E1109" t="s">
        <v>48</v>
      </c>
      <c r="F1109">
        <v>10</v>
      </c>
      <c r="G1109" t="s">
        <v>48</v>
      </c>
      <c r="H1109" t="s">
        <v>29</v>
      </c>
      <c r="I1109">
        <v>2</v>
      </c>
      <c r="J1109" t="str" cm="1">
        <f t="array" ref="J1109">_xlfn.SWITCH(I1109,1,"Entry-Level",2,"Junior-Level",3,"Mid-Level",4,"Senior-Level","Executive-Level")</f>
        <v>Junior-Level</v>
      </c>
      <c r="K1109">
        <v>3</v>
      </c>
      <c r="L1109" t="s">
        <v>48</v>
      </c>
      <c r="M1109">
        <v>3</v>
      </c>
      <c r="N1109" t="s">
        <v>31</v>
      </c>
      <c r="O1109">
        <v>6077</v>
      </c>
      <c r="P1109" t="str">
        <f t="shared" si="35"/>
        <v>Below 10k</v>
      </c>
      <c r="Q1109" t="s">
        <v>28</v>
      </c>
      <c r="R1109">
        <v>11</v>
      </c>
      <c r="S1109">
        <v>3</v>
      </c>
      <c r="T1109">
        <v>0</v>
      </c>
      <c r="U1109">
        <v>10</v>
      </c>
      <c r="V1109">
        <v>2</v>
      </c>
      <c r="W1109">
        <v>3</v>
      </c>
      <c r="X1109">
        <v>6</v>
      </c>
      <c r="Y1109">
        <v>3</v>
      </c>
      <c r="Z1109">
        <v>1</v>
      </c>
    </row>
    <row r="1110" spans="1:26" x14ac:dyDescent="0.3">
      <c r="A1110">
        <v>35</v>
      </c>
      <c r="B1110" t="str">
        <f t="shared" si="34"/>
        <v>Mid Career</v>
      </c>
      <c r="C1110" t="s">
        <v>28</v>
      </c>
      <c r="D1110" t="s">
        <v>46</v>
      </c>
      <c r="E1110" t="s">
        <v>47</v>
      </c>
      <c r="F1110">
        <v>1</v>
      </c>
      <c r="G1110" t="s">
        <v>34</v>
      </c>
      <c r="H1110" t="s">
        <v>29</v>
      </c>
      <c r="I1110">
        <v>1</v>
      </c>
      <c r="J1110" t="str" cm="1">
        <f t="array" ref="J1110">_xlfn.SWITCH(I1110,1,"Entry-Level",2,"Junior-Level",3,"Mid-Level",4,"Senior-Level","Executive-Level")</f>
        <v>Entry-Level</v>
      </c>
      <c r="K1110">
        <v>2</v>
      </c>
      <c r="L1110" t="s">
        <v>33</v>
      </c>
      <c r="M1110">
        <v>1</v>
      </c>
      <c r="N1110" t="s">
        <v>27</v>
      </c>
      <c r="O1110">
        <v>2450</v>
      </c>
      <c r="P1110" t="str">
        <f t="shared" si="35"/>
        <v>Below 10k</v>
      </c>
      <c r="Q1110" t="s">
        <v>28</v>
      </c>
      <c r="R1110">
        <v>19</v>
      </c>
      <c r="S1110">
        <v>2</v>
      </c>
      <c r="T1110">
        <v>0</v>
      </c>
      <c r="U1110">
        <v>3</v>
      </c>
      <c r="V1110">
        <v>3</v>
      </c>
      <c r="W1110">
        <v>3</v>
      </c>
      <c r="X1110">
        <v>3</v>
      </c>
      <c r="Y1110">
        <v>0</v>
      </c>
      <c r="Z1110">
        <v>1</v>
      </c>
    </row>
    <row r="1111" spans="1:26" x14ac:dyDescent="0.3">
      <c r="A1111">
        <v>30</v>
      </c>
      <c r="B1111" t="str">
        <f t="shared" si="34"/>
        <v>Early Career</v>
      </c>
      <c r="C1111" t="s">
        <v>28</v>
      </c>
      <c r="D1111" t="s">
        <v>46</v>
      </c>
      <c r="E1111" t="s">
        <v>23</v>
      </c>
      <c r="F1111">
        <v>29</v>
      </c>
      <c r="G1111" t="s">
        <v>43</v>
      </c>
      <c r="H1111" t="s">
        <v>29</v>
      </c>
      <c r="I1111">
        <v>3</v>
      </c>
      <c r="J1111" t="str" cm="1">
        <f t="array" ref="J1111">_xlfn.SWITCH(I1111,1,"Entry-Level",2,"Junior-Level",3,"Mid-Level",4,"Senior-Level","Executive-Level")</f>
        <v>Mid-Level</v>
      </c>
      <c r="K1111">
        <v>3</v>
      </c>
      <c r="L1111" t="s">
        <v>26</v>
      </c>
      <c r="M1111">
        <v>2</v>
      </c>
      <c r="N1111" t="s">
        <v>31</v>
      </c>
      <c r="O1111">
        <v>9250</v>
      </c>
      <c r="P1111" t="str">
        <f t="shared" si="35"/>
        <v>Below 10k</v>
      </c>
      <c r="Q1111" t="s">
        <v>28</v>
      </c>
      <c r="R1111">
        <v>12</v>
      </c>
      <c r="S1111">
        <v>2</v>
      </c>
      <c r="T1111">
        <v>1</v>
      </c>
      <c r="U1111">
        <v>9</v>
      </c>
      <c r="V1111">
        <v>3</v>
      </c>
      <c r="W1111">
        <v>3</v>
      </c>
      <c r="X1111">
        <v>4</v>
      </c>
      <c r="Y1111">
        <v>2</v>
      </c>
      <c r="Z1111">
        <v>1</v>
      </c>
    </row>
    <row r="1112" spans="1:26" x14ac:dyDescent="0.3">
      <c r="A1112">
        <v>35</v>
      </c>
      <c r="B1112" t="str">
        <f t="shared" si="34"/>
        <v>Mid Career</v>
      </c>
      <c r="C1112" t="s">
        <v>22</v>
      </c>
      <c r="D1112" t="s">
        <v>46</v>
      </c>
      <c r="E1112" t="s">
        <v>47</v>
      </c>
      <c r="F1112">
        <v>2</v>
      </c>
      <c r="G1112" t="s">
        <v>24</v>
      </c>
      <c r="H1112" t="s">
        <v>25</v>
      </c>
      <c r="I1112">
        <v>1</v>
      </c>
      <c r="J1112" t="str" cm="1">
        <f t="array" ref="J1112">_xlfn.SWITCH(I1112,1,"Entry-Level",2,"Junior-Level",3,"Mid-Level",4,"Senior-Level","Executive-Level")</f>
        <v>Entry-Level</v>
      </c>
      <c r="K1112">
        <v>3</v>
      </c>
      <c r="L1112" t="s">
        <v>33</v>
      </c>
      <c r="M1112">
        <v>1</v>
      </c>
      <c r="N1112" t="s">
        <v>35</v>
      </c>
      <c r="O1112">
        <v>2074</v>
      </c>
      <c r="P1112" t="str">
        <f t="shared" si="35"/>
        <v>Below 10k</v>
      </c>
      <c r="Q1112" t="s">
        <v>22</v>
      </c>
      <c r="R1112">
        <v>12</v>
      </c>
      <c r="S1112">
        <v>4</v>
      </c>
      <c r="T1112">
        <v>1</v>
      </c>
      <c r="U1112">
        <v>1</v>
      </c>
      <c r="V1112">
        <v>2</v>
      </c>
      <c r="W1112">
        <v>3</v>
      </c>
      <c r="X1112">
        <v>1</v>
      </c>
      <c r="Y1112">
        <v>0</v>
      </c>
      <c r="Z1112">
        <v>0</v>
      </c>
    </row>
    <row r="1113" spans="1:26" x14ac:dyDescent="0.3">
      <c r="A1113">
        <v>53</v>
      </c>
      <c r="B1113" t="str">
        <f t="shared" si="34"/>
        <v>Senior Professionals</v>
      </c>
      <c r="C1113" t="s">
        <v>22</v>
      </c>
      <c r="D1113" t="s">
        <v>46</v>
      </c>
      <c r="E1113" t="s">
        <v>47</v>
      </c>
      <c r="F1113">
        <v>2</v>
      </c>
      <c r="G1113" t="s">
        <v>43</v>
      </c>
      <c r="H1113" t="s">
        <v>25</v>
      </c>
      <c r="I1113">
        <v>3</v>
      </c>
      <c r="J1113" t="str" cm="1">
        <f t="array" ref="J1113">_xlfn.SWITCH(I1113,1,"Entry-Level",2,"Junior-Level",3,"Mid-Level",4,"Senior-Level","Executive-Level")</f>
        <v>Mid-Level</v>
      </c>
      <c r="K1113">
        <v>2</v>
      </c>
      <c r="L1113" t="s">
        <v>36</v>
      </c>
      <c r="M1113">
        <v>4</v>
      </c>
      <c r="N1113" t="s">
        <v>31</v>
      </c>
      <c r="O1113">
        <v>10169</v>
      </c>
      <c r="P1113" t="str">
        <f t="shared" si="35"/>
        <v>Below 15k</v>
      </c>
      <c r="Q1113" t="s">
        <v>28</v>
      </c>
      <c r="R1113">
        <v>16</v>
      </c>
      <c r="S1113">
        <v>2</v>
      </c>
      <c r="T1113">
        <v>1</v>
      </c>
      <c r="U1113">
        <v>34</v>
      </c>
      <c r="V1113">
        <v>4</v>
      </c>
      <c r="W1113">
        <v>3</v>
      </c>
      <c r="X1113">
        <v>33</v>
      </c>
      <c r="Y1113">
        <v>7</v>
      </c>
      <c r="Z1113">
        <v>1</v>
      </c>
    </row>
    <row r="1114" spans="1:26" x14ac:dyDescent="0.3">
      <c r="A1114">
        <v>38</v>
      </c>
      <c r="B1114" t="str">
        <f t="shared" si="34"/>
        <v>Mid Career</v>
      </c>
      <c r="C1114" t="s">
        <v>22</v>
      </c>
      <c r="D1114" t="s">
        <v>46</v>
      </c>
      <c r="E1114" t="s">
        <v>47</v>
      </c>
      <c r="F1114">
        <v>2</v>
      </c>
      <c r="G1114" t="s">
        <v>34</v>
      </c>
      <c r="H1114" t="s">
        <v>29</v>
      </c>
      <c r="I1114">
        <v>2</v>
      </c>
      <c r="J1114" t="str" cm="1">
        <f t="array" ref="J1114">_xlfn.SWITCH(I1114,1,"Entry-Level",2,"Junior-Level",3,"Mid-Level",4,"Senior-Level","Executive-Level")</f>
        <v>Junior-Level</v>
      </c>
      <c r="K1114">
        <v>3</v>
      </c>
      <c r="L1114" t="s">
        <v>36</v>
      </c>
      <c r="M1114">
        <v>2</v>
      </c>
      <c r="N1114" t="s">
        <v>31</v>
      </c>
      <c r="O1114">
        <v>4855</v>
      </c>
      <c r="P1114" t="str">
        <f t="shared" si="35"/>
        <v>Below 10k</v>
      </c>
      <c r="Q1114" t="s">
        <v>28</v>
      </c>
      <c r="R1114">
        <v>11</v>
      </c>
      <c r="S1114">
        <v>1</v>
      </c>
      <c r="T1114">
        <v>2</v>
      </c>
      <c r="U1114">
        <v>7</v>
      </c>
      <c r="V1114">
        <v>2</v>
      </c>
      <c r="W1114">
        <v>3</v>
      </c>
      <c r="X1114">
        <v>5</v>
      </c>
      <c r="Y1114">
        <v>2</v>
      </c>
      <c r="Z1114">
        <v>1</v>
      </c>
    </row>
    <row r="1115" spans="1:26" x14ac:dyDescent="0.3">
      <c r="A1115">
        <v>32</v>
      </c>
      <c r="B1115" t="str">
        <f t="shared" si="34"/>
        <v>Mid Career</v>
      </c>
      <c r="C1115" t="s">
        <v>28</v>
      </c>
      <c r="D1115" t="s">
        <v>38</v>
      </c>
      <c r="E1115" t="s">
        <v>47</v>
      </c>
      <c r="F1115">
        <v>1</v>
      </c>
      <c r="G1115" t="s">
        <v>43</v>
      </c>
      <c r="H1115" t="s">
        <v>29</v>
      </c>
      <c r="I1115">
        <v>2</v>
      </c>
      <c r="J1115" t="str" cm="1">
        <f t="array" ref="J1115">_xlfn.SWITCH(I1115,1,"Entry-Level",2,"Junior-Level",3,"Mid-Level",4,"Senior-Level","Executive-Level")</f>
        <v>Junior-Level</v>
      </c>
      <c r="K1115">
        <v>3</v>
      </c>
      <c r="L1115" t="s">
        <v>30</v>
      </c>
      <c r="M1115">
        <v>1</v>
      </c>
      <c r="N1115" t="s">
        <v>31</v>
      </c>
      <c r="O1115">
        <v>4087</v>
      </c>
      <c r="P1115" t="str">
        <f t="shared" si="35"/>
        <v>Below 10k</v>
      </c>
      <c r="Q1115" t="s">
        <v>28</v>
      </c>
      <c r="R1115">
        <v>14</v>
      </c>
      <c r="S1115">
        <v>2</v>
      </c>
      <c r="T1115">
        <v>1</v>
      </c>
      <c r="U1115">
        <v>9</v>
      </c>
      <c r="V1115">
        <v>3</v>
      </c>
      <c r="W1115">
        <v>2</v>
      </c>
      <c r="X1115">
        <v>6</v>
      </c>
      <c r="Y1115">
        <v>5</v>
      </c>
      <c r="Z1115">
        <v>1</v>
      </c>
    </row>
    <row r="1116" spans="1:26" x14ac:dyDescent="0.3">
      <c r="A1116">
        <v>48</v>
      </c>
      <c r="B1116" t="str">
        <f t="shared" si="34"/>
        <v>Professionals</v>
      </c>
      <c r="C1116" t="s">
        <v>28</v>
      </c>
      <c r="D1116" t="s">
        <v>46</v>
      </c>
      <c r="E1116" t="s">
        <v>47</v>
      </c>
      <c r="F1116">
        <v>15</v>
      </c>
      <c r="G1116" t="s">
        <v>32</v>
      </c>
      <c r="H1116" t="s">
        <v>25</v>
      </c>
      <c r="I1116">
        <v>1</v>
      </c>
      <c r="J1116" t="str" cm="1">
        <f t="array" ref="J1116">_xlfn.SWITCH(I1116,1,"Entry-Level",2,"Junior-Level",3,"Mid-Level",4,"Senior-Level","Executive-Level")</f>
        <v>Entry-Level</v>
      </c>
      <c r="K1116">
        <v>3</v>
      </c>
      <c r="L1116" t="s">
        <v>30</v>
      </c>
      <c r="M1116">
        <v>1</v>
      </c>
      <c r="N1116" t="s">
        <v>31</v>
      </c>
      <c r="O1116">
        <v>2367</v>
      </c>
      <c r="P1116" t="str">
        <f t="shared" si="35"/>
        <v>Below 10k</v>
      </c>
      <c r="Q1116" t="s">
        <v>28</v>
      </c>
      <c r="R1116">
        <v>12</v>
      </c>
      <c r="S1116">
        <v>4</v>
      </c>
      <c r="T1116">
        <v>1</v>
      </c>
      <c r="U1116">
        <v>10</v>
      </c>
      <c r="V1116">
        <v>3</v>
      </c>
      <c r="W1116">
        <v>2</v>
      </c>
      <c r="X1116">
        <v>8</v>
      </c>
      <c r="Y1116">
        <v>2</v>
      </c>
      <c r="Z1116">
        <v>7</v>
      </c>
    </row>
    <row r="1117" spans="1:26" x14ac:dyDescent="0.3">
      <c r="A1117">
        <v>34</v>
      </c>
      <c r="B1117" t="str">
        <f t="shared" si="34"/>
        <v>Mid Career</v>
      </c>
      <c r="C1117" t="s">
        <v>28</v>
      </c>
      <c r="D1117" t="s">
        <v>46</v>
      </c>
      <c r="E1117" t="s">
        <v>47</v>
      </c>
      <c r="F1117">
        <v>7</v>
      </c>
      <c r="G1117" t="s">
        <v>34</v>
      </c>
      <c r="H1117" t="s">
        <v>29</v>
      </c>
      <c r="I1117">
        <v>1</v>
      </c>
      <c r="J1117" t="str" cm="1">
        <f t="array" ref="J1117">_xlfn.SWITCH(I1117,1,"Entry-Level",2,"Junior-Level",3,"Mid-Level",4,"Senior-Level","Executive-Level")</f>
        <v>Entry-Level</v>
      </c>
      <c r="K1117">
        <v>3</v>
      </c>
      <c r="L1117" t="s">
        <v>30</v>
      </c>
      <c r="M1117">
        <v>4</v>
      </c>
      <c r="N1117" t="s">
        <v>27</v>
      </c>
      <c r="O1117">
        <v>2972</v>
      </c>
      <c r="P1117" t="str">
        <f t="shared" si="35"/>
        <v>Below 10k</v>
      </c>
      <c r="Q1117" t="s">
        <v>28</v>
      </c>
      <c r="R1117">
        <v>13</v>
      </c>
      <c r="S1117">
        <v>3</v>
      </c>
      <c r="T1117">
        <v>0</v>
      </c>
      <c r="U1117">
        <v>1</v>
      </c>
      <c r="V1117">
        <v>4</v>
      </c>
      <c r="W1117">
        <v>1</v>
      </c>
      <c r="X1117">
        <v>1</v>
      </c>
      <c r="Y1117">
        <v>0</v>
      </c>
      <c r="Z1117">
        <v>0</v>
      </c>
    </row>
    <row r="1118" spans="1:26" x14ac:dyDescent="0.3">
      <c r="A1118">
        <v>55</v>
      </c>
      <c r="B1118" t="str">
        <f t="shared" si="34"/>
        <v>Senior Professionals</v>
      </c>
      <c r="C1118" t="s">
        <v>28</v>
      </c>
      <c r="D1118" t="s">
        <v>46</v>
      </c>
      <c r="E1118" t="s">
        <v>23</v>
      </c>
      <c r="F1118">
        <v>26</v>
      </c>
      <c r="G1118" t="s">
        <v>42</v>
      </c>
      <c r="H1118" t="s">
        <v>29</v>
      </c>
      <c r="I1118">
        <v>5</v>
      </c>
      <c r="J1118" t="str" cm="1">
        <f t="array" ref="J1118">_xlfn.SWITCH(I1118,1,"Entry-Level",2,"Junior-Level",3,"Mid-Level",4,"Senior-Level","Executive-Level")</f>
        <v>Executive-Level</v>
      </c>
      <c r="K1118">
        <v>2</v>
      </c>
      <c r="L1118" t="s">
        <v>39</v>
      </c>
      <c r="M1118">
        <v>4</v>
      </c>
      <c r="N1118" t="s">
        <v>31</v>
      </c>
      <c r="O1118">
        <v>19586</v>
      </c>
      <c r="P1118" t="str">
        <f t="shared" si="35"/>
        <v>Below 20k</v>
      </c>
      <c r="Q1118" t="s">
        <v>28</v>
      </c>
      <c r="R1118">
        <v>21</v>
      </c>
      <c r="S1118">
        <v>3</v>
      </c>
      <c r="T1118">
        <v>1</v>
      </c>
      <c r="U1118">
        <v>36</v>
      </c>
      <c r="V1118">
        <v>3</v>
      </c>
      <c r="W1118">
        <v>3</v>
      </c>
      <c r="X1118">
        <v>36</v>
      </c>
      <c r="Y1118">
        <v>6</v>
      </c>
      <c r="Z1118">
        <v>2</v>
      </c>
    </row>
    <row r="1119" spans="1:26" x14ac:dyDescent="0.3">
      <c r="A1119">
        <v>34</v>
      </c>
      <c r="B1119" t="str">
        <f t="shared" si="34"/>
        <v>Mid Career</v>
      </c>
      <c r="C1119" t="s">
        <v>28</v>
      </c>
      <c r="D1119" t="s">
        <v>46</v>
      </c>
      <c r="E1119" t="s">
        <v>47</v>
      </c>
      <c r="F1119">
        <v>1</v>
      </c>
      <c r="G1119" t="s">
        <v>24</v>
      </c>
      <c r="H1119" t="s">
        <v>29</v>
      </c>
      <c r="I1119">
        <v>2</v>
      </c>
      <c r="J1119" t="str" cm="1">
        <f t="array" ref="J1119">_xlfn.SWITCH(I1119,1,"Entry-Level",2,"Junior-Level",3,"Mid-Level",4,"Senior-Level","Executive-Level")</f>
        <v>Junior-Level</v>
      </c>
      <c r="K1119">
        <v>3</v>
      </c>
      <c r="L1119" t="s">
        <v>30</v>
      </c>
      <c r="M1119">
        <v>4</v>
      </c>
      <c r="N1119" t="s">
        <v>31</v>
      </c>
      <c r="O1119">
        <v>5484</v>
      </c>
      <c r="P1119" t="str">
        <f t="shared" si="35"/>
        <v>Below 10k</v>
      </c>
      <c r="Q1119" t="s">
        <v>28</v>
      </c>
      <c r="R1119">
        <v>17</v>
      </c>
      <c r="S1119">
        <v>2</v>
      </c>
      <c r="T1119">
        <v>1</v>
      </c>
      <c r="U1119">
        <v>9</v>
      </c>
      <c r="V1119">
        <v>3</v>
      </c>
      <c r="W1119">
        <v>2</v>
      </c>
      <c r="X1119">
        <v>2</v>
      </c>
      <c r="Y1119">
        <v>2</v>
      </c>
      <c r="Z1119">
        <v>2</v>
      </c>
    </row>
    <row r="1120" spans="1:26" x14ac:dyDescent="0.3">
      <c r="A1120">
        <v>26</v>
      </c>
      <c r="B1120" t="str">
        <f t="shared" si="34"/>
        <v>Early Career</v>
      </c>
      <c r="C1120" t="s">
        <v>28</v>
      </c>
      <c r="D1120" t="s">
        <v>46</v>
      </c>
      <c r="E1120" t="s">
        <v>47</v>
      </c>
      <c r="F1120">
        <v>3</v>
      </c>
      <c r="G1120" t="s">
        <v>24</v>
      </c>
      <c r="H1120" t="s">
        <v>25</v>
      </c>
      <c r="I1120">
        <v>1</v>
      </c>
      <c r="J1120" t="str" cm="1">
        <f t="array" ref="J1120">_xlfn.SWITCH(I1120,1,"Entry-Level",2,"Junior-Level",3,"Mid-Level",4,"Senior-Level","Executive-Level")</f>
        <v>Entry-Level</v>
      </c>
      <c r="K1120">
        <v>3</v>
      </c>
      <c r="L1120" t="s">
        <v>30</v>
      </c>
      <c r="M1120">
        <v>4</v>
      </c>
      <c r="N1120" t="s">
        <v>31</v>
      </c>
      <c r="O1120">
        <v>2061</v>
      </c>
      <c r="P1120" t="str">
        <f t="shared" si="35"/>
        <v>Below 10k</v>
      </c>
      <c r="Q1120" t="s">
        <v>28</v>
      </c>
      <c r="R1120">
        <v>21</v>
      </c>
      <c r="S1120">
        <v>1</v>
      </c>
      <c r="T1120">
        <v>0</v>
      </c>
      <c r="U1120">
        <v>1</v>
      </c>
      <c r="V1120">
        <v>5</v>
      </c>
      <c r="W1120">
        <v>3</v>
      </c>
      <c r="X1120">
        <v>1</v>
      </c>
      <c r="Y1120">
        <v>0</v>
      </c>
      <c r="Z1120">
        <v>0</v>
      </c>
    </row>
    <row r="1121" spans="1:26" x14ac:dyDescent="0.3">
      <c r="A1121">
        <v>38</v>
      </c>
      <c r="B1121" t="str">
        <f t="shared" si="34"/>
        <v>Mid Career</v>
      </c>
      <c r="C1121" t="s">
        <v>28</v>
      </c>
      <c r="D1121" t="s">
        <v>46</v>
      </c>
      <c r="E1121" t="s">
        <v>23</v>
      </c>
      <c r="F1121">
        <v>14</v>
      </c>
      <c r="G1121" t="s">
        <v>24</v>
      </c>
      <c r="H1121" t="s">
        <v>29</v>
      </c>
      <c r="I1121">
        <v>2</v>
      </c>
      <c r="J1121" t="str" cm="1">
        <f t="array" ref="J1121">_xlfn.SWITCH(I1121,1,"Entry-Level",2,"Junior-Level",3,"Mid-Level",4,"Senior-Level","Executive-Level")</f>
        <v>Junior-Level</v>
      </c>
      <c r="K1121">
        <v>3</v>
      </c>
      <c r="L1121" t="s">
        <v>26</v>
      </c>
      <c r="M1121">
        <v>2</v>
      </c>
      <c r="N1121" t="s">
        <v>31</v>
      </c>
      <c r="O1121">
        <v>9924</v>
      </c>
      <c r="P1121" t="str">
        <f t="shared" si="35"/>
        <v>Below 10k</v>
      </c>
      <c r="Q1121" t="s">
        <v>28</v>
      </c>
      <c r="R1121">
        <v>11</v>
      </c>
      <c r="S1121">
        <v>4</v>
      </c>
      <c r="T1121">
        <v>1</v>
      </c>
      <c r="U1121">
        <v>10</v>
      </c>
      <c r="V1121">
        <v>3</v>
      </c>
      <c r="W1121">
        <v>3</v>
      </c>
      <c r="X1121">
        <v>9</v>
      </c>
      <c r="Y1121">
        <v>8</v>
      </c>
      <c r="Z1121">
        <v>7</v>
      </c>
    </row>
    <row r="1122" spans="1:26" x14ac:dyDescent="0.3">
      <c r="A1122">
        <v>38</v>
      </c>
      <c r="B1122" t="str">
        <f t="shared" si="34"/>
        <v>Mid Career</v>
      </c>
      <c r="C1122" t="s">
        <v>28</v>
      </c>
      <c r="D1122" t="s">
        <v>46</v>
      </c>
      <c r="E1122" t="s">
        <v>23</v>
      </c>
      <c r="F1122">
        <v>16</v>
      </c>
      <c r="G1122" t="s">
        <v>24</v>
      </c>
      <c r="H1122" t="s">
        <v>25</v>
      </c>
      <c r="I1122">
        <v>2</v>
      </c>
      <c r="J1122" t="str" cm="1">
        <f t="array" ref="J1122">_xlfn.SWITCH(I1122,1,"Entry-Level",2,"Junior-Level",3,"Mid-Level",4,"Senior-Level","Executive-Level")</f>
        <v>Junior-Level</v>
      </c>
      <c r="K1122">
        <v>3</v>
      </c>
      <c r="L1122" t="s">
        <v>26</v>
      </c>
      <c r="M1122">
        <v>2</v>
      </c>
      <c r="N1122" t="s">
        <v>27</v>
      </c>
      <c r="O1122">
        <v>4198</v>
      </c>
      <c r="P1122" t="str">
        <f t="shared" si="35"/>
        <v>Below 10k</v>
      </c>
      <c r="Q1122" t="s">
        <v>28</v>
      </c>
      <c r="R1122">
        <v>12</v>
      </c>
      <c r="S1122">
        <v>2</v>
      </c>
      <c r="T1122">
        <v>0</v>
      </c>
      <c r="U1122">
        <v>8</v>
      </c>
      <c r="V1122">
        <v>5</v>
      </c>
      <c r="W1122">
        <v>4</v>
      </c>
      <c r="X1122">
        <v>3</v>
      </c>
      <c r="Y1122">
        <v>2</v>
      </c>
      <c r="Z1122">
        <v>1</v>
      </c>
    </row>
    <row r="1123" spans="1:26" x14ac:dyDescent="0.3">
      <c r="A1123">
        <v>36</v>
      </c>
      <c r="B1123" t="str">
        <f t="shared" si="34"/>
        <v>Mid Career</v>
      </c>
      <c r="C1123" t="s">
        <v>28</v>
      </c>
      <c r="D1123" t="s">
        <v>46</v>
      </c>
      <c r="E1123" t="s">
        <v>23</v>
      </c>
      <c r="F1123">
        <v>1</v>
      </c>
      <c r="G1123" t="s">
        <v>24</v>
      </c>
      <c r="H1123" t="s">
        <v>25</v>
      </c>
      <c r="I1123">
        <v>2</v>
      </c>
      <c r="J1123" t="str" cm="1">
        <f t="array" ref="J1123">_xlfn.SWITCH(I1123,1,"Entry-Level",2,"Junior-Level",3,"Mid-Level",4,"Senior-Level","Executive-Level")</f>
        <v>Junior-Level</v>
      </c>
      <c r="K1123">
        <v>3</v>
      </c>
      <c r="L1123" t="s">
        <v>26</v>
      </c>
      <c r="M1123">
        <v>3</v>
      </c>
      <c r="N1123" t="s">
        <v>27</v>
      </c>
      <c r="O1123">
        <v>6815</v>
      </c>
      <c r="P1123" t="str">
        <f t="shared" si="35"/>
        <v>Below 10k</v>
      </c>
      <c r="Q1123" t="s">
        <v>28</v>
      </c>
      <c r="R1123">
        <v>13</v>
      </c>
      <c r="S1123">
        <v>1</v>
      </c>
      <c r="T1123">
        <v>0</v>
      </c>
      <c r="U1123">
        <v>15</v>
      </c>
      <c r="V1123">
        <v>5</v>
      </c>
      <c r="W1123">
        <v>3</v>
      </c>
      <c r="X1123">
        <v>1</v>
      </c>
      <c r="Y1123">
        <v>0</v>
      </c>
      <c r="Z1123">
        <v>0</v>
      </c>
    </row>
    <row r="1124" spans="1:26" x14ac:dyDescent="0.3">
      <c r="A1124">
        <v>29</v>
      </c>
      <c r="B1124" t="str">
        <f t="shared" si="34"/>
        <v>Early Career</v>
      </c>
      <c r="C1124" t="s">
        <v>28</v>
      </c>
      <c r="D1124" t="s">
        <v>46</v>
      </c>
      <c r="E1124" t="s">
        <v>47</v>
      </c>
      <c r="F1124">
        <v>3</v>
      </c>
      <c r="G1124" t="s">
        <v>34</v>
      </c>
      <c r="H1124" t="s">
        <v>29</v>
      </c>
      <c r="I1124">
        <v>1</v>
      </c>
      <c r="J1124" t="str" cm="1">
        <f t="array" ref="J1124">_xlfn.SWITCH(I1124,1,"Entry-Level",2,"Junior-Level",3,"Mid-Level",4,"Senior-Level","Executive-Level")</f>
        <v>Entry-Level</v>
      </c>
      <c r="K1124">
        <v>3</v>
      </c>
      <c r="L1124" t="s">
        <v>33</v>
      </c>
      <c r="M1124">
        <v>1</v>
      </c>
      <c r="N1124" t="s">
        <v>27</v>
      </c>
      <c r="O1124">
        <v>4723</v>
      </c>
      <c r="P1124" t="str">
        <f t="shared" si="35"/>
        <v>Below 10k</v>
      </c>
      <c r="Q1124" t="s">
        <v>22</v>
      </c>
      <c r="R1124">
        <v>18</v>
      </c>
      <c r="S1124">
        <v>4</v>
      </c>
      <c r="T1124">
        <v>0</v>
      </c>
      <c r="U1124">
        <v>10</v>
      </c>
      <c r="V1124">
        <v>3</v>
      </c>
      <c r="W1124">
        <v>3</v>
      </c>
      <c r="X1124">
        <v>10</v>
      </c>
      <c r="Y1124">
        <v>9</v>
      </c>
      <c r="Z1124">
        <v>1</v>
      </c>
    </row>
    <row r="1125" spans="1:26" x14ac:dyDescent="0.3">
      <c r="A1125">
        <v>35</v>
      </c>
      <c r="B1125" t="str">
        <f t="shared" si="34"/>
        <v>Mid Career</v>
      </c>
      <c r="C1125" t="s">
        <v>28</v>
      </c>
      <c r="D1125" t="s">
        <v>46</v>
      </c>
      <c r="E1125" t="s">
        <v>47</v>
      </c>
      <c r="F1125">
        <v>10</v>
      </c>
      <c r="G1125" t="s">
        <v>34</v>
      </c>
      <c r="H1125" t="s">
        <v>25</v>
      </c>
      <c r="I1125">
        <v>2</v>
      </c>
      <c r="J1125" t="str" cm="1">
        <f t="array" ref="J1125">_xlfn.SWITCH(I1125,1,"Entry-Level",2,"Junior-Level",3,"Mid-Level",4,"Senior-Level","Executive-Level")</f>
        <v>Junior-Level</v>
      </c>
      <c r="K1125">
        <v>3</v>
      </c>
      <c r="L1125" t="s">
        <v>37</v>
      </c>
      <c r="M1125">
        <v>3</v>
      </c>
      <c r="N1125" t="s">
        <v>27</v>
      </c>
      <c r="O1125">
        <v>6142</v>
      </c>
      <c r="P1125" t="str">
        <f t="shared" si="35"/>
        <v>Below 10k</v>
      </c>
      <c r="Q1125" t="s">
        <v>22</v>
      </c>
      <c r="R1125">
        <v>16</v>
      </c>
      <c r="S1125">
        <v>3</v>
      </c>
      <c r="T1125">
        <v>0</v>
      </c>
      <c r="U1125">
        <v>10</v>
      </c>
      <c r="V1125">
        <v>4</v>
      </c>
      <c r="W1125">
        <v>3</v>
      </c>
      <c r="X1125">
        <v>5</v>
      </c>
      <c r="Y1125">
        <v>2</v>
      </c>
      <c r="Z1125">
        <v>0</v>
      </c>
    </row>
    <row r="1126" spans="1:26" x14ac:dyDescent="0.3">
      <c r="A1126">
        <v>39</v>
      </c>
      <c r="B1126" t="str">
        <f t="shared" si="34"/>
        <v>Mid Career</v>
      </c>
      <c r="C1126" t="s">
        <v>28</v>
      </c>
      <c r="D1126" t="s">
        <v>46</v>
      </c>
      <c r="E1126" t="s">
        <v>23</v>
      </c>
      <c r="F1126">
        <v>6</v>
      </c>
      <c r="G1126" t="s">
        <v>34</v>
      </c>
      <c r="H1126" t="s">
        <v>29</v>
      </c>
      <c r="I1126">
        <v>3</v>
      </c>
      <c r="J1126" t="str" cm="1">
        <f t="array" ref="J1126">_xlfn.SWITCH(I1126,1,"Entry-Level",2,"Junior-Level",3,"Mid-Level",4,"Senior-Level","Executive-Level")</f>
        <v>Mid-Level</v>
      </c>
      <c r="K1126">
        <v>4</v>
      </c>
      <c r="L1126" t="s">
        <v>26</v>
      </c>
      <c r="M1126">
        <v>3</v>
      </c>
      <c r="N1126" t="s">
        <v>31</v>
      </c>
      <c r="O1126">
        <v>8237</v>
      </c>
      <c r="P1126" t="str">
        <f t="shared" si="35"/>
        <v>Below 10k</v>
      </c>
      <c r="Q1126" t="s">
        <v>28</v>
      </c>
      <c r="R1126">
        <v>11</v>
      </c>
      <c r="S1126">
        <v>1</v>
      </c>
      <c r="T1126">
        <v>1</v>
      </c>
      <c r="U1126">
        <v>11</v>
      </c>
      <c r="V1126">
        <v>3</v>
      </c>
      <c r="W1126">
        <v>3</v>
      </c>
      <c r="X1126">
        <v>7</v>
      </c>
      <c r="Y1126">
        <v>6</v>
      </c>
      <c r="Z1126">
        <v>7</v>
      </c>
    </row>
    <row r="1127" spans="1:26" x14ac:dyDescent="0.3">
      <c r="A1127">
        <v>29</v>
      </c>
      <c r="B1127" t="str">
        <f t="shared" si="34"/>
        <v>Early Career</v>
      </c>
      <c r="C1127" t="s">
        <v>28</v>
      </c>
      <c r="D1127" t="s">
        <v>45</v>
      </c>
      <c r="E1127" t="s">
        <v>47</v>
      </c>
      <c r="F1127">
        <v>2</v>
      </c>
      <c r="G1127" t="s">
        <v>24</v>
      </c>
      <c r="H1127" t="s">
        <v>29</v>
      </c>
      <c r="I1127">
        <v>2</v>
      </c>
      <c r="J1127" t="str" cm="1">
        <f t="array" ref="J1127">_xlfn.SWITCH(I1127,1,"Entry-Level",2,"Junior-Level",3,"Mid-Level",4,"Senior-Level","Executive-Level")</f>
        <v>Junior-Level</v>
      </c>
      <c r="K1127">
        <v>3</v>
      </c>
      <c r="L1127" t="s">
        <v>37</v>
      </c>
      <c r="M1127">
        <v>4</v>
      </c>
      <c r="N1127" t="s">
        <v>35</v>
      </c>
      <c r="O1127">
        <v>8853</v>
      </c>
      <c r="P1127" t="str">
        <f t="shared" si="35"/>
        <v>Below 10k</v>
      </c>
      <c r="Q1127" t="s">
        <v>28</v>
      </c>
      <c r="R1127">
        <v>19</v>
      </c>
      <c r="S1127">
        <v>4</v>
      </c>
      <c r="T1127">
        <v>1</v>
      </c>
      <c r="U1127">
        <v>6</v>
      </c>
      <c r="V1127">
        <v>0</v>
      </c>
      <c r="W1127">
        <v>4</v>
      </c>
      <c r="X1127">
        <v>6</v>
      </c>
      <c r="Y1127">
        <v>4</v>
      </c>
      <c r="Z1127">
        <v>1</v>
      </c>
    </row>
    <row r="1128" spans="1:26" x14ac:dyDescent="0.3">
      <c r="A1128">
        <v>50</v>
      </c>
      <c r="B1128" t="str">
        <f t="shared" si="34"/>
        <v>Professionals</v>
      </c>
      <c r="C1128" t="s">
        <v>28</v>
      </c>
      <c r="D1128" t="s">
        <v>46</v>
      </c>
      <c r="E1128" t="s">
        <v>23</v>
      </c>
      <c r="F1128">
        <v>9</v>
      </c>
      <c r="G1128" t="s">
        <v>42</v>
      </c>
      <c r="H1128" t="s">
        <v>29</v>
      </c>
      <c r="I1128">
        <v>5</v>
      </c>
      <c r="J1128" t="str" cm="1">
        <f t="array" ref="J1128">_xlfn.SWITCH(I1128,1,"Entry-Level",2,"Junior-Level",3,"Mid-Level",4,"Senior-Level","Executive-Level")</f>
        <v>Executive-Level</v>
      </c>
      <c r="K1128">
        <v>3</v>
      </c>
      <c r="L1128" t="s">
        <v>39</v>
      </c>
      <c r="M1128">
        <v>3</v>
      </c>
      <c r="N1128" t="s">
        <v>31</v>
      </c>
      <c r="O1128">
        <v>19331</v>
      </c>
      <c r="P1128" t="str">
        <f t="shared" si="35"/>
        <v>Below 20k</v>
      </c>
      <c r="Q1128" t="s">
        <v>22</v>
      </c>
      <c r="R1128">
        <v>16</v>
      </c>
      <c r="S1128">
        <v>3</v>
      </c>
      <c r="T1128">
        <v>1</v>
      </c>
      <c r="U1128">
        <v>27</v>
      </c>
      <c r="V1128">
        <v>2</v>
      </c>
      <c r="W1128">
        <v>3</v>
      </c>
      <c r="X1128">
        <v>1</v>
      </c>
      <c r="Y1128">
        <v>0</v>
      </c>
      <c r="Z1128">
        <v>0</v>
      </c>
    </row>
    <row r="1129" spans="1:26" x14ac:dyDescent="0.3">
      <c r="A1129">
        <v>23</v>
      </c>
      <c r="B1129" t="str">
        <f t="shared" si="34"/>
        <v>Early Career</v>
      </c>
      <c r="C1129" t="s">
        <v>28</v>
      </c>
      <c r="D1129" t="s">
        <v>46</v>
      </c>
      <c r="E1129" t="s">
        <v>47</v>
      </c>
      <c r="F1129">
        <v>10</v>
      </c>
      <c r="G1129" t="s">
        <v>43</v>
      </c>
      <c r="H1129" t="s">
        <v>29</v>
      </c>
      <c r="I1129">
        <v>1</v>
      </c>
      <c r="J1129" t="str" cm="1">
        <f t="array" ref="J1129">_xlfn.SWITCH(I1129,1,"Entry-Level",2,"Junior-Level",3,"Mid-Level",4,"Senior-Level","Executive-Level")</f>
        <v>Entry-Level</v>
      </c>
      <c r="K1129">
        <v>4</v>
      </c>
      <c r="L1129" t="s">
        <v>30</v>
      </c>
      <c r="M1129">
        <v>3</v>
      </c>
      <c r="N1129" t="s">
        <v>31</v>
      </c>
      <c r="O1129">
        <v>2073</v>
      </c>
      <c r="P1129" t="str">
        <f t="shared" si="35"/>
        <v>Below 10k</v>
      </c>
      <c r="Q1129" t="s">
        <v>28</v>
      </c>
      <c r="R1129">
        <v>16</v>
      </c>
      <c r="S1129">
        <v>4</v>
      </c>
      <c r="T1129">
        <v>1</v>
      </c>
      <c r="U1129">
        <v>4</v>
      </c>
      <c r="V1129">
        <v>2</v>
      </c>
      <c r="W1129">
        <v>3</v>
      </c>
      <c r="X1129">
        <v>2</v>
      </c>
      <c r="Y1129">
        <v>2</v>
      </c>
      <c r="Z1129">
        <v>2</v>
      </c>
    </row>
    <row r="1130" spans="1:26" x14ac:dyDescent="0.3">
      <c r="A1130">
        <v>36</v>
      </c>
      <c r="B1130" t="str">
        <f t="shared" si="34"/>
        <v>Mid Career</v>
      </c>
      <c r="C1130" t="s">
        <v>28</v>
      </c>
      <c r="D1130" t="s">
        <v>45</v>
      </c>
      <c r="E1130" t="s">
        <v>47</v>
      </c>
      <c r="F1130">
        <v>6</v>
      </c>
      <c r="G1130" t="s">
        <v>24</v>
      </c>
      <c r="H1130" t="s">
        <v>29</v>
      </c>
      <c r="I1130">
        <v>2</v>
      </c>
      <c r="J1130" t="str" cm="1">
        <f t="array" ref="J1130">_xlfn.SWITCH(I1130,1,"Entry-Level",2,"Junior-Level",3,"Mid-Level",4,"Senior-Level","Executive-Level")</f>
        <v>Junior-Level</v>
      </c>
      <c r="K1130">
        <v>4</v>
      </c>
      <c r="L1130" t="s">
        <v>33</v>
      </c>
      <c r="M1130">
        <v>1</v>
      </c>
      <c r="N1130" t="s">
        <v>31</v>
      </c>
      <c r="O1130">
        <v>5562</v>
      </c>
      <c r="P1130" t="str">
        <f t="shared" si="35"/>
        <v>Below 10k</v>
      </c>
      <c r="Q1130" t="s">
        <v>22</v>
      </c>
      <c r="R1130">
        <v>13</v>
      </c>
      <c r="S1130">
        <v>4</v>
      </c>
      <c r="T1130">
        <v>1</v>
      </c>
      <c r="U1130">
        <v>9</v>
      </c>
      <c r="V1130">
        <v>3</v>
      </c>
      <c r="W1130">
        <v>3</v>
      </c>
      <c r="X1130">
        <v>3</v>
      </c>
      <c r="Y1130">
        <v>2</v>
      </c>
      <c r="Z1130">
        <v>0</v>
      </c>
    </row>
    <row r="1131" spans="1:26" x14ac:dyDescent="0.3">
      <c r="A1131">
        <v>42</v>
      </c>
      <c r="B1131" t="str">
        <f t="shared" si="34"/>
        <v>Professionals</v>
      </c>
      <c r="C1131" t="s">
        <v>28</v>
      </c>
      <c r="D1131" t="s">
        <v>46</v>
      </c>
      <c r="E1131" t="s">
        <v>47</v>
      </c>
      <c r="F1131">
        <v>9</v>
      </c>
      <c r="G1131" t="s">
        <v>32</v>
      </c>
      <c r="H1131" t="s">
        <v>29</v>
      </c>
      <c r="I1131">
        <v>5</v>
      </c>
      <c r="J1131" t="str" cm="1">
        <f t="array" ref="J1131">_xlfn.SWITCH(I1131,1,"Entry-Level",2,"Junior-Level",3,"Mid-Level",4,"Senior-Level","Executive-Level")</f>
        <v>Executive-Level</v>
      </c>
      <c r="K1131">
        <v>2</v>
      </c>
      <c r="L1131" t="s">
        <v>39</v>
      </c>
      <c r="M1131">
        <v>4</v>
      </c>
      <c r="N1131" t="s">
        <v>27</v>
      </c>
      <c r="O1131">
        <v>19613</v>
      </c>
      <c r="P1131" t="str">
        <f t="shared" si="35"/>
        <v>Below 20k</v>
      </c>
      <c r="Q1131" t="s">
        <v>28</v>
      </c>
      <c r="R1131">
        <v>22</v>
      </c>
      <c r="S1131">
        <v>4</v>
      </c>
      <c r="T1131">
        <v>0</v>
      </c>
      <c r="U1131">
        <v>24</v>
      </c>
      <c r="V1131">
        <v>2</v>
      </c>
      <c r="W1131">
        <v>3</v>
      </c>
      <c r="X1131">
        <v>1</v>
      </c>
      <c r="Y1131">
        <v>0</v>
      </c>
      <c r="Z1131">
        <v>0</v>
      </c>
    </row>
    <row r="1132" spans="1:26" x14ac:dyDescent="0.3">
      <c r="A1132">
        <v>35</v>
      </c>
      <c r="B1132" t="str">
        <f t="shared" si="34"/>
        <v>Mid Career</v>
      </c>
      <c r="C1132" t="s">
        <v>28</v>
      </c>
      <c r="D1132" t="s">
        <v>46</v>
      </c>
      <c r="E1132" t="s">
        <v>47</v>
      </c>
      <c r="F1132">
        <v>28</v>
      </c>
      <c r="G1132" t="s">
        <v>24</v>
      </c>
      <c r="H1132" t="s">
        <v>29</v>
      </c>
      <c r="I1132">
        <v>2</v>
      </c>
      <c r="J1132" t="str" cm="1">
        <f t="array" ref="J1132">_xlfn.SWITCH(I1132,1,"Entry-Level",2,"Junior-Level",3,"Mid-Level",4,"Senior-Level","Executive-Level")</f>
        <v>Junior-Level</v>
      </c>
      <c r="K1132">
        <v>4</v>
      </c>
      <c r="L1132" t="s">
        <v>33</v>
      </c>
      <c r="M1132">
        <v>3</v>
      </c>
      <c r="N1132" t="s">
        <v>31</v>
      </c>
      <c r="O1132">
        <v>3407</v>
      </c>
      <c r="P1132" t="str">
        <f t="shared" si="35"/>
        <v>Below 10k</v>
      </c>
      <c r="Q1132" t="s">
        <v>28</v>
      </c>
      <c r="R1132">
        <v>17</v>
      </c>
      <c r="S1132">
        <v>4</v>
      </c>
      <c r="T1132">
        <v>2</v>
      </c>
      <c r="U1132">
        <v>10</v>
      </c>
      <c r="V1132">
        <v>3</v>
      </c>
      <c r="W1132">
        <v>2</v>
      </c>
      <c r="X1132">
        <v>10</v>
      </c>
      <c r="Y1132">
        <v>9</v>
      </c>
      <c r="Z1132">
        <v>6</v>
      </c>
    </row>
    <row r="1133" spans="1:26" x14ac:dyDescent="0.3">
      <c r="A1133">
        <v>34</v>
      </c>
      <c r="B1133" t="str">
        <f t="shared" si="34"/>
        <v>Mid Career</v>
      </c>
      <c r="C1133" t="s">
        <v>28</v>
      </c>
      <c r="D1133" t="s">
        <v>45</v>
      </c>
      <c r="E1133" t="s">
        <v>47</v>
      </c>
      <c r="F1133">
        <v>10</v>
      </c>
      <c r="G1133" t="s">
        <v>43</v>
      </c>
      <c r="H1133" t="s">
        <v>29</v>
      </c>
      <c r="I1133">
        <v>2</v>
      </c>
      <c r="J1133" t="str" cm="1">
        <f t="array" ref="J1133">_xlfn.SWITCH(I1133,1,"Entry-Level",2,"Junior-Level",3,"Mid-Level",4,"Senior-Level","Executive-Level")</f>
        <v>Junior-Level</v>
      </c>
      <c r="K1133">
        <v>2</v>
      </c>
      <c r="L1133" t="s">
        <v>37</v>
      </c>
      <c r="M1133">
        <v>3</v>
      </c>
      <c r="N1133" t="s">
        <v>31</v>
      </c>
      <c r="O1133">
        <v>5063</v>
      </c>
      <c r="P1133" t="str">
        <f t="shared" si="35"/>
        <v>Below 10k</v>
      </c>
      <c r="Q1133" t="s">
        <v>28</v>
      </c>
      <c r="R1133">
        <v>14</v>
      </c>
      <c r="S1133">
        <v>2</v>
      </c>
      <c r="T1133">
        <v>1</v>
      </c>
      <c r="U1133">
        <v>8</v>
      </c>
      <c r="V1133">
        <v>3</v>
      </c>
      <c r="W1133">
        <v>2</v>
      </c>
      <c r="X1133">
        <v>8</v>
      </c>
      <c r="Y1133">
        <v>2</v>
      </c>
      <c r="Z1133">
        <v>7</v>
      </c>
    </row>
    <row r="1134" spans="1:26" x14ac:dyDescent="0.3">
      <c r="A1134">
        <v>40</v>
      </c>
      <c r="B1134" t="str">
        <f t="shared" si="34"/>
        <v>Mid Career</v>
      </c>
      <c r="C1134" t="s">
        <v>28</v>
      </c>
      <c r="D1134" t="s">
        <v>46</v>
      </c>
      <c r="E1134" t="s">
        <v>23</v>
      </c>
      <c r="F1134">
        <v>14</v>
      </c>
      <c r="G1134" t="s">
        <v>24</v>
      </c>
      <c r="H1134" t="s">
        <v>25</v>
      </c>
      <c r="I1134">
        <v>2</v>
      </c>
      <c r="J1134" t="str" cm="1">
        <f t="array" ref="J1134">_xlfn.SWITCH(I1134,1,"Entry-Level",2,"Junior-Level",3,"Mid-Level",4,"Senior-Level","Executive-Level")</f>
        <v>Junior-Level</v>
      </c>
      <c r="K1134">
        <v>3</v>
      </c>
      <c r="L1134" t="s">
        <v>26</v>
      </c>
      <c r="M1134">
        <v>1</v>
      </c>
      <c r="N1134" t="s">
        <v>31</v>
      </c>
      <c r="O1134">
        <v>4639</v>
      </c>
      <c r="P1134" t="str">
        <f t="shared" si="35"/>
        <v>Below 10k</v>
      </c>
      <c r="Q1134" t="s">
        <v>28</v>
      </c>
      <c r="R1134">
        <v>15</v>
      </c>
      <c r="S1134">
        <v>3</v>
      </c>
      <c r="T1134">
        <v>1</v>
      </c>
      <c r="U1134">
        <v>5</v>
      </c>
      <c r="V1134">
        <v>2</v>
      </c>
      <c r="W1134">
        <v>3</v>
      </c>
      <c r="X1134">
        <v>5</v>
      </c>
      <c r="Y1134">
        <v>4</v>
      </c>
      <c r="Z1134">
        <v>1</v>
      </c>
    </row>
    <row r="1135" spans="1:26" x14ac:dyDescent="0.3">
      <c r="A1135">
        <v>43</v>
      </c>
      <c r="B1135" t="str">
        <f t="shared" si="34"/>
        <v>Professionals</v>
      </c>
      <c r="C1135" t="s">
        <v>28</v>
      </c>
      <c r="D1135" t="s">
        <v>46</v>
      </c>
      <c r="E1135" t="s">
        <v>47</v>
      </c>
      <c r="F1135">
        <v>27</v>
      </c>
      <c r="G1135" t="s">
        <v>43</v>
      </c>
      <c r="H1135" t="s">
        <v>29</v>
      </c>
      <c r="I1135">
        <v>1</v>
      </c>
      <c r="J1135" t="str" cm="1">
        <f t="array" ref="J1135">_xlfn.SWITCH(I1135,1,"Entry-Level",2,"Junior-Level",3,"Mid-Level",4,"Senior-Level","Executive-Level")</f>
        <v>Entry-Level</v>
      </c>
      <c r="K1135">
        <v>4</v>
      </c>
      <c r="L1135" t="s">
        <v>33</v>
      </c>
      <c r="M1135">
        <v>2</v>
      </c>
      <c r="N1135" t="s">
        <v>35</v>
      </c>
      <c r="O1135">
        <v>4876</v>
      </c>
      <c r="P1135" t="str">
        <f t="shared" si="35"/>
        <v>Below 10k</v>
      </c>
      <c r="Q1135" t="s">
        <v>28</v>
      </c>
      <c r="R1135">
        <v>12</v>
      </c>
      <c r="S1135">
        <v>3</v>
      </c>
      <c r="T1135">
        <v>1</v>
      </c>
      <c r="U1135">
        <v>8</v>
      </c>
      <c r="V1135">
        <v>0</v>
      </c>
      <c r="W1135">
        <v>3</v>
      </c>
      <c r="X1135">
        <v>6</v>
      </c>
      <c r="Y1135">
        <v>4</v>
      </c>
      <c r="Z1135">
        <v>0</v>
      </c>
    </row>
    <row r="1136" spans="1:26" x14ac:dyDescent="0.3">
      <c r="A1136">
        <v>35</v>
      </c>
      <c r="B1136" t="str">
        <f t="shared" si="34"/>
        <v>Mid Career</v>
      </c>
      <c r="C1136" t="s">
        <v>28</v>
      </c>
      <c r="D1136" t="s">
        <v>46</v>
      </c>
      <c r="E1136" t="s">
        <v>47</v>
      </c>
      <c r="F1136">
        <v>7</v>
      </c>
      <c r="G1136" t="s">
        <v>24</v>
      </c>
      <c r="H1136" t="s">
        <v>29</v>
      </c>
      <c r="I1136">
        <v>1</v>
      </c>
      <c r="J1136" t="str" cm="1">
        <f t="array" ref="J1136">_xlfn.SWITCH(I1136,1,"Entry-Level",2,"Junior-Level",3,"Mid-Level",4,"Senior-Level","Executive-Level")</f>
        <v>Entry-Level</v>
      </c>
      <c r="K1136">
        <v>2</v>
      </c>
      <c r="L1136" t="s">
        <v>33</v>
      </c>
      <c r="M1136">
        <v>4</v>
      </c>
      <c r="N1136" t="s">
        <v>31</v>
      </c>
      <c r="O1136">
        <v>2690</v>
      </c>
      <c r="P1136" t="str">
        <f t="shared" si="35"/>
        <v>Below 10k</v>
      </c>
      <c r="Q1136" t="s">
        <v>28</v>
      </c>
      <c r="R1136">
        <v>18</v>
      </c>
      <c r="S1136">
        <v>4</v>
      </c>
      <c r="T1136">
        <v>1</v>
      </c>
      <c r="U1136">
        <v>1</v>
      </c>
      <c r="V1136">
        <v>5</v>
      </c>
      <c r="W1136">
        <v>2</v>
      </c>
      <c r="X1136">
        <v>1</v>
      </c>
      <c r="Y1136">
        <v>0</v>
      </c>
      <c r="Z1136">
        <v>0</v>
      </c>
    </row>
    <row r="1137" spans="1:26" x14ac:dyDescent="0.3">
      <c r="A1137">
        <v>46</v>
      </c>
      <c r="B1137" t="str">
        <f t="shared" si="34"/>
        <v>Professionals</v>
      </c>
      <c r="C1137" t="s">
        <v>28</v>
      </c>
      <c r="D1137" t="s">
        <v>46</v>
      </c>
      <c r="E1137" t="s">
        <v>23</v>
      </c>
      <c r="F1137">
        <v>1</v>
      </c>
      <c r="G1137" t="s">
        <v>24</v>
      </c>
      <c r="H1137" t="s">
        <v>29</v>
      </c>
      <c r="I1137">
        <v>4</v>
      </c>
      <c r="J1137" t="str" cm="1">
        <f t="array" ref="J1137">_xlfn.SWITCH(I1137,1,"Entry-Level",2,"Junior-Level",3,"Mid-Level",4,"Senior-Level","Executive-Level")</f>
        <v>Senior-Level</v>
      </c>
      <c r="K1137">
        <v>4</v>
      </c>
      <c r="L1137" t="s">
        <v>39</v>
      </c>
      <c r="M1137">
        <v>1</v>
      </c>
      <c r="N1137" t="s">
        <v>27</v>
      </c>
      <c r="O1137">
        <v>17567</v>
      </c>
      <c r="P1137" t="str">
        <f t="shared" si="35"/>
        <v>Below 20k</v>
      </c>
      <c r="Q1137" t="s">
        <v>28</v>
      </c>
      <c r="R1137">
        <v>15</v>
      </c>
      <c r="S1137">
        <v>2</v>
      </c>
      <c r="T1137">
        <v>0</v>
      </c>
      <c r="U1137">
        <v>27</v>
      </c>
      <c r="V1137">
        <v>5</v>
      </c>
      <c r="W1137">
        <v>1</v>
      </c>
      <c r="X1137">
        <v>26</v>
      </c>
      <c r="Y1137">
        <v>0</v>
      </c>
      <c r="Z1137">
        <v>0</v>
      </c>
    </row>
    <row r="1138" spans="1:26" x14ac:dyDescent="0.3">
      <c r="A1138">
        <v>28</v>
      </c>
      <c r="B1138" t="str">
        <f t="shared" si="34"/>
        <v>Early Career</v>
      </c>
      <c r="C1138" t="s">
        <v>22</v>
      </c>
      <c r="D1138" t="s">
        <v>46</v>
      </c>
      <c r="E1138" t="s">
        <v>47</v>
      </c>
      <c r="F1138">
        <v>24</v>
      </c>
      <c r="G1138" t="s">
        <v>34</v>
      </c>
      <c r="H1138" t="s">
        <v>29</v>
      </c>
      <c r="I1138">
        <v>1</v>
      </c>
      <c r="J1138" t="str" cm="1">
        <f t="array" ref="J1138">_xlfn.SWITCH(I1138,1,"Entry-Level",2,"Junior-Level",3,"Mid-Level",4,"Senior-Level","Executive-Level")</f>
        <v>Entry-Level</v>
      </c>
      <c r="K1138">
        <v>3</v>
      </c>
      <c r="L1138" t="s">
        <v>33</v>
      </c>
      <c r="M1138">
        <v>2</v>
      </c>
      <c r="N1138" t="s">
        <v>31</v>
      </c>
      <c r="O1138">
        <v>2408</v>
      </c>
      <c r="P1138" t="str">
        <f t="shared" si="35"/>
        <v>Below 10k</v>
      </c>
      <c r="Q1138" t="s">
        <v>22</v>
      </c>
      <c r="R1138">
        <v>17</v>
      </c>
      <c r="S1138">
        <v>3</v>
      </c>
      <c r="T1138">
        <v>3</v>
      </c>
      <c r="U1138">
        <v>1</v>
      </c>
      <c r="V1138">
        <v>3</v>
      </c>
      <c r="W1138">
        <v>3</v>
      </c>
      <c r="X1138">
        <v>1</v>
      </c>
      <c r="Y1138">
        <v>1</v>
      </c>
      <c r="Z1138">
        <v>0</v>
      </c>
    </row>
    <row r="1139" spans="1:26" x14ac:dyDescent="0.3">
      <c r="A1139">
        <v>22</v>
      </c>
      <c r="B1139" t="str">
        <f t="shared" si="34"/>
        <v>Early Career</v>
      </c>
      <c r="C1139" t="s">
        <v>28</v>
      </c>
      <c r="D1139" t="s">
        <v>38</v>
      </c>
      <c r="E1139" t="s">
        <v>47</v>
      </c>
      <c r="F1139">
        <v>26</v>
      </c>
      <c r="G1139" t="s">
        <v>32</v>
      </c>
      <c r="H1139" t="s">
        <v>25</v>
      </c>
      <c r="I1139">
        <v>1</v>
      </c>
      <c r="J1139" t="str" cm="1">
        <f t="array" ref="J1139">_xlfn.SWITCH(I1139,1,"Entry-Level",2,"Junior-Level",3,"Mid-Level",4,"Senior-Level","Executive-Level")</f>
        <v>Entry-Level</v>
      </c>
      <c r="K1139">
        <v>2</v>
      </c>
      <c r="L1139" t="s">
        <v>30</v>
      </c>
      <c r="M1139">
        <v>3</v>
      </c>
      <c r="N1139" t="s">
        <v>31</v>
      </c>
      <c r="O1139">
        <v>2814</v>
      </c>
      <c r="P1139" t="str">
        <f t="shared" si="35"/>
        <v>Below 10k</v>
      </c>
      <c r="Q1139" t="s">
        <v>22</v>
      </c>
      <c r="R1139">
        <v>14</v>
      </c>
      <c r="S1139">
        <v>2</v>
      </c>
      <c r="T1139">
        <v>0</v>
      </c>
      <c r="U1139">
        <v>4</v>
      </c>
      <c r="V1139">
        <v>2</v>
      </c>
      <c r="W1139">
        <v>2</v>
      </c>
      <c r="X1139">
        <v>4</v>
      </c>
      <c r="Y1139">
        <v>2</v>
      </c>
      <c r="Z1139">
        <v>1</v>
      </c>
    </row>
    <row r="1140" spans="1:26" x14ac:dyDescent="0.3">
      <c r="A1140">
        <v>50</v>
      </c>
      <c r="B1140" t="str">
        <f t="shared" si="34"/>
        <v>Professionals</v>
      </c>
      <c r="C1140" t="s">
        <v>28</v>
      </c>
      <c r="D1140" t="s">
        <v>45</v>
      </c>
      <c r="E1140" t="s">
        <v>47</v>
      </c>
      <c r="F1140">
        <v>20</v>
      </c>
      <c r="G1140" t="s">
        <v>34</v>
      </c>
      <c r="H1140" t="s">
        <v>29</v>
      </c>
      <c r="I1140">
        <v>4</v>
      </c>
      <c r="J1140" t="str" cm="1">
        <f t="array" ref="J1140">_xlfn.SWITCH(I1140,1,"Entry-Level",2,"Junior-Level",3,"Mid-Level",4,"Senior-Level","Executive-Level")</f>
        <v>Senior-Level</v>
      </c>
      <c r="K1140">
        <v>3</v>
      </c>
      <c r="L1140" t="s">
        <v>37</v>
      </c>
      <c r="M1140">
        <v>3</v>
      </c>
      <c r="N1140" t="s">
        <v>31</v>
      </c>
      <c r="O1140">
        <v>11245</v>
      </c>
      <c r="P1140" t="str">
        <f t="shared" si="35"/>
        <v>Below 15k</v>
      </c>
      <c r="Q1140" t="s">
        <v>22</v>
      </c>
      <c r="R1140">
        <v>15</v>
      </c>
      <c r="S1140">
        <v>3</v>
      </c>
      <c r="T1140">
        <v>1</v>
      </c>
      <c r="U1140">
        <v>32</v>
      </c>
      <c r="V1140">
        <v>3</v>
      </c>
      <c r="W1140">
        <v>3</v>
      </c>
      <c r="X1140">
        <v>30</v>
      </c>
      <c r="Y1140">
        <v>8</v>
      </c>
      <c r="Z1140">
        <v>12</v>
      </c>
    </row>
    <row r="1141" spans="1:26" x14ac:dyDescent="0.3">
      <c r="A1141">
        <v>32</v>
      </c>
      <c r="B1141" t="str">
        <f t="shared" si="34"/>
        <v>Mid Career</v>
      </c>
      <c r="C1141" t="s">
        <v>28</v>
      </c>
      <c r="D1141" t="s">
        <v>46</v>
      </c>
      <c r="E1141" t="s">
        <v>47</v>
      </c>
      <c r="F1141">
        <v>5</v>
      </c>
      <c r="G1141" t="s">
        <v>32</v>
      </c>
      <c r="H1141" t="s">
        <v>25</v>
      </c>
      <c r="I1141">
        <v>1</v>
      </c>
      <c r="J1141" t="str" cm="1">
        <f t="array" ref="J1141">_xlfn.SWITCH(I1141,1,"Entry-Level",2,"Junior-Level",3,"Mid-Level",4,"Senior-Level","Executive-Level")</f>
        <v>Entry-Level</v>
      </c>
      <c r="K1141">
        <v>4</v>
      </c>
      <c r="L1141" t="s">
        <v>30</v>
      </c>
      <c r="M1141">
        <v>4</v>
      </c>
      <c r="N1141" t="s">
        <v>31</v>
      </c>
      <c r="O1141">
        <v>3312</v>
      </c>
      <c r="P1141" t="str">
        <f t="shared" si="35"/>
        <v>Below 10k</v>
      </c>
      <c r="Q1141" t="s">
        <v>28</v>
      </c>
      <c r="R1141">
        <v>17</v>
      </c>
      <c r="S1141">
        <v>4</v>
      </c>
      <c r="T1141">
        <v>2</v>
      </c>
      <c r="U1141">
        <v>6</v>
      </c>
      <c r="V1141">
        <v>3</v>
      </c>
      <c r="W1141">
        <v>3</v>
      </c>
      <c r="X1141">
        <v>3</v>
      </c>
      <c r="Y1141">
        <v>2</v>
      </c>
      <c r="Z1141">
        <v>0</v>
      </c>
    </row>
    <row r="1142" spans="1:26" x14ac:dyDescent="0.3">
      <c r="A1142">
        <v>44</v>
      </c>
      <c r="B1142" t="str">
        <f t="shared" si="34"/>
        <v>Professionals</v>
      </c>
      <c r="C1142" t="s">
        <v>28</v>
      </c>
      <c r="D1142" t="s">
        <v>46</v>
      </c>
      <c r="E1142" t="s">
        <v>47</v>
      </c>
      <c r="F1142">
        <v>7</v>
      </c>
      <c r="G1142" t="s">
        <v>34</v>
      </c>
      <c r="H1142" t="s">
        <v>25</v>
      </c>
      <c r="I1142">
        <v>5</v>
      </c>
      <c r="J1142" t="str" cm="1">
        <f t="array" ref="J1142">_xlfn.SWITCH(I1142,1,"Entry-Level",2,"Junior-Level",3,"Mid-Level",4,"Senior-Level","Executive-Level")</f>
        <v>Executive-Level</v>
      </c>
      <c r="K1142">
        <v>3</v>
      </c>
      <c r="L1142" t="s">
        <v>41</v>
      </c>
      <c r="M1142">
        <v>4</v>
      </c>
      <c r="N1142" t="s">
        <v>35</v>
      </c>
      <c r="O1142">
        <v>19049</v>
      </c>
      <c r="P1142" t="str">
        <f t="shared" si="35"/>
        <v>Below 20k</v>
      </c>
      <c r="Q1142" t="s">
        <v>22</v>
      </c>
      <c r="R1142">
        <v>14</v>
      </c>
      <c r="S1142">
        <v>4</v>
      </c>
      <c r="T1142">
        <v>1</v>
      </c>
      <c r="U1142">
        <v>23</v>
      </c>
      <c r="V1142">
        <v>4</v>
      </c>
      <c r="W1142">
        <v>2</v>
      </c>
      <c r="X1142">
        <v>22</v>
      </c>
      <c r="Y1142">
        <v>7</v>
      </c>
      <c r="Z1142">
        <v>1</v>
      </c>
    </row>
    <row r="1143" spans="1:26" x14ac:dyDescent="0.3">
      <c r="A1143">
        <v>30</v>
      </c>
      <c r="B1143" t="str">
        <f t="shared" si="34"/>
        <v>Early Career</v>
      </c>
      <c r="C1143" t="s">
        <v>28</v>
      </c>
      <c r="D1143" t="s">
        <v>46</v>
      </c>
      <c r="E1143" t="s">
        <v>47</v>
      </c>
      <c r="F1143">
        <v>7</v>
      </c>
      <c r="G1143" t="s">
        <v>34</v>
      </c>
      <c r="H1143" t="s">
        <v>29</v>
      </c>
      <c r="I1143">
        <v>1</v>
      </c>
      <c r="J1143" t="str" cm="1">
        <f t="array" ref="J1143">_xlfn.SWITCH(I1143,1,"Entry-Level",2,"Junior-Level",3,"Mid-Level",4,"Senior-Level","Executive-Level")</f>
        <v>Entry-Level</v>
      </c>
      <c r="K1143">
        <v>2</v>
      </c>
      <c r="L1143" t="s">
        <v>30</v>
      </c>
      <c r="M1143">
        <v>2</v>
      </c>
      <c r="N1143" t="s">
        <v>31</v>
      </c>
      <c r="O1143">
        <v>2141</v>
      </c>
      <c r="P1143" t="str">
        <f t="shared" si="35"/>
        <v>Below 10k</v>
      </c>
      <c r="Q1143" t="s">
        <v>28</v>
      </c>
      <c r="R1143">
        <v>12</v>
      </c>
      <c r="S1143">
        <v>2</v>
      </c>
      <c r="T1143">
        <v>1</v>
      </c>
      <c r="U1143">
        <v>6</v>
      </c>
      <c r="V1143">
        <v>3</v>
      </c>
      <c r="W1143">
        <v>2</v>
      </c>
      <c r="X1143">
        <v>6</v>
      </c>
      <c r="Y1143">
        <v>4</v>
      </c>
      <c r="Z1143">
        <v>1</v>
      </c>
    </row>
    <row r="1144" spans="1:26" x14ac:dyDescent="0.3">
      <c r="A1144">
        <v>45</v>
      </c>
      <c r="B1144" t="str">
        <f t="shared" si="34"/>
        <v>Professionals</v>
      </c>
      <c r="C1144" t="s">
        <v>28</v>
      </c>
      <c r="D1144" t="s">
        <v>46</v>
      </c>
      <c r="E1144" t="s">
        <v>47</v>
      </c>
      <c r="F1144">
        <v>5</v>
      </c>
      <c r="G1144" t="s">
        <v>34</v>
      </c>
      <c r="H1144" t="s">
        <v>25</v>
      </c>
      <c r="I1144">
        <v>2</v>
      </c>
      <c r="J1144" t="str" cm="1">
        <f t="array" ref="J1144">_xlfn.SWITCH(I1144,1,"Entry-Level",2,"Junior-Level",3,"Mid-Level",4,"Senior-Level","Executive-Level")</f>
        <v>Junior-Level</v>
      </c>
      <c r="K1144">
        <v>1</v>
      </c>
      <c r="L1144" t="s">
        <v>33</v>
      </c>
      <c r="M1144">
        <v>1</v>
      </c>
      <c r="N1144" t="s">
        <v>27</v>
      </c>
      <c r="O1144">
        <v>5769</v>
      </c>
      <c r="P1144" t="str">
        <f t="shared" si="35"/>
        <v>Below 10k</v>
      </c>
      <c r="Q1144" t="s">
        <v>22</v>
      </c>
      <c r="R1144">
        <v>14</v>
      </c>
      <c r="S1144">
        <v>1</v>
      </c>
      <c r="T1144">
        <v>0</v>
      </c>
      <c r="U1144">
        <v>10</v>
      </c>
      <c r="V1144">
        <v>3</v>
      </c>
      <c r="W1144">
        <v>3</v>
      </c>
      <c r="X1144">
        <v>10</v>
      </c>
      <c r="Y1144">
        <v>7</v>
      </c>
      <c r="Z1144">
        <v>1</v>
      </c>
    </row>
    <row r="1145" spans="1:26" x14ac:dyDescent="0.3">
      <c r="A1145">
        <v>45</v>
      </c>
      <c r="B1145" t="str">
        <f t="shared" si="34"/>
        <v>Professionals</v>
      </c>
      <c r="C1145" t="s">
        <v>28</v>
      </c>
      <c r="D1145" t="s">
        <v>38</v>
      </c>
      <c r="E1145" t="s">
        <v>23</v>
      </c>
      <c r="F1145">
        <v>26</v>
      </c>
      <c r="G1145" t="s">
        <v>42</v>
      </c>
      <c r="H1145" t="s">
        <v>29</v>
      </c>
      <c r="I1145">
        <v>2</v>
      </c>
      <c r="J1145" t="str" cm="1">
        <f t="array" ref="J1145">_xlfn.SWITCH(I1145,1,"Entry-Level",2,"Junior-Level",3,"Mid-Level",4,"Senior-Level","Executive-Level")</f>
        <v>Junior-Level</v>
      </c>
      <c r="K1145">
        <v>2</v>
      </c>
      <c r="L1145" t="s">
        <v>26</v>
      </c>
      <c r="M1145">
        <v>1</v>
      </c>
      <c r="N1145" t="s">
        <v>31</v>
      </c>
      <c r="O1145">
        <v>4385</v>
      </c>
      <c r="P1145" t="str">
        <f t="shared" si="35"/>
        <v>Below 10k</v>
      </c>
      <c r="Q1145" t="s">
        <v>28</v>
      </c>
      <c r="R1145">
        <v>15</v>
      </c>
      <c r="S1145">
        <v>1</v>
      </c>
      <c r="T1145">
        <v>1</v>
      </c>
      <c r="U1145">
        <v>10</v>
      </c>
      <c r="V1145">
        <v>2</v>
      </c>
      <c r="W1145">
        <v>3</v>
      </c>
      <c r="X1145">
        <v>10</v>
      </c>
      <c r="Y1145">
        <v>7</v>
      </c>
      <c r="Z1145">
        <v>4</v>
      </c>
    </row>
    <row r="1146" spans="1:26" x14ac:dyDescent="0.3">
      <c r="A1146">
        <v>31</v>
      </c>
      <c r="B1146" t="str">
        <f t="shared" si="34"/>
        <v>Mid Career</v>
      </c>
      <c r="C1146" t="s">
        <v>28</v>
      </c>
      <c r="D1146" t="s">
        <v>45</v>
      </c>
      <c r="E1146" t="s">
        <v>23</v>
      </c>
      <c r="F1146">
        <v>2</v>
      </c>
      <c r="G1146" t="s">
        <v>32</v>
      </c>
      <c r="H1146" t="s">
        <v>29</v>
      </c>
      <c r="I1146">
        <v>2</v>
      </c>
      <c r="J1146" t="str" cm="1">
        <f t="array" ref="J1146">_xlfn.SWITCH(I1146,1,"Entry-Level",2,"Junior-Level",3,"Mid-Level",4,"Senior-Level","Executive-Level")</f>
        <v>Junior-Level</v>
      </c>
      <c r="K1146">
        <v>3</v>
      </c>
      <c r="L1146" t="s">
        <v>26</v>
      </c>
      <c r="M1146">
        <v>1</v>
      </c>
      <c r="N1146" t="s">
        <v>27</v>
      </c>
      <c r="O1146">
        <v>5332</v>
      </c>
      <c r="P1146" t="str">
        <f t="shared" si="35"/>
        <v>Below 10k</v>
      </c>
      <c r="Q1146" t="s">
        <v>28</v>
      </c>
      <c r="R1146">
        <v>13</v>
      </c>
      <c r="S1146">
        <v>4</v>
      </c>
      <c r="T1146">
        <v>0</v>
      </c>
      <c r="U1146">
        <v>10</v>
      </c>
      <c r="V1146">
        <v>3</v>
      </c>
      <c r="W1146">
        <v>3</v>
      </c>
      <c r="X1146">
        <v>5</v>
      </c>
      <c r="Y1146">
        <v>2</v>
      </c>
      <c r="Z1146">
        <v>0</v>
      </c>
    </row>
    <row r="1147" spans="1:26" x14ac:dyDescent="0.3">
      <c r="A1147">
        <v>36</v>
      </c>
      <c r="B1147" t="str">
        <f t="shared" si="34"/>
        <v>Mid Career</v>
      </c>
      <c r="C1147" t="s">
        <v>28</v>
      </c>
      <c r="D1147" t="s">
        <v>46</v>
      </c>
      <c r="E1147" t="s">
        <v>47</v>
      </c>
      <c r="F1147">
        <v>12</v>
      </c>
      <c r="G1147" t="s">
        <v>24</v>
      </c>
      <c r="H1147" t="s">
        <v>25</v>
      </c>
      <c r="I1147">
        <v>2</v>
      </c>
      <c r="J1147" t="str" cm="1">
        <f t="array" ref="J1147">_xlfn.SWITCH(I1147,1,"Entry-Level",2,"Junior-Level",3,"Mid-Level",4,"Senior-Level","Executive-Level")</f>
        <v>Junior-Level</v>
      </c>
      <c r="K1147">
        <v>3</v>
      </c>
      <c r="L1147" t="s">
        <v>36</v>
      </c>
      <c r="M1147">
        <v>3</v>
      </c>
      <c r="N1147" t="s">
        <v>31</v>
      </c>
      <c r="O1147">
        <v>4663</v>
      </c>
      <c r="P1147" t="str">
        <f t="shared" si="35"/>
        <v>Below 10k</v>
      </c>
      <c r="Q1147" t="s">
        <v>22</v>
      </c>
      <c r="R1147">
        <v>12</v>
      </c>
      <c r="S1147">
        <v>2</v>
      </c>
      <c r="T1147">
        <v>2</v>
      </c>
      <c r="U1147">
        <v>7</v>
      </c>
      <c r="V1147">
        <v>2</v>
      </c>
      <c r="W1147">
        <v>3</v>
      </c>
      <c r="X1147">
        <v>3</v>
      </c>
      <c r="Y1147">
        <v>2</v>
      </c>
      <c r="Z1147">
        <v>1</v>
      </c>
    </row>
    <row r="1148" spans="1:26" x14ac:dyDescent="0.3">
      <c r="A1148">
        <v>34</v>
      </c>
      <c r="B1148" t="str">
        <f t="shared" si="34"/>
        <v>Mid Career</v>
      </c>
      <c r="C1148" t="s">
        <v>28</v>
      </c>
      <c r="D1148" t="s">
        <v>45</v>
      </c>
      <c r="E1148" t="s">
        <v>47</v>
      </c>
      <c r="F1148">
        <v>10</v>
      </c>
      <c r="G1148" t="s">
        <v>24</v>
      </c>
      <c r="H1148" t="s">
        <v>29</v>
      </c>
      <c r="I1148">
        <v>2</v>
      </c>
      <c r="J1148" t="str" cm="1">
        <f t="array" ref="J1148">_xlfn.SWITCH(I1148,1,"Entry-Level",2,"Junior-Level",3,"Mid-Level",4,"Senior-Level","Executive-Level")</f>
        <v>Junior-Level</v>
      </c>
      <c r="K1148">
        <v>4</v>
      </c>
      <c r="L1148" t="s">
        <v>36</v>
      </c>
      <c r="M1148">
        <v>4</v>
      </c>
      <c r="N1148" t="s">
        <v>35</v>
      </c>
      <c r="O1148">
        <v>4724</v>
      </c>
      <c r="P1148" t="str">
        <f t="shared" si="35"/>
        <v>Below 10k</v>
      </c>
      <c r="Q1148" t="s">
        <v>28</v>
      </c>
      <c r="R1148">
        <v>13</v>
      </c>
      <c r="S1148">
        <v>1</v>
      </c>
      <c r="T1148">
        <v>1</v>
      </c>
      <c r="U1148">
        <v>9</v>
      </c>
      <c r="V1148">
        <v>3</v>
      </c>
      <c r="W1148">
        <v>3</v>
      </c>
      <c r="X1148">
        <v>9</v>
      </c>
      <c r="Y1148">
        <v>7</v>
      </c>
      <c r="Z1148">
        <v>7</v>
      </c>
    </row>
    <row r="1149" spans="1:26" x14ac:dyDescent="0.3">
      <c r="A1149">
        <v>49</v>
      </c>
      <c r="B1149" t="str">
        <f t="shared" si="34"/>
        <v>Professionals</v>
      </c>
      <c r="C1149" t="s">
        <v>28</v>
      </c>
      <c r="D1149" t="s">
        <v>46</v>
      </c>
      <c r="E1149" t="s">
        <v>47</v>
      </c>
      <c r="F1149">
        <v>25</v>
      </c>
      <c r="G1149" t="s">
        <v>24</v>
      </c>
      <c r="H1149" t="s">
        <v>25</v>
      </c>
      <c r="I1149">
        <v>1</v>
      </c>
      <c r="J1149" t="str" cm="1">
        <f t="array" ref="J1149">_xlfn.SWITCH(I1149,1,"Entry-Level",2,"Junior-Level",3,"Mid-Level",4,"Senior-Level","Executive-Level")</f>
        <v>Entry-Level</v>
      </c>
      <c r="K1149">
        <v>3</v>
      </c>
      <c r="L1149" t="s">
        <v>33</v>
      </c>
      <c r="M1149">
        <v>1</v>
      </c>
      <c r="N1149" t="s">
        <v>31</v>
      </c>
      <c r="O1149">
        <v>3211</v>
      </c>
      <c r="P1149" t="str">
        <f t="shared" si="35"/>
        <v>Below 10k</v>
      </c>
      <c r="Q1149" t="s">
        <v>28</v>
      </c>
      <c r="R1149">
        <v>14</v>
      </c>
      <c r="S1149">
        <v>4</v>
      </c>
      <c r="T1149">
        <v>1</v>
      </c>
      <c r="U1149">
        <v>10</v>
      </c>
      <c r="V1149">
        <v>3</v>
      </c>
      <c r="W1149">
        <v>2</v>
      </c>
      <c r="X1149">
        <v>9</v>
      </c>
      <c r="Y1149">
        <v>6</v>
      </c>
      <c r="Z1149">
        <v>1</v>
      </c>
    </row>
    <row r="1150" spans="1:26" x14ac:dyDescent="0.3">
      <c r="A1150">
        <v>39</v>
      </c>
      <c r="B1150" t="str">
        <f t="shared" si="34"/>
        <v>Mid Career</v>
      </c>
      <c r="C1150" t="s">
        <v>28</v>
      </c>
      <c r="D1150" t="s">
        <v>46</v>
      </c>
      <c r="E1150" t="s">
        <v>47</v>
      </c>
      <c r="F1150">
        <v>10</v>
      </c>
      <c r="G1150" t="s">
        <v>34</v>
      </c>
      <c r="H1150" t="s">
        <v>29</v>
      </c>
      <c r="I1150">
        <v>2</v>
      </c>
      <c r="J1150" t="str" cm="1">
        <f t="array" ref="J1150">_xlfn.SWITCH(I1150,1,"Entry-Level",2,"Junior-Level",3,"Mid-Level",4,"Senior-Level","Executive-Level")</f>
        <v>Junior-Level</v>
      </c>
      <c r="K1150">
        <v>3</v>
      </c>
      <c r="L1150" t="s">
        <v>36</v>
      </c>
      <c r="M1150">
        <v>1</v>
      </c>
      <c r="N1150" t="s">
        <v>31</v>
      </c>
      <c r="O1150">
        <v>5377</v>
      </c>
      <c r="P1150" t="str">
        <f t="shared" si="35"/>
        <v>Below 10k</v>
      </c>
      <c r="Q1150" t="s">
        <v>28</v>
      </c>
      <c r="R1150">
        <v>13</v>
      </c>
      <c r="S1150">
        <v>4</v>
      </c>
      <c r="T1150">
        <v>3</v>
      </c>
      <c r="U1150">
        <v>10</v>
      </c>
      <c r="V1150">
        <v>3</v>
      </c>
      <c r="W1150">
        <v>3</v>
      </c>
      <c r="X1150">
        <v>7</v>
      </c>
      <c r="Y1150">
        <v>7</v>
      </c>
      <c r="Z1150">
        <v>7</v>
      </c>
    </row>
    <row r="1151" spans="1:26" x14ac:dyDescent="0.3">
      <c r="A1151">
        <v>27</v>
      </c>
      <c r="B1151" t="str">
        <f t="shared" si="34"/>
        <v>Early Career</v>
      </c>
      <c r="C1151" t="s">
        <v>28</v>
      </c>
      <c r="D1151" t="s">
        <v>46</v>
      </c>
      <c r="E1151" t="s">
        <v>47</v>
      </c>
      <c r="F1151">
        <v>19</v>
      </c>
      <c r="G1151" t="s">
        <v>32</v>
      </c>
      <c r="H1151" t="s">
        <v>29</v>
      </c>
      <c r="I1151">
        <v>1</v>
      </c>
      <c r="J1151" t="str" cm="1">
        <f t="array" ref="J1151">_xlfn.SWITCH(I1151,1,"Entry-Level",2,"Junior-Level",3,"Mid-Level",4,"Senior-Level","Executive-Level")</f>
        <v>Entry-Level</v>
      </c>
      <c r="K1151">
        <v>2</v>
      </c>
      <c r="L1151" t="s">
        <v>33</v>
      </c>
      <c r="M1151">
        <v>1</v>
      </c>
      <c r="N1151" t="s">
        <v>35</v>
      </c>
      <c r="O1151">
        <v>4066</v>
      </c>
      <c r="P1151" t="str">
        <f t="shared" si="35"/>
        <v>Below 10k</v>
      </c>
      <c r="Q1151" t="s">
        <v>28</v>
      </c>
      <c r="R1151">
        <v>11</v>
      </c>
      <c r="S1151">
        <v>1</v>
      </c>
      <c r="T1151">
        <v>2</v>
      </c>
      <c r="U1151">
        <v>7</v>
      </c>
      <c r="V1151">
        <v>3</v>
      </c>
      <c r="W1151">
        <v>3</v>
      </c>
      <c r="X1151">
        <v>7</v>
      </c>
      <c r="Y1151">
        <v>7</v>
      </c>
      <c r="Z1151">
        <v>0</v>
      </c>
    </row>
    <row r="1152" spans="1:26" x14ac:dyDescent="0.3">
      <c r="A1152">
        <v>35</v>
      </c>
      <c r="B1152" t="str">
        <f t="shared" si="34"/>
        <v>Mid Career</v>
      </c>
      <c r="C1152" t="s">
        <v>28</v>
      </c>
      <c r="D1152" t="s">
        <v>46</v>
      </c>
      <c r="E1152" t="s">
        <v>47</v>
      </c>
      <c r="F1152">
        <v>18</v>
      </c>
      <c r="G1152" t="s">
        <v>24</v>
      </c>
      <c r="H1152" t="s">
        <v>29</v>
      </c>
      <c r="I1152">
        <v>2</v>
      </c>
      <c r="J1152" t="str" cm="1">
        <f t="array" ref="J1152">_xlfn.SWITCH(I1152,1,"Entry-Level",2,"Junior-Level",3,"Mid-Level",4,"Senior-Level","Executive-Level")</f>
        <v>Junior-Level</v>
      </c>
      <c r="K1152">
        <v>4</v>
      </c>
      <c r="L1152" t="s">
        <v>30</v>
      </c>
      <c r="M1152">
        <v>1</v>
      </c>
      <c r="N1152" t="s">
        <v>31</v>
      </c>
      <c r="O1152">
        <v>5208</v>
      </c>
      <c r="P1152" t="str">
        <f t="shared" si="35"/>
        <v>Below 10k</v>
      </c>
      <c r="Q1152" t="s">
        <v>28</v>
      </c>
      <c r="R1152">
        <v>11</v>
      </c>
      <c r="S1152">
        <v>4</v>
      </c>
      <c r="T1152">
        <v>0</v>
      </c>
      <c r="U1152">
        <v>16</v>
      </c>
      <c r="V1152">
        <v>2</v>
      </c>
      <c r="W1152">
        <v>3</v>
      </c>
      <c r="X1152">
        <v>16</v>
      </c>
      <c r="Y1152">
        <v>15</v>
      </c>
      <c r="Z1152">
        <v>1</v>
      </c>
    </row>
    <row r="1153" spans="1:26" x14ac:dyDescent="0.3">
      <c r="A1153">
        <v>28</v>
      </c>
      <c r="B1153" t="str">
        <f t="shared" si="34"/>
        <v>Early Career</v>
      </c>
      <c r="C1153" t="s">
        <v>28</v>
      </c>
      <c r="D1153" t="s">
        <v>46</v>
      </c>
      <c r="E1153" t="s">
        <v>47</v>
      </c>
      <c r="F1153">
        <v>27</v>
      </c>
      <c r="G1153" t="s">
        <v>34</v>
      </c>
      <c r="H1153" t="s">
        <v>25</v>
      </c>
      <c r="I1153">
        <v>2</v>
      </c>
      <c r="J1153" t="str" cm="1">
        <f t="array" ref="J1153">_xlfn.SWITCH(I1153,1,"Entry-Level",2,"Junior-Level",3,"Mid-Level",4,"Senior-Level","Executive-Level")</f>
        <v>Junior-Level</v>
      </c>
      <c r="K1153">
        <v>1</v>
      </c>
      <c r="L1153" t="s">
        <v>36</v>
      </c>
      <c r="M1153">
        <v>1</v>
      </c>
      <c r="N1153" t="s">
        <v>35</v>
      </c>
      <c r="O1153">
        <v>4877</v>
      </c>
      <c r="P1153" t="str">
        <f t="shared" si="35"/>
        <v>Below 10k</v>
      </c>
      <c r="Q1153" t="s">
        <v>28</v>
      </c>
      <c r="R1153">
        <v>21</v>
      </c>
      <c r="S1153">
        <v>2</v>
      </c>
      <c r="T1153">
        <v>1</v>
      </c>
      <c r="U1153">
        <v>6</v>
      </c>
      <c r="V1153">
        <v>5</v>
      </c>
      <c r="W1153">
        <v>2</v>
      </c>
      <c r="X1153">
        <v>5</v>
      </c>
      <c r="Y1153">
        <v>3</v>
      </c>
      <c r="Z1153">
        <v>0</v>
      </c>
    </row>
    <row r="1154" spans="1:26" x14ac:dyDescent="0.3">
      <c r="A1154">
        <v>21</v>
      </c>
      <c r="B1154" t="str">
        <f t="shared" si="34"/>
        <v>Early Career</v>
      </c>
      <c r="C1154" t="s">
        <v>28</v>
      </c>
      <c r="D1154" t="s">
        <v>46</v>
      </c>
      <c r="E1154" t="s">
        <v>47</v>
      </c>
      <c r="F1154">
        <v>5</v>
      </c>
      <c r="G1154" t="s">
        <v>34</v>
      </c>
      <c r="H1154" t="s">
        <v>29</v>
      </c>
      <c r="I1154">
        <v>1</v>
      </c>
      <c r="J1154" t="str" cm="1">
        <f t="array" ref="J1154">_xlfn.SWITCH(I1154,1,"Entry-Level",2,"Junior-Level",3,"Mid-Level",4,"Senior-Level","Executive-Level")</f>
        <v>Entry-Level</v>
      </c>
      <c r="K1154">
        <v>3</v>
      </c>
      <c r="L1154" t="s">
        <v>30</v>
      </c>
      <c r="M1154">
        <v>4</v>
      </c>
      <c r="N1154" t="s">
        <v>27</v>
      </c>
      <c r="O1154">
        <v>3117</v>
      </c>
      <c r="P1154" t="str">
        <f t="shared" si="35"/>
        <v>Below 10k</v>
      </c>
      <c r="Q1154" t="s">
        <v>28</v>
      </c>
      <c r="R1154">
        <v>18</v>
      </c>
      <c r="S1154">
        <v>3</v>
      </c>
      <c r="T1154">
        <v>0</v>
      </c>
      <c r="U1154">
        <v>3</v>
      </c>
      <c r="V1154">
        <v>2</v>
      </c>
      <c r="W1154">
        <v>3</v>
      </c>
      <c r="X1154">
        <v>2</v>
      </c>
      <c r="Y1154">
        <v>2</v>
      </c>
      <c r="Z1154">
        <v>2</v>
      </c>
    </row>
    <row r="1155" spans="1:26" x14ac:dyDescent="0.3">
      <c r="A1155">
        <v>18</v>
      </c>
      <c r="B1155" t="str">
        <f t="shared" ref="B1155:B1218" si="36">IF(A1155&lt;=30,"Early Career",IF(A1155&lt;=40,"Mid Career",IF(A1155&lt;=50,"Professionals","Senior Professionals")))</f>
        <v>Early Career</v>
      </c>
      <c r="C1155" t="s">
        <v>22</v>
      </c>
      <c r="D1155" t="s">
        <v>45</v>
      </c>
      <c r="E1155" t="s">
        <v>23</v>
      </c>
      <c r="F1155">
        <v>3</v>
      </c>
      <c r="G1155" t="s">
        <v>34</v>
      </c>
      <c r="H1155" t="s">
        <v>25</v>
      </c>
      <c r="I1155">
        <v>1</v>
      </c>
      <c r="J1155" t="str" cm="1">
        <f t="array" ref="J1155">_xlfn.SWITCH(I1155,1,"Entry-Level",2,"Junior-Level",3,"Mid-Level",4,"Senior-Level","Executive-Level")</f>
        <v>Entry-Level</v>
      </c>
      <c r="K1155">
        <v>3</v>
      </c>
      <c r="L1155" t="s">
        <v>40</v>
      </c>
      <c r="M1155">
        <v>4</v>
      </c>
      <c r="N1155" t="s">
        <v>27</v>
      </c>
      <c r="O1155">
        <v>1569</v>
      </c>
      <c r="P1155" t="str">
        <f t="shared" ref="P1155:P1218" si="37">IF(O1155&lt;=10000,"Below 10k",IF(O1155&lt;=15000,"Below 15k","Below 20k"))</f>
        <v>Below 10k</v>
      </c>
      <c r="Q1155" t="s">
        <v>22</v>
      </c>
      <c r="R1155">
        <v>12</v>
      </c>
      <c r="S1155">
        <v>3</v>
      </c>
      <c r="T1155">
        <v>0</v>
      </c>
      <c r="U1155">
        <v>0</v>
      </c>
      <c r="V1155">
        <v>2</v>
      </c>
      <c r="W1155">
        <v>4</v>
      </c>
      <c r="X1155">
        <v>0</v>
      </c>
      <c r="Y1155">
        <v>0</v>
      </c>
      <c r="Z1155">
        <v>0</v>
      </c>
    </row>
    <row r="1156" spans="1:26" x14ac:dyDescent="0.3">
      <c r="A1156">
        <v>47</v>
      </c>
      <c r="B1156" t="str">
        <f t="shared" si="36"/>
        <v>Professionals</v>
      </c>
      <c r="C1156" t="s">
        <v>28</v>
      </c>
      <c r="D1156" t="s">
        <v>46</v>
      </c>
      <c r="E1156" t="s">
        <v>48</v>
      </c>
      <c r="F1156">
        <v>26</v>
      </c>
      <c r="G1156" t="s">
        <v>24</v>
      </c>
      <c r="H1156" t="s">
        <v>25</v>
      </c>
      <c r="I1156">
        <v>5</v>
      </c>
      <c r="J1156" t="str" cm="1">
        <f t="array" ref="J1156">_xlfn.SWITCH(I1156,1,"Entry-Level",2,"Junior-Level",3,"Mid-Level",4,"Senior-Level","Executive-Level")</f>
        <v>Executive-Level</v>
      </c>
      <c r="K1156">
        <v>3</v>
      </c>
      <c r="L1156" t="s">
        <v>39</v>
      </c>
      <c r="M1156">
        <v>3</v>
      </c>
      <c r="N1156" t="s">
        <v>31</v>
      </c>
      <c r="O1156">
        <v>19658</v>
      </c>
      <c r="P1156" t="str">
        <f t="shared" si="37"/>
        <v>Below 20k</v>
      </c>
      <c r="Q1156" t="s">
        <v>28</v>
      </c>
      <c r="R1156">
        <v>11</v>
      </c>
      <c r="S1156">
        <v>3</v>
      </c>
      <c r="T1156">
        <v>1</v>
      </c>
      <c r="U1156">
        <v>27</v>
      </c>
      <c r="V1156">
        <v>2</v>
      </c>
      <c r="W1156">
        <v>3</v>
      </c>
      <c r="X1156">
        <v>5</v>
      </c>
      <c r="Y1156">
        <v>2</v>
      </c>
      <c r="Z1156">
        <v>1</v>
      </c>
    </row>
    <row r="1157" spans="1:26" x14ac:dyDescent="0.3">
      <c r="A1157">
        <v>39</v>
      </c>
      <c r="B1157" t="str">
        <f t="shared" si="36"/>
        <v>Mid Career</v>
      </c>
      <c r="C1157" t="s">
        <v>28</v>
      </c>
      <c r="D1157" t="s">
        <v>46</v>
      </c>
      <c r="E1157" t="s">
        <v>47</v>
      </c>
      <c r="F1157">
        <v>3</v>
      </c>
      <c r="G1157" t="s">
        <v>34</v>
      </c>
      <c r="H1157" t="s">
        <v>29</v>
      </c>
      <c r="I1157">
        <v>2</v>
      </c>
      <c r="J1157" t="str" cm="1">
        <f t="array" ref="J1157">_xlfn.SWITCH(I1157,1,"Entry-Level",2,"Junior-Level",3,"Mid-Level",4,"Senior-Level","Executive-Level")</f>
        <v>Junior-Level</v>
      </c>
      <c r="K1157">
        <v>2</v>
      </c>
      <c r="L1157" t="s">
        <v>33</v>
      </c>
      <c r="M1157">
        <v>3</v>
      </c>
      <c r="N1157" t="s">
        <v>35</v>
      </c>
      <c r="O1157">
        <v>3069</v>
      </c>
      <c r="P1157" t="str">
        <f t="shared" si="37"/>
        <v>Below 10k</v>
      </c>
      <c r="Q1157" t="s">
        <v>28</v>
      </c>
      <c r="R1157">
        <v>15</v>
      </c>
      <c r="S1157">
        <v>4</v>
      </c>
      <c r="T1157">
        <v>1</v>
      </c>
      <c r="U1157">
        <v>11</v>
      </c>
      <c r="V1157">
        <v>3</v>
      </c>
      <c r="W1157">
        <v>3</v>
      </c>
      <c r="X1157">
        <v>10</v>
      </c>
      <c r="Y1157">
        <v>8</v>
      </c>
      <c r="Z1157">
        <v>0</v>
      </c>
    </row>
    <row r="1158" spans="1:26" x14ac:dyDescent="0.3">
      <c r="A1158">
        <v>40</v>
      </c>
      <c r="B1158" t="str">
        <f t="shared" si="36"/>
        <v>Mid Career</v>
      </c>
      <c r="C1158" t="s">
        <v>28</v>
      </c>
      <c r="D1158" t="s">
        <v>46</v>
      </c>
      <c r="E1158" t="s">
        <v>47</v>
      </c>
      <c r="F1158">
        <v>15</v>
      </c>
      <c r="G1158" t="s">
        <v>24</v>
      </c>
      <c r="H1158" t="s">
        <v>25</v>
      </c>
      <c r="I1158">
        <v>3</v>
      </c>
      <c r="J1158" t="str" cm="1">
        <f t="array" ref="J1158">_xlfn.SWITCH(I1158,1,"Entry-Level",2,"Junior-Level",3,"Mid-Level",4,"Senior-Level","Executive-Level")</f>
        <v>Mid-Level</v>
      </c>
      <c r="K1158">
        <v>2</v>
      </c>
      <c r="L1158" t="s">
        <v>36</v>
      </c>
      <c r="M1158">
        <v>3</v>
      </c>
      <c r="N1158" t="s">
        <v>31</v>
      </c>
      <c r="O1158">
        <v>10435</v>
      </c>
      <c r="P1158" t="str">
        <f t="shared" si="37"/>
        <v>Below 15k</v>
      </c>
      <c r="Q1158" t="s">
        <v>28</v>
      </c>
      <c r="R1158">
        <v>13</v>
      </c>
      <c r="S1158">
        <v>4</v>
      </c>
      <c r="T1158">
        <v>2</v>
      </c>
      <c r="U1158">
        <v>18</v>
      </c>
      <c r="V1158">
        <v>2</v>
      </c>
      <c r="W1158">
        <v>3</v>
      </c>
      <c r="X1158">
        <v>18</v>
      </c>
      <c r="Y1158">
        <v>15</v>
      </c>
      <c r="Z1158">
        <v>14</v>
      </c>
    </row>
    <row r="1159" spans="1:26" x14ac:dyDescent="0.3">
      <c r="A1159">
        <v>35</v>
      </c>
      <c r="B1159" t="str">
        <f t="shared" si="36"/>
        <v>Mid Career</v>
      </c>
      <c r="C1159" t="s">
        <v>28</v>
      </c>
      <c r="D1159" t="s">
        <v>38</v>
      </c>
      <c r="E1159" t="s">
        <v>47</v>
      </c>
      <c r="F1159">
        <v>8</v>
      </c>
      <c r="G1159" t="s">
        <v>24</v>
      </c>
      <c r="H1159" t="s">
        <v>25</v>
      </c>
      <c r="I1159">
        <v>2</v>
      </c>
      <c r="J1159" t="str" cm="1">
        <f t="array" ref="J1159">_xlfn.SWITCH(I1159,1,"Entry-Level",2,"Junior-Level",3,"Mid-Level",4,"Senior-Level","Executive-Level")</f>
        <v>Junior-Level</v>
      </c>
      <c r="K1159">
        <v>3</v>
      </c>
      <c r="L1159" t="s">
        <v>37</v>
      </c>
      <c r="M1159">
        <v>3</v>
      </c>
      <c r="N1159" t="s">
        <v>31</v>
      </c>
      <c r="O1159">
        <v>4148</v>
      </c>
      <c r="P1159" t="str">
        <f t="shared" si="37"/>
        <v>Below 10k</v>
      </c>
      <c r="Q1159" t="s">
        <v>28</v>
      </c>
      <c r="R1159">
        <v>12</v>
      </c>
      <c r="S1159">
        <v>4</v>
      </c>
      <c r="T1159">
        <v>1</v>
      </c>
      <c r="U1159">
        <v>15</v>
      </c>
      <c r="V1159">
        <v>5</v>
      </c>
      <c r="W1159">
        <v>3</v>
      </c>
      <c r="X1159">
        <v>14</v>
      </c>
      <c r="Y1159">
        <v>11</v>
      </c>
      <c r="Z1159">
        <v>2</v>
      </c>
    </row>
    <row r="1160" spans="1:26" x14ac:dyDescent="0.3">
      <c r="A1160">
        <v>37</v>
      </c>
      <c r="B1160" t="str">
        <f t="shared" si="36"/>
        <v>Mid Career</v>
      </c>
      <c r="C1160" t="s">
        <v>28</v>
      </c>
      <c r="D1160" t="s">
        <v>46</v>
      </c>
      <c r="E1160" t="s">
        <v>47</v>
      </c>
      <c r="F1160">
        <v>19</v>
      </c>
      <c r="G1160" t="s">
        <v>24</v>
      </c>
      <c r="H1160" t="s">
        <v>29</v>
      </c>
      <c r="I1160">
        <v>2</v>
      </c>
      <c r="J1160" t="str" cm="1">
        <f t="array" ref="J1160">_xlfn.SWITCH(I1160,1,"Entry-Level",2,"Junior-Level",3,"Mid-Level",4,"Senior-Level","Executive-Level")</f>
        <v>Junior-Level</v>
      </c>
      <c r="K1160">
        <v>3</v>
      </c>
      <c r="L1160" t="s">
        <v>36</v>
      </c>
      <c r="M1160">
        <v>3</v>
      </c>
      <c r="N1160" t="s">
        <v>31</v>
      </c>
      <c r="O1160">
        <v>5768</v>
      </c>
      <c r="P1160" t="str">
        <f t="shared" si="37"/>
        <v>Below 10k</v>
      </c>
      <c r="Q1160" t="s">
        <v>28</v>
      </c>
      <c r="R1160">
        <v>17</v>
      </c>
      <c r="S1160">
        <v>1</v>
      </c>
      <c r="T1160">
        <v>3</v>
      </c>
      <c r="U1160">
        <v>9</v>
      </c>
      <c r="V1160">
        <v>2</v>
      </c>
      <c r="W1160">
        <v>2</v>
      </c>
      <c r="X1160">
        <v>4</v>
      </c>
      <c r="Y1160">
        <v>3</v>
      </c>
      <c r="Z1160">
        <v>0</v>
      </c>
    </row>
    <row r="1161" spans="1:26" x14ac:dyDescent="0.3">
      <c r="A1161">
        <v>39</v>
      </c>
      <c r="B1161" t="str">
        <f t="shared" si="36"/>
        <v>Mid Career</v>
      </c>
      <c r="C1161" t="s">
        <v>28</v>
      </c>
      <c r="D1161" t="s">
        <v>45</v>
      </c>
      <c r="E1161" t="s">
        <v>47</v>
      </c>
      <c r="F1161">
        <v>4</v>
      </c>
      <c r="G1161" t="s">
        <v>34</v>
      </c>
      <c r="H1161" t="s">
        <v>25</v>
      </c>
      <c r="I1161">
        <v>2</v>
      </c>
      <c r="J1161" t="str" cm="1">
        <f t="array" ref="J1161">_xlfn.SWITCH(I1161,1,"Entry-Level",2,"Junior-Level",3,"Mid-Level",4,"Senior-Level","Executive-Level")</f>
        <v>Junior-Level</v>
      </c>
      <c r="K1161">
        <v>3</v>
      </c>
      <c r="L1161" t="s">
        <v>36</v>
      </c>
      <c r="M1161">
        <v>3</v>
      </c>
      <c r="N1161" t="s">
        <v>27</v>
      </c>
      <c r="O1161">
        <v>5042</v>
      </c>
      <c r="P1161" t="str">
        <f t="shared" si="37"/>
        <v>Below 10k</v>
      </c>
      <c r="Q1161" t="s">
        <v>28</v>
      </c>
      <c r="R1161">
        <v>13</v>
      </c>
      <c r="S1161">
        <v>4</v>
      </c>
      <c r="T1161">
        <v>0</v>
      </c>
      <c r="U1161">
        <v>10</v>
      </c>
      <c r="V1161">
        <v>2</v>
      </c>
      <c r="W1161">
        <v>1</v>
      </c>
      <c r="X1161">
        <v>9</v>
      </c>
      <c r="Y1161">
        <v>2</v>
      </c>
      <c r="Z1161">
        <v>3</v>
      </c>
    </row>
    <row r="1162" spans="1:26" x14ac:dyDescent="0.3">
      <c r="A1162">
        <v>45</v>
      </c>
      <c r="B1162" t="str">
        <f t="shared" si="36"/>
        <v>Professionals</v>
      </c>
      <c r="C1162" t="s">
        <v>28</v>
      </c>
      <c r="D1162" t="s">
        <v>46</v>
      </c>
      <c r="E1162" t="s">
        <v>47</v>
      </c>
      <c r="F1162">
        <v>2</v>
      </c>
      <c r="G1162" t="s">
        <v>32</v>
      </c>
      <c r="H1162" t="s">
        <v>25</v>
      </c>
      <c r="I1162">
        <v>2</v>
      </c>
      <c r="J1162" t="str" cm="1">
        <f t="array" ref="J1162">_xlfn.SWITCH(I1162,1,"Entry-Level",2,"Junior-Level",3,"Mid-Level",4,"Senior-Level","Executive-Level")</f>
        <v>Junior-Level</v>
      </c>
      <c r="K1162">
        <v>2</v>
      </c>
      <c r="L1162" t="s">
        <v>36</v>
      </c>
      <c r="M1162">
        <v>4</v>
      </c>
      <c r="N1162" t="s">
        <v>35</v>
      </c>
      <c r="O1162">
        <v>5770</v>
      </c>
      <c r="P1162" t="str">
        <f t="shared" si="37"/>
        <v>Below 10k</v>
      </c>
      <c r="Q1162" t="s">
        <v>28</v>
      </c>
      <c r="R1162">
        <v>19</v>
      </c>
      <c r="S1162">
        <v>1</v>
      </c>
      <c r="T1162">
        <v>2</v>
      </c>
      <c r="U1162">
        <v>10</v>
      </c>
      <c r="V1162">
        <v>3</v>
      </c>
      <c r="W1162">
        <v>3</v>
      </c>
      <c r="X1162">
        <v>10</v>
      </c>
      <c r="Y1162">
        <v>7</v>
      </c>
      <c r="Z1162">
        <v>3</v>
      </c>
    </row>
    <row r="1163" spans="1:26" x14ac:dyDescent="0.3">
      <c r="A1163">
        <v>38</v>
      </c>
      <c r="B1163" t="str">
        <f t="shared" si="36"/>
        <v>Mid Career</v>
      </c>
      <c r="C1163" t="s">
        <v>28</v>
      </c>
      <c r="D1163" t="s">
        <v>46</v>
      </c>
      <c r="E1163" t="s">
        <v>47</v>
      </c>
      <c r="F1163">
        <v>2</v>
      </c>
      <c r="G1163" t="s">
        <v>34</v>
      </c>
      <c r="H1163" t="s">
        <v>25</v>
      </c>
      <c r="I1163">
        <v>3</v>
      </c>
      <c r="J1163" t="str" cm="1">
        <f t="array" ref="J1163">_xlfn.SWITCH(I1163,1,"Entry-Level",2,"Junior-Level",3,"Mid-Level",4,"Senior-Level","Executive-Level")</f>
        <v>Mid-Level</v>
      </c>
      <c r="K1163">
        <v>2</v>
      </c>
      <c r="L1163" t="s">
        <v>36</v>
      </c>
      <c r="M1163">
        <v>3</v>
      </c>
      <c r="N1163" t="s">
        <v>31</v>
      </c>
      <c r="O1163">
        <v>7756</v>
      </c>
      <c r="P1163" t="str">
        <f t="shared" si="37"/>
        <v>Below 10k</v>
      </c>
      <c r="Q1163" t="s">
        <v>22</v>
      </c>
      <c r="R1163">
        <v>19</v>
      </c>
      <c r="S1163">
        <v>4</v>
      </c>
      <c r="T1163">
        <v>1</v>
      </c>
      <c r="U1163">
        <v>10</v>
      </c>
      <c r="V1163">
        <v>6</v>
      </c>
      <c r="W1163">
        <v>4</v>
      </c>
      <c r="X1163">
        <v>5</v>
      </c>
      <c r="Y1163">
        <v>4</v>
      </c>
      <c r="Z1163">
        <v>0</v>
      </c>
    </row>
    <row r="1164" spans="1:26" x14ac:dyDescent="0.3">
      <c r="A1164">
        <v>35</v>
      </c>
      <c r="B1164" t="str">
        <f t="shared" si="36"/>
        <v>Mid Career</v>
      </c>
      <c r="C1164" t="s">
        <v>22</v>
      </c>
      <c r="D1164" t="s">
        <v>46</v>
      </c>
      <c r="E1164" t="s">
        <v>23</v>
      </c>
      <c r="F1164">
        <v>10</v>
      </c>
      <c r="G1164" t="s">
        <v>34</v>
      </c>
      <c r="H1164" t="s">
        <v>29</v>
      </c>
      <c r="I1164">
        <v>3</v>
      </c>
      <c r="J1164" t="str" cm="1">
        <f t="array" ref="J1164">_xlfn.SWITCH(I1164,1,"Entry-Level",2,"Junior-Level",3,"Mid-Level",4,"Senior-Level","Executive-Level")</f>
        <v>Mid-Level</v>
      </c>
      <c r="K1164">
        <v>2</v>
      </c>
      <c r="L1164" t="s">
        <v>26</v>
      </c>
      <c r="M1164">
        <v>1</v>
      </c>
      <c r="N1164" t="s">
        <v>31</v>
      </c>
      <c r="O1164">
        <v>10306</v>
      </c>
      <c r="P1164" t="str">
        <f t="shared" si="37"/>
        <v>Below 15k</v>
      </c>
      <c r="Q1164" t="s">
        <v>28</v>
      </c>
      <c r="R1164">
        <v>17</v>
      </c>
      <c r="S1164">
        <v>3</v>
      </c>
      <c r="T1164">
        <v>0</v>
      </c>
      <c r="U1164">
        <v>15</v>
      </c>
      <c r="V1164">
        <v>3</v>
      </c>
      <c r="W1164">
        <v>3</v>
      </c>
      <c r="X1164">
        <v>13</v>
      </c>
      <c r="Y1164">
        <v>12</v>
      </c>
      <c r="Z1164">
        <v>6</v>
      </c>
    </row>
    <row r="1165" spans="1:26" x14ac:dyDescent="0.3">
      <c r="A1165">
        <v>37</v>
      </c>
      <c r="B1165" t="str">
        <f t="shared" si="36"/>
        <v>Mid Career</v>
      </c>
      <c r="C1165" t="s">
        <v>28</v>
      </c>
      <c r="D1165" t="s">
        <v>46</v>
      </c>
      <c r="E1165" t="s">
        <v>47</v>
      </c>
      <c r="F1165">
        <v>10</v>
      </c>
      <c r="G1165" t="s">
        <v>34</v>
      </c>
      <c r="H1165" t="s">
        <v>25</v>
      </c>
      <c r="I1165">
        <v>1</v>
      </c>
      <c r="J1165" t="str" cm="1">
        <f t="array" ref="J1165">_xlfn.SWITCH(I1165,1,"Entry-Level",2,"Junior-Level",3,"Mid-Level",4,"Senior-Level","Executive-Level")</f>
        <v>Entry-Level</v>
      </c>
      <c r="K1165">
        <v>3</v>
      </c>
      <c r="L1165" t="s">
        <v>30</v>
      </c>
      <c r="M1165">
        <v>2</v>
      </c>
      <c r="N1165" t="s">
        <v>31</v>
      </c>
      <c r="O1165">
        <v>3936</v>
      </c>
      <c r="P1165" t="str">
        <f t="shared" si="37"/>
        <v>Below 10k</v>
      </c>
      <c r="Q1165" t="s">
        <v>28</v>
      </c>
      <c r="R1165">
        <v>11</v>
      </c>
      <c r="S1165">
        <v>1</v>
      </c>
      <c r="T1165">
        <v>1</v>
      </c>
      <c r="U1165">
        <v>8</v>
      </c>
      <c r="V1165">
        <v>2</v>
      </c>
      <c r="W1165">
        <v>1</v>
      </c>
      <c r="X1165">
        <v>8</v>
      </c>
      <c r="Y1165">
        <v>4</v>
      </c>
      <c r="Z1165">
        <v>7</v>
      </c>
    </row>
    <row r="1166" spans="1:26" x14ac:dyDescent="0.3">
      <c r="A1166">
        <v>40</v>
      </c>
      <c r="B1166" t="str">
        <f t="shared" si="36"/>
        <v>Mid Career</v>
      </c>
      <c r="C1166" t="s">
        <v>28</v>
      </c>
      <c r="D1166" t="s">
        <v>46</v>
      </c>
      <c r="E1166" t="s">
        <v>47</v>
      </c>
      <c r="F1166">
        <v>16</v>
      </c>
      <c r="G1166" t="s">
        <v>24</v>
      </c>
      <c r="H1166" t="s">
        <v>25</v>
      </c>
      <c r="I1166">
        <v>3</v>
      </c>
      <c r="J1166" t="str" cm="1">
        <f t="array" ref="J1166">_xlfn.SWITCH(I1166,1,"Entry-Level",2,"Junior-Level",3,"Mid-Level",4,"Senior-Level","Executive-Level")</f>
        <v>Mid-Level</v>
      </c>
      <c r="K1166">
        <v>3</v>
      </c>
      <c r="L1166" t="s">
        <v>36</v>
      </c>
      <c r="M1166">
        <v>4</v>
      </c>
      <c r="N1166" t="s">
        <v>27</v>
      </c>
      <c r="O1166">
        <v>7945</v>
      </c>
      <c r="P1166" t="str">
        <f t="shared" si="37"/>
        <v>Below 10k</v>
      </c>
      <c r="Q1166" t="s">
        <v>22</v>
      </c>
      <c r="R1166">
        <v>15</v>
      </c>
      <c r="S1166">
        <v>4</v>
      </c>
      <c r="T1166">
        <v>0</v>
      </c>
      <c r="U1166">
        <v>18</v>
      </c>
      <c r="V1166">
        <v>2</v>
      </c>
      <c r="W1166">
        <v>2</v>
      </c>
      <c r="X1166">
        <v>4</v>
      </c>
      <c r="Y1166">
        <v>2</v>
      </c>
      <c r="Z1166">
        <v>3</v>
      </c>
    </row>
    <row r="1167" spans="1:26" x14ac:dyDescent="0.3">
      <c r="A1167">
        <v>44</v>
      </c>
      <c r="B1167" t="str">
        <f t="shared" si="36"/>
        <v>Professionals</v>
      </c>
      <c r="C1167" t="s">
        <v>28</v>
      </c>
      <c r="D1167" t="s">
        <v>45</v>
      </c>
      <c r="E1167" t="s">
        <v>48</v>
      </c>
      <c r="F1167">
        <v>1</v>
      </c>
      <c r="G1167" t="s">
        <v>48</v>
      </c>
      <c r="H1167" t="s">
        <v>29</v>
      </c>
      <c r="I1167">
        <v>2</v>
      </c>
      <c r="J1167" t="str" cm="1">
        <f t="array" ref="J1167">_xlfn.SWITCH(I1167,1,"Entry-Level",2,"Junior-Level",3,"Mid-Level",4,"Senior-Level","Executive-Level")</f>
        <v>Junior-Level</v>
      </c>
      <c r="K1167">
        <v>3</v>
      </c>
      <c r="L1167" t="s">
        <v>48</v>
      </c>
      <c r="M1167">
        <v>4</v>
      </c>
      <c r="N1167" t="s">
        <v>31</v>
      </c>
      <c r="O1167">
        <v>5743</v>
      </c>
      <c r="P1167" t="str">
        <f t="shared" si="37"/>
        <v>Below 10k</v>
      </c>
      <c r="Q1167" t="s">
        <v>22</v>
      </c>
      <c r="R1167">
        <v>11</v>
      </c>
      <c r="S1167">
        <v>3</v>
      </c>
      <c r="T1167">
        <v>0</v>
      </c>
      <c r="U1167">
        <v>14</v>
      </c>
      <c r="V1167">
        <v>3</v>
      </c>
      <c r="W1167">
        <v>3</v>
      </c>
      <c r="X1167">
        <v>10</v>
      </c>
      <c r="Y1167">
        <v>7</v>
      </c>
      <c r="Z1167">
        <v>0</v>
      </c>
    </row>
    <row r="1168" spans="1:26" x14ac:dyDescent="0.3">
      <c r="A1168">
        <v>48</v>
      </c>
      <c r="B1168" t="str">
        <f t="shared" si="36"/>
        <v>Professionals</v>
      </c>
      <c r="C1168" t="s">
        <v>28</v>
      </c>
      <c r="D1168" t="s">
        <v>45</v>
      </c>
      <c r="E1168" t="s">
        <v>47</v>
      </c>
      <c r="F1168">
        <v>4</v>
      </c>
      <c r="G1168" t="s">
        <v>34</v>
      </c>
      <c r="H1168" t="s">
        <v>29</v>
      </c>
      <c r="I1168">
        <v>4</v>
      </c>
      <c r="J1168" t="str" cm="1">
        <f t="array" ref="J1168">_xlfn.SWITCH(I1168,1,"Entry-Level",2,"Junior-Level",3,"Mid-Level",4,"Senior-Level","Executive-Level")</f>
        <v>Senior-Level</v>
      </c>
      <c r="K1168">
        <v>2</v>
      </c>
      <c r="L1168" t="s">
        <v>39</v>
      </c>
      <c r="M1168">
        <v>4</v>
      </c>
      <c r="N1168" t="s">
        <v>31</v>
      </c>
      <c r="O1168">
        <v>15202</v>
      </c>
      <c r="P1168" t="str">
        <f t="shared" si="37"/>
        <v>Below 20k</v>
      </c>
      <c r="Q1168" t="s">
        <v>28</v>
      </c>
      <c r="R1168">
        <v>25</v>
      </c>
      <c r="S1168">
        <v>2</v>
      </c>
      <c r="T1168">
        <v>1</v>
      </c>
      <c r="U1168">
        <v>23</v>
      </c>
      <c r="V1168">
        <v>3</v>
      </c>
      <c r="W1168">
        <v>3</v>
      </c>
      <c r="X1168">
        <v>2</v>
      </c>
      <c r="Y1168">
        <v>2</v>
      </c>
      <c r="Z1168">
        <v>2</v>
      </c>
    </row>
    <row r="1169" spans="1:26" x14ac:dyDescent="0.3">
      <c r="A1169">
        <v>35</v>
      </c>
      <c r="B1169" t="str">
        <f t="shared" si="36"/>
        <v>Mid Career</v>
      </c>
      <c r="C1169" t="s">
        <v>22</v>
      </c>
      <c r="D1169" t="s">
        <v>46</v>
      </c>
      <c r="E1169" t="s">
        <v>23</v>
      </c>
      <c r="F1169">
        <v>15</v>
      </c>
      <c r="G1169" t="s">
        <v>34</v>
      </c>
      <c r="H1169" t="s">
        <v>29</v>
      </c>
      <c r="I1169">
        <v>2</v>
      </c>
      <c r="J1169" t="str" cm="1">
        <f t="array" ref="J1169">_xlfn.SWITCH(I1169,1,"Entry-Level",2,"Junior-Level",3,"Mid-Level",4,"Senior-Level","Executive-Level")</f>
        <v>Junior-Level</v>
      </c>
      <c r="K1169">
        <v>1</v>
      </c>
      <c r="L1169" t="s">
        <v>26</v>
      </c>
      <c r="M1169">
        <v>4</v>
      </c>
      <c r="N1169" t="s">
        <v>35</v>
      </c>
      <c r="O1169">
        <v>5440</v>
      </c>
      <c r="P1169" t="str">
        <f t="shared" si="37"/>
        <v>Below 10k</v>
      </c>
      <c r="Q1169" t="s">
        <v>22</v>
      </c>
      <c r="R1169">
        <v>14</v>
      </c>
      <c r="S1169">
        <v>4</v>
      </c>
      <c r="T1169">
        <v>2</v>
      </c>
      <c r="U1169">
        <v>7</v>
      </c>
      <c r="V1169">
        <v>2</v>
      </c>
      <c r="W1169">
        <v>2</v>
      </c>
      <c r="X1169">
        <v>2</v>
      </c>
      <c r="Y1169">
        <v>2</v>
      </c>
      <c r="Z1169">
        <v>2</v>
      </c>
    </row>
    <row r="1170" spans="1:26" x14ac:dyDescent="0.3">
      <c r="A1170">
        <v>24</v>
      </c>
      <c r="B1170" t="str">
        <f t="shared" si="36"/>
        <v>Early Career</v>
      </c>
      <c r="C1170" t="s">
        <v>28</v>
      </c>
      <c r="D1170" t="s">
        <v>45</v>
      </c>
      <c r="E1170" t="s">
        <v>47</v>
      </c>
      <c r="F1170">
        <v>2</v>
      </c>
      <c r="G1170" t="s">
        <v>43</v>
      </c>
      <c r="H1170" t="s">
        <v>25</v>
      </c>
      <c r="I1170">
        <v>1</v>
      </c>
      <c r="J1170" t="str" cm="1">
        <f t="array" ref="J1170">_xlfn.SWITCH(I1170,1,"Entry-Level",2,"Junior-Level",3,"Mid-Level",4,"Senior-Level","Executive-Level")</f>
        <v>Entry-Level</v>
      </c>
      <c r="K1170">
        <v>3</v>
      </c>
      <c r="L1170" t="s">
        <v>30</v>
      </c>
      <c r="M1170">
        <v>4</v>
      </c>
      <c r="N1170" t="s">
        <v>27</v>
      </c>
      <c r="O1170">
        <v>3760</v>
      </c>
      <c r="P1170" t="str">
        <f t="shared" si="37"/>
        <v>Below 10k</v>
      </c>
      <c r="Q1170" t="s">
        <v>22</v>
      </c>
      <c r="R1170">
        <v>13</v>
      </c>
      <c r="S1170">
        <v>3</v>
      </c>
      <c r="T1170">
        <v>0</v>
      </c>
      <c r="U1170">
        <v>6</v>
      </c>
      <c r="V1170">
        <v>2</v>
      </c>
      <c r="W1170">
        <v>3</v>
      </c>
      <c r="X1170">
        <v>6</v>
      </c>
      <c r="Y1170">
        <v>3</v>
      </c>
      <c r="Z1170">
        <v>1</v>
      </c>
    </row>
    <row r="1171" spans="1:26" x14ac:dyDescent="0.3">
      <c r="A1171">
        <v>27</v>
      </c>
      <c r="B1171" t="str">
        <f t="shared" si="36"/>
        <v>Early Career</v>
      </c>
      <c r="C1171" t="s">
        <v>28</v>
      </c>
      <c r="D1171" t="s">
        <v>46</v>
      </c>
      <c r="E1171" t="s">
        <v>47</v>
      </c>
      <c r="F1171">
        <v>8</v>
      </c>
      <c r="G1171" t="s">
        <v>34</v>
      </c>
      <c r="H1171" t="s">
        <v>25</v>
      </c>
      <c r="I1171">
        <v>1</v>
      </c>
      <c r="J1171" t="str" cm="1">
        <f t="array" ref="J1171">_xlfn.SWITCH(I1171,1,"Entry-Level",2,"Junior-Level",3,"Mid-Level",4,"Senior-Level","Executive-Level")</f>
        <v>Entry-Level</v>
      </c>
      <c r="K1171">
        <v>4</v>
      </c>
      <c r="L1171" t="s">
        <v>30</v>
      </c>
      <c r="M1171">
        <v>3</v>
      </c>
      <c r="N1171" t="s">
        <v>31</v>
      </c>
      <c r="O1171">
        <v>3517</v>
      </c>
      <c r="P1171" t="str">
        <f t="shared" si="37"/>
        <v>Below 10k</v>
      </c>
      <c r="Q1171" t="s">
        <v>28</v>
      </c>
      <c r="R1171">
        <v>17</v>
      </c>
      <c r="S1171">
        <v>1</v>
      </c>
      <c r="T1171">
        <v>0</v>
      </c>
      <c r="U1171">
        <v>5</v>
      </c>
      <c r="V1171">
        <v>0</v>
      </c>
      <c r="W1171">
        <v>3</v>
      </c>
      <c r="X1171">
        <v>3</v>
      </c>
      <c r="Y1171">
        <v>2</v>
      </c>
      <c r="Z1171">
        <v>0</v>
      </c>
    </row>
    <row r="1172" spans="1:26" x14ac:dyDescent="0.3">
      <c r="A1172">
        <v>27</v>
      </c>
      <c r="B1172" t="str">
        <f t="shared" si="36"/>
        <v>Early Career</v>
      </c>
      <c r="C1172" t="s">
        <v>28</v>
      </c>
      <c r="D1172" t="s">
        <v>45</v>
      </c>
      <c r="E1172" t="s">
        <v>47</v>
      </c>
      <c r="F1172">
        <v>2</v>
      </c>
      <c r="G1172" t="s">
        <v>34</v>
      </c>
      <c r="H1172" t="s">
        <v>29</v>
      </c>
      <c r="I1172">
        <v>1</v>
      </c>
      <c r="J1172" t="str" cm="1">
        <f t="array" ref="J1172">_xlfn.SWITCH(I1172,1,"Entry-Level",2,"Junior-Level",3,"Mid-Level",4,"Senior-Level","Executive-Level")</f>
        <v>Entry-Level</v>
      </c>
      <c r="K1172">
        <v>3</v>
      </c>
      <c r="L1172" t="s">
        <v>30</v>
      </c>
      <c r="M1172">
        <v>4</v>
      </c>
      <c r="N1172" t="s">
        <v>27</v>
      </c>
      <c r="O1172">
        <v>2580</v>
      </c>
      <c r="P1172" t="str">
        <f t="shared" si="37"/>
        <v>Below 10k</v>
      </c>
      <c r="Q1172" t="s">
        <v>28</v>
      </c>
      <c r="R1172">
        <v>13</v>
      </c>
      <c r="S1172">
        <v>3</v>
      </c>
      <c r="T1172">
        <v>0</v>
      </c>
      <c r="U1172">
        <v>6</v>
      </c>
      <c r="V1172">
        <v>0</v>
      </c>
      <c r="W1172">
        <v>2</v>
      </c>
      <c r="X1172">
        <v>4</v>
      </c>
      <c r="Y1172">
        <v>2</v>
      </c>
      <c r="Z1172">
        <v>1</v>
      </c>
    </row>
    <row r="1173" spans="1:26" x14ac:dyDescent="0.3">
      <c r="A1173">
        <v>40</v>
      </c>
      <c r="B1173" t="str">
        <f t="shared" si="36"/>
        <v>Mid Career</v>
      </c>
      <c r="C1173" t="s">
        <v>22</v>
      </c>
      <c r="D1173" t="s">
        <v>46</v>
      </c>
      <c r="E1173" t="s">
        <v>47</v>
      </c>
      <c r="F1173">
        <v>7</v>
      </c>
      <c r="G1173" t="s">
        <v>24</v>
      </c>
      <c r="H1173" t="s">
        <v>29</v>
      </c>
      <c r="I1173">
        <v>1</v>
      </c>
      <c r="J1173" t="str" cm="1">
        <f t="array" ref="J1173">_xlfn.SWITCH(I1173,1,"Entry-Level",2,"Junior-Level",3,"Mid-Level",4,"Senior-Level","Executive-Level")</f>
        <v>Entry-Level</v>
      </c>
      <c r="K1173">
        <v>3</v>
      </c>
      <c r="L1173" t="s">
        <v>33</v>
      </c>
      <c r="M1173">
        <v>1</v>
      </c>
      <c r="N1173" t="s">
        <v>27</v>
      </c>
      <c r="O1173">
        <v>2166</v>
      </c>
      <c r="P1173" t="str">
        <f t="shared" si="37"/>
        <v>Below 10k</v>
      </c>
      <c r="Q1173" t="s">
        <v>22</v>
      </c>
      <c r="R1173">
        <v>14</v>
      </c>
      <c r="S1173">
        <v>2</v>
      </c>
      <c r="T1173">
        <v>0</v>
      </c>
      <c r="U1173">
        <v>10</v>
      </c>
      <c r="V1173">
        <v>3</v>
      </c>
      <c r="W1173">
        <v>1</v>
      </c>
      <c r="X1173">
        <v>4</v>
      </c>
      <c r="Y1173">
        <v>2</v>
      </c>
      <c r="Z1173">
        <v>0</v>
      </c>
    </row>
    <row r="1174" spans="1:26" x14ac:dyDescent="0.3">
      <c r="A1174">
        <v>29</v>
      </c>
      <c r="B1174" t="str">
        <f t="shared" si="36"/>
        <v>Early Career</v>
      </c>
      <c r="C1174" t="s">
        <v>28</v>
      </c>
      <c r="D1174" t="s">
        <v>46</v>
      </c>
      <c r="E1174" t="s">
        <v>23</v>
      </c>
      <c r="F1174">
        <v>10</v>
      </c>
      <c r="G1174" t="s">
        <v>34</v>
      </c>
      <c r="H1174" t="s">
        <v>29</v>
      </c>
      <c r="I1174">
        <v>2</v>
      </c>
      <c r="J1174" t="str" cm="1">
        <f t="array" ref="J1174">_xlfn.SWITCH(I1174,1,"Entry-Level",2,"Junior-Level",3,"Mid-Level",4,"Senior-Level","Executive-Level")</f>
        <v>Junior-Level</v>
      </c>
      <c r="K1174">
        <v>2</v>
      </c>
      <c r="L1174" t="s">
        <v>26</v>
      </c>
      <c r="M1174">
        <v>3</v>
      </c>
      <c r="N1174" t="s">
        <v>27</v>
      </c>
      <c r="O1174">
        <v>5869</v>
      </c>
      <c r="P1174" t="str">
        <f t="shared" si="37"/>
        <v>Below 10k</v>
      </c>
      <c r="Q1174" t="s">
        <v>28</v>
      </c>
      <c r="R1174">
        <v>11</v>
      </c>
      <c r="S1174">
        <v>3</v>
      </c>
      <c r="T1174">
        <v>0</v>
      </c>
      <c r="U1174">
        <v>8</v>
      </c>
      <c r="V1174">
        <v>2</v>
      </c>
      <c r="W1174">
        <v>3</v>
      </c>
      <c r="X1174">
        <v>5</v>
      </c>
      <c r="Y1174">
        <v>2</v>
      </c>
      <c r="Z1174">
        <v>1</v>
      </c>
    </row>
    <row r="1175" spans="1:26" x14ac:dyDescent="0.3">
      <c r="A1175">
        <v>36</v>
      </c>
      <c r="B1175" t="str">
        <f t="shared" si="36"/>
        <v>Mid Career</v>
      </c>
      <c r="C1175" t="s">
        <v>28</v>
      </c>
      <c r="D1175" t="s">
        <v>46</v>
      </c>
      <c r="E1175" t="s">
        <v>47</v>
      </c>
      <c r="F1175">
        <v>5</v>
      </c>
      <c r="G1175" t="s">
        <v>24</v>
      </c>
      <c r="H1175" t="s">
        <v>25</v>
      </c>
      <c r="I1175">
        <v>3</v>
      </c>
      <c r="J1175" t="str" cm="1">
        <f t="array" ref="J1175">_xlfn.SWITCH(I1175,1,"Entry-Level",2,"Junior-Level",3,"Mid-Level",4,"Senior-Level","Executive-Level")</f>
        <v>Mid-Level</v>
      </c>
      <c r="K1175">
        <v>3</v>
      </c>
      <c r="L1175" t="s">
        <v>37</v>
      </c>
      <c r="M1175">
        <v>1</v>
      </c>
      <c r="N1175" t="s">
        <v>31</v>
      </c>
      <c r="O1175">
        <v>8008</v>
      </c>
      <c r="P1175" t="str">
        <f t="shared" si="37"/>
        <v>Below 10k</v>
      </c>
      <c r="Q1175" t="s">
        <v>28</v>
      </c>
      <c r="R1175">
        <v>12</v>
      </c>
      <c r="S1175">
        <v>3</v>
      </c>
      <c r="T1175">
        <v>2</v>
      </c>
      <c r="U1175">
        <v>9</v>
      </c>
      <c r="V1175">
        <v>6</v>
      </c>
      <c r="W1175">
        <v>3</v>
      </c>
      <c r="X1175">
        <v>3</v>
      </c>
      <c r="Y1175">
        <v>2</v>
      </c>
      <c r="Z1175">
        <v>0</v>
      </c>
    </row>
    <row r="1176" spans="1:26" x14ac:dyDescent="0.3">
      <c r="A1176">
        <v>25</v>
      </c>
      <c r="B1176" t="str">
        <f t="shared" si="36"/>
        <v>Early Career</v>
      </c>
      <c r="C1176" t="s">
        <v>28</v>
      </c>
      <c r="D1176" t="s">
        <v>45</v>
      </c>
      <c r="E1176" t="s">
        <v>47</v>
      </c>
      <c r="F1176">
        <v>2</v>
      </c>
      <c r="G1176" t="s">
        <v>24</v>
      </c>
      <c r="H1176" t="s">
        <v>29</v>
      </c>
      <c r="I1176">
        <v>2</v>
      </c>
      <c r="J1176" t="str" cm="1">
        <f t="array" ref="J1176">_xlfn.SWITCH(I1176,1,"Entry-Level",2,"Junior-Level",3,"Mid-Level",4,"Senior-Level","Executive-Level")</f>
        <v>Junior-Level</v>
      </c>
      <c r="K1176">
        <v>4</v>
      </c>
      <c r="L1176" t="s">
        <v>36</v>
      </c>
      <c r="M1176">
        <v>3</v>
      </c>
      <c r="N1176" t="s">
        <v>35</v>
      </c>
      <c r="O1176">
        <v>5206</v>
      </c>
      <c r="P1176" t="str">
        <f t="shared" si="37"/>
        <v>Below 10k</v>
      </c>
      <c r="Q1176" t="s">
        <v>28</v>
      </c>
      <c r="R1176">
        <v>17</v>
      </c>
      <c r="S1176">
        <v>3</v>
      </c>
      <c r="T1176">
        <v>2</v>
      </c>
      <c r="U1176">
        <v>7</v>
      </c>
      <c r="V1176">
        <v>6</v>
      </c>
      <c r="W1176">
        <v>3</v>
      </c>
      <c r="X1176">
        <v>7</v>
      </c>
      <c r="Y1176">
        <v>7</v>
      </c>
      <c r="Z1176">
        <v>0</v>
      </c>
    </row>
    <row r="1177" spans="1:26" x14ac:dyDescent="0.3">
      <c r="A1177">
        <v>39</v>
      </c>
      <c r="B1177" t="str">
        <f t="shared" si="36"/>
        <v>Mid Career</v>
      </c>
      <c r="C1177" t="s">
        <v>28</v>
      </c>
      <c r="D1177" t="s">
        <v>46</v>
      </c>
      <c r="E1177" t="s">
        <v>47</v>
      </c>
      <c r="F1177">
        <v>12</v>
      </c>
      <c r="G1177" t="s">
        <v>34</v>
      </c>
      <c r="H1177" t="s">
        <v>29</v>
      </c>
      <c r="I1177">
        <v>2</v>
      </c>
      <c r="J1177" t="str" cm="1">
        <f t="array" ref="J1177">_xlfn.SWITCH(I1177,1,"Entry-Level",2,"Junior-Level",3,"Mid-Level",4,"Senior-Level","Executive-Level")</f>
        <v>Junior-Level</v>
      </c>
      <c r="K1177">
        <v>3</v>
      </c>
      <c r="L1177" t="s">
        <v>36</v>
      </c>
      <c r="M1177">
        <v>2</v>
      </c>
      <c r="N1177" t="s">
        <v>31</v>
      </c>
      <c r="O1177">
        <v>5295</v>
      </c>
      <c r="P1177" t="str">
        <f t="shared" si="37"/>
        <v>Below 10k</v>
      </c>
      <c r="Q1177" t="s">
        <v>28</v>
      </c>
      <c r="R1177">
        <v>21</v>
      </c>
      <c r="S1177">
        <v>3</v>
      </c>
      <c r="T1177">
        <v>0</v>
      </c>
      <c r="U1177">
        <v>7</v>
      </c>
      <c r="V1177">
        <v>3</v>
      </c>
      <c r="W1177">
        <v>3</v>
      </c>
      <c r="X1177">
        <v>5</v>
      </c>
      <c r="Y1177">
        <v>4</v>
      </c>
      <c r="Z1177">
        <v>1</v>
      </c>
    </row>
    <row r="1178" spans="1:26" x14ac:dyDescent="0.3">
      <c r="A1178">
        <v>49</v>
      </c>
      <c r="B1178" t="str">
        <f t="shared" si="36"/>
        <v>Professionals</v>
      </c>
      <c r="C1178" t="s">
        <v>28</v>
      </c>
      <c r="D1178" t="s">
        <v>46</v>
      </c>
      <c r="E1178" t="s">
        <v>47</v>
      </c>
      <c r="F1178">
        <v>22</v>
      </c>
      <c r="G1178" t="s">
        <v>32</v>
      </c>
      <c r="H1178" t="s">
        <v>25</v>
      </c>
      <c r="I1178">
        <v>4</v>
      </c>
      <c r="J1178" t="str" cm="1">
        <f t="array" ref="J1178">_xlfn.SWITCH(I1178,1,"Entry-Level",2,"Junior-Level",3,"Mid-Level",4,"Senior-Level","Executive-Level")</f>
        <v>Senior-Level</v>
      </c>
      <c r="K1178">
        <v>3</v>
      </c>
      <c r="L1178" t="s">
        <v>41</v>
      </c>
      <c r="M1178">
        <v>2</v>
      </c>
      <c r="N1178" t="s">
        <v>31</v>
      </c>
      <c r="O1178">
        <v>16413</v>
      </c>
      <c r="P1178" t="str">
        <f t="shared" si="37"/>
        <v>Below 20k</v>
      </c>
      <c r="Q1178" t="s">
        <v>28</v>
      </c>
      <c r="R1178">
        <v>16</v>
      </c>
      <c r="S1178">
        <v>2</v>
      </c>
      <c r="T1178">
        <v>2</v>
      </c>
      <c r="U1178">
        <v>27</v>
      </c>
      <c r="V1178">
        <v>2</v>
      </c>
      <c r="W1178">
        <v>3</v>
      </c>
      <c r="X1178">
        <v>4</v>
      </c>
      <c r="Y1178">
        <v>2</v>
      </c>
      <c r="Z1178">
        <v>1</v>
      </c>
    </row>
    <row r="1179" spans="1:26" x14ac:dyDescent="0.3">
      <c r="A1179">
        <v>50</v>
      </c>
      <c r="B1179" t="str">
        <f t="shared" si="36"/>
        <v>Professionals</v>
      </c>
      <c r="C1179" t="s">
        <v>28</v>
      </c>
      <c r="D1179" t="s">
        <v>46</v>
      </c>
      <c r="E1179" t="s">
        <v>47</v>
      </c>
      <c r="F1179">
        <v>17</v>
      </c>
      <c r="G1179" t="s">
        <v>24</v>
      </c>
      <c r="H1179" t="s">
        <v>25</v>
      </c>
      <c r="I1179">
        <v>3</v>
      </c>
      <c r="J1179" t="str" cm="1">
        <f t="array" ref="J1179">_xlfn.SWITCH(I1179,1,"Entry-Level",2,"Junior-Level",3,"Mid-Level",4,"Senior-Level","Executive-Level")</f>
        <v>Mid-Level</v>
      </c>
      <c r="K1179">
        <v>2</v>
      </c>
      <c r="L1179" t="s">
        <v>41</v>
      </c>
      <c r="M1179">
        <v>1</v>
      </c>
      <c r="N1179" t="s">
        <v>35</v>
      </c>
      <c r="O1179">
        <v>13269</v>
      </c>
      <c r="P1179" t="str">
        <f t="shared" si="37"/>
        <v>Below 15k</v>
      </c>
      <c r="Q1179" t="s">
        <v>28</v>
      </c>
      <c r="R1179">
        <v>15</v>
      </c>
      <c r="S1179">
        <v>3</v>
      </c>
      <c r="T1179">
        <v>3</v>
      </c>
      <c r="U1179">
        <v>19</v>
      </c>
      <c r="V1179">
        <v>3</v>
      </c>
      <c r="W1179">
        <v>3</v>
      </c>
      <c r="X1179">
        <v>14</v>
      </c>
      <c r="Y1179">
        <v>11</v>
      </c>
      <c r="Z1179">
        <v>1</v>
      </c>
    </row>
    <row r="1180" spans="1:26" x14ac:dyDescent="0.3">
      <c r="A1180">
        <v>20</v>
      </c>
      <c r="B1180" t="str">
        <f t="shared" si="36"/>
        <v>Early Career</v>
      </c>
      <c r="C1180" t="s">
        <v>28</v>
      </c>
      <c r="D1180" t="s">
        <v>46</v>
      </c>
      <c r="E1180" t="s">
        <v>23</v>
      </c>
      <c r="F1180">
        <v>2</v>
      </c>
      <c r="G1180" t="s">
        <v>34</v>
      </c>
      <c r="H1180" t="s">
        <v>25</v>
      </c>
      <c r="I1180">
        <v>1</v>
      </c>
      <c r="J1180" t="str" cm="1">
        <f t="array" ref="J1180">_xlfn.SWITCH(I1180,1,"Entry-Level",2,"Junior-Level",3,"Mid-Level",4,"Senior-Level","Executive-Level")</f>
        <v>Entry-Level</v>
      </c>
      <c r="K1180">
        <v>3</v>
      </c>
      <c r="L1180" t="s">
        <v>40</v>
      </c>
      <c r="M1180">
        <v>3</v>
      </c>
      <c r="N1180" t="s">
        <v>27</v>
      </c>
      <c r="O1180">
        <v>2783</v>
      </c>
      <c r="P1180" t="str">
        <f t="shared" si="37"/>
        <v>Below 10k</v>
      </c>
      <c r="Q1180" t="s">
        <v>28</v>
      </c>
      <c r="R1180">
        <v>19</v>
      </c>
      <c r="S1180">
        <v>1</v>
      </c>
      <c r="T1180">
        <v>0</v>
      </c>
      <c r="U1180">
        <v>2</v>
      </c>
      <c r="V1180">
        <v>3</v>
      </c>
      <c r="W1180">
        <v>3</v>
      </c>
      <c r="X1180">
        <v>2</v>
      </c>
      <c r="Y1180">
        <v>2</v>
      </c>
      <c r="Z1180">
        <v>2</v>
      </c>
    </row>
    <row r="1181" spans="1:26" x14ac:dyDescent="0.3">
      <c r="A1181">
        <v>34</v>
      </c>
      <c r="B1181" t="str">
        <f t="shared" si="36"/>
        <v>Mid Career</v>
      </c>
      <c r="C1181" t="s">
        <v>28</v>
      </c>
      <c r="D1181" t="s">
        <v>46</v>
      </c>
      <c r="E1181" t="s">
        <v>47</v>
      </c>
      <c r="F1181">
        <v>3</v>
      </c>
      <c r="G1181" t="s">
        <v>24</v>
      </c>
      <c r="H1181" t="s">
        <v>25</v>
      </c>
      <c r="I1181">
        <v>2</v>
      </c>
      <c r="J1181" t="str" cm="1">
        <f t="array" ref="J1181">_xlfn.SWITCH(I1181,1,"Entry-Level",2,"Junior-Level",3,"Mid-Level",4,"Senior-Level","Executive-Level")</f>
        <v>Junior-Level</v>
      </c>
      <c r="K1181">
        <v>3</v>
      </c>
      <c r="L1181" t="s">
        <v>30</v>
      </c>
      <c r="M1181">
        <v>2</v>
      </c>
      <c r="N1181" t="s">
        <v>35</v>
      </c>
      <c r="O1181">
        <v>5433</v>
      </c>
      <c r="P1181" t="str">
        <f t="shared" si="37"/>
        <v>Below 10k</v>
      </c>
      <c r="Q1181" t="s">
        <v>28</v>
      </c>
      <c r="R1181">
        <v>12</v>
      </c>
      <c r="S1181">
        <v>3</v>
      </c>
      <c r="T1181">
        <v>1</v>
      </c>
      <c r="U1181">
        <v>11</v>
      </c>
      <c r="V1181">
        <v>2</v>
      </c>
      <c r="W1181">
        <v>3</v>
      </c>
      <c r="X1181">
        <v>11</v>
      </c>
      <c r="Y1181">
        <v>8</v>
      </c>
      <c r="Z1181">
        <v>7</v>
      </c>
    </row>
    <row r="1182" spans="1:26" x14ac:dyDescent="0.3">
      <c r="A1182">
        <v>36</v>
      </c>
      <c r="B1182" t="str">
        <f t="shared" si="36"/>
        <v>Mid Career</v>
      </c>
      <c r="C1182" t="s">
        <v>28</v>
      </c>
      <c r="D1182" t="s">
        <v>46</v>
      </c>
      <c r="E1182" t="s">
        <v>47</v>
      </c>
      <c r="F1182">
        <v>7</v>
      </c>
      <c r="G1182" t="s">
        <v>24</v>
      </c>
      <c r="H1182" t="s">
        <v>29</v>
      </c>
      <c r="I1182">
        <v>1</v>
      </c>
      <c r="J1182" t="str" cm="1">
        <f t="array" ref="J1182">_xlfn.SWITCH(I1182,1,"Entry-Level",2,"Junior-Level",3,"Mid-Level",4,"Senior-Level","Executive-Level")</f>
        <v>Entry-Level</v>
      </c>
      <c r="K1182">
        <v>3</v>
      </c>
      <c r="L1182" t="s">
        <v>33</v>
      </c>
      <c r="M1182">
        <v>2</v>
      </c>
      <c r="N1182" t="s">
        <v>27</v>
      </c>
      <c r="O1182">
        <v>2013</v>
      </c>
      <c r="P1182" t="str">
        <f t="shared" si="37"/>
        <v>Below 10k</v>
      </c>
      <c r="Q1182" t="s">
        <v>28</v>
      </c>
      <c r="R1182">
        <v>11</v>
      </c>
      <c r="S1182">
        <v>3</v>
      </c>
      <c r="T1182">
        <v>0</v>
      </c>
      <c r="U1182">
        <v>15</v>
      </c>
      <c r="V1182">
        <v>4</v>
      </c>
      <c r="W1182">
        <v>3</v>
      </c>
      <c r="X1182">
        <v>4</v>
      </c>
      <c r="Y1182">
        <v>3</v>
      </c>
      <c r="Z1182">
        <v>1</v>
      </c>
    </row>
    <row r="1183" spans="1:26" x14ac:dyDescent="0.3">
      <c r="A1183">
        <v>49</v>
      </c>
      <c r="B1183" t="str">
        <f t="shared" si="36"/>
        <v>Professionals</v>
      </c>
      <c r="C1183" t="s">
        <v>28</v>
      </c>
      <c r="D1183" t="s">
        <v>46</v>
      </c>
      <c r="E1183" t="s">
        <v>47</v>
      </c>
      <c r="F1183">
        <v>6</v>
      </c>
      <c r="G1183" t="s">
        <v>24</v>
      </c>
      <c r="H1183" t="s">
        <v>25</v>
      </c>
      <c r="I1183">
        <v>4</v>
      </c>
      <c r="J1183" t="str" cm="1">
        <f t="array" ref="J1183">_xlfn.SWITCH(I1183,1,"Entry-Level",2,"Junior-Level",3,"Mid-Level",4,"Senior-Level","Executive-Level")</f>
        <v>Senior-Level</v>
      </c>
      <c r="K1183">
        <v>2</v>
      </c>
      <c r="L1183" t="s">
        <v>37</v>
      </c>
      <c r="M1183">
        <v>3</v>
      </c>
      <c r="N1183" t="s">
        <v>31</v>
      </c>
      <c r="O1183">
        <v>13966</v>
      </c>
      <c r="P1183" t="str">
        <f t="shared" si="37"/>
        <v>Below 15k</v>
      </c>
      <c r="Q1183" t="s">
        <v>22</v>
      </c>
      <c r="R1183">
        <v>19</v>
      </c>
      <c r="S1183">
        <v>2</v>
      </c>
      <c r="T1183">
        <v>1</v>
      </c>
      <c r="U1183">
        <v>30</v>
      </c>
      <c r="V1183">
        <v>3</v>
      </c>
      <c r="W1183">
        <v>3</v>
      </c>
      <c r="X1183">
        <v>15</v>
      </c>
      <c r="Y1183">
        <v>11</v>
      </c>
      <c r="Z1183">
        <v>2</v>
      </c>
    </row>
    <row r="1184" spans="1:26" x14ac:dyDescent="0.3">
      <c r="A1184">
        <v>36</v>
      </c>
      <c r="B1184" t="str">
        <f t="shared" si="36"/>
        <v>Mid Career</v>
      </c>
      <c r="C1184" t="s">
        <v>28</v>
      </c>
      <c r="D1184" t="s">
        <v>38</v>
      </c>
      <c r="E1184" t="s">
        <v>47</v>
      </c>
      <c r="F1184">
        <v>1</v>
      </c>
      <c r="G1184" t="s">
        <v>34</v>
      </c>
      <c r="H1184" t="s">
        <v>25</v>
      </c>
      <c r="I1184">
        <v>2</v>
      </c>
      <c r="J1184" t="str" cm="1">
        <f t="array" ref="J1184">_xlfn.SWITCH(I1184,1,"Entry-Level",2,"Junior-Level",3,"Mid-Level",4,"Senior-Level","Executive-Level")</f>
        <v>Junior-Level</v>
      </c>
      <c r="K1184">
        <v>2</v>
      </c>
      <c r="L1184" t="s">
        <v>36</v>
      </c>
      <c r="M1184">
        <v>3</v>
      </c>
      <c r="N1184" t="s">
        <v>31</v>
      </c>
      <c r="O1184">
        <v>4374</v>
      </c>
      <c r="P1184" t="str">
        <f t="shared" si="37"/>
        <v>Below 10k</v>
      </c>
      <c r="Q1184" t="s">
        <v>28</v>
      </c>
      <c r="R1184">
        <v>15</v>
      </c>
      <c r="S1184">
        <v>3</v>
      </c>
      <c r="T1184">
        <v>0</v>
      </c>
      <c r="U1184">
        <v>4</v>
      </c>
      <c r="V1184">
        <v>6</v>
      </c>
      <c r="W1184">
        <v>3</v>
      </c>
      <c r="X1184">
        <v>3</v>
      </c>
      <c r="Y1184">
        <v>2</v>
      </c>
      <c r="Z1184">
        <v>1</v>
      </c>
    </row>
    <row r="1185" spans="1:26" x14ac:dyDescent="0.3">
      <c r="A1185">
        <v>36</v>
      </c>
      <c r="B1185" t="str">
        <f t="shared" si="36"/>
        <v>Mid Career</v>
      </c>
      <c r="C1185" t="s">
        <v>28</v>
      </c>
      <c r="D1185" t="s">
        <v>46</v>
      </c>
      <c r="E1185" t="s">
        <v>47</v>
      </c>
      <c r="F1185">
        <v>3</v>
      </c>
      <c r="G1185" t="s">
        <v>24</v>
      </c>
      <c r="H1185" t="s">
        <v>29</v>
      </c>
      <c r="I1185">
        <v>2</v>
      </c>
      <c r="J1185" t="str" cm="1">
        <f t="array" ref="J1185">_xlfn.SWITCH(I1185,1,"Entry-Level",2,"Junior-Level",3,"Mid-Level",4,"Senior-Level","Executive-Level")</f>
        <v>Junior-Level</v>
      </c>
      <c r="K1185">
        <v>4</v>
      </c>
      <c r="L1185" t="s">
        <v>37</v>
      </c>
      <c r="M1185">
        <v>1</v>
      </c>
      <c r="N1185" t="s">
        <v>35</v>
      </c>
      <c r="O1185">
        <v>6842</v>
      </c>
      <c r="P1185" t="str">
        <f t="shared" si="37"/>
        <v>Below 10k</v>
      </c>
      <c r="Q1185" t="s">
        <v>28</v>
      </c>
      <c r="R1185">
        <v>20</v>
      </c>
      <c r="S1185">
        <v>1</v>
      </c>
      <c r="T1185">
        <v>1</v>
      </c>
      <c r="U1185">
        <v>13</v>
      </c>
      <c r="V1185">
        <v>3</v>
      </c>
      <c r="W1185">
        <v>3</v>
      </c>
      <c r="X1185">
        <v>5</v>
      </c>
      <c r="Y1185">
        <v>4</v>
      </c>
      <c r="Z1185">
        <v>0</v>
      </c>
    </row>
    <row r="1186" spans="1:26" x14ac:dyDescent="0.3">
      <c r="A1186">
        <v>54</v>
      </c>
      <c r="B1186" t="str">
        <f t="shared" si="36"/>
        <v>Senior Professionals</v>
      </c>
      <c r="C1186" t="s">
        <v>28</v>
      </c>
      <c r="D1186" t="s">
        <v>46</v>
      </c>
      <c r="E1186" t="s">
        <v>47</v>
      </c>
      <c r="F1186">
        <v>22</v>
      </c>
      <c r="G1186" t="s">
        <v>34</v>
      </c>
      <c r="H1186" t="s">
        <v>25</v>
      </c>
      <c r="I1186">
        <v>4</v>
      </c>
      <c r="J1186" t="str" cm="1">
        <f t="array" ref="J1186">_xlfn.SWITCH(I1186,1,"Entry-Level",2,"Junior-Level",3,"Mid-Level",4,"Senior-Level","Executive-Level")</f>
        <v>Senior-Level</v>
      </c>
      <c r="K1186">
        <v>3</v>
      </c>
      <c r="L1186" t="s">
        <v>39</v>
      </c>
      <c r="M1186">
        <v>3</v>
      </c>
      <c r="N1186" t="s">
        <v>31</v>
      </c>
      <c r="O1186">
        <v>17426</v>
      </c>
      <c r="P1186" t="str">
        <f t="shared" si="37"/>
        <v>Below 20k</v>
      </c>
      <c r="Q1186" t="s">
        <v>28</v>
      </c>
      <c r="R1186">
        <v>25</v>
      </c>
      <c r="S1186">
        <v>3</v>
      </c>
      <c r="T1186">
        <v>1</v>
      </c>
      <c r="U1186">
        <v>36</v>
      </c>
      <c r="V1186">
        <v>6</v>
      </c>
      <c r="W1186">
        <v>3</v>
      </c>
      <c r="X1186">
        <v>10</v>
      </c>
      <c r="Y1186">
        <v>8</v>
      </c>
      <c r="Z1186">
        <v>4</v>
      </c>
    </row>
    <row r="1187" spans="1:26" x14ac:dyDescent="0.3">
      <c r="A1187">
        <v>43</v>
      </c>
      <c r="B1187" t="str">
        <f t="shared" si="36"/>
        <v>Professionals</v>
      </c>
      <c r="C1187" t="s">
        <v>28</v>
      </c>
      <c r="D1187" t="s">
        <v>46</v>
      </c>
      <c r="E1187" t="s">
        <v>47</v>
      </c>
      <c r="F1187">
        <v>15</v>
      </c>
      <c r="G1187" t="s">
        <v>24</v>
      </c>
      <c r="H1187" t="s">
        <v>29</v>
      </c>
      <c r="I1187">
        <v>4</v>
      </c>
      <c r="J1187" t="str" cm="1">
        <f t="array" ref="J1187">_xlfn.SWITCH(I1187,1,"Entry-Level",2,"Junior-Level",3,"Mid-Level",4,"Senior-Level","Executive-Level")</f>
        <v>Senior-Level</v>
      </c>
      <c r="K1187">
        <v>2</v>
      </c>
      <c r="L1187" t="s">
        <v>41</v>
      </c>
      <c r="M1187">
        <v>3</v>
      </c>
      <c r="N1187" t="s">
        <v>31</v>
      </c>
      <c r="O1187">
        <v>17603</v>
      </c>
      <c r="P1187" t="str">
        <f t="shared" si="37"/>
        <v>Below 20k</v>
      </c>
      <c r="Q1187" t="s">
        <v>28</v>
      </c>
      <c r="R1187">
        <v>24</v>
      </c>
      <c r="S1187">
        <v>1</v>
      </c>
      <c r="T1187">
        <v>1</v>
      </c>
      <c r="U1187">
        <v>14</v>
      </c>
      <c r="V1187">
        <v>3</v>
      </c>
      <c r="W1187">
        <v>3</v>
      </c>
      <c r="X1187">
        <v>14</v>
      </c>
      <c r="Y1187">
        <v>10</v>
      </c>
      <c r="Z1187">
        <v>6</v>
      </c>
    </row>
    <row r="1188" spans="1:26" x14ac:dyDescent="0.3">
      <c r="A1188">
        <v>35</v>
      </c>
      <c r="B1188" t="str">
        <f t="shared" si="36"/>
        <v>Mid Career</v>
      </c>
      <c r="C1188" t="s">
        <v>22</v>
      </c>
      <c r="D1188" t="s">
        <v>45</v>
      </c>
      <c r="E1188" t="s">
        <v>23</v>
      </c>
      <c r="F1188">
        <v>12</v>
      </c>
      <c r="G1188" t="s">
        <v>32</v>
      </c>
      <c r="H1188" t="s">
        <v>29</v>
      </c>
      <c r="I1188">
        <v>2</v>
      </c>
      <c r="J1188" t="str" cm="1">
        <f t="array" ref="J1188">_xlfn.SWITCH(I1188,1,"Entry-Level",2,"Junior-Level",3,"Mid-Level",4,"Senior-Level","Executive-Level")</f>
        <v>Junior-Level</v>
      </c>
      <c r="K1188">
        <v>3</v>
      </c>
      <c r="L1188" t="s">
        <v>26</v>
      </c>
      <c r="M1188">
        <v>4</v>
      </c>
      <c r="N1188" t="s">
        <v>27</v>
      </c>
      <c r="O1188">
        <v>4581</v>
      </c>
      <c r="P1188" t="str">
        <f t="shared" si="37"/>
        <v>Below 10k</v>
      </c>
      <c r="Q1188" t="s">
        <v>22</v>
      </c>
      <c r="R1188">
        <v>24</v>
      </c>
      <c r="S1188">
        <v>1</v>
      </c>
      <c r="T1188">
        <v>0</v>
      </c>
      <c r="U1188">
        <v>13</v>
      </c>
      <c r="V1188">
        <v>2</v>
      </c>
      <c r="W1188">
        <v>4</v>
      </c>
      <c r="X1188">
        <v>11</v>
      </c>
      <c r="Y1188">
        <v>9</v>
      </c>
      <c r="Z1188">
        <v>6</v>
      </c>
    </row>
    <row r="1189" spans="1:26" x14ac:dyDescent="0.3">
      <c r="A1189">
        <v>38</v>
      </c>
      <c r="B1189" t="str">
        <f t="shared" si="36"/>
        <v>Mid Career</v>
      </c>
      <c r="C1189" t="s">
        <v>28</v>
      </c>
      <c r="D1189" t="s">
        <v>45</v>
      </c>
      <c r="E1189" t="s">
        <v>47</v>
      </c>
      <c r="F1189">
        <v>1</v>
      </c>
      <c r="G1189" t="s">
        <v>24</v>
      </c>
      <c r="H1189" t="s">
        <v>29</v>
      </c>
      <c r="I1189">
        <v>2</v>
      </c>
      <c r="J1189" t="str" cm="1">
        <f t="array" ref="J1189">_xlfn.SWITCH(I1189,1,"Entry-Level",2,"Junior-Level",3,"Mid-Level",4,"Senior-Level","Executive-Level")</f>
        <v>Junior-Level</v>
      </c>
      <c r="K1189">
        <v>3</v>
      </c>
      <c r="L1189" t="s">
        <v>30</v>
      </c>
      <c r="M1189">
        <v>4</v>
      </c>
      <c r="N1189" t="s">
        <v>31</v>
      </c>
      <c r="O1189">
        <v>4735</v>
      </c>
      <c r="P1189" t="str">
        <f t="shared" si="37"/>
        <v>Below 10k</v>
      </c>
      <c r="Q1189" t="s">
        <v>28</v>
      </c>
      <c r="R1189">
        <v>15</v>
      </c>
      <c r="S1189">
        <v>4</v>
      </c>
      <c r="T1189">
        <v>2</v>
      </c>
      <c r="U1189">
        <v>19</v>
      </c>
      <c r="V1189">
        <v>4</v>
      </c>
      <c r="W1189">
        <v>4</v>
      </c>
      <c r="X1189">
        <v>13</v>
      </c>
      <c r="Y1189">
        <v>11</v>
      </c>
      <c r="Z1189">
        <v>2</v>
      </c>
    </row>
    <row r="1190" spans="1:26" x14ac:dyDescent="0.3">
      <c r="A1190">
        <v>29</v>
      </c>
      <c r="B1190" t="str">
        <f t="shared" si="36"/>
        <v>Early Career</v>
      </c>
      <c r="C1190" t="s">
        <v>28</v>
      </c>
      <c r="D1190" t="s">
        <v>46</v>
      </c>
      <c r="E1190" t="s">
        <v>23</v>
      </c>
      <c r="F1190">
        <v>5</v>
      </c>
      <c r="G1190" t="s">
        <v>34</v>
      </c>
      <c r="H1190" t="s">
        <v>29</v>
      </c>
      <c r="I1190">
        <v>2</v>
      </c>
      <c r="J1190" t="str" cm="1">
        <f t="array" ref="J1190">_xlfn.SWITCH(I1190,1,"Entry-Level",2,"Junior-Level",3,"Mid-Level",4,"Senior-Level","Executive-Level")</f>
        <v>Junior-Level</v>
      </c>
      <c r="K1190">
        <v>2</v>
      </c>
      <c r="L1190" t="s">
        <v>26</v>
      </c>
      <c r="M1190">
        <v>2</v>
      </c>
      <c r="N1190" t="s">
        <v>35</v>
      </c>
      <c r="O1190">
        <v>4187</v>
      </c>
      <c r="P1190" t="str">
        <f t="shared" si="37"/>
        <v>Below 10k</v>
      </c>
      <c r="Q1190" t="s">
        <v>22</v>
      </c>
      <c r="R1190">
        <v>13</v>
      </c>
      <c r="S1190">
        <v>2</v>
      </c>
      <c r="T1190">
        <v>1</v>
      </c>
      <c r="U1190">
        <v>10</v>
      </c>
      <c r="V1190">
        <v>3</v>
      </c>
      <c r="W1190">
        <v>2</v>
      </c>
      <c r="X1190">
        <v>10</v>
      </c>
      <c r="Y1190">
        <v>0</v>
      </c>
      <c r="Z1190">
        <v>0</v>
      </c>
    </row>
    <row r="1191" spans="1:26" x14ac:dyDescent="0.3">
      <c r="A1191">
        <v>33</v>
      </c>
      <c r="B1191" t="str">
        <f t="shared" si="36"/>
        <v>Mid Career</v>
      </c>
      <c r="C1191" t="s">
        <v>28</v>
      </c>
      <c r="D1191" t="s">
        <v>46</v>
      </c>
      <c r="E1191" t="s">
        <v>23</v>
      </c>
      <c r="F1191">
        <v>2</v>
      </c>
      <c r="G1191" t="s">
        <v>34</v>
      </c>
      <c r="H1191" t="s">
        <v>29</v>
      </c>
      <c r="I1191">
        <v>2</v>
      </c>
      <c r="J1191" t="str" cm="1">
        <f t="array" ref="J1191">_xlfn.SWITCH(I1191,1,"Entry-Level",2,"Junior-Level",3,"Mid-Level",4,"Senior-Level","Executive-Level")</f>
        <v>Junior-Level</v>
      </c>
      <c r="K1191">
        <v>3</v>
      </c>
      <c r="L1191" t="s">
        <v>26</v>
      </c>
      <c r="M1191">
        <v>4</v>
      </c>
      <c r="N1191" t="s">
        <v>35</v>
      </c>
      <c r="O1191">
        <v>5505</v>
      </c>
      <c r="P1191" t="str">
        <f t="shared" si="37"/>
        <v>Below 10k</v>
      </c>
      <c r="Q1191" t="s">
        <v>28</v>
      </c>
      <c r="R1191">
        <v>14</v>
      </c>
      <c r="S1191">
        <v>3</v>
      </c>
      <c r="T1191">
        <v>2</v>
      </c>
      <c r="U1191">
        <v>6</v>
      </c>
      <c r="V1191">
        <v>5</v>
      </c>
      <c r="W1191">
        <v>3</v>
      </c>
      <c r="X1191">
        <v>6</v>
      </c>
      <c r="Y1191">
        <v>2</v>
      </c>
      <c r="Z1191">
        <v>0</v>
      </c>
    </row>
    <row r="1192" spans="1:26" x14ac:dyDescent="0.3">
      <c r="A1192">
        <v>32</v>
      </c>
      <c r="B1192" t="str">
        <f t="shared" si="36"/>
        <v>Mid Career</v>
      </c>
      <c r="C1192" t="s">
        <v>28</v>
      </c>
      <c r="D1192" t="s">
        <v>46</v>
      </c>
      <c r="E1192" t="s">
        <v>47</v>
      </c>
      <c r="F1192">
        <v>2</v>
      </c>
      <c r="G1192" t="s">
        <v>34</v>
      </c>
      <c r="H1192" t="s">
        <v>29</v>
      </c>
      <c r="I1192">
        <v>2</v>
      </c>
      <c r="J1192" t="str" cm="1">
        <f t="array" ref="J1192">_xlfn.SWITCH(I1192,1,"Entry-Level",2,"Junior-Level",3,"Mid-Level",4,"Senior-Level","Executive-Level")</f>
        <v>Junior-Level</v>
      </c>
      <c r="K1192">
        <v>3</v>
      </c>
      <c r="L1192" t="s">
        <v>30</v>
      </c>
      <c r="M1192">
        <v>2</v>
      </c>
      <c r="N1192" t="s">
        <v>35</v>
      </c>
      <c r="O1192">
        <v>5470</v>
      </c>
      <c r="P1192" t="str">
        <f t="shared" si="37"/>
        <v>Below 10k</v>
      </c>
      <c r="Q1192" t="s">
        <v>28</v>
      </c>
      <c r="R1192">
        <v>13</v>
      </c>
      <c r="S1192">
        <v>3</v>
      </c>
      <c r="T1192">
        <v>2</v>
      </c>
      <c r="U1192">
        <v>10</v>
      </c>
      <c r="V1192">
        <v>4</v>
      </c>
      <c r="W1192">
        <v>2</v>
      </c>
      <c r="X1192">
        <v>9</v>
      </c>
      <c r="Y1192">
        <v>5</v>
      </c>
      <c r="Z1192">
        <v>1</v>
      </c>
    </row>
    <row r="1193" spans="1:26" x14ac:dyDescent="0.3">
      <c r="A1193">
        <v>31</v>
      </c>
      <c r="B1193" t="str">
        <f t="shared" si="36"/>
        <v>Mid Career</v>
      </c>
      <c r="C1193" t="s">
        <v>28</v>
      </c>
      <c r="D1193" t="s">
        <v>46</v>
      </c>
      <c r="E1193" t="s">
        <v>23</v>
      </c>
      <c r="F1193">
        <v>5</v>
      </c>
      <c r="G1193" t="s">
        <v>24</v>
      </c>
      <c r="H1193" t="s">
        <v>25</v>
      </c>
      <c r="I1193">
        <v>2</v>
      </c>
      <c r="J1193" t="str" cm="1">
        <f t="array" ref="J1193">_xlfn.SWITCH(I1193,1,"Entry-Level",2,"Junior-Level",3,"Mid-Level",4,"Senior-Level","Executive-Level")</f>
        <v>Junior-Level</v>
      </c>
      <c r="K1193">
        <v>3</v>
      </c>
      <c r="L1193" t="s">
        <v>26</v>
      </c>
      <c r="M1193">
        <v>4</v>
      </c>
      <c r="N1193" t="s">
        <v>31</v>
      </c>
      <c r="O1193">
        <v>5476</v>
      </c>
      <c r="P1193" t="str">
        <f t="shared" si="37"/>
        <v>Below 10k</v>
      </c>
      <c r="Q1193" t="s">
        <v>28</v>
      </c>
      <c r="R1193">
        <v>11</v>
      </c>
      <c r="S1193">
        <v>1</v>
      </c>
      <c r="T1193">
        <v>2</v>
      </c>
      <c r="U1193">
        <v>10</v>
      </c>
      <c r="V1193">
        <v>2</v>
      </c>
      <c r="W1193">
        <v>3</v>
      </c>
      <c r="X1193">
        <v>10</v>
      </c>
      <c r="Y1193">
        <v>0</v>
      </c>
      <c r="Z1193">
        <v>0</v>
      </c>
    </row>
    <row r="1194" spans="1:26" x14ac:dyDescent="0.3">
      <c r="A1194">
        <v>49</v>
      </c>
      <c r="B1194" t="str">
        <f t="shared" si="36"/>
        <v>Professionals</v>
      </c>
      <c r="C1194" t="s">
        <v>28</v>
      </c>
      <c r="D1194" t="s">
        <v>46</v>
      </c>
      <c r="E1194" t="s">
        <v>47</v>
      </c>
      <c r="F1194">
        <v>16</v>
      </c>
      <c r="G1194" t="s">
        <v>34</v>
      </c>
      <c r="H1194" t="s">
        <v>25</v>
      </c>
      <c r="I1194">
        <v>1</v>
      </c>
      <c r="J1194" t="str" cm="1">
        <f t="array" ref="J1194">_xlfn.SWITCH(I1194,1,"Entry-Level",2,"Junior-Level",3,"Mid-Level",4,"Senior-Level","Executive-Level")</f>
        <v>Entry-Level</v>
      </c>
      <c r="K1194">
        <v>3</v>
      </c>
      <c r="L1194" t="s">
        <v>33</v>
      </c>
      <c r="M1194">
        <v>1</v>
      </c>
      <c r="N1194" t="s">
        <v>35</v>
      </c>
      <c r="O1194">
        <v>2587</v>
      </c>
      <c r="P1194" t="str">
        <f t="shared" si="37"/>
        <v>Below 10k</v>
      </c>
      <c r="Q1194" t="s">
        <v>22</v>
      </c>
      <c r="R1194">
        <v>16</v>
      </c>
      <c r="S1194">
        <v>2</v>
      </c>
      <c r="T1194">
        <v>1</v>
      </c>
      <c r="U1194">
        <v>17</v>
      </c>
      <c r="V1194">
        <v>2</v>
      </c>
      <c r="W1194">
        <v>2</v>
      </c>
      <c r="X1194">
        <v>2</v>
      </c>
      <c r="Y1194">
        <v>2</v>
      </c>
      <c r="Z1194">
        <v>2</v>
      </c>
    </row>
    <row r="1195" spans="1:26" x14ac:dyDescent="0.3">
      <c r="A1195">
        <v>38</v>
      </c>
      <c r="B1195" t="str">
        <f t="shared" si="36"/>
        <v>Mid Career</v>
      </c>
      <c r="C1195" t="s">
        <v>28</v>
      </c>
      <c r="D1195" t="s">
        <v>45</v>
      </c>
      <c r="E1195" t="s">
        <v>47</v>
      </c>
      <c r="F1195">
        <v>2</v>
      </c>
      <c r="G1195" t="s">
        <v>34</v>
      </c>
      <c r="H1195" t="s">
        <v>25</v>
      </c>
      <c r="I1195">
        <v>1</v>
      </c>
      <c r="J1195" t="str" cm="1">
        <f t="array" ref="J1195">_xlfn.SWITCH(I1195,1,"Entry-Level",2,"Junior-Level",3,"Mid-Level",4,"Senior-Level","Executive-Level")</f>
        <v>Entry-Level</v>
      </c>
      <c r="K1195">
        <v>2</v>
      </c>
      <c r="L1195" t="s">
        <v>33</v>
      </c>
      <c r="M1195">
        <v>2</v>
      </c>
      <c r="N1195" t="s">
        <v>27</v>
      </c>
      <c r="O1195">
        <v>2440</v>
      </c>
      <c r="P1195" t="str">
        <f t="shared" si="37"/>
        <v>Below 10k</v>
      </c>
      <c r="Q1195" t="s">
        <v>28</v>
      </c>
      <c r="R1195">
        <v>22</v>
      </c>
      <c r="S1195">
        <v>2</v>
      </c>
      <c r="T1195">
        <v>0</v>
      </c>
      <c r="U1195">
        <v>4</v>
      </c>
      <c r="V1195">
        <v>3</v>
      </c>
      <c r="W1195">
        <v>3</v>
      </c>
      <c r="X1195">
        <v>4</v>
      </c>
      <c r="Y1195">
        <v>3</v>
      </c>
      <c r="Z1195">
        <v>3</v>
      </c>
    </row>
    <row r="1196" spans="1:26" x14ac:dyDescent="0.3">
      <c r="A1196">
        <v>47</v>
      </c>
      <c r="B1196" t="str">
        <f t="shared" si="36"/>
        <v>Professionals</v>
      </c>
      <c r="C1196" t="s">
        <v>28</v>
      </c>
      <c r="D1196" t="s">
        <v>46</v>
      </c>
      <c r="E1196" t="s">
        <v>23</v>
      </c>
      <c r="F1196">
        <v>2</v>
      </c>
      <c r="G1196" t="s">
        <v>24</v>
      </c>
      <c r="H1196" t="s">
        <v>25</v>
      </c>
      <c r="I1196">
        <v>4</v>
      </c>
      <c r="J1196" t="str" cm="1">
        <f t="array" ref="J1196">_xlfn.SWITCH(I1196,1,"Entry-Level",2,"Junior-Level",3,"Mid-Level",4,"Senior-Level","Executive-Level")</f>
        <v>Senior-Level</v>
      </c>
      <c r="K1196">
        <v>4</v>
      </c>
      <c r="L1196" t="s">
        <v>39</v>
      </c>
      <c r="M1196">
        <v>2</v>
      </c>
      <c r="N1196" t="s">
        <v>35</v>
      </c>
      <c r="O1196">
        <v>15972</v>
      </c>
      <c r="P1196" t="str">
        <f t="shared" si="37"/>
        <v>Below 20k</v>
      </c>
      <c r="Q1196" t="s">
        <v>28</v>
      </c>
      <c r="R1196">
        <v>14</v>
      </c>
      <c r="S1196">
        <v>3</v>
      </c>
      <c r="T1196">
        <v>3</v>
      </c>
      <c r="U1196">
        <v>29</v>
      </c>
      <c r="V1196">
        <v>2</v>
      </c>
      <c r="W1196">
        <v>3</v>
      </c>
      <c r="X1196">
        <v>3</v>
      </c>
      <c r="Y1196">
        <v>2</v>
      </c>
      <c r="Z1196">
        <v>1</v>
      </c>
    </row>
    <row r="1197" spans="1:26" x14ac:dyDescent="0.3">
      <c r="A1197">
        <v>49</v>
      </c>
      <c r="B1197" t="str">
        <f t="shared" si="36"/>
        <v>Professionals</v>
      </c>
      <c r="C1197" t="s">
        <v>28</v>
      </c>
      <c r="D1197" t="s">
        <v>46</v>
      </c>
      <c r="E1197" t="s">
        <v>47</v>
      </c>
      <c r="F1197">
        <v>1</v>
      </c>
      <c r="G1197" t="s">
        <v>24</v>
      </c>
      <c r="H1197" t="s">
        <v>29</v>
      </c>
      <c r="I1197">
        <v>4</v>
      </c>
      <c r="J1197" t="str" cm="1">
        <f t="array" ref="J1197">_xlfn.SWITCH(I1197,1,"Entry-Level",2,"Junior-Level",3,"Mid-Level",4,"Senior-Level","Executive-Level")</f>
        <v>Senior-Level</v>
      </c>
      <c r="K1197">
        <v>3</v>
      </c>
      <c r="L1197" t="s">
        <v>39</v>
      </c>
      <c r="M1197">
        <v>3</v>
      </c>
      <c r="N1197" t="s">
        <v>27</v>
      </c>
      <c r="O1197">
        <v>15379</v>
      </c>
      <c r="P1197" t="str">
        <f t="shared" si="37"/>
        <v>Below 20k</v>
      </c>
      <c r="Q1197" t="s">
        <v>28</v>
      </c>
      <c r="R1197">
        <v>14</v>
      </c>
      <c r="S1197">
        <v>1</v>
      </c>
      <c r="T1197">
        <v>0</v>
      </c>
      <c r="U1197">
        <v>23</v>
      </c>
      <c r="V1197">
        <v>2</v>
      </c>
      <c r="W1197">
        <v>3</v>
      </c>
      <c r="X1197">
        <v>8</v>
      </c>
      <c r="Y1197">
        <v>7</v>
      </c>
      <c r="Z1197">
        <v>0</v>
      </c>
    </row>
    <row r="1198" spans="1:26" x14ac:dyDescent="0.3">
      <c r="A1198">
        <v>41</v>
      </c>
      <c r="B1198" t="str">
        <f t="shared" si="36"/>
        <v>Professionals</v>
      </c>
      <c r="C1198" t="s">
        <v>28</v>
      </c>
      <c r="D1198" t="s">
        <v>46</v>
      </c>
      <c r="E1198" t="s">
        <v>23</v>
      </c>
      <c r="F1198">
        <v>23</v>
      </c>
      <c r="G1198" t="s">
        <v>24</v>
      </c>
      <c r="H1198" t="s">
        <v>29</v>
      </c>
      <c r="I1198">
        <v>3</v>
      </c>
      <c r="J1198" t="str" cm="1">
        <f t="array" ref="J1198">_xlfn.SWITCH(I1198,1,"Entry-Level",2,"Junior-Level",3,"Mid-Level",4,"Senior-Level","Executive-Level")</f>
        <v>Mid-Level</v>
      </c>
      <c r="K1198">
        <v>3</v>
      </c>
      <c r="L1198" t="s">
        <v>26</v>
      </c>
      <c r="M1198">
        <v>3</v>
      </c>
      <c r="N1198" t="s">
        <v>27</v>
      </c>
      <c r="O1198">
        <v>7082</v>
      </c>
      <c r="P1198" t="str">
        <f t="shared" si="37"/>
        <v>Below 10k</v>
      </c>
      <c r="Q1198" t="s">
        <v>22</v>
      </c>
      <c r="R1198">
        <v>16</v>
      </c>
      <c r="S1198">
        <v>4</v>
      </c>
      <c r="T1198">
        <v>0</v>
      </c>
      <c r="U1198">
        <v>21</v>
      </c>
      <c r="V1198">
        <v>2</v>
      </c>
      <c r="W1198">
        <v>3</v>
      </c>
      <c r="X1198">
        <v>2</v>
      </c>
      <c r="Y1198">
        <v>0</v>
      </c>
      <c r="Z1198">
        <v>0</v>
      </c>
    </row>
    <row r="1199" spans="1:26" x14ac:dyDescent="0.3">
      <c r="A1199">
        <v>20</v>
      </c>
      <c r="B1199" t="str">
        <f t="shared" si="36"/>
        <v>Early Career</v>
      </c>
      <c r="C1199" t="s">
        <v>28</v>
      </c>
      <c r="D1199" t="s">
        <v>46</v>
      </c>
      <c r="E1199" t="s">
        <v>23</v>
      </c>
      <c r="F1199">
        <v>9</v>
      </c>
      <c r="G1199" t="s">
        <v>24</v>
      </c>
      <c r="H1199" t="s">
        <v>29</v>
      </c>
      <c r="I1199">
        <v>1</v>
      </c>
      <c r="J1199" t="str" cm="1">
        <f t="array" ref="J1199">_xlfn.SWITCH(I1199,1,"Entry-Level",2,"Junior-Level",3,"Mid-Level",4,"Senior-Level","Executive-Level")</f>
        <v>Entry-Level</v>
      </c>
      <c r="K1199">
        <v>3</v>
      </c>
      <c r="L1199" t="s">
        <v>40</v>
      </c>
      <c r="M1199">
        <v>1</v>
      </c>
      <c r="N1199" t="s">
        <v>27</v>
      </c>
      <c r="O1199">
        <v>2728</v>
      </c>
      <c r="P1199" t="str">
        <f t="shared" si="37"/>
        <v>Below 10k</v>
      </c>
      <c r="Q1199" t="s">
        <v>28</v>
      </c>
      <c r="R1199">
        <v>11</v>
      </c>
      <c r="S1199">
        <v>1</v>
      </c>
      <c r="T1199">
        <v>0</v>
      </c>
      <c r="U1199">
        <v>2</v>
      </c>
      <c r="V1199">
        <v>3</v>
      </c>
      <c r="W1199">
        <v>3</v>
      </c>
      <c r="X1199">
        <v>2</v>
      </c>
      <c r="Y1199">
        <v>2</v>
      </c>
      <c r="Z1199">
        <v>0</v>
      </c>
    </row>
    <row r="1200" spans="1:26" x14ac:dyDescent="0.3">
      <c r="A1200">
        <v>33</v>
      </c>
      <c r="B1200" t="str">
        <f t="shared" si="36"/>
        <v>Mid Career</v>
      </c>
      <c r="C1200" t="s">
        <v>28</v>
      </c>
      <c r="D1200" t="s">
        <v>38</v>
      </c>
      <c r="E1200" t="s">
        <v>23</v>
      </c>
      <c r="F1200">
        <v>16</v>
      </c>
      <c r="G1200" t="s">
        <v>24</v>
      </c>
      <c r="H1200" t="s">
        <v>25</v>
      </c>
      <c r="I1200">
        <v>2</v>
      </c>
      <c r="J1200" t="str" cm="1">
        <f t="array" ref="J1200">_xlfn.SWITCH(I1200,1,"Entry-Level",2,"Junior-Level",3,"Mid-Level",4,"Senior-Level","Executive-Level")</f>
        <v>Junior-Level</v>
      </c>
      <c r="K1200">
        <v>3</v>
      </c>
      <c r="L1200" t="s">
        <v>26</v>
      </c>
      <c r="M1200">
        <v>4</v>
      </c>
      <c r="N1200" t="s">
        <v>35</v>
      </c>
      <c r="O1200">
        <v>5368</v>
      </c>
      <c r="P1200" t="str">
        <f t="shared" si="37"/>
        <v>Below 10k</v>
      </c>
      <c r="Q1200" t="s">
        <v>22</v>
      </c>
      <c r="R1200">
        <v>25</v>
      </c>
      <c r="S1200">
        <v>3</v>
      </c>
      <c r="T1200">
        <v>1</v>
      </c>
      <c r="U1200">
        <v>7</v>
      </c>
      <c r="V1200">
        <v>2</v>
      </c>
      <c r="W1200">
        <v>3</v>
      </c>
      <c r="X1200">
        <v>6</v>
      </c>
      <c r="Y1200">
        <v>5</v>
      </c>
      <c r="Z1200">
        <v>1</v>
      </c>
    </row>
    <row r="1201" spans="1:26" x14ac:dyDescent="0.3">
      <c r="A1201">
        <v>36</v>
      </c>
      <c r="B1201" t="str">
        <f t="shared" si="36"/>
        <v>Mid Career</v>
      </c>
      <c r="C1201" t="s">
        <v>28</v>
      </c>
      <c r="D1201" t="s">
        <v>46</v>
      </c>
      <c r="E1201" t="s">
        <v>47</v>
      </c>
      <c r="F1201">
        <v>26</v>
      </c>
      <c r="G1201" t="s">
        <v>24</v>
      </c>
      <c r="H1201" t="s">
        <v>29</v>
      </c>
      <c r="I1201">
        <v>2</v>
      </c>
      <c r="J1201" t="str" cm="1">
        <f t="array" ref="J1201">_xlfn.SWITCH(I1201,1,"Entry-Level",2,"Junior-Level",3,"Mid-Level",4,"Senior-Level","Executive-Level")</f>
        <v>Junior-Level</v>
      </c>
      <c r="K1201">
        <v>3</v>
      </c>
      <c r="L1201" t="s">
        <v>37</v>
      </c>
      <c r="M1201">
        <v>3</v>
      </c>
      <c r="N1201" t="s">
        <v>31</v>
      </c>
      <c r="O1201">
        <v>5347</v>
      </c>
      <c r="P1201" t="str">
        <f t="shared" si="37"/>
        <v>Below 10k</v>
      </c>
      <c r="Q1201" t="s">
        <v>28</v>
      </c>
      <c r="R1201">
        <v>14</v>
      </c>
      <c r="S1201">
        <v>2</v>
      </c>
      <c r="T1201">
        <v>2</v>
      </c>
      <c r="U1201">
        <v>10</v>
      </c>
      <c r="V1201">
        <v>2</v>
      </c>
      <c r="W1201">
        <v>2</v>
      </c>
      <c r="X1201">
        <v>3</v>
      </c>
      <c r="Y1201">
        <v>2</v>
      </c>
      <c r="Z1201">
        <v>0</v>
      </c>
    </row>
    <row r="1202" spans="1:26" x14ac:dyDescent="0.3">
      <c r="A1202">
        <v>44</v>
      </c>
      <c r="B1202" t="str">
        <f t="shared" si="36"/>
        <v>Professionals</v>
      </c>
      <c r="C1202" t="s">
        <v>28</v>
      </c>
      <c r="D1202" t="s">
        <v>46</v>
      </c>
      <c r="E1202" t="s">
        <v>48</v>
      </c>
      <c r="F1202">
        <v>1</v>
      </c>
      <c r="G1202" t="s">
        <v>24</v>
      </c>
      <c r="H1202" t="s">
        <v>25</v>
      </c>
      <c r="I1202">
        <v>1</v>
      </c>
      <c r="J1202" t="str" cm="1">
        <f t="array" ref="J1202">_xlfn.SWITCH(I1202,1,"Entry-Level",2,"Junior-Level",3,"Mid-Level",4,"Senior-Level","Executive-Level")</f>
        <v>Entry-Level</v>
      </c>
      <c r="K1202">
        <v>3</v>
      </c>
      <c r="L1202" t="s">
        <v>48</v>
      </c>
      <c r="M1202">
        <v>4</v>
      </c>
      <c r="N1202" t="s">
        <v>35</v>
      </c>
      <c r="O1202">
        <v>3195</v>
      </c>
      <c r="P1202" t="str">
        <f t="shared" si="37"/>
        <v>Below 10k</v>
      </c>
      <c r="Q1202" t="s">
        <v>22</v>
      </c>
      <c r="R1202">
        <v>18</v>
      </c>
      <c r="S1202">
        <v>1</v>
      </c>
      <c r="T1202">
        <v>3</v>
      </c>
      <c r="U1202">
        <v>8</v>
      </c>
      <c r="V1202">
        <v>2</v>
      </c>
      <c r="W1202">
        <v>3</v>
      </c>
      <c r="X1202">
        <v>2</v>
      </c>
      <c r="Y1202">
        <v>2</v>
      </c>
      <c r="Z1202">
        <v>2</v>
      </c>
    </row>
    <row r="1203" spans="1:26" x14ac:dyDescent="0.3">
      <c r="A1203">
        <v>23</v>
      </c>
      <c r="B1203" t="str">
        <f t="shared" si="36"/>
        <v>Early Career</v>
      </c>
      <c r="C1203" t="s">
        <v>22</v>
      </c>
      <c r="D1203" t="s">
        <v>46</v>
      </c>
      <c r="E1203" t="s">
        <v>47</v>
      </c>
      <c r="F1203">
        <v>8</v>
      </c>
      <c r="G1203" t="s">
        <v>34</v>
      </c>
      <c r="H1203" t="s">
        <v>29</v>
      </c>
      <c r="I1203">
        <v>1</v>
      </c>
      <c r="J1203" t="str" cm="1">
        <f t="array" ref="J1203">_xlfn.SWITCH(I1203,1,"Entry-Level",2,"Junior-Level",3,"Mid-Level",4,"Senior-Level","Executive-Level")</f>
        <v>Entry-Level</v>
      </c>
      <c r="K1203">
        <v>2</v>
      </c>
      <c r="L1203" t="s">
        <v>33</v>
      </c>
      <c r="M1203">
        <v>3</v>
      </c>
      <c r="N1203" t="s">
        <v>27</v>
      </c>
      <c r="O1203">
        <v>3989</v>
      </c>
      <c r="P1203" t="str">
        <f t="shared" si="37"/>
        <v>Below 10k</v>
      </c>
      <c r="Q1203" t="s">
        <v>22</v>
      </c>
      <c r="R1203">
        <v>11</v>
      </c>
      <c r="S1203">
        <v>1</v>
      </c>
      <c r="T1203">
        <v>0</v>
      </c>
      <c r="U1203">
        <v>5</v>
      </c>
      <c r="V1203">
        <v>2</v>
      </c>
      <c r="W1203">
        <v>3</v>
      </c>
      <c r="X1203">
        <v>5</v>
      </c>
      <c r="Y1203">
        <v>4</v>
      </c>
      <c r="Z1203">
        <v>1</v>
      </c>
    </row>
    <row r="1204" spans="1:26" x14ac:dyDescent="0.3">
      <c r="A1204">
        <v>38</v>
      </c>
      <c r="B1204" t="str">
        <f t="shared" si="36"/>
        <v>Mid Career</v>
      </c>
      <c r="C1204" t="s">
        <v>28</v>
      </c>
      <c r="D1204" t="s">
        <v>46</v>
      </c>
      <c r="E1204" t="s">
        <v>47</v>
      </c>
      <c r="F1204">
        <v>4</v>
      </c>
      <c r="G1204" t="s">
        <v>34</v>
      </c>
      <c r="H1204" t="s">
        <v>25</v>
      </c>
      <c r="I1204">
        <v>1</v>
      </c>
      <c r="J1204" t="str" cm="1">
        <f t="array" ref="J1204">_xlfn.SWITCH(I1204,1,"Entry-Level",2,"Junior-Level",3,"Mid-Level",4,"Senior-Level","Executive-Level")</f>
        <v>Entry-Level</v>
      </c>
      <c r="K1204">
        <v>3</v>
      </c>
      <c r="L1204" t="s">
        <v>33</v>
      </c>
      <c r="M1204">
        <v>3</v>
      </c>
      <c r="N1204" t="s">
        <v>31</v>
      </c>
      <c r="O1204">
        <v>3306</v>
      </c>
      <c r="P1204" t="str">
        <f t="shared" si="37"/>
        <v>Below 10k</v>
      </c>
      <c r="Q1204" t="s">
        <v>28</v>
      </c>
      <c r="R1204">
        <v>19</v>
      </c>
      <c r="S1204">
        <v>4</v>
      </c>
      <c r="T1204">
        <v>1</v>
      </c>
      <c r="U1204">
        <v>7</v>
      </c>
      <c r="V1204">
        <v>5</v>
      </c>
      <c r="W1204">
        <v>2</v>
      </c>
      <c r="X1204">
        <v>0</v>
      </c>
      <c r="Y1204">
        <v>0</v>
      </c>
      <c r="Z1204">
        <v>0</v>
      </c>
    </row>
    <row r="1205" spans="1:26" x14ac:dyDescent="0.3">
      <c r="A1205">
        <v>53</v>
      </c>
      <c r="B1205" t="str">
        <f t="shared" si="36"/>
        <v>Senior Professionals</v>
      </c>
      <c r="C1205" t="s">
        <v>28</v>
      </c>
      <c r="D1205" t="s">
        <v>46</v>
      </c>
      <c r="E1205" t="s">
        <v>47</v>
      </c>
      <c r="F1205">
        <v>24</v>
      </c>
      <c r="G1205" t="s">
        <v>34</v>
      </c>
      <c r="H1205" t="s">
        <v>29</v>
      </c>
      <c r="I1205">
        <v>3</v>
      </c>
      <c r="J1205" t="str" cm="1">
        <f t="array" ref="J1205">_xlfn.SWITCH(I1205,1,"Entry-Level",2,"Junior-Level",3,"Mid-Level",4,"Senior-Level","Executive-Level")</f>
        <v>Mid-Level</v>
      </c>
      <c r="K1205">
        <v>4</v>
      </c>
      <c r="L1205" t="s">
        <v>37</v>
      </c>
      <c r="M1205">
        <v>4</v>
      </c>
      <c r="N1205" t="s">
        <v>31</v>
      </c>
      <c r="O1205">
        <v>7005</v>
      </c>
      <c r="P1205" t="str">
        <f t="shared" si="37"/>
        <v>Below 10k</v>
      </c>
      <c r="Q1205" t="s">
        <v>28</v>
      </c>
      <c r="R1205">
        <v>15</v>
      </c>
      <c r="S1205">
        <v>3</v>
      </c>
      <c r="T1205">
        <v>0</v>
      </c>
      <c r="U1205">
        <v>11</v>
      </c>
      <c r="V1205">
        <v>2</v>
      </c>
      <c r="W1205">
        <v>3</v>
      </c>
      <c r="X1205">
        <v>4</v>
      </c>
      <c r="Y1205">
        <v>3</v>
      </c>
      <c r="Z1205">
        <v>1</v>
      </c>
    </row>
    <row r="1206" spans="1:26" x14ac:dyDescent="0.3">
      <c r="A1206">
        <v>48</v>
      </c>
      <c r="B1206" t="str">
        <f t="shared" si="36"/>
        <v>Professionals</v>
      </c>
      <c r="C1206" t="s">
        <v>22</v>
      </c>
      <c r="D1206" t="s">
        <v>45</v>
      </c>
      <c r="E1206" t="s">
        <v>23</v>
      </c>
      <c r="F1206">
        <v>7</v>
      </c>
      <c r="G1206" t="s">
        <v>34</v>
      </c>
      <c r="H1206" t="s">
        <v>25</v>
      </c>
      <c r="I1206">
        <v>1</v>
      </c>
      <c r="J1206" t="str" cm="1">
        <f t="array" ref="J1206">_xlfn.SWITCH(I1206,1,"Entry-Level",2,"Junior-Level",3,"Mid-Level",4,"Senior-Level","Executive-Level")</f>
        <v>Entry-Level</v>
      </c>
      <c r="K1206">
        <v>3</v>
      </c>
      <c r="L1206" t="s">
        <v>40</v>
      </c>
      <c r="M1206">
        <v>3</v>
      </c>
      <c r="N1206" t="s">
        <v>31</v>
      </c>
      <c r="O1206">
        <v>2655</v>
      </c>
      <c r="P1206" t="str">
        <f t="shared" si="37"/>
        <v>Below 10k</v>
      </c>
      <c r="Q1206" t="s">
        <v>22</v>
      </c>
      <c r="R1206">
        <v>11</v>
      </c>
      <c r="S1206">
        <v>3</v>
      </c>
      <c r="T1206">
        <v>2</v>
      </c>
      <c r="U1206">
        <v>19</v>
      </c>
      <c r="V1206">
        <v>3</v>
      </c>
      <c r="W1206">
        <v>3</v>
      </c>
      <c r="X1206">
        <v>9</v>
      </c>
      <c r="Y1206">
        <v>7</v>
      </c>
      <c r="Z1206">
        <v>7</v>
      </c>
    </row>
    <row r="1207" spans="1:26" x14ac:dyDescent="0.3">
      <c r="A1207">
        <v>32</v>
      </c>
      <c r="B1207" t="str">
        <f t="shared" si="36"/>
        <v>Mid Career</v>
      </c>
      <c r="C1207" t="s">
        <v>22</v>
      </c>
      <c r="D1207" t="s">
        <v>46</v>
      </c>
      <c r="E1207" t="s">
        <v>47</v>
      </c>
      <c r="F1207">
        <v>2</v>
      </c>
      <c r="G1207" t="s">
        <v>24</v>
      </c>
      <c r="H1207" t="s">
        <v>29</v>
      </c>
      <c r="I1207">
        <v>1</v>
      </c>
      <c r="J1207" t="str" cm="1">
        <f t="array" ref="J1207">_xlfn.SWITCH(I1207,1,"Entry-Level",2,"Junior-Level",3,"Mid-Level",4,"Senior-Level","Executive-Level")</f>
        <v>Entry-Level</v>
      </c>
      <c r="K1207">
        <v>3</v>
      </c>
      <c r="L1207" t="s">
        <v>33</v>
      </c>
      <c r="M1207">
        <v>2</v>
      </c>
      <c r="N1207" t="s">
        <v>27</v>
      </c>
      <c r="O1207">
        <v>1393</v>
      </c>
      <c r="P1207" t="str">
        <f t="shared" si="37"/>
        <v>Below 10k</v>
      </c>
      <c r="Q1207" t="s">
        <v>28</v>
      </c>
      <c r="R1207">
        <v>12</v>
      </c>
      <c r="S1207">
        <v>1</v>
      </c>
      <c r="T1207">
        <v>0</v>
      </c>
      <c r="U1207">
        <v>1</v>
      </c>
      <c r="V1207">
        <v>2</v>
      </c>
      <c r="W1207">
        <v>3</v>
      </c>
      <c r="X1207">
        <v>1</v>
      </c>
      <c r="Y1207">
        <v>0</v>
      </c>
      <c r="Z1207">
        <v>0</v>
      </c>
    </row>
    <row r="1208" spans="1:26" x14ac:dyDescent="0.3">
      <c r="A1208">
        <v>26</v>
      </c>
      <c r="B1208" t="str">
        <f t="shared" si="36"/>
        <v>Early Career</v>
      </c>
      <c r="C1208" t="s">
        <v>28</v>
      </c>
      <c r="D1208" t="s">
        <v>38</v>
      </c>
      <c r="E1208" t="s">
        <v>47</v>
      </c>
      <c r="F1208">
        <v>7</v>
      </c>
      <c r="G1208" t="s">
        <v>34</v>
      </c>
      <c r="H1208" t="s">
        <v>29</v>
      </c>
      <c r="I1208">
        <v>1</v>
      </c>
      <c r="J1208" t="str" cm="1">
        <f t="array" ref="J1208">_xlfn.SWITCH(I1208,1,"Entry-Level",2,"Junior-Level",3,"Mid-Level",4,"Senior-Level","Executive-Level")</f>
        <v>Entry-Level</v>
      </c>
      <c r="K1208">
        <v>3</v>
      </c>
      <c r="L1208" t="s">
        <v>33</v>
      </c>
      <c r="M1208">
        <v>4</v>
      </c>
      <c r="N1208" t="s">
        <v>27</v>
      </c>
      <c r="O1208">
        <v>2570</v>
      </c>
      <c r="P1208" t="str">
        <f t="shared" si="37"/>
        <v>Below 10k</v>
      </c>
      <c r="Q1208" t="s">
        <v>28</v>
      </c>
      <c r="R1208">
        <v>20</v>
      </c>
      <c r="S1208">
        <v>3</v>
      </c>
      <c r="T1208">
        <v>0</v>
      </c>
      <c r="U1208">
        <v>7</v>
      </c>
      <c r="V1208">
        <v>5</v>
      </c>
      <c r="W1208">
        <v>3</v>
      </c>
      <c r="X1208">
        <v>7</v>
      </c>
      <c r="Y1208">
        <v>7</v>
      </c>
      <c r="Z1208">
        <v>5</v>
      </c>
    </row>
    <row r="1209" spans="1:26" x14ac:dyDescent="0.3">
      <c r="A1209">
        <v>55</v>
      </c>
      <c r="B1209" t="str">
        <f t="shared" si="36"/>
        <v>Senior Professionals</v>
      </c>
      <c r="C1209" t="s">
        <v>28</v>
      </c>
      <c r="D1209" t="s">
        <v>46</v>
      </c>
      <c r="E1209" t="s">
        <v>47</v>
      </c>
      <c r="F1209">
        <v>22</v>
      </c>
      <c r="G1209" t="s">
        <v>43</v>
      </c>
      <c r="H1209" t="s">
        <v>29</v>
      </c>
      <c r="I1209">
        <v>1</v>
      </c>
      <c r="J1209" t="str" cm="1">
        <f t="array" ref="J1209">_xlfn.SWITCH(I1209,1,"Entry-Level",2,"Junior-Level",3,"Mid-Level",4,"Senior-Level","Executive-Level")</f>
        <v>Entry-Level</v>
      </c>
      <c r="K1209">
        <v>2</v>
      </c>
      <c r="L1209" t="s">
        <v>30</v>
      </c>
      <c r="M1209">
        <v>2</v>
      </c>
      <c r="N1209" t="s">
        <v>35</v>
      </c>
      <c r="O1209">
        <v>3537</v>
      </c>
      <c r="P1209" t="str">
        <f t="shared" si="37"/>
        <v>Below 10k</v>
      </c>
      <c r="Q1209" t="s">
        <v>28</v>
      </c>
      <c r="R1209">
        <v>12</v>
      </c>
      <c r="S1209">
        <v>4</v>
      </c>
      <c r="T1209">
        <v>1</v>
      </c>
      <c r="U1209">
        <v>8</v>
      </c>
      <c r="V1209">
        <v>1</v>
      </c>
      <c r="W1209">
        <v>3</v>
      </c>
      <c r="X1209">
        <v>4</v>
      </c>
      <c r="Y1209">
        <v>2</v>
      </c>
      <c r="Z1209">
        <v>1</v>
      </c>
    </row>
    <row r="1210" spans="1:26" x14ac:dyDescent="0.3">
      <c r="A1210">
        <v>34</v>
      </c>
      <c r="B1210" t="str">
        <f t="shared" si="36"/>
        <v>Mid Career</v>
      </c>
      <c r="C1210" t="s">
        <v>28</v>
      </c>
      <c r="D1210" t="s">
        <v>46</v>
      </c>
      <c r="E1210" t="s">
        <v>47</v>
      </c>
      <c r="F1210">
        <v>5</v>
      </c>
      <c r="G1210" t="s">
        <v>34</v>
      </c>
      <c r="H1210" t="s">
        <v>29</v>
      </c>
      <c r="I1210">
        <v>2</v>
      </c>
      <c r="J1210" t="str" cm="1">
        <f t="array" ref="J1210">_xlfn.SWITCH(I1210,1,"Entry-Level",2,"Junior-Level",3,"Mid-Level",4,"Senior-Level","Executive-Level")</f>
        <v>Junior-Level</v>
      </c>
      <c r="K1210">
        <v>2</v>
      </c>
      <c r="L1210" t="s">
        <v>33</v>
      </c>
      <c r="M1210">
        <v>4</v>
      </c>
      <c r="N1210" t="s">
        <v>31</v>
      </c>
      <c r="O1210">
        <v>3986</v>
      </c>
      <c r="P1210" t="str">
        <f t="shared" si="37"/>
        <v>Below 10k</v>
      </c>
      <c r="Q1210" t="s">
        <v>28</v>
      </c>
      <c r="R1210">
        <v>14</v>
      </c>
      <c r="S1210">
        <v>3</v>
      </c>
      <c r="T1210">
        <v>1</v>
      </c>
      <c r="U1210">
        <v>15</v>
      </c>
      <c r="V1210">
        <v>3</v>
      </c>
      <c r="W1210">
        <v>4</v>
      </c>
      <c r="X1210">
        <v>15</v>
      </c>
      <c r="Y1210">
        <v>10</v>
      </c>
      <c r="Z1210">
        <v>4</v>
      </c>
    </row>
    <row r="1211" spans="1:26" x14ac:dyDescent="0.3">
      <c r="A1211">
        <v>60</v>
      </c>
      <c r="B1211" t="str">
        <f t="shared" si="36"/>
        <v>Senior Professionals</v>
      </c>
      <c r="C1211" t="s">
        <v>28</v>
      </c>
      <c r="D1211" t="s">
        <v>46</v>
      </c>
      <c r="E1211" t="s">
        <v>47</v>
      </c>
      <c r="F1211">
        <v>1</v>
      </c>
      <c r="G1211" t="s">
        <v>34</v>
      </c>
      <c r="H1211" t="s">
        <v>29</v>
      </c>
      <c r="I1211">
        <v>3</v>
      </c>
      <c r="J1211" t="str" cm="1">
        <f t="array" ref="J1211">_xlfn.SWITCH(I1211,1,"Entry-Level",2,"Junior-Level",3,"Mid-Level",4,"Senior-Level","Executive-Level")</f>
        <v>Mid-Level</v>
      </c>
      <c r="K1211">
        <v>1</v>
      </c>
      <c r="L1211" t="s">
        <v>37</v>
      </c>
      <c r="M1211">
        <v>4</v>
      </c>
      <c r="N1211" t="s">
        <v>35</v>
      </c>
      <c r="O1211">
        <v>10883</v>
      </c>
      <c r="P1211" t="str">
        <f t="shared" si="37"/>
        <v>Below 15k</v>
      </c>
      <c r="Q1211" t="s">
        <v>28</v>
      </c>
      <c r="R1211">
        <v>20</v>
      </c>
      <c r="S1211">
        <v>3</v>
      </c>
      <c r="T1211">
        <v>1</v>
      </c>
      <c r="U1211">
        <v>19</v>
      </c>
      <c r="V1211">
        <v>2</v>
      </c>
      <c r="W1211">
        <v>4</v>
      </c>
      <c r="X1211">
        <v>1</v>
      </c>
      <c r="Y1211">
        <v>0</v>
      </c>
      <c r="Z1211">
        <v>0</v>
      </c>
    </row>
    <row r="1212" spans="1:26" x14ac:dyDescent="0.3">
      <c r="A1212">
        <v>33</v>
      </c>
      <c r="B1212" t="str">
        <f t="shared" si="36"/>
        <v>Mid Career</v>
      </c>
      <c r="C1212" t="s">
        <v>28</v>
      </c>
      <c r="D1212" t="s">
        <v>46</v>
      </c>
      <c r="E1212" t="s">
        <v>47</v>
      </c>
      <c r="F1212">
        <v>21</v>
      </c>
      <c r="G1212" t="s">
        <v>34</v>
      </c>
      <c r="H1212" t="s">
        <v>29</v>
      </c>
      <c r="I1212">
        <v>1</v>
      </c>
      <c r="J1212" t="str" cm="1">
        <f t="array" ref="J1212">_xlfn.SWITCH(I1212,1,"Entry-Level",2,"Junior-Level",3,"Mid-Level",4,"Senior-Level","Executive-Level")</f>
        <v>Entry-Level</v>
      </c>
      <c r="K1212">
        <v>4</v>
      </c>
      <c r="L1212" t="s">
        <v>33</v>
      </c>
      <c r="M1212">
        <v>2</v>
      </c>
      <c r="N1212" t="s">
        <v>31</v>
      </c>
      <c r="O1212">
        <v>2028</v>
      </c>
      <c r="P1212" t="str">
        <f t="shared" si="37"/>
        <v>Below 10k</v>
      </c>
      <c r="Q1212" t="s">
        <v>28</v>
      </c>
      <c r="R1212">
        <v>18</v>
      </c>
      <c r="S1212">
        <v>4</v>
      </c>
      <c r="T1212">
        <v>3</v>
      </c>
      <c r="U1212">
        <v>14</v>
      </c>
      <c r="V1212">
        <v>6</v>
      </c>
      <c r="W1212">
        <v>3</v>
      </c>
      <c r="X1212">
        <v>14</v>
      </c>
      <c r="Y1212">
        <v>11</v>
      </c>
      <c r="Z1212">
        <v>2</v>
      </c>
    </row>
    <row r="1213" spans="1:26" x14ac:dyDescent="0.3">
      <c r="A1213">
        <v>37</v>
      </c>
      <c r="B1213" t="str">
        <f t="shared" si="36"/>
        <v>Mid Career</v>
      </c>
      <c r="C1213" t="s">
        <v>28</v>
      </c>
      <c r="D1213" t="s">
        <v>45</v>
      </c>
      <c r="E1213" t="s">
        <v>23</v>
      </c>
      <c r="F1213">
        <v>1</v>
      </c>
      <c r="G1213" t="s">
        <v>34</v>
      </c>
      <c r="H1213" t="s">
        <v>29</v>
      </c>
      <c r="I1213">
        <v>2</v>
      </c>
      <c r="J1213" t="str" cm="1">
        <f t="array" ref="J1213">_xlfn.SWITCH(I1213,1,"Entry-Level",2,"Junior-Level",3,"Mid-Level",4,"Senior-Level","Executive-Level")</f>
        <v>Junior-Level</v>
      </c>
      <c r="K1213">
        <v>1</v>
      </c>
      <c r="L1213" t="s">
        <v>26</v>
      </c>
      <c r="M1213">
        <v>4</v>
      </c>
      <c r="N1213" t="s">
        <v>35</v>
      </c>
      <c r="O1213">
        <v>9525</v>
      </c>
      <c r="P1213" t="str">
        <f t="shared" si="37"/>
        <v>Below 10k</v>
      </c>
      <c r="Q1213" t="s">
        <v>28</v>
      </c>
      <c r="R1213">
        <v>14</v>
      </c>
      <c r="S1213">
        <v>3</v>
      </c>
      <c r="T1213">
        <v>2</v>
      </c>
      <c r="U1213">
        <v>6</v>
      </c>
      <c r="V1213">
        <v>2</v>
      </c>
      <c r="W1213">
        <v>2</v>
      </c>
      <c r="X1213">
        <v>6</v>
      </c>
      <c r="Y1213">
        <v>3</v>
      </c>
      <c r="Z1213">
        <v>1</v>
      </c>
    </row>
    <row r="1214" spans="1:26" x14ac:dyDescent="0.3">
      <c r="A1214">
        <v>34</v>
      </c>
      <c r="B1214" t="str">
        <f t="shared" si="36"/>
        <v>Mid Career</v>
      </c>
      <c r="C1214" t="s">
        <v>28</v>
      </c>
      <c r="D1214" t="s">
        <v>46</v>
      </c>
      <c r="E1214" t="s">
        <v>47</v>
      </c>
      <c r="F1214">
        <v>19</v>
      </c>
      <c r="G1214" t="s">
        <v>24</v>
      </c>
      <c r="H1214" t="s">
        <v>25</v>
      </c>
      <c r="I1214">
        <v>1</v>
      </c>
      <c r="J1214" t="str" cm="1">
        <f t="array" ref="J1214">_xlfn.SWITCH(I1214,1,"Entry-Level",2,"Junior-Level",3,"Mid-Level",4,"Senior-Level","Executive-Level")</f>
        <v>Entry-Level</v>
      </c>
      <c r="K1214">
        <v>2</v>
      </c>
      <c r="L1214" t="s">
        <v>30</v>
      </c>
      <c r="M1214">
        <v>4</v>
      </c>
      <c r="N1214" t="s">
        <v>31</v>
      </c>
      <c r="O1214">
        <v>2929</v>
      </c>
      <c r="P1214" t="str">
        <f t="shared" si="37"/>
        <v>Below 10k</v>
      </c>
      <c r="Q1214" t="s">
        <v>28</v>
      </c>
      <c r="R1214">
        <v>12</v>
      </c>
      <c r="S1214">
        <v>2</v>
      </c>
      <c r="T1214">
        <v>0</v>
      </c>
      <c r="U1214">
        <v>10</v>
      </c>
      <c r="V1214">
        <v>3</v>
      </c>
      <c r="W1214">
        <v>3</v>
      </c>
      <c r="X1214">
        <v>10</v>
      </c>
      <c r="Y1214">
        <v>9</v>
      </c>
      <c r="Z1214">
        <v>8</v>
      </c>
    </row>
    <row r="1215" spans="1:26" x14ac:dyDescent="0.3">
      <c r="A1215">
        <v>23</v>
      </c>
      <c r="B1215" t="str">
        <f t="shared" si="36"/>
        <v>Early Career</v>
      </c>
      <c r="C1215" t="s">
        <v>22</v>
      </c>
      <c r="D1215" t="s">
        <v>46</v>
      </c>
      <c r="E1215" t="s">
        <v>23</v>
      </c>
      <c r="F1215">
        <v>7</v>
      </c>
      <c r="G1215" t="s">
        <v>24</v>
      </c>
      <c r="H1215" t="s">
        <v>29</v>
      </c>
      <c r="I1215">
        <v>1</v>
      </c>
      <c r="J1215" t="str" cm="1">
        <f t="array" ref="J1215">_xlfn.SWITCH(I1215,1,"Entry-Level",2,"Junior-Level",3,"Mid-Level",4,"Senior-Level","Executive-Level")</f>
        <v>Entry-Level</v>
      </c>
      <c r="K1215">
        <v>3</v>
      </c>
      <c r="L1215" t="s">
        <v>40</v>
      </c>
      <c r="M1215">
        <v>4</v>
      </c>
      <c r="N1215" t="s">
        <v>35</v>
      </c>
      <c r="O1215">
        <v>2275</v>
      </c>
      <c r="P1215" t="str">
        <f t="shared" si="37"/>
        <v>Below 10k</v>
      </c>
      <c r="Q1215" t="s">
        <v>22</v>
      </c>
      <c r="R1215">
        <v>21</v>
      </c>
      <c r="S1215">
        <v>2</v>
      </c>
      <c r="T1215">
        <v>1</v>
      </c>
      <c r="U1215">
        <v>3</v>
      </c>
      <c r="V1215">
        <v>2</v>
      </c>
      <c r="W1215">
        <v>3</v>
      </c>
      <c r="X1215">
        <v>3</v>
      </c>
      <c r="Y1215">
        <v>2</v>
      </c>
      <c r="Z1215">
        <v>0</v>
      </c>
    </row>
    <row r="1216" spans="1:26" x14ac:dyDescent="0.3">
      <c r="A1216">
        <v>44</v>
      </c>
      <c r="B1216" t="str">
        <f t="shared" si="36"/>
        <v>Professionals</v>
      </c>
      <c r="C1216" t="s">
        <v>28</v>
      </c>
      <c r="D1216" t="s">
        <v>46</v>
      </c>
      <c r="E1216" t="s">
        <v>47</v>
      </c>
      <c r="F1216">
        <v>2</v>
      </c>
      <c r="G1216" t="s">
        <v>24</v>
      </c>
      <c r="H1216" t="s">
        <v>25</v>
      </c>
      <c r="I1216">
        <v>3</v>
      </c>
      <c r="J1216" t="str" cm="1">
        <f t="array" ref="J1216">_xlfn.SWITCH(I1216,1,"Entry-Level",2,"Junior-Level",3,"Mid-Level",4,"Senior-Level","Executive-Level")</f>
        <v>Mid-Level</v>
      </c>
      <c r="K1216">
        <v>4</v>
      </c>
      <c r="L1216" t="s">
        <v>37</v>
      </c>
      <c r="M1216">
        <v>4</v>
      </c>
      <c r="N1216" t="s">
        <v>31</v>
      </c>
      <c r="O1216">
        <v>7879</v>
      </c>
      <c r="P1216" t="str">
        <f t="shared" si="37"/>
        <v>Below 10k</v>
      </c>
      <c r="Q1216" t="s">
        <v>22</v>
      </c>
      <c r="R1216">
        <v>19</v>
      </c>
      <c r="S1216">
        <v>2</v>
      </c>
      <c r="T1216">
        <v>1</v>
      </c>
      <c r="U1216">
        <v>9</v>
      </c>
      <c r="V1216">
        <v>2</v>
      </c>
      <c r="W1216">
        <v>3</v>
      </c>
      <c r="X1216">
        <v>8</v>
      </c>
      <c r="Y1216">
        <v>7</v>
      </c>
      <c r="Z1216">
        <v>6</v>
      </c>
    </row>
    <row r="1217" spans="1:26" x14ac:dyDescent="0.3">
      <c r="A1217">
        <v>35</v>
      </c>
      <c r="B1217" t="str">
        <f t="shared" si="36"/>
        <v>Mid Career</v>
      </c>
      <c r="C1217" t="s">
        <v>28</v>
      </c>
      <c r="D1217" t="s">
        <v>45</v>
      </c>
      <c r="E1217" t="s">
        <v>47</v>
      </c>
      <c r="F1217">
        <v>2</v>
      </c>
      <c r="G1217" t="s">
        <v>34</v>
      </c>
      <c r="H1217" t="s">
        <v>29</v>
      </c>
      <c r="I1217">
        <v>1</v>
      </c>
      <c r="J1217" t="str" cm="1">
        <f t="array" ref="J1217">_xlfn.SWITCH(I1217,1,"Entry-Level",2,"Junior-Level",3,"Mid-Level",4,"Senior-Level","Executive-Level")</f>
        <v>Entry-Level</v>
      </c>
      <c r="K1217">
        <v>2</v>
      </c>
      <c r="L1217" t="s">
        <v>30</v>
      </c>
      <c r="M1217">
        <v>4</v>
      </c>
      <c r="N1217" t="s">
        <v>27</v>
      </c>
      <c r="O1217">
        <v>4930</v>
      </c>
      <c r="P1217" t="str">
        <f t="shared" si="37"/>
        <v>Below 10k</v>
      </c>
      <c r="Q1217" t="s">
        <v>22</v>
      </c>
      <c r="R1217">
        <v>14</v>
      </c>
      <c r="S1217">
        <v>3</v>
      </c>
      <c r="T1217">
        <v>0</v>
      </c>
      <c r="U1217">
        <v>6</v>
      </c>
      <c r="V1217">
        <v>2</v>
      </c>
      <c r="W1217">
        <v>4</v>
      </c>
      <c r="X1217">
        <v>5</v>
      </c>
      <c r="Y1217">
        <v>4</v>
      </c>
      <c r="Z1217">
        <v>1</v>
      </c>
    </row>
    <row r="1218" spans="1:26" x14ac:dyDescent="0.3">
      <c r="A1218">
        <v>43</v>
      </c>
      <c r="B1218" t="str">
        <f t="shared" si="36"/>
        <v>Professionals</v>
      </c>
      <c r="C1218" t="s">
        <v>28</v>
      </c>
      <c r="D1218" t="s">
        <v>46</v>
      </c>
      <c r="E1218" t="s">
        <v>23</v>
      </c>
      <c r="F1218">
        <v>2</v>
      </c>
      <c r="G1218" t="s">
        <v>34</v>
      </c>
      <c r="H1218" t="s">
        <v>29</v>
      </c>
      <c r="I1218">
        <v>2</v>
      </c>
      <c r="J1218" t="str" cm="1">
        <f t="array" ref="J1218">_xlfn.SWITCH(I1218,1,"Entry-Level",2,"Junior-Level",3,"Mid-Level",4,"Senior-Level","Executive-Level")</f>
        <v>Junior-Level</v>
      </c>
      <c r="K1218">
        <v>3</v>
      </c>
      <c r="L1218" t="s">
        <v>26</v>
      </c>
      <c r="M1218">
        <v>4</v>
      </c>
      <c r="N1218" t="s">
        <v>31</v>
      </c>
      <c r="O1218">
        <v>7847</v>
      </c>
      <c r="P1218" t="str">
        <f t="shared" si="37"/>
        <v>Below 10k</v>
      </c>
      <c r="Q1218" t="s">
        <v>22</v>
      </c>
      <c r="R1218">
        <v>17</v>
      </c>
      <c r="S1218">
        <v>1</v>
      </c>
      <c r="T1218">
        <v>1</v>
      </c>
      <c r="U1218">
        <v>10</v>
      </c>
      <c r="V1218">
        <v>3</v>
      </c>
      <c r="W1218">
        <v>3</v>
      </c>
      <c r="X1218">
        <v>10</v>
      </c>
      <c r="Y1218">
        <v>9</v>
      </c>
      <c r="Z1218">
        <v>8</v>
      </c>
    </row>
    <row r="1219" spans="1:26" x14ac:dyDescent="0.3">
      <c r="A1219">
        <v>24</v>
      </c>
      <c r="B1219" t="str">
        <f t="shared" ref="B1219:B1282" si="38">IF(A1219&lt;=30,"Early Career",IF(A1219&lt;=40,"Mid Career",IF(A1219&lt;=50,"Professionals","Senior Professionals")))</f>
        <v>Early Career</v>
      </c>
      <c r="C1219" t="s">
        <v>28</v>
      </c>
      <c r="D1219" t="s">
        <v>46</v>
      </c>
      <c r="E1219" t="s">
        <v>47</v>
      </c>
      <c r="F1219">
        <v>9</v>
      </c>
      <c r="G1219" t="s">
        <v>34</v>
      </c>
      <c r="H1219" t="s">
        <v>29</v>
      </c>
      <c r="I1219">
        <v>1</v>
      </c>
      <c r="J1219" t="str" cm="1">
        <f t="array" ref="J1219">_xlfn.SWITCH(I1219,1,"Entry-Level",2,"Junior-Level",3,"Mid-Level",4,"Senior-Level","Executive-Level")</f>
        <v>Entry-Level</v>
      </c>
      <c r="K1219">
        <v>4</v>
      </c>
      <c r="L1219" t="s">
        <v>30</v>
      </c>
      <c r="M1219">
        <v>3</v>
      </c>
      <c r="N1219" t="s">
        <v>31</v>
      </c>
      <c r="O1219">
        <v>4401</v>
      </c>
      <c r="P1219" t="str">
        <f t="shared" ref="P1219:P1282" si="39">IF(O1219&lt;=10000,"Below 10k",IF(O1219&lt;=15000,"Below 15k","Below 20k"))</f>
        <v>Below 10k</v>
      </c>
      <c r="Q1219" t="s">
        <v>28</v>
      </c>
      <c r="R1219">
        <v>16</v>
      </c>
      <c r="S1219">
        <v>4</v>
      </c>
      <c r="T1219">
        <v>1</v>
      </c>
      <c r="U1219">
        <v>5</v>
      </c>
      <c r="V1219">
        <v>1</v>
      </c>
      <c r="W1219">
        <v>3</v>
      </c>
      <c r="X1219">
        <v>5</v>
      </c>
      <c r="Y1219">
        <v>3</v>
      </c>
      <c r="Z1219">
        <v>0</v>
      </c>
    </row>
    <row r="1220" spans="1:26" x14ac:dyDescent="0.3">
      <c r="A1220">
        <v>41</v>
      </c>
      <c r="B1220" t="str">
        <f t="shared" si="38"/>
        <v>Professionals</v>
      </c>
      <c r="C1220" t="s">
        <v>28</v>
      </c>
      <c r="D1220" t="s">
        <v>46</v>
      </c>
      <c r="E1220" t="s">
        <v>23</v>
      </c>
      <c r="F1220">
        <v>6</v>
      </c>
      <c r="G1220" t="s">
        <v>42</v>
      </c>
      <c r="H1220" t="s">
        <v>29</v>
      </c>
      <c r="I1220">
        <v>3</v>
      </c>
      <c r="J1220" t="str" cm="1">
        <f t="array" ref="J1220">_xlfn.SWITCH(I1220,1,"Entry-Level",2,"Junior-Level",3,"Mid-Level",4,"Senior-Level","Executive-Level")</f>
        <v>Mid-Level</v>
      </c>
      <c r="K1220">
        <v>3</v>
      </c>
      <c r="L1220" t="s">
        <v>26</v>
      </c>
      <c r="M1220">
        <v>3</v>
      </c>
      <c r="N1220" t="s">
        <v>27</v>
      </c>
      <c r="O1220">
        <v>9241</v>
      </c>
      <c r="P1220" t="str">
        <f t="shared" si="39"/>
        <v>Below 10k</v>
      </c>
      <c r="Q1220" t="s">
        <v>28</v>
      </c>
      <c r="R1220">
        <v>12</v>
      </c>
      <c r="S1220">
        <v>2</v>
      </c>
      <c r="T1220">
        <v>0</v>
      </c>
      <c r="U1220">
        <v>10</v>
      </c>
      <c r="V1220">
        <v>3</v>
      </c>
      <c r="W1220">
        <v>3</v>
      </c>
      <c r="X1220">
        <v>10</v>
      </c>
      <c r="Y1220">
        <v>8</v>
      </c>
      <c r="Z1220">
        <v>8</v>
      </c>
    </row>
    <row r="1221" spans="1:26" x14ac:dyDescent="0.3">
      <c r="A1221">
        <v>29</v>
      </c>
      <c r="B1221" t="str">
        <f t="shared" si="38"/>
        <v>Early Career</v>
      </c>
      <c r="C1221" t="s">
        <v>28</v>
      </c>
      <c r="D1221" t="s">
        <v>46</v>
      </c>
      <c r="E1221" t="s">
        <v>47</v>
      </c>
      <c r="F1221">
        <v>9</v>
      </c>
      <c r="G1221" t="s">
        <v>34</v>
      </c>
      <c r="H1221" t="s">
        <v>25</v>
      </c>
      <c r="I1221">
        <v>1</v>
      </c>
      <c r="J1221" t="str" cm="1">
        <f t="array" ref="J1221">_xlfn.SWITCH(I1221,1,"Entry-Level",2,"Junior-Level",3,"Mid-Level",4,"Senior-Level","Executive-Level")</f>
        <v>Entry-Level</v>
      </c>
      <c r="K1221">
        <v>3</v>
      </c>
      <c r="L1221" t="s">
        <v>33</v>
      </c>
      <c r="M1221">
        <v>3</v>
      </c>
      <c r="N1221" t="s">
        <v>31</v>
      </c>
      <c r="O1221">
        <v>2974</v>
      </c>
      <c r="P1221" t="str">
        <f t="shared" si="39"/>
        <v>Below 10k</v>
      </c>
      <c r="Q1221" t="s">
        <v>28</v>
      </c>
      <c r="R1221">
        <v>17</v>
      </c>
      <c r="S1221">
        <v>3</v>
      </c>
      <c r="T1221">
        <v>1</v>
      </c>
      <c r="U1221">
        <v>9</v>
      </c>
      <c r="V1221">
        <v>2</v>
      </c>
      <c r="W1221">
        <v>3</v>
      </c>
      <c r="X1221">
        <v>5</v>
      </c>
      <c r="Y1221">
        <v>3</v>
      </c>
      <c r="Z1221">
        <v>1</v>
      </c>
    </row>
    <row r="1222" spans="1:26" x14ac:dyDescent="0.3">
      <c r="A1222">
        <v>36</v>
      </c>
      <c r="B1222" t="str">
        <f t="shared" si="38"/>
        <v>Mid Career</v>
      </c>
      <c r="C1222" t="s">
        <v>28</v>
      </c>
      <c r="D1222" t="s">
        <v>46</v>
      </c>
      <c r="E1222" t="s">
        <v>23</v>
      </c>
      <c r="F1222">
        <v>2</v>
      </c>
      <c r="G1222" t="s">
        <v>24</v>
      </c>
      <c r="H1222" t="s">
        <v>25</v>
      </c>
      <c r="I1222">
        <v>2</v>
      </c>
      <c r="J1222" t="str" cm="1">
        <f t="array" ref="J1222">_xlfn.SWITCH(I1222,1,"Entry-Level",2,"Junior-Level",3,"Mid-Level",4,"Senior-Level","Executive-Level")</f>
        <v>Junior-Level</v>
      </c>
      <c r="K1222">
        <v>3</v>
      </c>
      <c r="L1222" t="s">
        <v>40</v>
      </c>
      <c r="M1222">
        <v>4</v>
      </c>
      <c r="N1222" t="s">
        <v>27</v>
      </c>
      <c r="O1222">
        <v>4502</v>
      </c>
      <c r="P1222" t="str">
        <f t="shared" si="39"/>
        <v>Below 10k</v>
      </c>
      <c r="Q1222" t="s">
        <v>28</v>
      </c>
      <c r="R1222">
        <v>15</v>
      </c>
      <c r="S1222">
        <v>3</v>
      </c>
      <c r="T1222">
        <v>0</v>
      </c>
      <c r="U1222">
        <v>17</v>
      </c>
      <c r="V1222">
        <v>2</v>
      </c>
      <c r="W1222">
        <v>2</v>
      </c>
      <c r="X1222">
        <v>13</v>
      </c>
      <c r="Y1222">
        <v>7</v>
      </c>
      <c r="Z1222">
        <v>6</v>
      </c>
    </row>
    <row r="1223" spans="1:26" x14ac:dyDescent="0.3">
      <c r="A1223">
        <v>45</v>
      </c>
      <c r="B1223" t="str">
        <f t="shared" si="38"/>
        <v>Professionals</v>
      </c>
      <c r="C1223" t="s">
        <v>28</v>
      </c>
      <c r="D1223" t="s">
        <v>38</v>
      </c>
      <c r="E1223" t="s">
        <v>47</v>
      </c>
      <c r="F1223">
        <v>1</v>
      </c>
      <c r="G1223" t="s">
        <v>24</v>
      </c>
      <c r="H1223" t="s">
        <v>29</v>
      </c>
      <c r="I1223">
        <v>3</v>
      </c>
      <c r="J1223" t="str" cm="1">
        <f t="array" ref="J1223">_xlfn.SWITCH(I1223,1,"Entry-Level",2,"Junior-Level",3,"Mid-Level",4,"Senior-Level","Executive-Level")</f>
        <v>Mid-Level</v>
      </c>
      <c r="K1223">
        <v>2</v>
      </c>
      <c r="L1223" t="s">
        <v>37</v>
      </c>
      <c r="M1223">
        <v>3</v>
      </c>
      <c r="N1223" t="s">
        <v>31</v>
      </c>
      <c r="O1223">
        <v>10748</v>
      </c>
      <c r="P1223" t="str">
        <f t="shared" si="39"/>
        <v>Below 15k</v>
      </c>
      <c r="Q1223" t="s">
        <v>28</v>
      </c>
      <c r="R1223">
        <v>23</v>
      </c>
      <c r="S1223">
        <v>4</v>
      </c>
      <c r="T1223">
        <v>1</v>
      </c>
      <c r="U1223">
        <v>25</v>
      </c>
      <c r="V1223">
        <v>3</v>
      </c>
      <c r="W1223">
        <v>2</v>
      </c>
      <c r="X1223">
        <v>23</v>
      </c>
      <c r="Y1223">
        <v>15</v>
      </c>
      <c r="Z1223">
        <v>14</v>
      </c>
    </row>
    <row r="1224" spans="1:26" x14ac:dyDescent="0.3">
      <c r="A1224">
        <v>24</v>
      </c>
      <c r="B1224" t="str">
        <f t="shared" si="38"/>
        <v>Early Career</v>
      </c>
      <c r="C1224" t="s">
        <v>22</v>
      </c>
      <c r="D1224" t="s">
        <v>46</v>
      </c>
      <c r="E1224" t="s">
        <v>48</v>
      </c>
      <c r="F1224">
        <v>22</v>
      </c>
      <c r="G1224" t="s">
        <v>48</v>
      </c>
      <c r="H1224" t="s">
        <v>29</v>
      </c>
      <c r="I1224">
        <v>1</v>
      </c>
      <c r="J1224" t="str" cm="1">
        <f t="array" ref="J1224">_xlfn.SWITCH(I1224,1,"Entry-Level",2,"Junior-Level",3,"Mid-Level",4,"Senior-Level","Executive-Level")</f>
        <v>Entry-Level</v>
      </c>
      <c r="K1224">
        <v>1</v>
      </c>
      <c r="L1224" t="s">
        <v>48</v>
      </c>
      <c r="M1224">
        <v>3</v>
      </c>
      <c r="N1224" t="s">
        <v>31</v>
      </c>
      <c r="O1224">
        <v>1555</v>
      </c>
      <c r="P1224" t="str">
        <f t="shared" si="39"/>
        <v>Below 10k</v>
      </c>
      <c r="Q1224" t="s">
        <v>28</v>
      </c>
      <c r="R1224">
        <v>11</v>
      </c>
      <c r="S1224">
        <v>3</v>
      </c>
      <c r="T1224">
        <v>1</v>
      </c>
      <c r="U1224">
        <v>1</v>
      </c>
      <c r="V1224">
        <v>2</v>
      </c>
      <c r="W1224">
        <v>3</v>
      </c>
      <c r="X1224">
        <v>1</v>
      </c>
      <c r="Y1224">
        <v>0</v>
      </c>
      <c r="Z1224">
        <v>0</v>
      </c>
    </row>
    <row r="1225" spans="1:26" x14ac:dyDescent="0.3">
      <c r="A1225">
        <v>47</v>
      </c>
      <c r="B1225" t="str">
        <f t="shared" si="38"/>
        <v>Professionals</v>
      </c>
      <c r="C1225" t="s">
        <v>22</v>
      </c>
      <c r="D1225" t="s">
        <v>45</v>
      </c>
      <c r="E1225" t="s">
        <v>23</v>
      </c>
      <c r="F1225">
        <v>9</v>
      </c>
      <c r="G1225" t="s">
        <v>24</v>
      </c>
      <c r="H1225" t="s">
        <v>29</v>
      </c>
      <c r="I1225">
        <v>4</v>
      </c>
      <c r="J1225" t="str" cm="1">
        <f t="array" ref="J1225">_xlfn.SWITCH(I1225,1,"Entry-Level",2,"Junior-Level",3,"Mid-Level",4,"Senior-Level","Executive-Level")</f>
        <v>Senior-Level</v>
      </c>
      <c r="K1225">
        <v>1</v>
      </c>
      <c r="L1225" t="s">
        <v>26</v>
      </c>
      <c r="M1225">
        <v>3</v>
      </c>
      <c r="N1225" t="s">
        <v>31</v>
      </c>
      <c r="O1225">
        <v>12936</v>
      </c>
      <c r="P1225" t="str">
        <f t="shared" si="39"/>
        <v>Below 15k</v>
      </c>
      <c r="Q1225" t="s">
        <v>28</v>
      </c>
      <c r="R1225">
        <v>11</v>
      </c>
      <c r="S1225">
        <v>3</v>
      </c>
      <c r="T1225">
        <v>0</v>
      </c>
      <c r="U1225">
        <v>25</v>
      </c>
      <c r="V1225">
        <v>3</v>
      </c>
      <c r="W1225">
        <v>1</v>
      </c>
      <c r="X1225">
        <v>23</v>
      </c>
      <c r="Y1225">
        <v>5</v>
      </c>
      <c r="Z1225">
        <v>14</v>
      </c>
    </row>
    <row r="1226" spans="1:26" x14ac:dyDescent="0.3">
      <c r="A1226">
        <v>26</v>
      </c>
      <c r="B1226" t="str">
        <f t="shared" si="38"/>
        <v>Early Career</v>
      </c>
      <c r="C1226" t="s">
        <v>28</v>
      </c>
      <c r="D1226" t="s">
        <v>46</v>
      </c>
      <c r="E1226" t="s">
        <v>47</v>
      </c>
      <c r="F1226">
        <v>17</v>
      </c>
      <c r="G1226" t="s">
        <v>34</v>
      </c>
      <c r="H1226" t="s">
        <v>29</v>
      </c>
      <c r="I1226">
        <v>1</v>
      </c>
      <c r="J1226" t="str" cm="1">
        <f t="array" ref="J1226">_xlfn.SWITCH(I1226,1,"Entry-Level",2,"Junior-Level",3,"Mid-Level",4,"Senior-Level","Executive-Level")</f>
        <v>Entry-Level</v>
      </c>
      <c r="K1226">
        <v>1</v>
      </c>
      <c r="L1226" t="s">
        <v>33</v>
      </c>
      <c r="M1226">
        <v>3</v>
      </c>
      <c r="N1226" t="s">
        <v>31</v>
      </c>
      <c r="O1226">
        <v>2305</v>
      </c>
      <c r="P1226" t="str">
        <f t="shared" si="39"/>
        <v>Below 10k</v>
      </c>
      <c r="Q1226" t="s">
        <v>28</v>
      </c>
      <c r="R1226">
        <v>15</v>
      </c>
      <c r="S1226">
        <v>3</v>
      </c>
      <c r="T1226">
        <v>3</v>
      </c>
      <c r="U1226">
        <v>3</v>
      </c>
      <c r="V1226">
        <v>3</v>
      </c>
      <c r="W1226">
        <v>4</v>
      </c>
      <c r="X1226">
        <v>3</v>
      </c>
      <c r="Y1226">
        <v>2</v>
      </c>
      <c r="Z1226">
        <v>0</v>
      </c>
    </row>
    <row r="1227" spans="1:26" x14ac:dyDescent="0.3">
      <c r="A1227">
        <v>45</v>
      </c>
      <c r="B1227" t="str">
        <f t="shared" si="38"/>
        <v>Professionals</v>
      </c>
      <c r="C1227" t="s">
        <v>28</v>
      </c>
      <c r="D1227" t="s">
        <v>46</v>
      </c>
      <c r="E1227" t="s">
        <v>47</v>
      </c>
      <c r="F1227">
        <v>28</v>
      </c>
      <c r="G1227" t="s">
        <v>43</v>
      </c>
      <c r="H1227" t="s">
        <v>25</v>
      </c>
      <c r="I1227">
        <v>4</v>
      </c>
      <c r="J1227" t="str" cm="1">
        <f t="array" ref="J1227">_xlfn.SWITCH(I1227,1,"Entry-Level",2,"Junior-Level",3,"Mid-Level",4,"Senior-Level","Executive-Level")</f>
        <v>Senior-Level</v>
      </c>
      <c r="K1227">
        <v>2</v>
      </c>
      <c r="L1227" t="s">
        <v>41</v>
      </c>
      <c r="M1227">
        <v>2</v>
      </c>
      <c r="N1227" t="s">
        <v>27</v>
      </c>
      <c r="O1227">
        <v>16704</v>
      </c>
      <c r="P1227" t="str">
        <f t="shared" si="39"/>
        <v>Below 20k</v>
      </c>
      <c r="Q1227" t="s">
        <v>28</v>
      </c>
      <c r="R1227">
        <v>11</v>
      </c>
      <c r="S1227">
        <v>3</v>
      </c>
      <c r="T1227">
        <v>0</v>
      </c>
      <c r="U1227">
        <v>21</v>
      </c>
      <c r="V1227">
        <v>2</v>
      </c>
      <c r="W1227">
        <v>3</v>
      </c>
      <c r="X1227">
        <v>21</v>
      </c>
      <c r="Y1227">
        <v>6</v>
      </c>
      <c r="Z1227">
        <v>8</v>
      </c>
    </row>
    <row r="1228" spans="1:26" x14ac:dyDescent="0.3">
      <c r="A1228">
        <v>32</v>
      </c>
      <c r="B1228" t="str">
        <f t="shared" si="38"/>
        <v>Mid Career</v>
      </c>
      <c r="C1228" t="s">
        <v>28</v>
      </c>
      <c r="D1228" t="s">
        <v>45</v>
      </c>
      <c r="E1228" t="s">
        <v>47</v>
      </c>
      <c r="F1228">
        <v>10</v>
      </c>
      <c r="G1228" t="s">
        <v>24</v>
      </c>
      <c r="H1228" t="s">
        <v>29</v>
      </c>
      <c r="I1228">
        <v>1</v>
      </c>
      <c r="J1228" t="str" cm="1">
        <f t="array" ref="J1228">_xlfn.SWITCH(I1228,1,"Entry-Level",2,"Junior-Level",3,"Mid-Level",4,"Senior-Level","Executive-Level")</f>
        <v>Entry-Level</v>
      </c>
      <c r="K1228">
        <v>3</v>
      </c>
      <c r="L1228" t="s">
        <v>30</v>
      </c>
      <c r="M1228">
        <v>3</v>
      </c>
      <c r="N1228" t="s">
        <v>31</v>
      </c>
      <c r="O1228">
        <v>3433</v>
      </c>
      <c r="P1228" t="str">
        <f t="shared" si="39"/>
        <v>Below 10k</v>
      </c>
      <c r="Q1228" t="s">
        <v>28</v>
      </c>
      <c r="R1228">
        <v>13</v>
      </c>
      <c r="S1228">
        <v>1</v>
      </c>
      <c r="T1228">
        <v>1</v>
      </c>
      <c r="U1228">
        <v>10</v>
      </c>
      <c r="V1228">
        <v>3</v>
      </c>
      <c r="W1228">
        <v>2</v>
      </c>
      <c r="X1228">
        <v>5</v>
      </c>
      <c r="Y1228">
        <v>2</v>
      </c>
      <c r="Z1228">
        <v>1</v>
      </c>
    </row>
    <row r="1229" spans="1:26" x14ac:dyDescent="0.3">
      <c r="A1229">
        <v>31</v>
      </c>
      <c r="B1229" t="str">
        <f t="shared" si="38"/>
        <v>Mid Career</v>
      </c>
      <c r="C1229" t="s">
        <v>28</v>
      </c>
      <c r="D1229" t="s">
        <v>46</v>
      </c>
      <c r="E1229" t="s">
        <v>47</v>
      </c>
      <c r="F1229">
        <v>2</v>
      </c>
      <c r="G1229" t="s">
        <v>24</v>
      </c>
      <c r="H1229" t="s">
        <v>29</v>
      </c>
      <c r="I1229">
        <v>1</v>
      </c>
      <c r="J1229" t="str" cm="1">
        <f t="array" ref="J1229">_xlfn.SWITCH(I1229,1,"Entry-Level",2,"Junior-Level",3,"Mid-Level",4,"Senior-Level","Executive-Level")</f>
        <v>Entry-Level</v>
      </c>
      <c r="K1229">
        <v>3</v>
      </c>
      <c r="L1229" t="s">
        <v>33</v>
      </c>
      <c r="M1229">
        <v>3</v>
      </c>
      <c r="N1229" t="s">
        <v>31</v>
      </c>
      <c r="O1229">
        <v>3477</v>
      </c>
      <c r="P1229" t="str">
        <f t="shared" si="39"/>
        <v>Below 10k</v>
      </c>
      <c r="Q1229" t="s">
        <v>28</v>
      </c>
      <c r="R1229">
        <v>14</v>
      </c>
      <c r="S1229">
        <v>4</v>
      </c>
      <c r="T1229">
        <v>1</v>
      </c>
      <c r="U1229">
        <v>6</v>
      </c>
      <c r="V1229">
        <v>2</v>
      </c>
      <c r="W1229">
        <v>4</v>
      </c>
      <c r="X1229">
        <v>5</v>
      </c>
      <c r="Y1229">
        <v>2</v>
      </c>
      <c r="Z1229">
        <v>0</v>
      </c>
    </row>
    <row r="1230" spans="1:26" x14ac:dyDescent="0.3">
      <c r="A1230">
        <v>41</v>
      </c>
      <c r="B1230" t="str">
        <f t="shared" si="38"/>
        <v>Professionals</v>
      </c>
      <c r="C1230" t="s">
        <v>28</v>
      </c>
      <c r="D1230" t="s">
        <v>38</v>
      </c>
      <c r="E1230" t="s">
        <v>48</v>
      </c>
      <c r="F1230">
        <v>4</v>
      </c>
      <c r="G1230" t="s">
        <v>48</v>
      </c>
      <c r="H1230" t="s">
        <v>29</v>
      </c>
      <c r="I1230">
        <v>2</v>
      </c>
      <c r="J1230" t="str" cm="1">
        <f t="array" ref="J1230">_xlfn.SWITCH(I1230,1,"Entry-Level",2,"Junior-Level",3,"Mid-Level",4,"Senior-Level","Executive-Level")</f>
        <v>Junior-Level</v>
      </c>
      <c r="K1230">
        <v>1</v>
      </c>
      <c r="L1230" t="s">
        <v>48</v>
      </c>
      <c r="M1230">
        <v>2</v>
      </c>
      <c r="N1230" t="s">
        <v>31</v>
      </c>
      <c r="O1230">
        <v>6430</v>
      </c>
      <c r="P1230" t="str">
        <f t="shared" si="39"/>
        <v>Below 10k</v>
      </c>
      <c r="Q1230" t="s">
        <v>28</v>
      </c>
      <c r="R1230">
        <v>19</v>
      </c>
      <c r="S1230">
        <v>2</v>
      </c>
      <c r="T1230">
        <v>1</v>
      </c>
      <c r="U1230">
        <v>10</v>
      </c>
      <c r="V1230">
        <v>4</v>
      </c>
      <c r="W1230">
        <v>3</v>
      </c>
      <c r="X1230">
        <v>3</v>
      </c>
      <c r="Y1230">
        <v>2</v>
      </c>
      <c r="Z1230">
        <v>1</v>
      </c>
    </row>
    <row r="1231" spans="1:26" x14ac:dyDescent="0.3">
      <c r="A1231">
        <v>40</v>
      </c>
      <c r="B1231" t="str">
        <f t="shared" si="38"/>
        <v>Mid Career</v>
      </c>
      <c r="C1231" t="s">
        <v>28</v>
      </c>
      <c r="D1231" t="s">
        <v>46</v>
      </c>
      <c r="E1231" t="s">
        <v>47</v>
      </c>
      <c r="F1231">
        <v>8</v>
      </c>
      <c r="G1231" t="s">
        <v>24</v>
      </c>
      <c r="H1231" t="s">
        <v>25</v>
      </c>
      <c r="I1231">
        <v>2</v>
      </c>
      <c r="J1231" t="str" cm="1">
        <f t="array" ref="J1231">_xlfn.SWITCH(I1231,1,"Entry-Level",2,"Junior-Level",3,"Mid-Level",4,"Senior-Level","Executive-Level")</f>
        <v>Junior-Level</v>
      </c>
      <c r="K1231">
        <v>3</v>
      </c>
      <c r="L1231" t="s">
        <v>36</v>
      </c>
      <c r="M1231">
        <v>1</v>
      </c>
      <c r="N1231" t="s">
        <v>31</v>
      </c>
      <c r="O1231">
        <v>6516</v>
      </c>
      <c r="P1231" t="str">
        <f t="shared" si="39"/>
        <v>Below 10k</v>
      </c>
      <c r="Q1231" t="s">
        <v>22</v>
      </c>
      <c r="R1231">
        <v>16</v>
      </c>
      <c r="S1231">
        <v>2</v>
      </c>
      <c r="T1231">
        <v>1</v>
      </c>
      <c r="U1231">
        <v>18</v>
      </c>
      <c r="V1231">
        <v>3</v>
      </c>
      <c r="W1231">
        <v>3</v>
      </c>
      <c r="X1231">
        <v>1</v>
      </c>
      <c r="Y1231">
        <v>0</v>
      </c>
      <c r="Z1231">
        <v>0</v>
      </c>
    </row>
    <row r="1232" spans="1:26" x14ac:dyDescent="0.3">
      <c r="A1232">
        <v>24</v>
      </c>
      <c r="B1232" t="str">
        <f t="shared" si="38"/>
        <v>Early Career</v>
      </c>
      <c r="C1232" t="s">
        <v>28</v>
      </c>
      <c r="D1232" t="s">
        <v>46</v>
      </c>
      <c r="E1232" t="s">
        <v>47</v>
      </c>
      <c r="F1232">
        <v>29</v>
      </c>
      <c r="G1232" t="s">
        <v>34</v>
      </c>
      <c r="H1232" t="s">
        <v>29</v>
      </c>
      <c r="I1232">
        <v>1</v>
      </c>
      <c r="J1232" t="str" cm="1">
        <f t="array" ref="J1232">_xlfn.SWITCH(I1232,1,"Entry-Level",2,"Junior-Level",3,"Mid-Level",4,"Senior-Level","Executive-Level")</f>
        <v>Entry-Level</v>
      </c>
      <c r="K1232">
        <v>3</v>
      </c>
      <c r="L1232" t="s">
        <v>33</v>
      </c>
      <c r="M1232">
        <v>1</v>
      </c>
      <c r="N1232" t="s">
        <v>35</v>
      </c>
      <c r="O1232">
        <v>3907</v>
      </c>
      <c r="P1232" t="str">
        <f t="shared" si="39"/>
        <v>Below 10k</v>
      </c>
      <c r="Q1232" t="s">
        <v>28</v>
      </c>
      <c r="R1232">
        <v>13</v>
      </c>
      <c r="S1232">
        <v>2</v>
      </c>
      <c r="T1232">
        <v>3</v>
      </c>
      <c r="U1232">
        <v>6</v>
      </c>
      <c r="V1232">
        <v>2</v>
      </c>
      <c r="W1232">
        <v>4</v>
      </c>
      <c r="X1232">
        <v>6</v>
      </c>
      <c r="Y1232">
        <v>2</v>
      </c>
      <c r="Z1232">
        <v>1</v>
      </c>
    </row>
    <row r="1233" spans="1:26" x14ac:dyDescent="0.3">
      <c r="A1233">
        <v>46</v>
      </c>
      <c r="B1233" t="str">
        <f t="shared" si="38"/>
        <v>Professionals</v>
      </c>
      <c r="C1233" t="s">
        <v>28</v>
      </c>
      <c r="D1233" t="s">
        <v>46</v>
      </c>
      <c r="E1233" t="s">
        <v>47</v>
      </c>
      <c r="F1233">
        <v>13</v>
      </c>
      <c r="G1233" t="s">
        <v>24</v>
      </c>
      <c r="H1233" t="s">
        <v>29</v>
      </c>
      <c r="I1233">
        <v>2</v>
      </c>
      <c r="J1233" t="str" cm="1">
        <f t="array" ref="J1233">_xlfn.SWITCH(I1233,1,"Entry-Level",2,"Junior-Level",3,"Mid-Level",4,"Senior-Level","Executive-Level")</f>
        <v>Junior-Level</v>
      </c>
      <c r="K1233">
        <v>3</v>
      </c>
      <c r="L1233" t="s">
        <v>37</v>
      </c>
      <c r="M1233">
        <v>2</v>
      </c>
      <c r="N1233" t="s">
        <v>27</v>
      </c>
      <c r="O1233">
        <v>5562</v>
      </c>
      <c r="P1233" t="str">
        <f t="shared" si="39"/>
        <v>Below 10k</v>
      </c>
      <c r="Q1233" t="s">
        <v>28</v>
      </c>
      <c r="R1233">
        <v>14</v>
      </c>
      <c r="S1233">
        <v>4</v>
      </c>
      <c r="T1233">
        <v>0</v>
      </c>
      <c r="U1233">
        <v>19</v>
      </c>
      <c r="V1233">
        <v>3</v>
      </c>
      <c r="W1233">
        <v>3</v>
      </c>
      <c r="X1233">
        <v>10</v>
      </c>
      <c r="Y1233">
        <v>7</v>
      </c>
      <c r="Z1233">
        <v>0</v>
      </c>
    </row>
    <row r="1234" spans="1:26" x14ac:dyDescent="0.3">
      <c r="A1234">
        <v>35</v>
      </c>
      <c r="B1234" t="str">
        <f t="shared" si="38"/>
        <v>Mid Career</v>
      </c>
      <c r="C1234" t="s">
        <v>28</v>
      </c>
      <c r="D1234" t="s">
        <v>46</v>
      </c>
      <c r="E1234" t="s">
        <v>47</v>
      </c>
      <c r="F1234">
        <v>27</v>
      </c>
      <c r="G1234" t="s">
        <v>24</v>
      </c>
      <c r="H1234" t="s">
        <v>29</v>
      </c>
      <c r="I1234">
        <v>2</v>
      </c>
      <c r="J1234" t="str" cm="1">
        <f t="array" ref="J1234">_xlfn.SWITCH(I1234,1,"Entry-Level",2,"Junior-Level",3,"Mid-Level",4,"Senior-Level","Executive-Level")</f>
        <v>Junior-Level</v>
      </c>
      <c r="K1234">
        <v>3</v>
      </c>
      <c r="L1234" t="s">
        <v>36</v>
      </c>
      <c r="M1234">
        <v>3</v>
      </c>
      <c r="N1234" t="s">
        <v>31</v>
      </c>
      <c r="O1234">
        <v>6883</v>
      </c>
      <c r="P1234" t="str">
        <f t="shared" si="39"/>
        <v>Below 10k</v>
      </c>
      <c r="Q1234" t="s">
        <v>28</v>
      </c>
      <c r="R1234">
        <v>16</v>
      </c>
      <c r="S1234">
        <v>2</v>
      </c>
      <c r="T1234">
        <v>1</v>
      </c>
      <c r="U1234">
        <v>17</v>
      </c>
      <c r="V1234">
        <v>3</v>
      </c>
      <c r="W1234">
        <v>3</v>
      </c>
      <c r="X1234">
        <v>7</v>
      </c>
      <c r="Y1234">
        <v>7</v>
      </c>
      <c r="Z1234">
        <v>0</v>
      </c>
    </row>
    <row r="1235" spans="1:26" x14ac:dyDescent="0.3">
      <c r="A1235">
        <v>30</v>
      </c>
      <c r="B1235" t="str">
        <f t="shared" si="38"/>
        <v>Early Career</v>
      </c>
      <c r="C1235" t="s">
        <v>28</v>
      </c>
      <c r="D1235" t="s">
        <v>46</v>
      </c>
      <c r="E1235" t="s">
        <v>47</v>
      </c>
      <c r="F1235">
        <v>16</v>
      </c>
      <c r="G1235" t="s">
        <v>24</v>
      </c>
      <c r="H1235" t="s">
        <v>29</v>
      </c>
      <c r="I1235">
        <v>1</v>
      </c>
      <c r="J1235" t="str" cm="1">
        <f t="array" ref="J1235">_xlfn.SWITCH(I1235,1,"Entry-Level",2,"Junior-Level",3,"Mid-Level",4,"Senior-Level","Executive-Level")</f>
        <v>Entry-Level</v>
      </c>
      <c r="K1235">
        <v>3</v>
      </c>
      <c r="L1235" t="s">
        <v>30</v>
      </c>
      <c r="M1235">
        <v>4</v>
      </c>
      <c r="N1235" t="s">
        <v>31</v>
      </c>
      <c r="O1235">
        <v>2862</v>
      </c>
      <c r="P1235" t="str">
        <f t="shared" si="39"/>
        <v>Below 10k</v>
      </c>
      <c r="Q1235" t="s">
        <v>28</v>
      </c>
      <c r="R1235">
        <v>12</v>
      </c>
      <c r="S1235">
        <v>2</v>
      </c>
      <c r="T1235">
        <v>1</v>
      </c>
      <c r="U1235">
        <v>10</v>
      </c>
      <c r="V1235">
        <v>2</v>
      </c>
      <c r="W1235">
        <v>2</v>
      </c>
      <c r="X1235">
        <v>10</v>
      </c>
      <c r="Y1235">
        <v>0</v>
      </c>
      <c r="Z1235">
        <v>0</v>
      </c>
    </row>
    <row r="1236" spans="1:26" x14ac:dyDescent="0.3">
      <c r="A1236">
        <v>47</v>
      </c>
      <c r="B1236" t="str">
        <f t="shared" si="38"/>
        <v>Professionals</v>
      </c>
      <c r="C1236" t="s">
        <v>28</v>
      </c>
      <c r="D1236" t="s">
        <v>38</v>
      </c>
      <c r="E1236" t="s">
        <v>23</v>
      </c>
      <c r="F1236">
        <v>2</v>
      </c>
      <c r="G1236" t="s">
        <v>42</v>
      </c>
      <c r="H1236" t="s">
        <v>29</v>
      </c>
      <c r="I1236">
        <v>2</v>
      </c>
      <c r="J1236" t="str" cm="1">
        <f t="array" ref="J1236">_xlfn.SWITCH(I1236,1,"Entry-Level",2,"Junior-Level",3,"Mid-Level",4,"Senior-Level","Executive-Level")</f>
        <v>Junior-Level</v>
      </c>
      <c r="K1236">
        <v>3</v>
      </c>
      <c r="L1236" t="s">
        <v>26</v>
      </c>
      <c r="M1236">
        <v>2</v>
      </c>
      <c r="N1236" t="s">
        <v>31</v>
      </c>
      <c r="O1236">
        <v>4978</v>
      </c>
      <c r="P1236" t="str">
        <f t="shared" si="39"/>
        <v>Below 10k</v>
      </c>
      <c r="Q1236" t="s">
        <v>28</v>
      </c>
      <c r="R1236">
        <v>11</v>
      </c>
      <c r="S1236">
        <v>4</v>
      </c>
      <c r="T1236">
        <v>1</v>
      </c>
      <c r="U1236">
        <v>4</v>
      </c>
      <c r="V1236">
        <v>3</v>
      </c>
      <c r="W1236">
        <v>1</v>
      </c>
      <c r="X1236">
        <v>1</v>
      </c>
      <c r="Y1236">
        <v>0</v>
      </c>
      <c r="Z1236">
        <v>0</v>
      </c>
    </row>
    <row r="1237" spans="1:26" x14ac:dyDescent="0.3">
      <c r="A1237">
        <v>46</v>
      </c>
      <c r="B1237" t="str">
        <f t="shared" si="38"/>
        <v>Professionals</v>
      </c>
      <c r="C1237" t="s">
        <v>28</v>
      </c>
      <c r="D1237" t="s">
        <v>46</v>
      </c>
      <c r="E1237" t="s">
        <v>23</v>
      </c>
      <c r="F1237">
        <v>2</v>
      </c>
      <c r="G1237" t="s">
        <v>24</v>
      </c>
      <c r="H1237" t="s">
        <v>29</v>
      </c>
      <c r="I1237">
        <v>3</v>
      </c>
      <c r="J1237" t="str" cm="1">
        <f t="array" ref="J1237">_xlfn.SWITCH(I1237,1,"Entry-Level",2,"Junior-Level",3,"Mid-Level",4,"Senior-Level","Executive-Level")</f>
        <v>Mid-Level</v>
      </c>
      <c r="K1237">
        <v>3</v>
      </c>
      <c r="L1237" t="s">
        <v>26</v>
      </c>
      <c r="M1237">
        <v>4</v>
      </c>
      <c r="N1237" t="s">
        <v>35</v>
      </c>
      <c r="O1237">
        <v>10368</v>
      </c>
      <c r="P1237" t="str">
        <f t="shared" si="39"/>
        <v>Below 15k</v>
      </c>
      <c r="Q1237" t="s">
        <v>22</v>
      </c>
      <c r="R1237">
        <v>12</v>
      </c>
      <c r="S1237">
        <v>2</v>
      </c>
      <c r="T1237">
        <v>1</v>
      </c>
      <c r="U1237">
        <v>13</v>
      </c>
      <c r="V1237">
        <v>5</v>
      </c>
      <c r="W1237">
        <v>2</v>
      </c>
      <c r="X1237">
        <v>10</v>
      </c>
      <c r="Y1237">
        <v>6</v>
      </c>
      <c r="Z1237">
        <v>0</v>
      </c>
    </row>
    <row r="1238" spans="1:26" x14ac:dyDescent="0.3">
      <c r="A1238">
        <v>36</v>
      </c>
      <c r="B1238" t="str">
        <f t="shared" si="38"/>
        <v>Mid Career</v>
      </c>
      <c r="C1238" t="s">
        <v>22</v>
      </c>
      <c r="D1238" t="s">
        <v>46</v>
      </c>
      <c r="E1238" t="s">
        <v>23</v>
      </c>
      <c r="F1238">
        <v>13</v>
      </c>
      <c r="G1238" t="s">
        <v>42</v>
      </c>
      <c r="H1238" t="s">
        <v>29</v>
      </c>
      <c r="I1238">
        <v>2</v>
      </c>
      <c r="J1238" t="str" cm="1">
        <f t="array" ref="J1238">_xlfn.SWITCH(I1238,1,"Entry-Level",2,"Junior-Level",3,"Mid-Level",4,"Senior-Level","Executive-Level")</f>
        <v>Junior-Level</v>
      </c>
      <c r="K1238">
        <v>2</v>
      </c>
      <c r="L1238" t="s">
        <v>26</v>
      </c>
      <c r="M1238">
        <v>1</v>
      </c>
      <c r="N1238" t="s">
        <v>35</v>
      </c>
      <c r="O1238">
        <v>6134</v>
      </c>
      <c r="P1238" t="str">
        <f t="shared" si="39"/>
        <v>Below 10k</v>
      </c>
      <c r="Q1238" t="s">
        <v>22</v>
      </c>
      <c r="R1238">
        <v>13</v>
      </c>
      <c r="S1238">
        <v>2</v>
      </c>
      <c r="T1238">
        <v>3</v>
      </c>
      <c r="U1238">
        <v>16</v>
      </c>
      <c r="V1238">
        <v>3</v>
      </c>
      <c r="W1238">
        <v>3</v>
      </c>
      <c r="X1238">
        <v>2</v>
      </c>
      <c r="Y1238">
        <v>2</v>
      </c>
      <c r="Z1238">
        <v>2</v>
      </c>
    </row>
    <row r="1239" spans="1:26" x14ac:dyDescent="0.3">
      <c r="A1239">
        <v>32</v>
      </c>
      <c r="B1239" t="str">
        <f t="shared" si="38"/>
        <v>Mid Career</v>
      </c>
      <c r="C1239" t="s">
        <v>22</v>
      </c>
      <c r="D1239" t="s">
        <v>46</v>
      </c>
      <c r="E1239" t="s">
        <v>23</v>
      </c>
      <c r="F1239">
        <v>1</v>
      </c>
      <c r="G1239" t="s">
        <v>24</v>
      </c>
      <c r="H1239" t="s">
        <v>29</v>
      </c>
      <c r="I1239">
        <v>2</v>
      </c>
      <c r="J1239" t="str" cm="1">
        <f t="array" ref="J1239">_xlfn.SWITCH(I1239,1,"Entry-Level",2,"Junior-Level",3,"Mid-Level",4,"Senior-Level","Executive-Level")</f>
        <v>Junior-Level</v>
      </c>
      <c r="K1239">
        <v>1</v>
      </c>
      <c r="L1239" t="s">
        <v>26</v>
      </c>
      <c r="M1239">
        <v>2</v>
      </c>
      <c r="N1239" t="s">
        <v>27</v>
      </c>
      <c r="O1239">
        <v>6735</v>
      </c>
      <c r="P1239" t="str">
        <f t="shared" si="39"/>
        <v>Below 10k</v>
      </c>
      <c r="Q1239" t="s">
        <v>28</v>
      </c>
      <c r="R1239">
        <v>15</v>
      </c>
      <c r="S1239">
        <v>2</v>
      </c>
      <c r="T1239">
        <v>0</v>
      </c>
      <c r="U1239">
        <v>10</v>
      </c>
      <c r="V1239">
        <v>2</v>
      </c>
      <c r="W1239">
        <v>3</v>
      </c>
      <c r="X1239">
        <v>0</v>
      </c>
      <c r="Y1239">
        <v>0</v>
      </c>
      <c r="Z1239">
        <v>0</v>
      </c>
    </row>
    <row r="1240" spans="1:26" x14ac:dyDescent="0.3">
      <c r="A1240">
        <v>23</v>
      </c>
      <c r="B1240" t="str">
        <f t="shared" si="38"/>
        <v>Early Career</v>
      </c>
      <c r="C1240" t="s">
        <v>28</v>
      </c>
      <c r="D1240" t="s">
        <v>46</v>
      </c>
      <c r="E1240" t="s">
        <v>47</v>
      </c>
      <c r="F1240">
        <v>4</v>
      </c>
      <c r="G1240" t="s">
        <v>34</v>
      </c>
      <c r="H1240" t="s">
        <v>25</v>
      </c>
      <c r="I1240">
        <v>1</v>
      </c>
      <c r="J1240" t="str" cm="1">
        <f t="array" ref="J1240">_xlfn.SWITCH(I1240,1,"Entry-Level",2,"Junior-Level",3,"Mid-Level",4,"Senior-Level","Executive-Level")</f>
        <v>Entry-Level</v>
      </c>
      <c r="K1240">
        <v>3</v>
      </c>
      <c r="L1240" t="s">
        <v>33</v>
      </c>
      <c r="M1240">
        <v>2</v>
      </c>
      <c r="N1240" t="s">
        <v>27</v>
      </c>
      <c r="O1240">
        <v>3295</v>
      </c>
      <c r="P1240" t="str">
        <f t="shared" si="39"/>
        <v>Below 10k</v>
      </c>
      <c r="Q1240" t="s">
        <v>28</v>
      </c>
      <c r="R1240">
        <v>13</v>
      </c>
      <c r="S1240">
        <v>3</v>
      </c>
      <c r="T1240">
        <v>0</v>
      </c>
      <c r="U1240">
        <v>3</v>
      </c>
      <c r="V1240">
        <v>3</v>
      </c>
      <c r="W1240">
        <v>1</v>
      </c>
      <c r="X1240">
        <v>3</v>
      </c>
      <c r="Y1240">
        <v>2</v>
      </c>
      <c r="Z1240">
        <v>1</v>
      </c>
    </row>
    <row r="1241" spans="1:26" x14ac:dyDescent="0.3">
      <c r="A1241">
        <v>31</v>
      </c>
      <c r="B1241" t="str">
        <f t="shared" si="38"/>
        <v>Mid Career</v>
      </c>
      <c r="C1241" t="s">
        <v>28</v>
      </c>
      <c r="D1241" t="s">
        <v>45</v>
      </c>
      <c r="E1241" t="s">
        <v>47</v>
      </c>
      <c r="F1241">
        <v>24</v>
      </c>
      <c r="G1241" t="s">
        <v>43</v>
      </c>
      <c r="H1241" t="s">
        <v>25</v>
      </c>
      <c r="I1241">
        <v>2</v>
      </c>
      <c r="J1241" t="str" cm="1">
        <f t="array" ref="J1241">_xlfn.SWITCH(I1241,1,"Entry-Level",2,"Junior-Level",3,"Mid-Level",4,"Senior-Level","Executive-Level")</f>
        <v>Junior-Level</v>
      </c>
      <c r="K1241">
        <v>3</v>
      </c>
      <c r="L1241" t="s">
        <v>36</v>
      </c>
      <c r="M1241">
        <v>4</v>
      </c>
      <c r="N1241" t="s">
        <v>27</v>
      </c>
      <c r="O1241">
        <v>5238</v>
      </c>
      <c r="P1241" t="str">
        <f t="shared" si="39"/>
        <v>Below 10k</v>
      </c>
      <c r="Q1241" t="s">
        <v>28</v>
      </c>
      <c r="R1241">
        <v>20</v>
      </c>
      <c r="S1241">
        <v>4</v>
      </c>
      <c r="T1241">
        <v>0</v>
      </c>
      <c r="U1241">
        <v>9</v>
      </c>
      <c r="V1241">
        <v>3</v>
      </c>
      <c r="W1241">
        <v>2</v>
      </c>
      <c r="X1241">
        <v>5</v>
      </c>
      <c r="Y1241">
        <v>4</v>
      </c>
      <c r="Z1241">
        <v>1</v>
      </c>
    </row>
    <row r="1242" spans="1:26" x14ac:dyDescent="0.3">
      <c r="A1242">
        <v>39</v>
      </c>
      <c r="B1242" t="str">
        <f t="shared" si="38"/>
        <v>Mid Career</v>
      </c>
      <c r="C1242" t="s">
        <v>28</v>
      </c>
      <c r="D1242" t="s">
        <v>38</v>
      </c>
      <c r="E1242" t="s">
        <v>47</v>
      </c>
      <c r="F1242">
        <v>1</v>
      </c>
      <c r="G1242" t="s">
        <v>24</v>
      </c>
      <c r="H1242" t="s">
        <v>29</v>
      </c>
      <c r="I1242">
        <v>2</v>
      </c>
      <c r="J1242" t="str" cm="1">
        <f t="array" ref="J1242">_xlfn.SWITCH(I1242,1,"Entry-Level",2,"Junior-Level",3,"Mid-Level",4,"Senior-Level","Executive-Level")</f>
        <v>Junior-Level</v>
      </c>
      <c r="K1242">
        <v>3</v>
      </c>
      <c r="L1242" t="s">
        <v>33</v>
      </c>
      <c r="M1242">
        <v>4</v>
      </c>
      <c r="N1242" t="s">
        <v>31</v>
      </c>
      <c r="O1242">
        <v>6472</v>
      </c>
      <c r="P1242" t="str">
        <f t="shared" si="39"/>
        <v>Below 10k</v>
      </c>
      <c r="Q1242" t="s">
        <v>22</v>
      </c>
      <c r="R1242">
        <v>15</v>
      </c>
      <c r="S1242">
        <v>4</v>
      </c>
      <c r="T1242">
        <v>1</v>
      </c>
      <c r="U1242">
        <v>9</v>
      </c>
      <c r="V1242">
        <v>2</v>
      </c>
      <c r="W1242">
        <v>3</v>
      </c>
      <c r="X1242">
        <v>9</v>
      </c>
      <c r="Y1242">
        <v>8</v>
      </c>
      <c r="Z1242">
        <v>5</v>
      </c>
    </row>
    <row r="1243" spans="1:26" x14ac:dyDescent="0.3">
      <c r="A1243">
        <v>32</v>
      </c>
      <c r="B1243" t="str">
        <f t="shared" si="38"/>
        <v>Mid Career</v>
      </c>
      <c r="C1243" t="s">
        <v>28</v>
      </c>
      <c r="D1243" t="s">
        <v>46</v>
      </c>
      <c r="E1243" t="s">
        <v>23</v>
      </c>
      <c r="F1243">
        <v>19</v>
      </c>
      <c r="G1243" t="s">
        <v>24</v>
      </c>
      <c r="H1243" t="s">
        <v>29</v>
      </c>
      <c r="I1243">
        <v>3</v>
      </c>
      <c r="J1243" t="str" cm="1">
        <f t="array" ref="J1243">_xlfn.SWITCH(I1243,1,"Entry-Level",2,"Junior-Level",3,"Mid-Level",4,"Senior-Level","Executive-Level")</f>
        <v>Mid-Level</v>
      </c>
      <c r="K1243">
        <v>1</v>
      </c>
      <c r="L1243" t="s">
        <v>26</v>
      </c>
      <c r="M1243">
        <v>3</v>
      </c>
      <c r="N1243" t="s">
        <v>31</v>
      </c>
      <c r="O1243">
        <v>9610</v>
      </c>
      <c r="P1243" t="str">
        <f t="shared" si="39"/>
        <v>Below 10k</v>
      </c>
      <c r="Q1243" t="s">
        <v>28</v>
      </c>
      <c r="R1243">
        <v>13</v>
      </c>
      <c r="S1243">
        <v>3</v>
      </c>
      <c r="T1243">
        <v>1</v>
      </c>
      <c r="U1243">
        <v>10</v>
      </c>
      <c r="V1243">
        <v>2</v>
      </c>
      <c r="W1243">
        <v>1</v>
      </c>
      <c r="X1243">
        <v>4</v>
      </c>
      <c r="Y1243">
        <v>3</v>
      </c>
      <c r="Z1243">
        <v>0</v>
      </c>
    </row>
    <row r="1244" spans="1:26" x14ac:dyDescent="0.3">
      <c r="A1244">
        <v>40</v>
      </c>
      <c r="B1244" t="str">
        <f t="shared" si="38"/>
        <v>Mid Career</v>
      </c>
      <c r="C1244" t="s">
        <v>28</v>
      </c>
      <c r="D1244" t="s">
        <v>46</v>
      </c>
      <c r="E1244" t="s">
        <v>23</v>
      </c>
      <c r="F1244">
        <v>7</v>
      </c>
      <c r="G1244" t="s">
        <v>34</v>
      </c>
      <c r="H1244" t="s">
        <v>29</v>
      </c>
      <c r="I1244">
        <v>5</v>
      </c>
      <c r="J1244" t="str" cm="1">
        <f t="array" ref="J1244">_xlfn.SWITCH(I1244,1,"Entry-Level",2,"Junior-Level",3,"Mid-Level",4,"Senior-Level","Executive-Level")</f>
        <v>Executive-Level</v>
      </c>
      <c r="K1244">
        <v>3</v>
      </c>
      <c r="L1244" t="s">
        <v>39</v>
      </c>
      <c r="M1244">
        <v>2</v>
      </c>
      <c r="N1244" t="s">
        <v>27</v>
      </c>
      <c r="O1244">
        <v>19833</v>
      </c>
      <c r="P1244" t="str">
        <f t="shared" si="39"/>
        <v>Below 20k</v>
      </c>
      <c r="Q1244" t="s">
        <v>28</v>
      </c>
      <c r="R1244">
        <v>14</v>
      </c>
      <c r="S1244">
        <v>2</v>
      </c>
      <c r="T1244">
        <v>0</v>
      </c>
      <c r="U1244">
        <v>21</v>
      </c>
      <c r="V1244">
        <v>3</v>
      </c>
      <c r="W1244">
        <v>2</v>
      </c>
      <c r="X1244">
        <v>21</v>
      </c>
      <c r="Y1244">
        <v>8</v>
      </c>
      <c r="Z1244">
        <v>12</v>
      </c>
    </row>
    <row r="1245" spans="1:26" x14ac:dyDescent="0.3">
      <c r="A1245">
        <v>45</v>
      </c>
      <c r="B1245" t="str">
        <f t="shared" si="38"/>
        <v>Professionals</v>
      </c>
      <c r="C1245" t="s">
        <v>28</v>
      </c>
      <c r="D1245" t="s">
        <v>46</v>
      </c>
      <c r="E1245" t="s">
        <v>48</v>
      </c>
      <c r="F1245">
        <v>4</v>
      </c>
      <c r="G1245" t="s">
        <v>24</v>
      </c>
      <c r="H1245" t="s">
        <v>25</v>
      </c>
      <c r="I1245">
        <v>3</v>
      </c>
      <c r="J1245" t="str" cm="1">
        <f t="array" ref="J1245">_xlfn.SWITCH(I1245,1,"Entry-Level",2,"Junior-Level",3,"Mid-Level",4,"Senior-Level","Executive-Level")</f>
        <v>Mid-Level</v>
      </c>
      <c r="K1245">
        <v>1</v>
      </c>
      <c r="L1245" t="s">
        <v>48</v>
      </c>
      <c r="M1245">
        <v>3</v>
      </c>
      <c r="N1245" t="s">
        <v>31</v>
      </c>
      <c r="O1245">
        <v>9756</v>
      </c>
      <c r="P1245" t="str">
        <f t="shared" si="39"/>
        <v>Below 10k</v>
      </c>
      <c r="Q1245" t="s">
        <v>28</v>
      </c>
      <c r="R1245">
        <v>21</v>
      </c>
      <c r="S1245">
        <v>3</v>
      </c>
      <c r="T1245">
        <v>2</v>
      </c>
      <c r="U1245">
        <v>9</v>
      </c>
      <c r="V1245">
        <v>2</v>
      </c>
      <c r="W1245">
        <v>4</v>
      </c>
      <c r="X1245">
        <v>5</v>
      </c>
      <c r="Y1245">
        <v>0</v>
      </c>
      <c r="Z1245">
        <v>0</v>
      </c>
    </row>
    <row r="1246" spans="1:26" x14ac:dyDescent="0.3">
      <c r="A1246">
        <v>30</v>
      </c>
      <c r="B1246" t="str">
        <f t="shared" si="38"/>
        <v>Early Career</v>
      </c>
      <c r="C1246" t="s">
        <v>28</v>
      </c>
      <c r="D1246" t="s">
        <v>45</v>
      </c>
      <c r="E1246" t="s">
        <v>47</v>
      </c>
      <c r="F1246">
        <v>2</v>
      </c>
      <c r="G1246" t="s">
        <v>43</v>
      </c>
      <c r="H1246" t="s">
        <v>25</v>
      </c>
      <c r="I1246">
        <v>1</v>
      </c>
      <c r="J1246" t="str" cm="1">
        <f t="array" ref="J1246">_xlfn.SWITCH(I1246,1,"Entry-Level",2,"Junior-Level",3,"Mid-Level",4,"Senior-Level","Executive-Level")</f>
        <v>Entry-Level</v>
      </c>
      <c r="K1246">
        <v>2</v>
      </c>
      <c r="L1246" t="s">
        <v>30</v>
      </c>
      <c r="M1246">
        <v>1</v>
      </c>
      <c r="N1246" t="s">
        <v>27</v>
      </c>
      <c r="O1246">
        <v>4968</v>
      </c>
      <c r="P1246" t="str">
        <f t="shared" si="39"/>
        <v>Below 10k</v>
      </c>
      <c r="Q1246" t="s">
        <v>28</v>
      </c>
      <c r="R1246">
        <v>16</v>
      </c>
      <c r="S1246">
        <v>4</v>
      </c>
      <c r="T1246">
        <v>0</v>
      </c>
      <c r="U1246">
        <v>10</v>
      </c>
      <c r="V1246">
        <v>2</v>
      </c>
      <c r="W1246">
        <v>3</v>
      </c>
      <c r="X1246">
        <v>9</v>
      </c>
      <c r="Y1246">
        <v>7</v>
      </c>
      <c r="Z1246">
        <v>0</v>
      </c>
    </row>
    <row r="1247" spans="1:26" x14ac:dyDescent="0.3">
      <c r="A1247">
        <v>24</v>
      </c>
      <c r="B1247" t="str">
        <f t="shared" si="38"/>
        <v>Early Career</v>
      </c>
      <c r="C1247" t="s">
        <v>28</v>
      </c>
      <c r="D1247" t="s">
        <v>45</v>
      </c>
      <c r="E1247" t="s">
        <v>48</v>
      </c>
      <c r="F1247">
        <v>10</v>
      </c>
      <c r="G1247" t="s">
        <v>34</v>
      </c>
      <c r="H1247" t="s">
        <v>29</v>
      </c>
      <c r="I1247">
        <v>1</v>
      </c>
      <c r="J1247" t="str" cm="1">
        <f t="array" ref="J1247">_xlfn.SWITCH(I1247,1,"Entry-Level",2,"Junior-Level",3,"Mid-Level",4,"Senior-Level","Executive-Level")</f>
        <v>Entry-Level</v>
      </c>
      <c r="K1247">
        <v>3</v>
      </c>
      <c r="L1247" t="s">
        <v>48</v>
      </c>
      <c r="M1247">
        <v>4</v>
      </c>
      <c r="N1247" t="s">
        <v>31</v>
      </c>
      <c r="O1247">
        <v>2145</v>
      </c>
      <c r="P1247" t="str">
        <f t="shared" si="39"/>
        <v>Below 10k</v>
      </c>
      <c r="Q1247" t="s">
        <v>28</v>
      </c>
      <c r="R1247">
        <v>14</v>
      </c>
      <c r="S1247">
        <v>4</v>
      </c>
      <c r="T1247">
        <v>1</v>
      </c>
      <c r="U1247">
        <v>3</v>
      </c>
      <c r="V1247">
        <v>2</v>
      </c>
      <c r="W1247">
        <v>3</v>
      </c>
      <c r="X1247">
        <v>2</v>
      </c>
      <c r="Y1247">
        <v>2</v>
      </c>
      <c r="Z1247">
        <v>2</v>
      </c>
    </row>
    <row r="1248" spans="1:26" x14ac:dyDescent="0.3">
      <c r="A1248">
        <v>30</v>
      </c>
      <c r="B1248" t="str">
        <f t="shared" si="38"/>
        <v>Early Career</v>
      </c>
      <c r="C1248" t="s">
        <v>22</v>
      </c>
      <c r="D1248" t="s">
        <v>45</v>
      </c>
      <c r="E1248" t="s">
        <v>48</v>
      </c>
      <c r="F1248">
        <v>8</v>
      </c>
      <c r="G1248" t="s">
        <v>48</v>
      </c>
      <c r="H1248" t="s">
        <v>25</v>
      </c>
      <c r="I1248">
        <v>1</v>
      </c>
      <c r="J1248" t="str" cm="1">
        <f t="array" ref="J1248">_xlfn.SWITCH(I1248,1,"Entry-Level",2,"Junior-Level",3,"Mid-Level",4,"Senior-Level","Executive-Level")</f>
        <v>Entry-Level</v>
      </c>
      <c r="K1248">
        <v>2</v>
      </c>
      <c r="L1248" t="s">
        <v>48</v>
      </c>
      <c r="M1248">
        <v>4</v>
      </c>
      <c r="N1248" t="s">
        <v>35</v>
      </c>
      <c r="O1248">
        <v>2180</v>
      </c>
      <c r="P1248" t="str">
        <f t="shared" si="39"/>
        <v>Below 10k</v>
      </c>
      <c r="Q1248" t="s">
        <v>28</v>
      </c>
      <c r="R1248">
        <v>11</v>
      </c>
      <c r="S1248">
        <v>3</v>
      </c>
      <c r="T1248">
        <v>1</v>
      </c>
      <c r="U1248">
        <v>6</v>
      </c>
      <c r="V1248">
        <v>0</v>
      </c>
      <c r="W1248">
        <v>2</v>
      </c>
      <c r="X1248">
        <v>4</v>
      </c>
      <c r="Y1248">
        <v>2</v>
      </c>
      <c r="Z1248">
        <v>1</v>
      </c>
    </row>
    <row r="1249" spans="1:26" x14ac:dyDescent="0.3">
      <c r="A1249">
        <v>31</v>
      </c>
      <c r="B1249" t="str">
        <f t="shared" si="38"/>
        <v>Mid Career</v>
      </c>
      <c r="C1249" t="s">
        <v>28</v>
      </c>
      <c r="D1249" t="s">
        <v>46</v>
      </c>
      <c r="E1249" t="s">
        <v>23</v>
      </c>
      <c r="F1249">
        <v>5</v>
      </c>
      <c r="G1249" t="s">
        <v>43</v>
      </c>
      <c r="H1249" t="s">
        <v>29</v>
      </c>
      <c r="I1249">
        <v>2</v>
      </c>
      <c r="J1249" t="str" cm="1">
        <f t="array" ref="J1249">_xlfn.SWITCH(I1249,1,"Entry-Level",2,"Junior-Level",3,"Mid-Level",4,"Senior-Level","Executive-Level")</f>
        <v>Junior-Level</v>
      </c>
      <c r="K1249">
        <v>3</v>
      </c>
      <c r="L1249" t="s">
        <v>26</v>
      </c>
      <c r="M1249">
        <v>3</v>
      </c>
      <c r="N1249" t="s">
        <v>31</v>
      </c>
      <c r="O1249">
        <v>8346</v>
      </c>
      <c r="P1249" t="str">
        <f t="shared" si="39"/>
        <v>Below 10k</v>
      </c>
      <c r="Q1249" t="s">
        <v>28</v>
      </c>
      <c r="R1249">
        <v>19</v>
      </c>
      <c r="S1249">
        <v>3</v>
      </c>
      <c r="T1249">
        <v>1</v>
      </c>
      <c r="U1249">
        <v>6</v>
      </c>
      <c r="V1249">
        <v>3</v>
      </c>
      <c r="W1249">
        <v>3</v>
      </c>
      <c r="X1249">
        <v>5</v>
      </c>
      <c r="Y1249">
        <v>2</v>
      </c>
      <c r="Z1249">
        <v>0</v>
      </c>
    </row>
    <row r="1250" spans="1:26" x14ac:dyDescent="0.3">
      <c r="A1250">
        <v>27</v>
      </c>
      <c r="B1250" t="str">
        <f t="shared" si="38"/>
        <v>Early Career</v>
      </c>
      <c r="C1250" t="s">
        <v>28</v>
      </c>
      <c r="D1250" t="s">
        <v>46</v>
      </c>
      <c r="E1250" t="s">
        <v>47</v>
      </c>
      <c r="F1250">
        <v>8</v>
      </c>
      <c r="G1250" t="s">
        <v>34</v>
      </c>
      <c r="H1250" t="s">
        <v>25</v>
      </c>
      <c r="I1250">
        <v>1</v>
      </c>
      <c r="J1250" t="str" cm="1">
        <f t="array" ref="J1250">_xlfn.SWITCH(I1250,1,"Entry-Level",2,"Junior-Level",3,"Mid-Level",4,"Senior-Level","Executive-Level")</f>
        <v>Entry-Level</v>
      </c>
      <c r="K1250">
        <v>3</v>
      </c>
      <c r="L1250" t="s">
        <v>30</v>
      </c>
      <c r="M1250">
        <v>4</v>
      </c>
      <c r="N1250" t="s">
        <v>27</v>
      </c>
      <c r="O1250">
        <v>3445</v>
      </c>
      <c r="P1250" t="str">
        <f t="shared" si="39"/>
        <v>Below 10k</v>
      </c>
      <c r="Q1250" t="s">
        <v>28</v>
      </c>
      <c r="R1250">
        <v>11</v>
      </c>
      <c r="S1250">
        <v>3</v>
      </c>
      <c r="T1250">
        <v>0</v>
      </c>
      <c r="U1250">
        <v>6</v>
      </c>
      <c r="V1250">
        <v>5</v>
      </c>
      <c r="W1250">
        <v>2</v>
      </c>
      <c r="X1250">
        <v>6</v>
      </c>
      <c r="Y1250">
        <v>2</v>
      </c>
      <c r="Z1250">
        <v>1</v>
      </c>
    </row>
    <row r="1251" spans="1:26" x14ac:dyDescent="0.3">
      <c r="A1251">
        <v>29</v>
      </c>
      <c r="B1251" t="str">
        <f t="shared" si="38"/>
        <v>Early Career</v>
      </c>
      <c r="C1251" t="s">
        <v>22</v>
      </c>
      <c r="D1251" t="s">
        <v>46</v>
      </c>
      <c r="E1251" t="s">
        <v>23</v>
      </c>
      <c r="F1251">
        <v>9</v>
      </c>
      <c r="G1251" t="s">
        <v>42</v>
      </c>
      <c r="H1251" t="s">
        <v>25</v>
      </c>
      <c r="I1251">
        <v>1</v>
      </c>
      <c r="J1251" t="str" cm="1">
        <f t="array" ref="J1251">_xlfn.SWITCH(I1251,1,"Entry-Level",2,"Junior-Level",3,"Mid-Level",4,"Senior-Level","Executive-Level")</f>
        <v>Entry-Level</v>
      </c>
      <c r="K1251">
        <v>1</v>
      </c>
      <c r="L1251" t="s">
        <v>40</v>
      </c>
      <c r="M1251">
        <v>2</v>
      </c>
      <c r="N1251" t="s">
        <v>27</v>
      </c>
      <c r="O1251">
        <v>2760</v>
      </c>
      <c r="P1251" t="str">
        <f t="shared" si="39"/>
        <v>Below 10k</v>
      </c>
      <c r="Q1251" t="s">
        <v>28</v>
      </c>
      <c r="R1251">
        <v>13</v>
      </c>
      <c r="S1251">
        <v>3</v>
      </c>
      <c r="T1251">
        <v>0</v>
      </c>
      <c r="U1251">
        <v>2</v>
      </c>
      <c r="V1251">
        <v>3</v>
      </c>
      <c r="W1251">
        <v>3</v>
      </c>
      <c r="X1251">
        <v>2</v>
      </c>
      <c r="Y1251">
        <v>2</v>
      </c>
      <c r="Z1251">
        <v>2</v>
      </c>
    </row>
    <row r="1252" spans="1:26" x14ac:dyDescent="0.3">
      <c r="A1252">
        <v>29</v>
      </c>
      <c r="B1252" t="str">
        <f t="shared" si="38"/>
        <v>Early Career</v>
      </c>
      <c r="C1252" t="s">
        <v>28</v>
      </c>
      <c r="D1252" t="s">
        <v>45</v>
      </c>
      <c r="E1252" t="s">
        <v>47</v>
      </c>
      <c r="F1252">
        <v>1</v>
      </c>
      <c r="G1252" t="s">
        <v>24</v>
      </c>
      <c r="H1252" t="s">
        <v>29</v>
      </c>
      <c r="I1252">
        <v>2</v>
      </c>
      <c r="J1252" t="str" cm="1">
        <f t="array" ref="J1252">_xlfn.SWITCH(I1252,1,"Entry-Level",2,"Junior-Level",3,"Mid-Level",4,"Senior-Level","Executive-Level")</f>
        <v>Junior-Level</v>
      </c>
      <c r="K1252">
        <v>4</v>
      </c>
      <c r="L1252" t="s">
        <v>37</v>
      </c>
      <c r="M1252">
        <v>3</v>
      </c>
      <c r="N1252" t="s">
        <v>27</v>
      </c>
      <c r="O1252">
        <v>6294</v>
      </c>
      <c r="P1252" t="str">
        <f t="shared" si="39"/>
        <v>Below 10k</v>
      </c>
      <c r="Q1252" t="s">
        <v>22</v>
      </c>
      <c r="R1252">
        <v>12</v>
      </c>
      <c r="S1252">
        <v>4</v>
      </c>
      <c r="T1252">
        <v>0</v>
      </c>
      <c r="U1252">
        <v>10</v>
      </c>
      <c r="V1252">
        <v>5</v>
      </c>
      <c r="W1252">
        <v>4</v>
      </c>
      <c r="X1252">
        <v>3</v>
      </c>
      <c r="Y1252">
        <v>2</v>
      </c>
      <c r="Z1252">
        <v>0</v>
      </c>
    </row>
    <row r="1253" spans="1:26" x14ac:dyDescent="0.3">
      <c r="A1253">
        <v>30</v>
      </c>
      <c r="B1253" t="str">
        <f t="shared" si="38"/>
        <v>Early Career</v>
      </c>
      <c r="C1253" t="s">
        <v>28</v>
      </c>
      <c r="D1253" t="s">
        <v>46</v>
      </c>
      <c r="E1253" t="s">
        <v>23</v>
      </c>
      <c r="F1253">
        <v>15</v>
      </c>
      <c r="G1253" t="s">
        <v>42</v>
      </c>
      <c r="H1253" t="s">
        <v>29</v>
      </c>
      <c r="I1253">
        <v>3</v>
      </c>
      <c r="J1253" t="str" cm="1">
        <f t="array" ref="J1253">_xlfn.SWITCH(I1253,1,"Entry-Level",2,"Junior-Level",3,"Mid-Level",4,"Senior-Level","Executive-Level")</f>
        <v>Mid-Level</v>
      </c>
      <c r="K1253">
        <v>2</v>
      </c>
      <c r="L1253" t="s">
        <v>26</v>
      </c>
      <c r="M1253">
        <v>1</v>
      </c>
      <c r="N1253" t="s">
        <v>35</v>
      </c>
      <c r="O1253">
        <v>7140</v>
      </c>
      <c r="P1253" t="str">
        <f t="shared" si="39"/>
        <v>Below 10k</v>
      </c>
      <c r="Q1253" t="s">
        <v>28</v>
      </c>
      <c r="R1253">
        <v>11</v>
      </c>
      <c r="S1253">
        <v>1</v>
      </c>
      <c r="T1253">
        <v>1</v>
      </c>
      <c r="U1253">
        <v>12</v>
      </c>
      <c r="V1253">
        <v>2</v>
      </c>
      <c r="W1253">
        <v>3</v>
      </c>
      <c r="X1253">
        <v>7</v>
      </c>
      <c r="Y1253">
        <v>7</v>
      </c>
      <c r="Z1253">
        <v>1</v>
      </c>
    </row>
    <row r="1254" spans="1:26" x14ac:dyDescent="0.3">
      <c r="A1254">
        <v>34</v>
      </c>
      <c r="B1254" t="str">
        <f t="shared" si="38"/>
        <v>Mid Career</v>
      </c>
      <c r="C1254" t="s">
        <v>28</v>
      </c>
      <c r="D1254" t="s">
        <v>46</v>
      </c>
      <c r="E1254" t="s">
        <v>47</v>
      </c>
      <c r="F1254">
        <v>2</v>
      </c>
      <c r="G1254" t="s">
        <v>34</v>
      </c>
      <c r="H1254" t="s">
        <v>29</v>
      </c>
      <c r="I1254">
        <v>1</v>
      </c>
      <c r="J1254" t="str" cm="1">
        <f t="array" ref="J1254">_xlfn.SWITCH(I1254,1,"Entry-Level",2,"Junior-Level",3,"Mid-Level",4,"Senior-Level","Executive-Level")</f>
        <v>Entry-Level</v>
      </c>
      <c r="K1254">
        <v>4</v>
      </c>
      <c r="L1254" t="s">
        <v>30</v>
      </c>
      <c r="M1254">
        <v>4</v>
      </c>
      <c r="N1254" t="s">
        <v>31</v>
      </c>
      <c r="O1254">
        <v>2932</v>
      </c>
      <c r="P1254" t="str">
        <f t="shared" si="39"/>
        <v>Below 10k</v>
      </c>
      <c r="Q1254" t="s">
        <v>22</v>
      </c>
      <c r="R1254">
        <v>14</v>
      </c>
      <c r="S1254">
        <v>1</v>
      </c>
      <c r="T1254">
        <v>3</v>
      </c>
      <c r="U1254">
        <v>6</v>
      </c>
      <c r="V1254">
        <v>3</v>
      </c>
      <c r="W1254">
        <v>3</v>
      </c>
      <c r="X1254">
        <v>5</v>
      </c>
      <c r="Y1254">
        <v>0</v>
      </c>
      <c r="Z1254">
        <v>1</v>
      </c>
    </row>
    <row r="1255" spans="1:26" x14ac:dyDescent="0.3">
      <c r="A1255">
        <v>33</v>
      </c>
      <c r="B1255" t="str">
        <f t="shared" si="38"/>
        <v>Mid Career</v>
      </c>
      <c r="C1255" t="s">
        <v>28</v>
      </c>
      <c r="D1255" t="s">
        <v>38</v>
      </c>
      <c r="E1255" t="s">
        <v>23</v>
      </c>
      <c r="F1255">
        <v>2</v>
      </c>
      <c r="G1255" t="s">
        <v>42</v>
      </c>
      <c r="H1255" t="s">
        <v>25</v>
      </c>
      <c r="I1255">
        <v>2</v>
      </c>
      <c r="J1255" t="str" cm="1">
        <f t="array" ref="J1255">_xlfn.SWITCH(I1255,1,"Entry-Level",2,"Junior-Level",3,"Mid-Level",4,"Senior-Level","Executive-Level")</f>
        <v>Junior-Level</v>
      </c>
      <c r="K1255">
        <v>3</v>
      </c>
      <c r="L1255" t="s">
        <v>26</v>
      </c>
      <c r="M1255">
        <v>2</v>
      </c>
      <c r="N1255" t="s">
        <v>27</v>
      </c>
      <c r="O1255">
        <v>5147</v>
      </c>
      <c r="P1255" t="str">
        <f t="shared" si="39"/>
        <v>Below 10k</v>
      </c>
      <c r="Q1255" t="s">
        <v>28</v>
      </c>
      <c r="R1255">
        <v>15</v>
      </c>
      <c r="S1255">
        <v>4</v>
      </c>
      <c r="T1255">
        <v>0</v>
      </c>
      <c r="U1255">
        <v>13</v>
      </c>
      <c r="V1255">
        <v>2</v>
      </c>
      <c r="W1255">
        <v>2</v>
      </c>
      <c r="X1255">
        <v>11</v>
      </c>
      <c r="Y1255">
        <v>7</v>
      </c>
      <c r="Z1255">
        <v>1</v>
      </c>
    </row>
    <row r="1256" spans="1:26" x14ac:dyDescent="0.3">
      <c r="A1256">
        <v>49</v>
      </c>
      <c r="B1256" t="str">
        <f t="shared" si="38"/>
        <v>Professionals</v>
      </c>
      <c r="C1256" t="s">
        <v>28</v>
      </c>
      <c r="D1256" t="s">
        <v>46</v>
      </c>
      <c r="E1256" t="s">
        <v>23</v>
      </c>
      <c r="F1256">
        <v>11</v>
      </c>
      <c r="G1256" t="s">
        <v>42</v>
      </c>
      <c r="H1256" t="s">
        <v>25</v>
      </c>
      <c r="I1256">
        <v>2</v>
      </c>
      <c r="J1256" t="str" cm="1">
        <f t="array" ref="J1256">_xlfn.SWITCH(I1256,1,"Entry-Level",2,"Junior-Level",3,"Mid-Level",4,"Senior-Level","Executive-Level")</f>
        <v>Junior-Level</v>
      </c>
      <c r="K1256">
        <v>3</v>
      </c>
      <c r="L1256" t="s">
        <v>26</v>
      </c>
      <c r="M1256">
        <v>4</v>
      </c>
      <c r="N1256" t="s">
        <v>27</v>
      </c>
      <c r="O1256">
        <v>4507</v>
      </c>
      <c r="P1256" t="str">
        <f t="shared" si="39"/>
        <v>Below 10k</v>
      </c>
      <c r="Q1256" t="s">
        <v>28</v>
      </c>
      <c r="R1256">
        <v>12</v>
      </c>
      <c r="S1256">
        <v>3</v>
      </c>
      <c r="T1256">
        <v>0</v>
      </c>
      <c r="U1256">
        <v>8</v>
      </c>
      <c r="V1256">
        <v>1</v>
      </c>
      <c r="W1256">
        <v>4</v>
      </c>
      <c r="X1256">
        <v>5</v>
      </c>
      <c r="Y1256">
        <v>1</v>
      </c>
      <c r="Z1256">
        <v>0</v>
      </c>
    </row>
    <row r="1257" spans="1:26" x14ac:dyDescent="0.3">
      <c r="A1257">
        <v>33</v>
      </c>
      <c r="B1257" t="str">
        <f t="shared" si="38"/>
        <v>Mid Career</v>
      </c>
      <c r="C1257" t="s">
        <v>22</v>
      </c>
      <c r="D1257" t="s">
        <v>46</v>
      </c>
      <c r="E1257" t="s">
        <v>23</v>
      </c>
      <c r="F1257">
        <v>16</v>
      </c>
      <c r="G1257" t="s">
        <v>24</v>
      </c>
      <c r="H1257" t="s">
        <v>25</v>
      </c>
      <c r="I1257">
        <v>3</v>
      </c>
      <c r="J1257" t="str" cm="1">
        <f t="array" ref="J1257">_xlfn.SWITCH(I1257,1,"Entry-Level",2,"Junior-Level",3,"Mid-Level",4,"Senior-Level","Executive-Level")</f>
        <v>Mid-Level</v>
      </c>
      <c r="K1257">
        <v>3</v>
      </c>
      <c r="L1257" t="s">
        <v>26</v>
      </c>
      <c r="M1257">
        <v>1</v>
      </c>
      <c r="N1257" t="s">
        <v>27</v>
      </c>
      <c r="O1257">
        <v>8564</v>
      </c>
      <c r="P1257" t="str">
        <f t="shared" si="39"/>
        <v>Below 10k</v>
      </c>
      <c r="Q1257" t="s">
        <v>22</v>
      </c>
      <c r="R1257">
        <v>20</v>
      </c>
      <c r="S1257">
        <v>3</v>
      </c>
      <c r="T1257">
        <v>0</v>
      </c>
      <c r="U1257">
        <v>11</v>
      </c>
      <c r="V1257">
        <v>2</v>
      </c>
      <c r="W1257">
        <v>2</v>
      </c>
      <c r="X1257">
        <v>0</v>
      </c>
      <c r="Y1257">
        <v>0</v>
      </c>
      <c r="Z1257">
        <v>0</v>
      </c>
    </row>
    <row r="1258" spans="1:26" x14ac:dyDescent="0.3">
      <c r="A1258">
        <v>38</v>
      </c>
      <c r="B1258" t="str">
        <f t="shared" si="38"/>
        <v>Mid Career</v>
      </c>
      <c r="C1258" t="s">
        <v>28</v>
      </c>
      <c r="D1258" t="s">
        <v>45</v>
      </c>
      <c r="E1258" t="s">
        <v>47</v>
      </c>
      <c r="F1258">
        <v>2</v>
      </c>
      <c r="G1258" t="s">
        <v>34</v>
      </c>
      <c r="H1258" t="s">
        <v>25</v>
      </c>
      <c r="I1258">
        <v>1</v>
      </c>
      <c r="J1258" t="str" cm="1">
        <f t="array" ref="J1258">_xlfn.SWITCH(I1258,1,"Entry-Level",2,"Junior-Level",3,"Mid-Level",4,"Senior-Level","Executive-Level")</f>
        <v>Entry-Level</v>
      </c>
      <c r="K1258">
        <v>2</v>
      </c>
      <c r="L1258" t="s">
        <v>33</v>
      </c>
      <c r="M1258">
        <v>2</v>
      </c>
      <c r="N1258" t="s">
        <v>31</v>
      </c>
      <c r="O1258">
        <v>2468</v>
      </c>
      <c r="P1258" t="str">
        <f t="shared" si="39"/>
        <v>Below 10k</v>
      </c>
      <c r="Q1258" t="s">
        <v>28</v>
      </c>
      <c r="R1258">
        <v>14</v>
      </c>
      <c r="S1258">
        <v>2</v>
      </c>
      <c r="T1258">
        <v>1</v>
      </c>
      <c r="U1258">
        <v>9</v>
      </c>
      <c r="V1258">
        <v>4</v>
      </c>
      <c r="W1258">
        <v>2</v>
      </c>
      <c r="X1258">
        <v>6</v>
      </c>
      <c r="Y1258">
        <v>1</v>
      </c>
      <c r="Z1258">
        <v>0</v>
      </c>
    </row>
    <row r="1259" spans="1:26" x14ac:dyDescent="0.3">
      <c r="A1259">
        <v>31</v>
      </c>
      <c r="B1259" t="str">
        <f t="shared" si="38"/>
        <v>Mid Career</v>
      </c>
      <c r="C1259" t="s">
        <v>22</v>
      </c>
      <c r="D1259" t="s">
        <v>46</v>
      </c>
      <c r="E1259" t="s">
        <v>23</v>
      </c>
      <c r="F1259">
        <v>16</v>
      </c>
      <c r="G1259" t="s">
        <v>42</v>
      </c>
      <c r="H1259" t="s">
        <v>29</v>
      </c>
      <c r="I1259">
        <v>3</v>
      </c>
      <c r="J1259" t="str" cm="1">
        <f t="array" ref="J1259">_xlfn.SWITCH(I1259,1,"Entry-Level",2,"Junior-Level",3,"Mid-Level",4,"Senior-Level","Executive-Level")</f>
        <v>Mid-Level</v>
      </c>
      <c r="K1259">
        <v>3</v>
      </c>
      <c r="L1259" t="s">
        <v>26</v>
      </c>
      <c r="M1259">
        <v>3</v>
      </c>
      <c r="N1259" t="s">
        <v>31</v>
      </c>
      <c r="O1259">
        <v>8161</v>
      </c>
      <c r="P1259" t="str">
        <f t="shared" si="39"/>
        <v>Below 10k</v>
      </c>
      <c r="Q1259" t="s">
        <v>28</v>
      </c>
      <c r="R1259">
        <v>13</v>
      </c>
      <c r="S1259">
        <v>1</v>
      </c>
      <c r="T1259">
        <v>3</v>
      </c>
      <c r="U1259">
        <v>10</v>
      </c>
      <c r="V1259">
        <v>2</v>
      </c>
      <c r="W1259">
        <v>3</v>
      </c>
      <c r="X1259">
        <v>1</v>
      </c>
      <c r="Y1259">
        <v>0</v>
      </c>
      <c r="Z1259">
        <v>0</v>
      </c>
    </row>
    <row r="1260" spans="1:26" x14ac:dyDescent="0.3">
      <c r="A1260">
        <v>29</v>
      </c>
      <c r="B1260" t="str">
        <f t="shared" si="38"/>
        <v>Early Career</v>
      </c>
      <c r="C1260" t="s">
        <v>28</v>
      </c>
      <c r="D1260" t="s">
        <v>46</v>
      </c>
      <c r="E1260" t="s">
        <v>47</v>
      </c>
      <c r="F1260">
        <v>4</v>
      </c>
      <c r="G1260" t="s">
        <v>43</v>
      </c>
      <c r="H1260" t="s">
        <v>25</v>
      </c>
      <c r="I1260">
        <v>1</v>
      </c>
      <c r="J1260" t="str" cm="1">
        <f t="array" ref="J1260">_xlfn.SWITCH(I1260,1,"Entry-Level",2,"Junior-Level",3,"Mid-Level",4,"Senior-Level","Executive-Level")</f>
        <v>Entry-Level</v>
      </c>
      <c r="K1260">
        <v>2</v>
      </c>
      <c r="L1260" t="s">
        <v>30</v>
      </c>
      <c r="M1260">
        <v>1</v>
      </c>
      <c r="N1260" t="s">
        <v>35</v>
      </c>
      <c r="O1260">
        <v>2109</v>
      </c>
      <c r="P1260" t="str">
        <f t="shared" si="39"/>
        <v>Below 10k</v>
      </c>
      <c r="Q1260" t="s">
        <v>28</v>
      </c>
      <c r="R1260">
        <v>13</v>
      </c>
      <c r="S1260">
        <v>3</v>
      </c>
      <c r="T1260">
        <v>1</v>
      </c>
      <c r="U1260">
        <v>1</v>
      </c>
      <c r="V1260">
        <v>2</v>
      </c>
      <c r="W1260">
        <v>3</v>
      </c>
      <c r="X1260">
        <v>1</v>
      </c>
      <c r="Y1260">
        <v>0</v>
      </c>
      <c r="Z1260">
        <v>0</v>
      </c>
    </row>
    <row r="1261" spans="1:26" x14ac:dyDescent="0.3">
      <c r="A1261">
        <v>30</v>
      </c>
      <c r="B1261" t="str">
        <f t="shared" si="38"/>
        <v>Early Career</v>
      </c>
      <c r="C1261" t="s">
        <v>28</v>
      </c>
      <c r="D1261" t="s">
        <v>46</v>
      </c>
      <c r="E1261" t="s">
        <v>47</v>
      </c>
      <c r="F1261">
        <v>16</v>
      </c>
      <c r="G1261" t="s">
        <v>24</v>
      </c>
      <c r="H1261" t="s">
        <v>29</v>
      </c>
      <c r="I1261">
        <v>2</v>
      </c>
      <c r="J1261" t="str" cm="1">
        <f t="array" ref="J1261">_xlfn.SWITCH(I1261,1,"Entry-Level",2,"Junior-Level",3,"Mid-Level",4,"Senior-Level","Executive-Level")</f>
        <v>Junior-Level</v>
      </c>
      <c r="K1261">
        <v>4</v>
      </c>
      <c r="L1261" t="s">
        <v>37</v>
      </c>
      <c r="M1261">
        <v>3</v>
      </c>
      <c r="N1261" t="s">
        <v>31</v>
      </c>
      <c r="O1261">
        <v>5294</v>
      </c>
      <c r="P1261" t="str">
        <f t="shared" si="39"/>
        <v>Below 10k</v>
      </c>
      <c r="Q1261" t="s">
        <v>28</v>
      </c>
      <c r="R1261">
        <v>16</v>
      </c>
      <c r="S1261">
        <v>3</v>
      </c>
      <c r="T1261">
        <v>1</v>
      </c>
      <c r="U1261">
        <v>10</v>
      </c>
      <c r="V1261">
        <v>3</v>
      </c>
      <c r="W1261">
        <v>3</v>
      </c>
      <c r="X1261">
        <v>7</v>
      </c>
      <c r="Y1261">
        <v>0</v>
      </c>
      <c r="Z1261">
        <v>1</v>
      </c>
    </row>
    <row r="1262" spans="1:26" x14ac:dyDescent="0.3">
      <c r="A1262">
        <v>32</v>
      </c>
      <c r="B1262" t="str">
        <f t="shared" si="38"/>
        <v>Mid Career</v>
      </c>
      <c r="C1262" t="s">
        <v>28</v>
      </c>
      <c r="D1262" t="s">
        <v>38</v>
      </c>
      <c r="E1262" t="s">
        <v>47</v>
      </c>
      <c r="F1262">
        <v>5</v>
      </c>
      <c r="G1262" t="s">
        <v>43</v>
      </c>
      <c r="H1262" t="s">
        <v>29</v>
      </c>
      <c r="I1262">
        <v>1</v>
      </c>
      <c r="J1262" t="str" cm="1">
        <f t="array" ref="J1262">_xlfn.SWITCH(I1262,1,"Entry-Level",2,"Junior-Level",3,"Mid-Level",4,"Senior-Level","Executive-Level")</f>
        <v>Entry-Level</v>
      </c>
      <c r="K1262">
        <v>3</v>
      </c>
      <c r="L1262" t="s">
        <v>30</v>
      </c>
      <c r="M1262">
        <v>2</v>
      </c>
      <c r="N1262" t="s">
        <v>27</v>
      </c>
      <c r="O1262">
        <v>2718</v>
      </c>
      <c r="P1262" t="str">
        <f t="shared" si="39"/>
        <v>Below 10k</v>
      </c>
      <c r="Q1262" t="s">
        <v>28</v>
      </c>
      <c r="R1262">
        <v>14</v>
      </c>
      <c r="S1262">
        <v>2</v>
      </c>
      <c r="T1262">
        <v>0</v>
      </c>
      <c r="U1262">
        <v>12</v>
      </c>
      <c r="V1262">
        <v>3</v>
      </c>
      <c r="W1262">
        <v>3</v>
      </c>
      <c r="X1262">
        <v>7</v>
      </c>
      <c r="Y1262">
        <v>7</v>
      </c>
      <c r="Z1262">
        <v>0</v>
      </c>
    </row>
    <row r="1263" spans="1:26" x14ac:dyDescent="0.3">
      <c r="A1263">
        <v>38</v>
      </c>
      <c r="B1263" t="str">
        <f t="shared" si="38"/>
        <v>Mid Career</v>
      </c>
      <c r="C1263" t="s">
        <v>28</v>
      </c>
      <c r="D1263" t="s">
        <v>46</v>
      </c>
      <c r="E1263" t="s">
        <v>47</v>
      </c>
      <c r="F1263">
        <v>18</v>
      </c>
      <c r="G1263" t="s">
        <v>34</v>
      </c>
      <c r="H1263" t="s">
        <v>29</v>
      </c>
      <c r="I1263">
        <v>2</v>
      </c>
      <c r="J1263" t="str" cm="1">
        <f t="array" ref="J1263">_xlfn.SWITCH(I1263,1,"Entry-Level",2,"Junior-Level",3,"Mid-Level",4,"Senior-Level","Executive-Level")</f>
        <v>Junior-Level</v>
      </c>
      <c r="K1263">
        <v>1</v>
      </c>
      <c r="L1263" t="s">
        <v>37</v>
      </c>
      <c r="M1263">
        <v>4</v>
      </c>
      <c r="N1263" t="s">
        <v>31</v>
      </c>
      <c r="O1263">
        <v>5811</v>
      </c>
      <c r="P1263" t="str">
        <f t="shared" si="39"/>
        <v>Below 10k</v>
      </c>
      <c r="Q1263" t="s">
        <v>22</v>
      </c>
      <c r="R1263">
        <v>16</v>
      </c>
      <c r="S1263">
        <v>3</v>
      </c>
      <c r="T1263">
        <v>1</v>
      </c>
      <c r="U1263">
        <v>15</v>
      </c>
      <c r="V1263">
        <v>2</v>
      </c>
      <c r="W1263">
        <v>3</v>
      </c>
      <c r="X1263">
        <v>1</v>
      </c>
      <c r="Y1263">
        <v>0</v>
      </c>
      <c r="Z1263">
        <v>1</v>
      </c>
    </row>
    <row r="1264" spans="1:26" x14ac:dyDescent="0.3">
      <c r="A1264">
        <v>43</v>
      </c>
      <c r="B1264" t="str">
        <f t="shared" si="38"/>
        <v>Professionals</v>
      </c>
      <c r="C1264" t="s">
        <v>22</v>
      </c>
      <c r="D1264" t="s">
        <v>45</v>
      </c>
      <c r="E1264" t="s">
        <v>47</v>
      </c>
      <c r="F1264">
        <v>17</v>
      </c>
      <c r="G1264" t="s">
        <v>43</v>
      </c>
      <c r="H1264" t="s">
        <v>29</v>
      </c>
      <c r="I1264">
        <v>1</v>
      </c>
      <c r="J1264" t="str" cm="1">
        <f t="array" ref="J1264">_xlfn.SWITCH(I1264,1,"Entry-Level",2,"Junior-Level",3,"Mid-Level",4,"Senior-Level","Executive-Level")</f>
        <v>Entry-Level</v>
      </c>
      <c r="K1264">
        <v>2</v>
      </c>
      <c r="L1264" t="s">
        <v>30</v>
      </c>
      <c r="M1264">
        <v>3</v>
      </c>
      <c r="N1264" t="s">
        <v>31</v>
      </c>
      <c r="O1264">
        <v>2437</v>
      </c>
      <c r="P1264" t="str">
        <f t="shared" si="39"/>
        <v>Below 10k</v>
      </c>
      <c r="Q1264" t="s">
        <v>22</v>
      </c>
      <c r="R1264">
        <v>16</v>
      </c>
      <c r="S1264">
        <v>4</v>
      </c>
      <c r="T1264">
        <v>1</v>
      </c>
      <c r="U1264">
        <v>6</v>
      </c>
      <c r="V1264">
        <v>4</v>
      </c>
      <c r="W1264">
        <v>3</v>
      </c>
      <c r="X1264">
        <v>1</v>
      </c>
      <c r="Y1264">
        <v>0</v>
      </c>
      <c r="Z1264">
        <v>0</v>
      </c>
    </row>
    <row r="1265" spans="1:26" x14ac:dyDescent="0.3">
      <c r="A1265">
        <v>42</v>
      </c>
      <c r="B1265" t="str">
        <f t="shared" si="38"/>
        <v>Professionals</v>
      </c>
      <c r="C1265" t="s">
        <v>28</v>
      </c>
      <c r="D1265" t="s">
        <v>46</v>
      </c>
      <c r="E1265" t="s">
        <v>47</v>
      </c>
      <c r="F1265">
        <v>12</v>
      </c>
      <c r="G1265" t="s">
        <v>34</v>
      </c>
      <c r="H1265" t="s">
        <v>29</v>
      </c>
      <c r="I1265">
        <v>1</v>
      </c>
      <c r="J1265" t="str" cm="1">
        <f t="array" ref="J1265">_xlfn.SWITCH(I1265,1,"Entry-Level",2,"Junior-Level",3,"Mid-Level",4,"Senior-Level","Executive-Level")</f>
        <v>Entry-Level</v>
      </c>
      <c r="K1265">
        <v>3</v>
      </c>
      <c r="L1265" t="s">
        <v>33</v>
      </c>
      <c r="M1265">
        <v>2</v>
      </c>
      <c r="N1265" t="s">
        <v>35</v>
      </c>
      <c r="O1265">
        <v>2766</v>
      </c>
      <c r="P1265" t="str">
        <f t="shared" si="39"/>
        <v>Below 10k</v>
      </c>
      <c r="Q1265" t="s">
        <v>28</v>
      </c>
      <c r="R1265">
        <v>22</v>
      </c>
      <c r="S1265">
        <v>2</v>
      </c>
      <c r="T1265">
        <v>3</v>
      </c>
      <c r="U1265">
        <v>7</v>
      </c>
      <c r="V1265">
        <v>6</v>
      </c>
      <c r="W1265">
        <v>2</v>
      </c>
      <c r="X1265">
        <v>5</v>
      </c>
      <c r="Y1265">
        <v>3</v>
      </c>
      <c r="Z1265">
        <v>0</v>
      </c>
    </row>
    <row r="1266" spans="1:26" x14ac:dyDescent="0.3">
      <c r="A1266">
        <v>55</v>
      </c>
      <c r="B1266" t="str">
        <f t="shared" si="38"/>
        <v>Senior Professionals</v>
      </c>
      <c r="C1266" t="s">
        <v>28</v>
      </c>
      <c r="D1266" t="s">
        <v>46</v>
      </c>
      <c r="E1266" t="s">
        <v>47</v>
      </c>
      <c r="F1266">
        <v>2</v>
      </c>
      <c r="G1266" t="s">
        <v>34</v>
      </c>
      <c r="H1266" t="s">
        <v>29</v>
      </c>
      <c r="I1266">
        <v>5</v>
      </c>
      <c r="J1266" t="str" cm="1">
        <f t="array" ref="J1266">_xlfn.SWITCH(I1266,1,"Entry-Level",2,"Junior-Level",3,"Mid-Level",4,"Senior-Level","Executive-Level")</f>
        <v>Executive-Level</v>
      </c>
      <c r="K1266">
        <v>2</v>
      </c>
      <c r="L1266" t="s">
        <v>41</v>
      </c>
      <c r="M1266">
        <v>1</v>
      </c>
      <c r="N1266" t="s">
        <v>31</v>
      </c>
      <c r="O1266">
        <v>19038</v>
      </c>
      <c r="P1266" t="str">
        <f t="shared" si="39"/>
        <v>Below 20k</v>
      </c>
      <c r="Q1266" t="s">
        <v>28</v>
      </c>
      <c r="R1266">
        <v>12</v>
      </c>
      <c r="S1266">
        <v>2</v>
      </c>
      <c r="T1266">
        <v>3</v>
      </c>
      <c r="U1266">
        <v>34</v>
      </c>
      <c r="V1266">
        <v>2</v>
      </c>
      <c r="W1266">
        <v>3</v>
      </c>
      <c r="X1266">
        <v>1</v>
      </c>
      <c r="Y1266">
        <v>0</v>
      </c>
      <c r="Z1266">
        <v>0</v>
      </c>
    </row>
    <row r="1267" spans="1:26" x14ac:dyDescent="0.3">
      <c r="A1267">
        <v>33</v>
      </c>
      <c r="B1267" t="str">
        <f t="shared" si="38"/>
        <v>Mid Career</v>
      </c>
      <c r="C1267" t="s">
        <v>28</v>
      </c>
      <c r="D1267" t="s">
        <v>38</v>
      </c>
      <c r="E1267" t="s">
        <v>47</v>
      </c>
      <c r="F1267">
        <v>4</v>
      </c>
      <c r="G1267" t="s">
        <v>43</v>
      </c>
      <c r="H1267" t="s">
        <v>29</v>
      </c>
      <c r="I1267">
        <v>2</v>
      </c>
      <c r="J1267" t="str" cm="1">
        <f t="array" ref="J1267">_xlfn.SWITCH(I1267,1,"Entry-Level",2,"Junior-Level",3,"Mid-Level",4,"Senior-Level","Executive-Level")</f>
        <v>Junior-Level</v>
      </c>
      <c r="K1267">
        <v>3</v>
      </c>
      <c r="L1267" t="s">
        <v>30</v>
      </c>
      <c r="M1267">
        <v>2</v>
      </c>
      <c r="N1267" t="s">
        <v>35</v>
      </c>
      <c r="O1267">
        <v>3055</v>
      </c>
      <c r="P1267" t="str">
        <f t="shared" si="39"/>
        <v>Below 10k</v>
      </c>
      <c r="Q1267" t="s">
        <v>28</v>
      </c>
      <c r="R1267">
        <v>15</v>
      </c>
      <c r="S1267">
        <v>4</v>
      </c>
      <c r="T1267">
        <v>2</v>
      </c>
      <c r="U1267">
        <v>11</v>
      </c>
      <c r="V1267">
        <v>2</v>
      </c>
      <c r="W1267">
        <v>2</v>
      </c>
      <c r="X1267">
        <v>9</v>
      </c>
      <c r="Y1267">
        <v>8</v>
      </c>
      <c r="Z1267">
        <v>1</v>
      </c>
    </row>
    <row r="1268" spans="1:26" x14ac:dyDescent="0.3">
      <c r="A1268">
        <v>41</v>
      </c>
      <c r="B1268" t="str">
        <f t="shared" si="38"/>
        <v>Professionals</v>
      </c>
      <c r="C1268" t="s">
        <v>28</v>
      </c>
      <c r="D1268" t="s">
        <v>46</v>
      </c>
      <c r="E1268" t="s">
        <v>47</v>
      </c>
      <c r="F1268">
        <v>9</v>
      </c>
      <c r="G1268" t="s">
        <v>24</v>
      </c>
      <c r="H1268" t="s">
        <v>29</v>
      </c>
      <c r="I1268">
        <v>1</v>
      </c>
      <c r="J1268" t="str" cm="1">
        <f t="array" ref="J1268">_xlfn.SWITCH(I1268,1,"Entry-Level",2,"Junior-Level",3,"Mid-Level",4,"Senior-Level","Executive-Level")</f>
        <v>Entry-Level</v>
      </c>
      <c r="K1268">
        <v>3</v>
      </c>
      <c r="L1268" t="s">
        <v>33</v>
      </c>
      <c r="M1268">
        <v>1</v>
      </c>
      <c r="N1268" t="s">
        <v>35</v>
      </c>
      <c r="O1268">
        <v>2289</v>
      </c>
      <c r="P1268" t="str">
        <f t="shared" si="39"/>
        <v>Below 10k</v>
      </c>
      <c r="Q1268" t="s">
        <v>28</v>
      </c>
      <c r="R1268">
        <v>20</v>
      </c>
      <c r="S1268">
        <v>2</v>
      </c>
      <c r="T1268">
        <v>2</v>
      </c>
      <c r="U1268">
        <v>5</v>
      </c>
      <c r="V1268">
        <v>2</v>
      </c>
      <c r="W1268">
        <v>3</v>
      </c>
      <c r="X1268">
        <v>5</v>
      </c>
      <c r="Y1268">
        <v>3</v>
      </c>
      <c r="Z1268">
        <v>0</v>
      </c>
    </row>
    <row r="1269" spans="1:26" x14ac:dyDescent="0.3">
      <c r="A1269">
        <v>34</v>
      </c>
      <c r="B1269" t="str">
        <f t="shared" si="38"/>
        <v>Mid Career</v>
      </c>
      <c r="C1269" t="s">
        <v>28</v>
      </c>
      <c r="D1269" t="s">
        <v>38</v>
      </c>
      <c r="E1269" t="s">
        <v>23</v>
      </c>
      <c r="F1269">
        <v>10</v>
      </c>
      <c r="G1269" t="s">
        <v>24</v>
      </c>
      <c r="H1269" t="s">
        <v>29</v>
      </c>
      <c r="I1269">
        <v>2</v>
      </c>
      <c r="J1269" t="str" cm="1">
        <f t="array" ref="J1269">_xlfn.SWITCH(I1269,1,"Entry-Level",2,"Junior-Level",3,"Mid-Level",4,"Senior-Level","Executive-Level")</f>
        <v>Junior-Level</v>
      </c>
      <c r="K1269">
        <v>3</v>
      </c>
      <c r="L1269" t="s">
        <v>26</v>
      </c>
      <c r="M1269">
        <v>3</v>
      </c>
      <c r="N1269" t="s">
        <v>35</v>
      </c>
      <c r="O1269">
        <v>4001</v>
      </c>
      <c r="P1269" t="str">
        <f t="shared" si="39"/>
        <v>Below 10k</v>
      </c>
      <c r="Q1269" t="s">
        <v>22</v>
      </c>
      <c r="R1269">
        <v>14</v>
      </c>
      <c r="S1269">
        <v>3</v>
      </c>
      <c r="T1269">
        <v>1</v>
      </c>
      <c r="U1269">
        <v>15</v>
      </c>
      <c r="V1269">
        <v>3</v>
      </c>
      <c r="W1269">
        <v>3</v>
      </c>
      <c r="X1269">
        <v>15</v>
      </c>
      <c r="Y1269">
        <v>14</v>
      </c>
      <c r="Z1269">
        <v>0</v>
      </c>
    </row>
    <row r="1270" spans="1:26" x14ac:dyDescent="0.3">
      <c r="A1270">
        <v>53</v>
      </c>
      <c r="B1270" t="str">
        <f t="shared" si="38"/>
        <v>Senior Professionals</v>
      </c>
      <c r="C1270" t="s">
        <v>28</v>
      </c>
      <c r="D1270" t="s">
        <v>38</v>
      </c>
      <c r="E1270" t="s">
        <v>47</v>
      </c>
      <c r="F1270">
        <v>1</v>
      </c>
      <c r="G1270" t="s">
        <v>34</v>
      </c>
      <c r="H1270" t="s">
        <v>25</v>
      </c>
      <c r="I1270">
        <v>4</v>
      </c>
      <c r="J1270" t="str" cm="1">
        <f t="array" ref="J1270">_xlfn.SWITCH(I1270,1,"Entry-Level",2,"Junior-Level",3,"Mid-Level",4,"Senior-Level","Executive-Level")</f>
        <v>Senior-Level</v>
      </c>
      <c r="K1270">
        <v>2</v>
      </c>
      <c r="L1270" t="s">
        <v>36</v>
      </c>
      <c r="M1270">
        <v>3</v>
      </c>
      <c r="N1270" t="s">
        <v>31</v>
      </c>
      <c r="O1270">
        <v>12965</v>
      </c>
      <c r="P1270" t="str">
        <f t="shared" si="39"/>
        <v>Below 15k</v>
      </c>
      <c r="Q1270" t="s">
        <v>22</v>
      </c>
      <c r="R1270">
        <v>20</v>
      </c>
      <c r="S1270">
        <v>4</v>
      </c>
      <c r="T1270">
        <v>3</v>
      </c>
      <c r="U1270">
        <v>27</v>
      </c>
      <c r="V1270">
        <v>2</v>
      </c>
      <c r="W1270">
        <v>2</v>
      </c>
      <c r="X1270">
        <v>3</v>
      </c>
      <c r="Y1270">
        <v>2</v>
      </c>
      <c r="Z1270">
        <v>0</v>
      </c>
    </row>
    <row r="1271" spans="1:26" x14ac:dyDescent="0.3">
      <c r="A1271">
        <v>43</v>
      </c>
      <c r="B1271" t="str">
        <f t="shared" si="38"/>
        <v>Professionals</v>
      </c>
      <c r="C1271" t="s">
        <v>28</v>
      </c>
      <c r="D1271" t="s">
        <v>46</v>
      </c>
      <c r="E1271" t="s">
        <v>48</v>
      </c>
      <c r="F1271">
        <v>2</v>
      </c>
      <c r="G1271" t="s">
        <v>24</v>
      </c>
      <c r="H1271" t="s">
        <v>29</v>
      </c>
      <c r="I1271">
        <v>1</v>
      </c>
      <c r="J1271" t="str" cm="1">
        <f t="array" ref="J1271">_xlfn.SWITCH(I1271,1,"Entry-Level",2,"Junior-Level",3,"Mid-Level",4,"Senior-Level","Executive-Level")</f>
        <v>Entry-Level</v>
      </c>
      <c r="K1271">
        <v>3</v>
      </c>
      <c r="L1271" t="s">
        <v>48</v>
      </c>
      <c r="M1271">
        <v>4</v>
      </c>
      <c r="N1271" t="s">
        <v>27</v>
      </c>
      <c r="O1271">
        <v>3539</v>
      </c>
      <c r="P1271" t="str">
        <f t="shared" si="39"/>
        <v>Below 10k</v>
      </c>
      <c r="Q1271" t="s">
        <v>28</v>
      </c>
      <c r="R1271">
        <v>13</v>
      </c>
      <c r="S1271">
        <v>2</v>
      </c>
      <c r="T1271">
        <v>0</v>
      </c>
      <c r="U1271">
        <v>10</v>
      </c>
      <c r="V1271">
        <v>5</v>
      </c>
      <c r="W1271">
        <v>3</v>
      </c>
      <c r="X1271">
        <v>9</v>
      </c>
      <c r="Y1271">
        <v>7</v>
      </c>
      <c r="Z1271">
        <v>1</v>
      </c>
    </row>
    <row r="1272" spans="1:26" x14ac:dyDescent="0.3">
      <c r="A1272">
        <v>34</v>
      </c>
      <c r="B1272" t="str">
        <f t="shared" si="38"/>
        <v>Mid Career</v>
      </c>
      <c r="C1272" t="s">
        <v>28</v>
      </c>
      <c r="D1272" t="s">
        <v>46</v>
      </c>
      <c r="E1272" t="s">
        <v>23</v>
      </c>
      <c r="F1272">
        <v>3</v>
      </c>
      <c r="G1272" t="s">
        <v>24</v>
      </c>
      <c r="H1272" t="s">
        <v>25</v>
      </c>
      <c r="I1272">
        <v>2</v>
      </c>
      <c r="J1272" t="str" cm="1">
        <f t="array" ref="J1272">_xlfn.SWITCH(I1272,1,"Entry-Level",2,"Junior-Level",3,"Mid-Level",4,"Senior-Level","Executive-Level")</f>
        <v>Junior-Level</v>
      </c>
      <c r="K1272">
        <v>1</v>
      </c>
      <c r="L1272" t="s">
        <v>26</v>
      </c>
      <c r="M1272">
        <v>4</v>
      </c>
      <c r="N1272" t="s">
        <v>27</v>
      </c>
      <c r="O1272">
        <v>6029</v>
      </c>
      <c r="P1272" t="str">
        <f t="shared" si="39"/>
        <v>Below 10k</v>
      </c>
      <c r="Q1272" t="s">
        <v>28</v>
      </c>
      <c r="R1272">
        <v>12</v>
      </c>
      <c r="S1272">
        <v>1</v>
      </c>
      <c r="T1272">
        <v>0</v>
      </c>
      <c r="U1272">
        <v>6</v>
      </c>
      <c r="V1272">
        <v>3</v>
      </c>
      <c r="W1272">
        <v>3</v>
      </c>
      <c r="X1272">
        <v>2</v>
      </c>
      <c r="Y1272">
        <v>2</v>
      </c>
      <c r="Z1272">
        <v>2</v>
      </c>
    </row>
    <row r="1273" spans="1:26" x14ac:dyDescent="0.3">
      <c r="A1273">
        <v>21</v>
      </c>
      <c r="B1273" t="str">
        <f t="shared" si="38"/>
        <v>Early Career</v>
      </c>
      <c r="C1273" t="s">
        <v>22</v>
      </c>
      <c r="D1273" t="s">
        <v>46</v>
      </c>
      <c r="E1273" t="s">
        <v>23</v>
      </c>
      <c r="F1273">
        <v>7</v>
      </c>
      <c r="G1273" t="s">
        <v>42</v>
      </c>
      <c r="H1273" t="s">
        <v>29</v>
      </c>
      <c r="I1273">
        <v>1</v>
      </c>
      <c r="J1273" t="str" cm="1">
        <f t="array" ref="J1273">_xlfn.SWITCH(I1273,1,"Entry-Level",2,"Junior-Level",3,"Mid-Level",4,"Senior-Level","Executive-Level")</f>
        <v>Entry-Level</v>
      </c>
      <c r="K1273">
        <v>3</v>
      </c>
      <c r="L1273" t="s">
        <v>40</v>
      </c>
      <c r="M1273">
        <v>2</v>
      </c>
      <c r="N1273" t="s">
        <v>27</v>
      </c>
      <c r="O1273">
        <v>2679</v>
      </c>
      <c r="P1273" t="str">
        <f t="shared" si="39"/>
        <v>Below 10k</v>
      </c>
      <c r="Q1273" t="s">
        <v>28</v>
      </c>
      <c r="R1273">
        <v>13</v>
      </c>
      <c r="S1273">
        <v>2</v>
      </c>
      <c r="T1273">
        <v>0</v>
      </c>
      <c r="U1273">
        <v>1</v>
      </c>
      <c r="V1273">
        <v>3</v>
      </c>
      <c r="W1273">
        <v>3</v>
      </c>
      <c r="X1273">
        <v>1</v>
      </c>
      <c r="Y1273">
        <v>0</v>
      </c>
      <c r="Z1273">
        <v>1</v>
      </c>
    </row>
    <row r="1274" spans="1:26" x14ac:dyDescent="0.3">
      <c r="A1274">
        <v>38</v>
      </c>
      <c r="B1274" t="str">
        <f t="shared" si="38"/>
        <v>Mid Career</v>
      </c>
      <c r="C1274" t="s">
        <v>28</v>
      </c>
      <c r="D1274" t="s">
        <v>46</v>
      </c>
      <c r="E1274" t="s">
        <v>47</v>
      </c>
      <c r="F1274">
        <v>6</v>
      </c>
      <c r="G1274" t="s">
        <v>32</v>
      </c>
      <c r="H1274" t="s">
        <v>25</v>
      </c>
      <c r="I1274">
        <v>1</v>
      </c>
      <c r="J1274" t="str" cm="1">
        <f t="array" ref="J1274">_xlfn.SWITCH(I1274,1,"Entry-Level",2,"Junior-Level",3,"Mid-Level",4,"Senior-Level","Executive-Level")</f>
        <v>Entry-Level</v>
      </c>
      <c r="K1274">
        <v>2</v>
      </c>
      <c r="L1274" t="s">
        <v>33</v>
      </c>
      <c r="M1274">
        <v>3</v>
      </c>
      <c r="N1274" t="s">
        <v>31</v>
      </c>
      <c r="O1274">
        <v>3702</v>
      </c>
      <c r="P1274" t="str">
        <f t="shared" si="39"/>
        <v>Below 10k</v>
      </c>
      <c r="Q1274" t="s">
        <v>28</v>
      </c>
      <c r="R1274">
        <v>11</v>
      </c>
      <c r="S1274">
        <v>2</v>
      </c>
      <c r="T1274">
        <v>1</v>
      </c>
      <c r="U1274">
        <v>5</v>
      </c>
      <c r="V1274">
        <v>3</v>
      </c>
      <c r="W1274">
        <v>3</v>
      </c>
      <c r="X1274">
        <v>5</v>
      </c>
      <c r="Y1274">
        <v>4</v>
      </c>
      <c r="Z1274">
        <v>0</v>
      </c>
    </row>
    <row r="1275" spans="1:26" x14ac:dyDescent="0.3">
      <c r="A1275">
        <v>22</v>
      </c>
      <c r="B1275" t="str">
        <f t="shared" si="38"/>
        <v>Early Career</v>
      </c>
      <c r="C1275" t="s">
        <v>22</v>
      </c>
      <c r="D1275" t="s">
        <v>46</v>
      </c>
      <c r="E1275" t="s">
        <v>47</v>
      </c>
      <c r="F1275">
        <v>8</v>
      </c>
      <c r="G1275" t="s">
        <v>34</v>
      </c>
      <c r="H1275" t="s">
        <v>25</v>
      </c>
      <c r="I1275">
        <v>1</v>
      </c>
      <c r="J1275" t="str" cm="1">
        <f t="array" ref="J1275">_xlfn.SWITCH(I1275,1,"Entry-Level",2,"Junior-Level",3,"Mid-Level",4,"Senior-Level","Executive-Level")</f>
        <v>Entry-Level</v>
      </c>
      <c r="K1275">
        <v>3</v>
      </c>
      <c r="L1275" t="s">
        <v>33</v>
      </c>
      <c r="M1275">
        <v>1</v>
      </c>
      <c r="N1275" t="s">
        <v>31</v>
      </c>
      <c r="O1275">
        <v>2398</v>
      </c>
      <c r="P1275" t="str">
        <f t="shared" si="39"/>
        <v>Below 10k</v>
      </c>
      <c r="Q1275" t="s">
        <v>22</v>
      </c>
      <c r="R1275">
        <v>17</v>
      </c>
      <c r="S1275">
        <v>3</v>
      </c>
      <c r="T1275">
        <v>0</v>
      </c>
      <c r="U1275">
        <v>1</v>
      </c>
      <c r="V1275">
        <v>6</v>
      </c>
      <c r="W1275">
        <v>3</v>
      </c>
      <c r="X1275">
        <v>1</v>
      </c>
      <c r="Y1275">
        <v>0</v>
      </c>
      <c r="Z1275">
        <v>0</v>
      </c>
    </row>
    <row r="1276" spans="1:26" x14ac:dyDescent="0.3">
      <c r="A1276">
        <v>31</v>
      </c>
      <c r="B1276" t="str">
        <f t="shared" si="38"/>
        <v>Mid Career</v>
      </c>
      <c r="C1276" t="s">
        <v>28</v>
      </c>
      <c r="D1276" t="s">
        <v>46</v>
      </c>
      <c r="E1276" t="s">
        <v>23</v>
      </c>
      <c r="F1276">
        <v>29</v>
      </c>
      <c r="G1276" t="s">
        <v>42</v>
      </c>
      <c r="H1276" t="s">
        <v>25</v>
      </c>
      <c r="I1276">
        <v>2</v>
      </c>
      <c r="J1276" t="str" cm="1">
        <f t="array" ref="J1276">_xlfn.SWITCH(I1276,1,"Entry-Level",2,"Junior-Level",3,"Mid-Level",4,"Senior-Level","Executive-Level")</f>
        <v>Junior-Level</v>
      </c>
      <c r="K1276">
        <v>2</v>
      </c>
      <c r="L1276" t="s">
        <v>26</v>
      </c>
      <c r="M1276">
        <v>4</v>
      </c>
      <c r="N1276" t="s">
        <v>31</v>
      </c>
      <c r="O1276">
        <v>5468</v>
      </c>
      <c r="P1276" t="str">
        <f t="shared" si="39"/>
        <v>Below 10k</v>
      </c>
      <c r="Q1276" t="s">
        <v>28</v>
      </c>
      <c r="R1276">
        <v>14</v>
      </c>
      <c r="S1276">
        <v>1</v>
      </c>
      <c r="T1276">
        <v>2</v>
      </c>
      <c r="U1276">
        <v>13</v>
      </c>
      <c r="V1276">
        <v>3</v>
      </c>
      <c r="W1276">
        <v>3</v>
      </c>
      <c r="X1276">
        <v>12</v>
      </c>
      <c r="Y1276">
        <v>7</v>
      </c>
      <c r="Z1276">
        <v>5</v>
      </c>
    </row>
    <row r="1277" spans="1:26" x14ac:dyDescent="0.3">
      <c r="A1277">
        <v>51</v>
      </c>
      <c r="B1277" t="str">
        <f t="shared" si="38"/>
        <v>Senior Professionals</v>
      </c>
      <c r="C1277" t="s">
        <v>28</v>
      </c>
      <c r="D1277" t="s">
        <v>46</v>
      </c>
      <c r="E1277" t="s">
        <v>47</v>
      </c>
      <c r="F1277">
        <v>3</v>
      </c>
      <c r="G1277" t="s">
        <v>43</v>
      </c>
      <c r="H1277" t="s">
        <v>25</v>
      </c>
      <c r="I1277">
        <v>3</v>
      </c>
      <c r="J1277" t="str" cm="1">
        <f t="array" ref="J1277">_xlfn.SWITCH(I1277,1,"Entry-Level",2,"Junior-Level",3,"Mid-Level",4,"Senior-Level","Executive-Level")</f>
        <v>Mid-Level</v>
      </c>
      <c r="K1277">
        <v>3</v>
      </c>
      <c r="L1277" t="s">
        <v>39</v>
      </c>
      <c r="M1277">
        <v>3</v>
      </c>
      <c r="N1277" t="s">
        <v>31</v>
      </c>
      <c r="O1277">
        <v>13116</v>
      </c>
      <c r="P1277" t="str">
        <f t="shared" si="39"/>
        <v>Below 15k</v>
      </c>
      <c r="Q1277" t="s">
        <v>28</v>
      </c>
      <c r="R1277">
        <v>11</v>
      </c>
      <c r="S1277">
        <v>4</v>
      </c>
      <c r="T1277">
        <v>0</v>
      </c>
      <c r="U1277">
        <v>15</v>
      </c>
      <c r="V1277">
        <v>2</v>
      </c>
      <c r="W1277">
        <v>3</v>
      </c>
      <c r="X1277">
        <v>2</v>
      </c>
      <c r="Y1277">
        <v>2</v>
      </c>
      <c r="Z1277">
        <v>2</v>
      </c>
    </row>
    <row r="1278" spans="1:26" x14ac:dyDescent="0.3">
      <c r="A1278">
        <v>37</v>
      </c>
      <c r="B1278" t="str">
        <f t="shared" si="38"/>
        <v>Mid Career</v>
      </c>
      <c r="C1278" t="s">
        <v>28</v>
      </c>
      <c r="D1278" t="s">
        <v>46</v>
      </c>
      <c r="E1278" t="s">
        <v>23</v>
      </c>
      <c r="F1278">
        <v>9</v>
      </c>
      <c r="G1278" t="s">
        <v>42</v>
      </c>
      <c r="H1278" t="s">
        <v>29</v>
      </c>
      <c r="I1278">
        <v>2</v>
      </c>
      <c r="J1278" t="str" cm="1">
        <f t="array" ref="J1278">_xlfn.SWITCH(I1278,1,"Entry-Level",2,"Junior-Level",3,"Mid-Level",4,"Senior-Level","Executive-Level")</f>
        <v>Junior-Level</v>
      </c>
      <c r="K1278">
        <v>2</v>
      </c>
      <c r="L1278" t="s">
        <v>26</v>
      </c>
      <c r="M1278">
        <v>2</v>
      </c>
      <c r="N1278" t="s">
        <v>31</v>
      </c>
      <c r="O1278">
        <v>4189</v>
      </c>
      <c r="P1278" t="str">
        <f t="shared" si="39"/>
        <v>Below 10k</v>
      </c>
      <c r="Q1278" t="s">
        <v>28</v>
      </c>
      <c r="R1278">
        <v>14</v>
      </c>
      <c r="S1278">
        <v>1</v>
      </c>
      <c r="T1278">
        <v>2</v>
      </c>
      <c r="U1278">
        <v>5</v>
      </c>
      <c r="V1278">
        <v>2</v>
      </c>
      <c r="W1278">
        <v>3</v>
      </c>
      <c r="X1278">
        <v>5</v>
      </c>
      <c r="Y1278">
        <v>2</v>
      </c>
      <c r="Z1278">
        <v>0</v>
      </c>
    </row>
    <row r="1279" spans="1:26" x14ac:dyDescent="0.3">
      <c r="A1279">
        <v>46</v>
      </c>
      <c r="B1279" t="str">
        <f t="shared" si="38"/>
        <v>Professionals</v>
      </c>
      <c r="C1279" t="s">
        <v>28</v>
      </c>
      <c r="D1279" t="s">
        <v>46</v>
      </c>
      <c r="E1279" t="s">
        <v>47</v>
      </c>
      <c r="F1279">
        <v>2</v>
      </c>
      <c r="G1279" t="s">
        <v>34</v>
      </c>
      <c r="H1279" t="s">
        <v>29</v>
      </c>
      <c r="I1279">
        <v>5</v>
      </c>
      <c r="J1279" t="str" cm="1">
        <f t="array" ref="J1279">_xlfn.SWITCH(I1279,1,"Entry-Level",2,"Junior-Level",3,"Mid-Level",4,"Senior-Level","Executive-Level")</f>
        <v>Executive-Level</v>
      </c>
      <c r="K1279">
        <v>3</v>
      </c>
      <c r="L1279" t="s">
        <v>41</v>
      </c>
      <c r="M1279">
        <v>4</v>
      </c>
      <c r="N1279" t="s">
        <v>35</v>
      </c>
      <c r="O1279">
        <v>19328</v>
      </c>
      <c r="P1279" t="str">
        <f t="shared" si="39"/>
        <v>Below 20k</v>
      </c>
      <c r="Q1279" t="s">
        <v>22</v>
      </c>
      <c r="R1279">
        <v>17</v>
      </c>
      <c r="S1279">
        <v>3</v>
      </c>
      <c r="T1279">
        <v>1</v>
      </c>
      <c r="U1279">
        <v>24</v>
      </c>
      <c r="V1279">
        <v>3</v>
      </c>
      <c r="W1279">
        <v>3</v>
      </c>
      <c r="X1279">
        <v>2</v>
      </c>
      <c r="Y1279">
        <v>1</v>
      </c>
      <c r="Z1279">
        <v>2</v>
      </c>
    </row>
    <row r="1280" spans="1:26" x14ac:dyDescent="0.3">
      <c r="A1280">
        <v>36</v>
      </c>
      <c r="B1280" t="str">
        <f t="shared" si="38"/>
        <v>Mid Career</v>
      </c>
      <c r="C1280" t="s">
        <v>28</v>
      </c>
      <c r="D1280" t="s">
        <v>46</v>
      </c>
      <c r="E1280" t="s">
        <v>47</v>
      </c>
      <c r="F1280">
        <v>10</v>
      </c>
      <c r="G1280" t="s">
        <v>24</v>
      </c>
      <c r="H1280" t="s">
        <v>29</v>
      </c>
      <c r="I1280">
        <v>3</v>
      </c>
      <c r="J1280" t="str" cm="1">
        <f t="array" ref="J1280">_xlfn.SWITCH(I1280,1,"Entry-Level",2,"Junior-Level",3,"Mid-Level",4,"Senior-Level","Executive-Level")</f>
        <v>Mid-Level</v>
      </c>
      <c r="K1280">
        <v>3</v>
      </c>
      <c r="L1280" t="s">
        <v>37</v>
      </c>
      <c r="M1280">
        <v>1</v>
      </c>
      <c r="N1280" t="s">
        <v>31</v>
      </c>
      <c r="O1280">
        <v>8321</v>
      </c>
      <c r="P1280" t="str">
        <f t="shared" si="39"/>
        <v>Below 10k</v>
      </c>
      <c r="Q1280" t="s">
        <v>22</v>
      </c>
      <c r="R1280">
        <v>13</v>
      </c>
      <c r="S1280">
        <v>4</v>
      </c>
      <c r="T1280">
        <v>1</v>
      </c>
      <c r="U1280">
        <v>15</v>
      </c>
      <c r="V1280">
        <v>1</v>
      </c>
      <c r="W1280">
        <v>3</v>
      </c>
      <c r="X1280">
        <v>12</v>
      </c>
      <c r="Y1280">
        <v>8</v>
      </c>
      <c r="Z1280">
        <v>5</v>
      </c>
    </row>
    <row r="1281" spans="1:26" x14ac:dyDescent="0.3">
      <c r="A1281">
        <v>44</v>
      </c>
      <c r="B1281" t="str">
        <f t="shared" si="38"/>
        <v>Professionals</v>
      </c>
      <c r="C1281" t="s">
        <v>22</v>
      </c>
      <c r="D1281" t="s">
        <v>45</v>
      </c>
      <c r="E1281" t="s">
        <v>47</v>
      </c>
      <c r="F1281">
        <v>1</v>
      </c>
      <c r="G1281" t="s">
        <v>34</v>
      </c>
      <c r="H1281" t="s">
        <v>29</v>
      </c>
      <c r="I1281">
        <v>1</v>
      </c>
      <c r="J1281" t="str" cm="1">
        <f t="array" ref="J1281">_xlfn.SWITCH(I1281,1,"Entry-Level",2,"Junior-Level",3,"Mid-Level",4,"Senior-Level","Executive-Level")</f>
        <v>Entry-Level</v>
      </c>
      <c r="K1281">
        <v>3</v>
      </c>
      <c r="L1281" t="s">
        <v>30</v>
      </c>
      <c r="M1281">
        <v>2</v>
      </c>
      <c r="N1281" t="s">
        <v>35</v>
      </c>
      <c r="O1281">
        <v>2342</v>
      </c>
      <c r="P1281" t="str">
        <f t="shared" si="39"/>
        <v>Below 10k</v>
      </c>
      <c r="Q1281" t="s">
        <v>22</v>
      </c>
      <c r="R1281">
        <v>12</v>
      </c>
      <c r="S1281">
        <v>3</v>
      </c>
      <c r="T1281">
        <v>3</v>
      </c>
      <c r="U1281">
        <v>6</v>
      </c>
      <c r="V1281">
        <v>2</v>
      </c>
      <c r="W1281">
        <v>2</v>
      </c>
      <c r="X1281">
        <v>5</v>
      </c>
      <c r="Y1281">
        <v>3</v>
      </c>
      <c r="Z1281">
        <v>2</v>
      </c>
    </row>
    <row r="1282" spans="1:26" x14ac:dyDescent="0.3">
      <c r="A1282">
        <v>37</v>
      </c>
      <c r="B1282" t="str">
        <f t="shared" si="38"/>
        <v>Mid Career</v>
      </c>
      <c r="C1282" t="s">
        <v>28</v>
      </c>
      <c r="D1282" t="s">
        <v>46</v>
      </c>
      <c r="E1282" t="s">
        <v>48</v>
      </c>
      <c r="F1282">
        <v>8</v>
      </c>
      <c r="G1282" t="s">
        <v>32</v>
      </c>
      <c r="H1282" t="s">
        <v>29</v>
      </c>
      <c r="I1282">
        <v>2</v>
      </c>
      <c r="J1282" t="str" cm="1">
        <f t="array" ref="J1282">_xlfn.SWITCH(I1282,1,"Entry-Level",2,"Junior-Level",3,"Mid-Level",4,"Senior-Level","Executive-Level")</f>
        <v>Junior-Level</v>
      </c>
      <c r="K1282">
        <v>3</v>
      </c>
      <c r="L1282" t="s">
        <v>48</v>
      </c>
      <c r="M1282">
        <v>2</v>
      </c>
      <c r="N1282" t="s">
        <v>35</v>
      </c>
      <c r="O1282">
        <v>4071</v>
      </c>
      <c r="P1282" t="str">
        <f t="shared" si="39"/>
        <v>Below 10k</v>
      </c>
      <c r="Q1282" t="s">
        <v>28</v>
      </c>
      <c r="R1282">
        <v>13</v>
      </c>
      <c r="S1282">
        <v>3</v>
      </c>
      <c r="T1282">
        <v>0</v>
      </c>
      <c r="U1282">
        <v>19</v>
      </c>
      <c r="V1282">
        <v>4</v>
      </c>
      <c r="W1282">
        <v>2</v>
      </c>
      <c r="X1282">
        <v>10</v>
      </c>
      <c r="Y1282">
        <v>0</v>
      </c>
      <c r="Z1282">
        <v>4</v>
      </c>
    </row>
    <row r="1283" spans="1:26" x14ac:dyDescent="0.3">
      <c r="A1283">
        <v>35</v>
      </c>
      <c r="B1283" t="str">
        <f t="shared" ref="B1283:B1346" si="40">IF(A1283&lt;=30,"Early Career",IF(A1283&lt;=40,"Mid Career",IF(A1283&lt;=50,"Professionals","Senior Professionals")))</f>
        <v>Mid Career</v>
      </c>
      <c r="C1283" t="s">
        <v>22</v>
      </c>
      <c r="D1283" t="s">
        <v>46</v>
      </c>
      <c r="E1283" t="s">
        <v>23</v>
      </c>
      <c r="F1283">
        <v>27</v>
      </c>
      <c r="G1283" t="s">
        <v>24</v>
      </c>
      <c r="H1283" t="s">
        <v>29</v>
      </c>
      <c r="I1283">
        <v>2</v>
      </c>
      <c r="J1283" t="str" cm="1">
        <f t="array" ref="J1283">_xlfn.SWITCH(I1283,1,"Entry-Level",2,"Junior-Level",3,"Mid-Level",4,"Senior-Level","Executive-Level")</f>
        <v>Junior-Level</v>
      </c>
      <c r="K1283">
        <v>3</v>
      </c>
      <c r="L1283" t="s">
        <v>26</v>
      </c>
      <c r="M1283">
        <v>4</v>
      </c>
      <c r="N1283" t="s">
        <v>27</v>
      </c>
      <c r="O1283">
        <v>5813</v>
      </c>
      <c r="P1283" t="str">
        <f t="shared" ref="P1283:P1346" si="41">IF(O1283&lt;=10000,"Below 10k",IF(O1283&lt;=15000,"Below 15k","Below 20k"))</f>
        <v>Below 10k</v>
      </c>
      <c r="Q1283" t="s">
        <v>22</v>
      </c>
      <c r="R1283">
        <v>18</v>
      </c>
      <c r="S1283">
        <v>4</v>
      </c>
      <c r="T1283">
        <v>0</v>
      </c>
      <c r="U1283">
        <v>10</v>
      </c>
      <c r="V1283">
        <v>2</v>
      </c>
      <c r="W1283">
        <v>3</v>
      </c>
      <c r="X1283">
        <v>10</v>
      </c>
      <c r="Y1283">
        <v>7</v>
      </c>
      <c r="Z1283">
        <v>7</v>
      </c>
    </row>
    <row r="1284" spans="1:26" x14ac:dyDescent="0.3">
      <c r="A1284">
        <v>33</v>
      </c>
      <c r="B1284" t="str">
        <f t="shared" si="40"/>
        <v>Mid Career</v>
      </c>
      <c r="C1284" t="s">
        <v>28</v>
      </c>
      <c r="D1284" t="s">
        <v>46</v>
      </c>
      <c r="E1284" t="s">
        <v>47</v>
      </c>
      <c r="F1284">
        <v>8</v>
      </c>
      <c r="G1284" t="s">
        <v>24</v>
      </c>
      <c r="H1284" t="s">
        <v>29</v>
      </c>
      <c r="I1284">
        <v>1</v>
      </c>
      <c r="J1284" t="str" cm="1">
        <f t="array" ref="J1284">_xlfn.SWITCH(I1284,1,"Entry-Level",2,"Junior-Level",3,"Mid-Level",4,"Senior-Level","Executive-Level")</f>
        <v>Entry-Level</v>
      </c>
      <c r="K1284">
        <v>4</v>
      </c>
      <c r="L1284" t="s">
        <v>30</v>
      </c>
      <c r="M1284">
        <v>1</v>
      </c>
      <c r="N1284" t="s">
        <v>31</v>
      </c>
      <c r="O1284">
        <v>3143</v>
      </c>
      <c r="P1284" t="str">
        <f t="shared" si="41"/>
        <v>Below 10k</v>
      </c>
      <c r="Q1284" t="s">
        <v>28</v>
      </c>
      <c r="R1284">
        <v>19</v>
      </c>
      <c r="S1284">
        <v>2</v>
      </c>
      <c r="T1284">
        <v>1</v>
      </c>
      <c r="U1284">
        <v>14</v>
      </c>
      <c r="V1284">
        <v>1</v>
      </c>
      <c r="W1284">
        <v>3</v>
      </c>
      <c r="X1284">
        <v>10</v>
      </c>
      <c r="Y1284">
        <v>8</v>
      </c>
      <c r="Z1284">
        <v>7</v>
      </c>
    </row>
    <row r="1285" spans="1:26" x14ac:dyDescent="0.3">
      <c r="A1285">
        <v>28</v>
      </c>
      <c r="B1285" t="str">
        <f t="shared" si="40"/>
        <v>Early Career</v>
      </c>
      <c r="C1285" t="s">
        <v>28</v>
      </c>
      <c r="D1285" t="s">
        <v>46</v>
      </c>
      <c r="E1285" t="s">
        <v>47</v>
      </c>
      <c r="F1285">
        <v>1</v>
      </c>
      <c r="G1285" t="s">
        <v>24</v>
      </c>
      <c r="H1285" t="s">
        <v>29</v>
      </c>
      <c r="I1285">
        <v>1</v>
      </c>
      <c r="J1285" t="str" cm="1">
        <f t="array" ref="J1285">_xlfn.SWITCH(I1285,1,"Entry-Level",2,"Junior-Level",3,"Mid-Level",4,"Senior-Level","Executive-Level")</f>
        <v>Entry-Level</v>
      </c>
      <c r="K1285">
        <v>3</v>
      </c>
      <c r="L1285" t="s">
        <v>30</v>
      </c>
      <c r="M1285">
        <v>4</v>
      </c>
      <c r="N1285" t="s">
        <v>31</v>
      </c>
      <c r="O1285">
        <v>2044</v>
      </c>
      <c r="P1285" t="str">
        <f t="shared" si="41"/>
        <v>Below 10k</v>
      </c>
      <c r="Q1285" t="s">
        <v>28</v>
      </c>
      <c r="R1285">
        <v>11</v>
      </c>
      <c r="S1285">
        <v>3</v>
      </c>
      <c r="T1285">
        <v>1</v>
      </c>
      <c r="U1285">
        <v>5</v>
      </c>
      <c r="V1285">
        <v>6</v>
      </c>
      <c r="W1285">
        <v>4</v>
      </c>
      <c r="X1285">
        <v>5</v>
      </c>
      <c r="Y1285">
        <v>3</v>
      </c>
      <c r="Z1285">
        <v>0</v>
      </c>
    </row>
    <row r="1286" spans="1:26" x14ac:dyDescent="0.3">
      <c r="A1286">
        <v>39</v>
      </c>
      <c r="B1286" t="str">
        <f t="shared" si="40"/>
        <v>Mid Career</v>
      </c>
      <c r="C1286" t="s">
        <v>28</v>
      </c>
      <c r="D1286" t="s">
        <v>46</v>
      </c>
      <c r="E1286" t="s">
        <v>47</v>
      </c>
      <c r="F1286">
        <v>10</v>
      </c>
      <c r="G1286" t="s">
        <v>34</v>
      </c>
      <c r="H1286" t="s">
        <v>29</v>
      </c>
      <c r="I1286">
        <v>3</v>
      </c>
      <c r="J1286" t="str" cm="1">
        <f t="array" ref="J1286">_xlfn.SWITCH(I1286,1,"Entry-Level",2,"Junior-Level",3,"Mid-Level",4,"Senior-Level","Executive-Level")</f>
        <v>Mid-Level</v>
      </c>
      <c r="K1286">
        <v>3</v>
      </c>
      <c r="L1286" t="s">
        <v>41</v>
      </c>
      <c r="M1286">
        <v>3</v>
      </c>
      <c r="N1286" t="s">
        <v>27</v>
      </c>
      <c r="O1286">
        <v>13464</v>
      </c>
      <c r="P1286" t="str">
        <f t="shared" si="41"/>
        <v>Below 15k</v>
      </c>
      <c r="Q1286" t="s">
        <v>28</v>
      </c>
      <c r="R1286">
        <v>21</v>
      </c>
      <c r="S1286">
        <v>3</v>
      </c>
      <c r="T1286">
        <v>0</v>
      </c>
      <c r="U1286">
        <v>9</v>
      </c>
      <c r="V1286">
        <v>3</v>
      </c>
      <c r="W1286">
        <v>3</v>
      </c>
      <c r="X1286">
        <v>4</v>
      </c>
      <c r="Y1286">
        <v>3</v>
      </c>
      <c r="Z1286">
        <v>2</v>
      </c>
    </row>
    <row r="1287" spans="1:26" x14ac:dyDescent="0.3">
      <c r="A1287">
        <v>46</v>
      </c>
      <c r="B1287" t="str">
        <f t="shared" si="40"/>
        <v>Professionals</v>
      </c>
      <c r="C1287" t="s">
        <v>28</v>
      </c>
      <c r="D1287" t="s">
        <v>38</v>
      </c>
      <c r="E1287" t="s">
        <v>23</v>
      </c>
      <c r="F1287">
        <v>26</v>
      </c>
      <c r="G1287" t="s">
        <v>24</v>
      </c>
      <c r="H1287" t="s">
        <v>29</v>
      </c>
      <c r="I1287">
        <v>2</v>
      </c>
      <c r="J1287" t="str" cm="1">
        <f t="array" ref="J1287">_xlfn.SWITCH(I1287,1,"Entry-Level",2,"Junior-Level",3,"Mid-Level",4,"Senior-Level","Executive-Level")</f>
        <v>Junior-Level</v>
      </c>
      <c r="K1287">
        <v>2</v>
      </c>
      <c r="L1287" t="s">
        <v>26</v>
      </c>
      <c r="M1287">
        <v>2</v>
      </c>
      <c r="N1287" t="s">
        <v>27</v>
      </c>
      <c r="O1287">
        <v>7991</v>
      </c>
      <c r="P1287" t="str">
        <f t="shared" si="41"/>
        <v>Below 10k</v>
      </c>
      <c r="Q1287" t="s">
        <v>28</v>
      </c>
      <c r="R1287">
        <v>15</v>
      </c>
      <c r="S1287">
        <v>3</v>
      </c>
      <c r="T1287">
        <v>0</v>
      </c>
      <c r="U1287">
        <v>6</v>
      </c>
      <c r="V1287">
        <v>3</v>
      </c>
      <c r="W1287">
        <v>3</v>
      </c>
      <c r="X1287">
        <v>2</v>
      </c>
      <c r="Y1287">
        <v>2</v>
      </c>
      <c r="Z1287">
        <v>2</v>
      </c>
    </row>
    <row r="1288" spans="1:26" x14ac:dyDescent="0.3">
      <c r="A1288">
        <v>40</v>
      </c>
      <c r="B1288" t="str">
        <f t="shared" si="40"/>
        <v>Mid Career</v>
      </c>
      <c r="C1288" t="s">
        <v>28</v>
      </c>
      <c r="D1288" t="s">
        <v>46</v>
      </c>
      <c r="E1288" t="s">
        <v>47</v>
      </c>
      <c r="F1288">
        <v>2</v>
      </c>
      <c r="G1288" t="s">
        <v>24</v>
      </c>
      <c r="H1288" t="s">
        <v>25</v>
      </c>
      <c r="I1288">
        <v>1</v>
      </c>
      <c r="J1288" t="str" cm="1">
        <f t="array" ref="J1288">_xlfn.SWITCH(I1288,1,"Entry-Level",2,"Junior-Level",3,"Mid-Level",4,"Senior-Level","Executive-Level")</f>
        <v>Entry-Level</v>
      </c>
      <c r="K1288">
        <v>3</v>
      </c>
      <c r="L1288" t="s">
        <v>33</v>
      </c>
      <c r="M1288">
        <v>1</v>
      </c>
      <c r="N1288" t="s">
        <v>31</v>
      </c>
      <c r="O1288">
        <v>3377</v>
      </c>
      <c r="P1288" t="str">
        <f t="shared" si="41"/>
        <v>Below 10k</v>
      </c>
      <c r="Q1288" t="s">
        <v>28</v>
      </c>
      <c r="R1288">
        <v>17</v>
      </c>
      <c r="S1288">
        <v>4</v>
      </c>
      <c r="T1288">
        <v>1</v>
      </c>
      <c r="U1288">
        <v>7</v>
      </c>
      <c r="V1288">
        <v>5</v>
      </c>
      <c r="W1288">
        <v>2</v>
      </c>
      <c r="X1288">
        <v>4</v>
      </c>
      <c r="Y1288">
        <v>3</v>
      </c>
      <c r="Z1288">
        <v>0</v>
      </c>
    </row>
    <row r="1289" spans="1:26" x14ac:dyDescent="0.3">
      <c r="A1289">
        <v>42</v>
      </c>
      <c r="B1289" t="str">
        <f t="shared" si="40"/>
        <v>Professionals</v>
      </c>
      <c r="C1289" t="s">
        <v>28</v>
      </c>
      <c r="D1289" t="s">
        <v>46</v>
      </c>
      <c r="E1289" t="s">
        <v>47</v>
      </c>
      <c r="F1289">
        <v>13</v>
      </c>
      <c r="G1289" t="s">
        <v>34</v>
      </c>
      <c r="H1289" t="s">
        <v>29</v>
      </c>
      <c r="I1289">
        <v>2</v>
      </c>
      <c r="J1289" t="str" cm="1">
        <f t="array" ref="J1289">_xlfn.SWITCH(I1289,1,"Entry-Level",2,"Junior-Level",3,"Mid-Level",4,"Senior-Level","Executive-Level")</f>
        <v>Junior-Level</v>
      </c>
      <c r="K1289">
        <v>4</v>
      </c>
      <c r="L1289" t="s">
        <v>37</v>
      </c>
      <c r="M1289">
        <v>1</v>
      </c>
      <c r="N1289" t="s">
        <v>31</v>
      </c>
      <c r="O1289">
        <v>5538</v>
      </c>
      <c r="P1289" t="str">
        <f t="shared" si="41"/>
        <v>Below 10k</v>
      </c>
      <c r="Q1289" t="s">
        <v>28</v>
      </c>
      <c r="R1289">
        <v>18</v>
      </c>
      <c r="S1289">
        <v>3</v>
      </c>
      <c r="T1289">
        <v>2</v>
      </c>
      <c r="U1289">
        <v>10</v>
      </c>
      <c r="V1289">
        <v>2</v>
      </c>
      <c r="W1289">
        <v>2</v>
      </c>
      <c r="X1289">
        <v>0</v>
      </c>
      <c r="Y1289">
        <v>0</v>
      </c>
      <c r="Z1289">
        <v>0</v>
      </c>
    </row>
    <row r="1290" spans="1:26" x14ac:dyDescent="0.3">
      <c r="A1290">
        <v>35</v>
      </c>
      <c r="B1290" t="str">
        <f t="shared" si="40"/>
        <v>Mid Career</v>
      </c>
      <c r="C1290" t="s">
        <v>28</v>
      </c>
      <c r="D1290" t="s">
        <v>38</v>
      </c>
      <c r="E1290" t="s">
        <v>47</v>
      </c>
      <c r="F1290">
        <v>2</v>
      </c>
      <c r="G1290" t="s">
        <v>34</v>
      </c>
      <c r="H1290" t="s">
        <v>29</v>
      </c>
      <c r="I1290">
        <v>2</v>
      </c>
      <c r="J1290" t="str" cm="1">
        <f t="array" ref="J1290">_xlfn.SWITCH(I1290,1,"Entry-Level",2,"Junior-Level",3,"Mid-Level",4,"Senior-Level","Executive-Level")</f>
        <v>Junior-Level</v>
      </c>
      <c r="K1290">
        <v>3</v>
      </c>
      <c r="L1290" t="s">
        <v>36</v>
      </c>
      <c r="M1290">
        <v>4</v>
      </c>
      <c r="N1290" t="s">
        <v>35</v>
      </c>
      <c r="O1290">
        <v>5762</v>
      </c>
      <c r="P1290" t="str">
        <f t="shared" si="41"/>
        <v>Below 10k</v>
      </c>
      <c r="Q1290" t="s">
        <v>28</v>
      </c>
      <c r="R1290">
        <v>14</v>
      </c>
      <c r="S1290">
        <v>3</v>
      </c>
      <c r="T1290">
        <v>1</v>
      </c>
      <c r="U1290">
        <v>15</v>
      </c>
      <c r="V1290">
        <v>6</v>
      </c>
      <c r="W1290">
        <v>3</v>
      </c>
      <c r="X1290">
        <v>7</v>
      </c>
      <c r="Y1290">
        <v>7</v>
      </c>
      <c r="Z1290">
        <v>1</v>
      </c>
    </row>
    <row r="1291" spans="1:26" x14ac:dyDescent="0.3">
      <c r="A1291">
        <v>38</v>
      </c>
      <c r="B1291" t="str">
        <f t="shared" si="40"/>
        <v>Mid Career</v>
      </c>
      <c r="C1291" t="s">
        <v>28</v>
      </c>
      <c r="D1291" t="s">
        <v>38</v>
      </c>
      <c r="E1291" t="s">
        <v>48</v>
      </c>
      <c r="F1291">
        <v>2</v>
      </c>
      <c r="G1291" t="s">
        <v>48</v>
      </c>
      <c r="H1291" t="s">
        <v>29</v>
      </c>
      <c r="I1291">
        <v>1</v>
      </c>
      <c r="J1291" t="str" cm="1">
        <f t="array" ref="J1291">_xlfn.SWITCH(I1291,1,"Entry-Level",2,"Junior-Level",3,"Mid-Level",4,"Senior-Level","Executive-Level")</f>
        <v>Entry-Level</v>
      </c>
      <c r="K1291">
        <v>3</v>
      </c>
      <c r="L1291" t="s">
        <v>48</v>
      </c>
      <c r="M1291">
        <v>2</v>
      </c>
      <c r="N1291" t="s">
        <v>35</v>
      </c>
      <c r="O1291">
        <v>2592</v>
      </c>
      <c r="P1291" t="str">
        <f t="shared" si="41"/>
        <v>Below 10k</v>
      </c>
      <c r="Q1291" t="s">
        <v>28</v>
      </c>
      <c r="R1291">
        <v>13</v>
      </c>
      <c r="S1291">
        <v>4</v>
      </c>
      <c r="T1291">
        <v>3</v>
      </c>
      <c r="U1291">
        <v>13</v>
      </c>
      <c r="V1291">
        <v>3</v>
      </c>
      <c r="W1291">
        <v>3</v>
      </c>
      <c r="X1291">
        <v>11</v>
      </c>
      <c r="Y1291">
        <v>10</v>
      </c>
      <c r="Z1291">
        <v>3</v>
      </c>
    </row>
    <row r="1292" spans="1:26" x14ac:dyDescent="0.3">
      <c r="A1292">
        <v>34</v>
      </c>
      <c r="B1292" t="str">
        <f t="shared" si="40"/>
        <v>Mid Career</v>
      </c>
      <c r="C1292" t="s">
        <v>22</v>
      </c>
      <c r="D1292" t="s">
        <v>45</v>
      </c>
      <c r="E1292" t="s">
        <v>47</v>
      </c>
      <c r="F1292">
        <v>9</v>
      </c>
      <c r="G1292" t="s">
        <v>24</v>
      </c>
      <c r="H1292" t="s">
        <v>29</v>
      </c>
      <c r="I1292">
        <v>2</v>
      </c>
      <c r="J1292" t="str" cm="1">
        <f t="array" ref="J1292">_xlfn.SWITCH(I1292,1,"Entry-Level",2,"Junior-Level",3,"Mid-Level",4,"Senior-Level","Executive-Level")</f>
        <v>Junior-Level</v>
      </c>
      <c r="K1292">
        <v>3</v>
      </c>
      <c r="L1292" t="s">
        <v>33</v>
      </c>
      <c r="M1292">
        <v>1</v>
      </c>
      <c r="N1292" t="s">
        <v>31</v>
      </c>
      <c r="O1292">
        <v>5346</v>
      </c>
      <c r="P1292" t="str">
        <f t="shared" si="41"/>
        <v>Below 10k</v>
      </c>
      <c r="Q1292" t="s">
        <v>28</v>
      </c>
      <c r="R1292">
        <v>17</v>
      </c>
      <c r="S1292">
        <v>3</v>
      </c>
      <c r="T1292">
        <v>1</v>
      </c>
      <c r="U1292">
        <v>11</v>
      </c>
      <c r="V1292">
        <v>3</v>
      </c>
      <c r="W1292">
        <v>2</v>
      </c>
      <c r="X1292">
        <v>7</v>
      </c>
      <c r="Y1292">
        <v>1</v>
      </c>
      <c r="Z1292">
        <v>0</v>
      </c>
    </row>
    <row r="1293" spans="1:26" x14ac:dyDescent="0.3">
      <c r="A1293">
        <v>37</v>
      </c>
      <c r="B1293" t="str">
        <f t="shared" si="40"/>
        <v>Mid Career</v>
      </c>
      <c r="C1293" t="s">
        <v>22</v>
      </c>
      <c r="D1293" t="s">
        <v>46</v>
      </c>
      <c r="E1293" t="s">
        <v>47</v>
      </c>
      <c r="F1293">
        <v>10</v>
      </c>
      <c r="G1293" t="s">
        <v>34</v>
      </c>
      <c r="H1293" t="s">
        <v>29</v>
      </c>
      <c r="I1293">
        <v>2</v>
      </c>
      <c r="J1293" t="str" cm="1">
        <f t="array" ref="J1293">_xlfn.SWITCH(I1293,1,"Entry-Level",2,"Junior-Level",3,"Mid-Level",4,"Senior-Level","Executive-Level")</f>
        <v>Junior-Level</v>
      </c>
      <c r="K1293">
        <v>3</v>
      </c>
      <c r="L1293" t="s">
        <v>36</v>
      </c>
      <c r="M1293">
        <v>1</v>
      </c>
      <c r="N1293" t="s">
        <v>27</v>
      </c>
      <c r="O1293">
        <v>4213</v>
      </c>
      <c r="P1293" t="str">
        <f t="shared" si="41"/>
        <v>Below 10k</v>
      </c>
      <c r="Q1293" t="s">
        <v>28</v>
      </c>
      <c r="R1293">
        <v>15</v>
      </c>
      <c r="S1293">
        <v>2</v>
      </c>
      <c r="T1293">
        <v>0</v>
      </c>
      <c r="U1293">
        <v>10</v>
      </c>
      <c r="V1293">
        <v>4</v>
      </c>
      <c r="W1293">
        <v>1</v>
      </c>
      <c r="X1293">
        <v>10</v>
      </c>
      <c r="Y1293">
        <v>3</v>
      </c>
      <c r="Z1293">
        <v>0</v>
      </c>
    </row>
    <row r="1294" spans="1:26" x14ac:dyDescent="0.3">
      <c r="A1294">
        <v>39</v>
      </c>
      <c r="B1294" t="str">
        <f t="shared" si="40"/>
        <v>Mid Career</v>
      </c>
      <c r="C1294" t="s">
        <v>28</v>
      </c>
      <c r="D1294" t="s">
        <v>45</v>
      </c>
      <c r="E1294" t="s">
        <v>23</v>
      </c>
      <c r="F1294">
        <v>20</v>
      </c>
      <c r="G1294" t="s">
        <v>24</v>
      </c>
      <c r="H1294" t="s">
        <v>29</v>
      </c>
      <c r="I1294">
        <v>2</v>
      </c>
      <c r="J1294" t="str" cm="1">
        <f t="array" ref="J1294">_xlfn.SWITCH(I1294,1,"Entry-Level",2,"Junior-Level",3,"Mid-Level",4,"Senior-Level","Executive-Level")</f>
        <v>Junior-Level</v>
      </c>
      <c r="K1294">
        <v>3</v>
      </c>
      <c r="L1294" t="s">
        <v>26</v>
      </c>
      <c r="M1294">
        <v>4</v>
      </c>
      <c r="N1294" t="s">
        <v>35</v>
      </c>
      <c r="O1294">
        <v>4127</v>
      </c>
      <c r="P1294" t="str">
        <f t="shared" si="41"/>
        <v>Below 10k</v>
      </c>
      <c r="Q1294" t="s">
        <v>28</v>
      </c>
      <c r="R1294">
        <v>18</v>
      </c>
      <c r="S1294">
        <v>4</v>
      </c>
      <c r="T1294">
        <v>1</v>
      </c>
      <c r="U1294">
        <v>7</v>
      </c>
      <c r="V1294">
        <v>6</v>
      </c>
      <c r="W1294">
        <v>3</v>
      </c>
      <c r="X1294">
        <v>2</v>
      </c>
      <c r="Y1294">
        <v>1</v>
      </c>
      <c r="Z1294">
        <v>2</v>
      </c>
    </row>
    <row r="1295" spans="1:26" x14ac:dyDescent="0.3">
      <c r="A1295">
        <v>43</v>
      </c>
      <c r="B1295" t="str">
        <f t="shared" si="40"/>
        <v>Professionals</v>
      </c>
      <c r="C1295" t="s">
        <v>28</v>
      </c>
      <c r="D1295" t="s">
        <v>38</v>
      </c>
      <c r="E1295" t="s">
        <v>47</v>
      </c>
      <c r="F1295">
        <v>9</v>
      </c>
      <c r="G1295" t="s">
        <v>24</v>
      </c>
      <c r="H1295" t="s">
        <v>29</v>
      </c>
      <c r="I1295">
        <v>1</v>
      </c>
      <c r="J1295" t="str" cm="1">
        <f t="array" ref="J1295">_xlfn.SWITCH(I1295,1,"Entry-Level",2,"Junior-Level",3,"Mid-Level",4,"Senior-Level","Executive-Level")</f>
        <v>Entry-Level</v>
      </c>
      <c r="K1295">
        <v>3</v>
      </c>
      <c r="L1295" t="s">
        <v>30</v>
      </c>
      <c r="M1295">
        <v>3</v>
      </c>
      <c r="N1295" t="s">
        <v>27</v>
      </c>
      <c r="O1295">
        <v>2438</v>
      </c>
      <c r="P1295" t="str">
        <f t="shared" si="41"/>
        <v>Below 10k</v>
      </c>
      <c r="Q1295" t="s">
        <v>28</v>
      </c>
      <c r="R1295">
        <v>13</v>
      </c>
      <c r="S1295">
        <v>3</v>
      </c>
      <c r="T1295">
        <v>0</v>
      </c>
      <c r="U1295">
        <v>7</v>
      </c>
      <c r="V1295">
        <v>2</v>
      </c>
      <c r="W1295">
        <v>2</v>
      </c>
      <c r="X1295">
        <v>3</v>
      </c>
      <c r="Y1295">
        <v>2</v>
      </c>
      <c r="Z1295">
        <v>1</v>
      </c>
    </row>
    <row r="1296" spans="1:26" x14ac:dyDescent="0.3">
      <c r="A1296">
        <v>41</v>
      </c>
      <c r="B1296" t="str">
        <f t="shared" si="40"/>
        <v>Professionals</v>
      </c>
      <c r="C1296" t="s">
        <v>28</v>
      </c>
      <c r="D1296" t="s">
        <v>46</v>
      </c>
      <c r="E1296" t="s">
        <v>47</v>
      </c>
      <c r="F1296">
        <v>5</v>
      </c>
      <c r="G1296" t="s">
        <v>24</v>
      </c>
      <c r="H1296" t="s">
        <v>29</v>
      </c>
      <c r="I1296">
        <v>2</v>
      </c>
      <c r="J1296" t="str" cm="1">
        <f t="array" ref="J1296">_xlfn.SWITCH(I1296,1,"Entry-Level",2,"Junior-Level",3,"Mid-Level",4,"Senior-Level","Executive-Level")</f>
        <v>Junior-Level</v>
      </c>
      <c r="K1296">
        <v>4</v>
      </c>
      <c r="L1296" t="s">
        <v>37</v>
      </c>
      <c r="M1296">
        <v>2</v>
      </c>
      <c r="N1296" t="s">
        <v>27</v>
      </c>
      <c r="O1296">
        <v>6870</v>
      </c>
      <c r="P1296" t="str">
        <f t="shared" si="41"/>
        <v>Below 10k</v>
      </c>
      <c r="Q1296" t="s">
        <v>28</v>
      </c>
      <c r="R1296">
        <v>12</v>
      </c>
      <c r="S1296">
        <v>1</v>
      </c>
      <c r="T1296">
        <v>0</v>
      </c>
      <c r="U1296">
        <v>11</v>
      </c>
      <c r="V1296">
        <v>3</v>
      </c>
      <c r="W1296">
        <v>1</v>
      </c>
      <c r="X1296">
        <v>3</v>
      </c>
      <c r="Y1296">
        <v>2</v>
      </c>
      <c r="Z1296">
        <v>1</v>
      </c>
    </row>
    <row r="1297" spans="1:26" x14ac:dyDescent="0.3">
      <c r="A1297">
        <v>41</v>
      </c>
      <c r="B1297" t="str">
        <f t="shared" si="40"/>
        <v>Professionals</v>
      </c>
      <c r="C1297" t="s">
        <v>28</v>
      </c>
      <c r="D1297" t="s">
        <v>46</v>
      </c>
      <c r="E1297" t="s">
        <v>23</v>
      </c>
      <c r="F1297">
        <v>4</v>
      </c>
      <c r="G1297" t="s">
        <v>42</v>
      </c>
      <c r="H1297" t="s">
        <v>25</v>
      </c>
      <c r="I1297">
        <v>3</v>
      </c>
      <c r="J1297" t="str" cm="1">
        <f t="array" ref="J1297">_xlfn.SWITCH(I1297,1,"Entry-Level",2,"Junior-Level",3,"Mid-Level",4,"Senior-Level","Executive-Level")</f>
        <v>Mid-Level</v>
      </c>
      <c r="K1297">
        <v>3</v>
      </c>
      <c r="L1297" t="s">
        <v>26</v>
      </c>
      <c r="M1297">
        <v>3</v>
      </c>
      <c r="N1297" t="s">
        <v>35</v>
      </c>
      <c r="O1297">
        <v>10447</v>
      </c>
      <c r="P1297" t="str">
        <f t="shared" si="41"/>
        <v>Below 15k</v>
      </c>
      <c r="Q1297" t="s">
        <v>22</v>
      </c>
      <c r="R1297">
        <v>13</v>
      </c>
      <c r="S1297">
        <v>4</v>
      </c>
      <c r="T1297">
        <v>1</v>
      </c>
      <c r="U1297">
        <v>23</v>
      </c>
      <c r="V1297">
        <v>3</v>
      </c>
      <c r="W1297">
        <v>4</v>
      </c>
      <c r="X1297">
        <v>22</v>
      </c>
      <c r="Y1297">
        <v>14</v>
      </c>
      <c r="Z1297">
        <v>13</v>
      </c>
    </row>
    <row r="1298" spans="1:26" x14ac:dyDescent="0.3">
      <c r="A1298">
        <v>30</v>
      </c>
      <c r="B1298" t="str">
        <f t="shared" si="40"/>
        <v>Early Career</v>
      </c>
      <c r="C1298" t="s">
        <v>28</v>
      </c>
      <c r="D1298" t="s">
        <v>46</v>
      </c>
      <c r="E1298" t="s">
        <v>47</v>
      </c>
      <c r="F1298">
        <v>10</v>
      </c>
      <c r="G1298" t="s">
        <v>34</v>
      </c>
      <c r="H1298" t="s">
        <v>25</v>
      </c>
      <c r="I1298">
        <v>3</v>
      </c>
      <c r="J1298" t="str" cm="1">
        <f t="array" ref="J1298">_xlfn.SWITCH(I1298,1,"Entry-Level",2,"Junior-Level",3,"Mid-Level",4,"Senior-Level","Executive-Level")</f>
        <v>Mid-Level</v>
      </c>
      <c r="K1298">
        <v>3</v>
      </c>
      <c r="L1298" t="s">
        <v>36</v>
      </c>
      <c r="M1298">
        <v>3</v>
      </c>
      <c r="N1298" t="s">
        <v>27</v>
      </c>
      <c r="O1298">
        <v>9667</v>
      </c>
      <c r="P1298" t="str">
        <f t="shared" si="41"/>
        <v>Below 10k</v>
      </c>
      <c r="Q1298" t="s">
        <v>28</v>
      </c>
      <c r="R1298">
        <v>14</v>
      </c>
      <c r="S1298">
        <v>2</v>
      </c>
      <c r="T1298">
        <v>0</v>
      </c>
      <c r="U1298">
        <v>9</v>
      </c>
      <c r="V1298">
        <v>3</v>
      </c>
      <c r="W1298">
        <v>3</v>
      </c>
      <c r="X1298">
        <v>7</v>
      </c>
      <c r="Y1298">
        <v>7</v>
      </c>
      <c r="Z1298">
        <v>0</v>
      </c>
    </row>
    <row r="1299" spans="1:26" x14ac:dyDescent="0.3">
      <c r="A1299">
        <v>26</v>
      </c>
      <c r="B1299" t="str">
        <f t="shared" si="40"/>
        <v>Early Career</v>
      </c>
      <c r="C1299" t="s">
        <v>22</v>
      </c>
      <c r="D1299" t="s">
        <v>46</v>
      </c>
      <c r="E1299" t="s">
        <v>48</v>
      </c>
      <c r="F1299">
        <v>20</v>
      </c>
      <c r="G1299" t="s">
        <v>34</v>
      </c>
      <c r="H1299" t="s">
        <v>25</v>
      </c>
      <c r="I1299">
        <v>1</v>
      </c>
      <c r="J1299" t="str" cm="1">
        <f t="array" ref="J1299">_xlfn.SWITCH(I1299,1,"Entry-Level",2,"Junior-Level",3,"Mid-Level",4,"Senior-Level","Executive-Level")</f>
        <v>Entry-Level</v>
      </c>
      <c r="K1299">
        <v>3</v>
      </c>
      <c r="L1299" t="s">
        <v>48</v>
      </c>
      <c r="M1299">
        <v>2</v>
      </c>
      <c r="N1299" t="s">
        <v>31</v>
      </c>
      <c r="O1299">
        <v>2148</v>
      </c>
      <c r="P1299" t="str">
        <f t="shared" si="41"/>
        <v>Below 10k</v>
      </c>
      <c r="Q1299" t="s">
        <v>22</v>
      </c>
      <c r="R1299">
        <v>11</v>
      </c>
      <c r="S1299">
        <v>3</v>
      </c>
      <c r="T1299">
        <v>0</v>
      </c>
      <c r="U1299">
        <v>6</v>
      </c>
      <c r="V1299">
        <v>3</v>
      </c>
      <c r="W1299">
        <v>3</v>
      </c>
      <c r="X1299">
        <v>5</v>
      </c>
      <c r="Y1299">
        <v>1</v>
      </c>
      <c r="Z1299">
        <v>1</v>
      </c>
    </row>
    <row r="1300" spans="1:26" x14ac:dyDescent="0.3">
      <c r="A1300">
        <v>46</v>
      </c>
      <c r="B1300" t="str">
        <f t="shared" si="40"/>
        <v>Professionals</v>
      </c>
      <c r="C1300" t="s">
        <v>22</v>
      </c>
      <c r="D1300" t="s">
        <v>46</v>
      </c>
      <c r="E1300" t="s">
        <v>47</v>
      </c>
      <c r="F1300">
        <v>21</v>
      </c>
      <c r="G1300" t="s">
        <v>34</v>
      </c>
      <c r="H1300" t="s">
        <v>25</v>
      </c>
      <c r="I1300">
        <v>2</v>
      </c>
      <c r="J1300" t="str" cm="1">
        <f t="array" ref="J1300">_xlfn.SWITCH(I1300,1,"Entry-Level",2,"Junior-Level",3,"Mid-Level",4,"Senior-Level","Executive-Level")</f>
        <v>Junior-Level</v>
      </c>
      <c r="K1300">
        <v>3</v>
      </c>
      <c r="L1300" t="s">
        <v>37</v>
      </c>
      <c r="M1300">
        <v>2</v>
      </c>
      <c r="N1300" t="s">
        <v>31</v>
      </c>
      <c r="O1300">
        <v>8926</v>
      </c>
      <c r="P1300" t="str">
        <f t="shared" si="41"/>
        <v>Below 10k</v>
      </c>
      <c r="Q1300" t="s">
        <v>28</v>
      </c>
      <c r="R1300">
        <v>22</v>
      </c>
      <c r="S1300">
        <v>4</v>
      </c>
      <c r="T1300">
        <v>1</v>
      </c>
      <c r="U1300">
        <v>13</v>
      </c>
      <c r="V1300">
        <v>2</v>
      </c>
      <c r="W1300">
        <v>4</v>
      </c>
      <c r="X1300">
        <v>9</v>
      </c>
      <c r="Y1300">
        <v>7</v>
      </c>
      <c r="Z1300">
        <v>3</v>
      </c>
    </row>
    <row r="1301" spans="1:26" x14ac:dyDescent="0.3">
      <c r="A1301">
        <v>40</v>
      </c>
      <c r="B1301" t="str">
        <f t="shared" si="40"/>
        <v>Mid Career</v>
      </c>
      <c r="C1301" t="s">
        <v>28</v>
      </c>
      <c r="D1301" t="s">
        <v>46</v>
      </c>
      <c r="E1301" t="s">
        <v>47</v>
      </c>
      <c r="F1301">
        <v>1</v>
      </c>
      <c r="G1301" t="s">
        <v>24</v>
      </c>
      <c r="H1301" t="s">
        <v>25</v>
      </c>
      <c r="I1301">
        <v>2</v>
      </c>
      <c r="J1301" t="str" cm="1">
        <f t="array" ref="J1301">_xlfn.SWITCH(I1301,1,"Entry-Level",2,"Junior-Level",3,"Mid-Level",4,"Senior-Level","Executive-Level")</f>
        <v>Junior-Level</v>
      </c>
      <c r="K1301">
        <v>3</v>
      </c>
      <c r="L1301" t="s">
        <v>37</v>
      </c>
      <c r="M1301">
        <v>4</v>
      </c>
      <c r="N1301" t="s">
        <v>35</v>
      </c>
      <c r="O1301">
        <v>6513</v>
      </c>
      <c r="P1301" t="str">
        <f t="shared" si="41"/>
        <v>Below 10k</v>
      </c>
      <c r="Q1301" t="s">
        <v>28</v>
      </c>
      <c r="R1301">
        <v>17</v>
      </c>
      <c r="S1301">
        <v>4</v>
      </c>
      <c r="T1301">
        <v>1</v>
      </c>
      <c r="U1301">
        <v>12</v>
      </c>
      <c r="V1301">
        <v>3</v>
      </c>
      <c r="W1301">
        <v>3</v>
      </c>
      <c r="X1301">
        <v>5</v>
      </c>
      <c r="Y1301">
        <v>3</v>
      </c>
      <c r="Z1301">
        <v>0</v>
      </c>
    </row>
    <row r="1302" spans="1:26" x14ac:dyDescent="0.3">
      <c r="A1302">
        <v>34</v>
      </c>
      <c r="B1302" t="str">
        <f t="shared" si="40"/>
        <v>Mid Career</v>
      </c>
      <c r="C1302" t="s">
        <v>28</v>
      </c>
      <c r="D1302" t="s">
        <v>46</v>
      </c>
      <c r="E1302" t="s">
        <v>23</v>
      </c>
      <c r="F1302">
        <v>8</v>
      </c>
      <c r="G1302" t="s">
        <v>43</v>
      </c>
      <c r="H1302" t="s">
        <v>29</v>
      </c>
      <c r="I1302">
        <v>2</v>
      </c>
      <c r="J1302" t="str" cm="1">
        <f t="array" ref="J1302">_xlfn.SWITCH(I1302,1,"Entry-Level",2,"Junior-Level",3,"Mid-Level",4,"Senior-Level","Executive-Level")</f>
        <v>Junior-Level</v>
      </c>
      <c r="K1302">
        <v>4</v>
      </c>
      <c r="L1302" t="s">
        <v>26</v>
      </c>
      <c r="M1302">
        <v>3</v>
      </c>
      <c r="N1302" t="s">
        <v>31</v>
      </c>
      <c r="O1302">
        <v>6799</v>
      </c>
      <c r="P1302" t="str">
        <f t="shared" si="41"/>
        <v>Below 10k</v>
      </c>
      <c r="Q1302" t="s">
        <v>28</v>
      </c>
      <c r="R1302">
        <v>21</v>
      </c>
      <c r="S1302">
        <v>3</v>
      </c>
      <c r="T1302">
        <v>2</v>
      </c>
      <c r="U1302">
        <v>10</v>
      </c>
      <c r="V1302">
        <v>5</v>
      </c>
      <c r="W1302">
        <v>3</v>
      </c>
      <c r="X1302">
        <v>10</v>
      </c>
      <c r="Y1302">
        <v>8</v>
      </c>
      <c r="Z1302">
        <v>4</v>
      </c>
    </row>
    <row r="1303" spans="1:26" x14ac:dyDescent="0.3">
      <c r="A1303">
        <v>58</v>
      </c>
      <c r="B1303" t="str">
        <f t="shared" si="40"/>
        <v>Senior Professionals</v>
      </c>
      <c r="C1303" t="s">
        <v>28</v>
      </c>
      <c r="D1303" t="s">
        <v>38</v>
      </c>
      <c r="E1303" t="s">
        <v>23</v>
      </c>
      <c r="F1303">
        <v>2</v>
      </c>
      <c r="G1303" t="s">
        <v>34</v>
      </c>
      <c r="H1303" t="s">
        <v>29</v>
      </c>
      <c r="I1303">
        <v>4</v>
      </c>
      <c r="J1303" t="str" cm="1">
        <f t="array" ref="J1303">_xlfn.SWITCH(I1303,1,"Entry-Level",2,"Junior-Level",3,"Mid-Level",4,"Senior-Level","Executive-Level")</f>
        <v>Senior-Level</v>
      </c>
      <c r="K1303">
        <v>3</v>
      </c>
      <c r="L1303" t="s">
        <v>39</v>
      </c>
      <c r="M1303">
        <v>2</v>
      </c>
      <c r="N1303" t="s">
        <v>35</v>
      </c>
      <c r="O1303">
        <v>16291</v>
      </c>
      <c r="P1303" t="str">
        <f t="shared" si="41"/>
        <v>Below 20k</v>
      </c>
      <c r="Q1303" t="s">
        <v>28</v>
      </c>
      <c r="R1303">
        <v>22</v>
      </c>
      <c r="S1303">
        <v>4</v>
      </c>
      <c r="T1303">
        <v>1</v>
      </c>
      <c r="U1303">
        <v>37</v>
      </c>
      <c r="V1303">
        <v>0</v>
      </c>
      <c r="W1303">
        <v>2</v>
      </c>
      <c r="X1303">
        <v>16</v>
      </c>
      <c r="Y1303">
        <v>9</v>
      </c>
      <c r="Z1303">
        <v>14</v>
      </c>
    </row>
    <row r="1304" spans="1:26" x14ac:dyDescent="0.3">
      <c r="A1304">
        <v>35</v>
      </c>
      <c r="B1304" t="str">
        <f t="shared" si="40"/>
        <v>Mid Career</v>
      </c>
      <c r="C1304" t="s">
        <v>28</v>
      </c>
      <c r="D1304" t="s">
        <v>46</v>
      </c>
      <c r="E1304" t="s">
        <v>47</v>
      </c>
      <c r="F1304">
        <v>23</v>
      </c>
      <c r="G1304" t="s">
        <v>34</v>
      </c>
      <c r="H1304" t="s">
        <v>29</v>
      </c>
      <c r="I1304">
        <v>1</v>
      </c>
      <c r="J1304" t="str" cm="1">
        <f t="array" ref="J1304">_xlfn.SWITCH(I1304,1,"Entry-Level",2,"Junior-Level",3,"Mid-Level",4,"Senior-Level","Executive-Level")</f>
        <v>Entry-Level</v>
      </c>
      <c r="K1304">
        <v>1</v>
      </c>
      <c r="L1304" t="s">
        <v>33</v>
      </c>
      <c r="M1304">
        <v>3</v>
      </c>
      <c r="N1304" t="s">
        <v>31</v>
      </c>
      <c r="O1304">
        <v>2705</v>
      </c>
      <c r="P1304" t="str">
        <f t="shared" si="41"/>
        <v>Below 10k</v>
      </c>
      <c r="Q1304" t="s">
        <v>28</v>
      </c>
      <c r="R1304">
        <v>16</v>
      </c>
      <c r="S1304">
        <v>2</v>
      </c>
      <c r="T1304">
        <v>1</v>
      </c>
      <c r="U1304">
        <v>6</v>
      </c>
      <c r="V1304">
        <v>2</v>
      </c>
      <c r="W1304">
        <v>4</v>
      </c>
      <c r="X1304">
        <v>5</v>
      </c>
      <c r="Y1304">
        <v>4</v>
      </c>
      <c r="Z1304">
        <v>0</v>
      </c>
    </row>
    <row r="1305" spans="1:26" x14ac:dyDescent="0.3">
      <c r="A1305">
        <v>47</v>
      </c>
      <c r="B1305" t="str">
        <f t="shared" si="40"/>
        <v>Professionals</v>
      </c>
      <c r="C1305" t="s">
        <v>28</v>
      </c>
      <c r="D1305" t="s">
        <v>46</v>
      </c>
      <c r="E1305" t="s">
        <v>47</v>
      </c>
      <c r="F1305">
        <v>4</v>
      </c>
      <c r="G1305" t="s">
        <v>24</v>
      </c>
      <c r="H1305" t="s">
        <v>25</v>
      </c>
      <c r="I1305">
        <v>3</v>
      </c>
      <c r="J1305" t="str" cm="1">
        <f t="array" ref="J1305">_xlfn.SWITCH(I1305,1,"Entry-Level",2,"Junior-Level",3,"Mid-Level",4,"Senior-Level","Executive-Level")</f>
        <v>Mid-Level</v>
      </c>
      <c r="K1305">
        <v>2</v>
      </c>
      <c r="L1305" t="s">
        <v>36</v>
      </c>
      <c r="M1305">
        <v>2</v>
      </c>
      <c r="N1305" t="s">
        <v>35</v>
      </c>
      <c r="O1305">
        <v>10333</v>
      </c>
      <c r="P1305" t="str">
        <f t="shared" si="41"/>
        <v>Below 15k</v>
      </c>
      <c r="Q1305" t="s">
        <v>22</v>
      </c>
      <c r="R1305">
        <v>12</v>
      </c>
      <c r="S1305">
        <v>3</v>
      </c>
      <c r="T1305">
        <v>1</v>
      </c>
      <c r="U1305">
        <v>28</v>
      </c>
      <c r="V1305">
        <v>4</v>
      </c>
      <c r="W1305">
        <v>3</v>
      </c>
      <c r="X1305">
        <v>22</v>
      </c>
      <c r="Y1305">
        <v>11</v>
      </c>
      <c r="Z1305">
        <v>14</v>
      </c>
    </row>
    <row r="1306" spans="1:26" x14ac:dyDescent="0.3">
      <c r="A1306">
        <v>40</v>
      </c>
      <c r="B1306" t="str">
        <f t="shared" si="40"/>
        <v>Mid Career</v>
      </c>
      <c r="C1306" t="s">
        <v>28</v>
      </c>
      <c r="D1306" t="s">
        <v>46</v>
      </c>
      <c r="E1306" t="s">
        <v>47</v>
      </c>
      <c r="F1306">
        <v>12</v>
      </c>
      <c r="G1306" t="s">
        <v>24</v>
      </c>
      <c r="H1306" t="s">
        <v>25</v>
      </c>
      <c r="I1306">
        <v>2</v>
      </c>
      <c r="J1306" t="str" cm="1">
        <f t="array" ref="J1306">_xlfn.SWITCH(I1306,1,"Entry-Level",2,"Junior-Level",3,"Mid-Level",4,"Senior-Level","Executive-Level")</f>
        <v>Junior-Level</v>
      </c>
      <c r="K1306">
        <v>3</v>
      </c>
      <c r="L1306" t="s">
        <v>37</v>
      </c>
      <c r="M1306">
        <v>1</v>
      </c>
      <c r="N1306" t="s">
        <v>35</v>
      </c>
      <c r="O1306">
        <v>4448</v>
      </c>
      <c r="P1306" t="str">
        <f t="shared" si="41"/>
        <v>Below 10k</v>
      </c>
      <c r="Q1306" t="s">
        <v>28</v>
      </c>
      <c r="R1306">
        <v>12</v>
      </c>
      <c r="S1306">
        <v>2</v>
      </c>
      <c r="T1306">
        <v>1</v>
      </c>
      <c r="U1306">
        <v>15</v>
      </c>
      <c r="V1306">
        <v>3</v>
      </c>
      <c r="W1306">
        <v>3</v>
      </c>
      <c r="X1306">
        <v>7</v>
      </c>
      <c r="Y1306">
        <v>4</v>
      </c>
      <c r="Z1306">
        <v>7</v>
      </c>
    </row>
    <row r="1307" spans="1:26" x14ac:dyDescent="0.3">
      <c r="A1307">
        <v>54</v>
      </c>
      <c r="B1307" t="str">
        <f t="shared" si="40"/>
        <v>Senior Professionals</v>
      </c>
      <c r="C1307" t="s">
        <v>28</v>
      </c>
      <c r="D1307" t="s">
        <v>46</v>
      </c>
      <c r="E1307" t="s">
        <v>47</v>
      </c>
      <c r="F1307">
        <v>7</v>
      </c>
      <c r="G1307" t="s">
        <v>34</v>
      </c>
      <c r="H1307" t="s">
        <v>25</v>
      </c>
      <c r="I1307">
        <v>2</v>
      </c>
      <c r="J1307" t="str" cm="1">
        <f t="array" ref="J1307">_xlfn.SWITCH(I1307,1,"Entry-Level",2,"Junior-Level",3,"Mid-Level",4,"Senior-Level","Executive-Level")</f>
        <v>Junior-Level</v>
      </c>
      <c r="K1307">
        <v>3</v>
      </c>
      <c r="L1307" t="s">
        <v>30</v>
      </c>
      <c r="M1307">
        <v>4</v>
      </c>
      <c r="N1307" t="s">
        <v>31</v>
      </c>
      <c r="O1307">
        <v>6854</v>
      </c>
      <c r="P1307" t="str">
        <f t="shared" si="41"/>
        <v>Below 10k</v>
      </c>
      <c r="Q1307" t="s">
        <v>28</v>
      </c>
      <c r="R1307">
        <v>15</v>
      </c>
      <c r="S1307">
        <v>2</v>
      </c>
      <c r="T1307">
        <v>1</v>
      </c>
      <c r="U1307">
        <v>14</v>
      </c>
      <c r="V1307">
        <v>2</v>
      </c>
      <c r="W1307">
        <v>2</v>
      </c>
      <c r="X1307">
        <v>7</v>
      </c>
      <c r="Y1307">
        <v>1</v>
      </c>
      <c r="Z1307">
        <v>1</v>
      </c>
    </row>
    <row r="1308" spans="1:26" x14ac:dyDescent="0.3">
      <c r="A1308">
        <v>31</v>
      </c>
      <c r="B1308" t="str">
        <f t="shared" si="40"/>
        <v>Mid Career</v>
      </c>
      <c r="C1308" t="s">
        <v>28</v>
      </c>
      <c r="D1308" t="s">
        <v>45</v>
      </c>
      <c r="E1308" t="s">
        <v>23</v>
      </c>
      <c r="F1308">
        <v>7</v>
      </c>
      <c r="G1308" t="s">
        <v>42</v>
      </c>
      <c r="H1308" t="s">
        <v>25</v>
      </c>
      <c r="I1308">
        <v>3</v>
      </c>
      <c r="J1308" t="str" cm="1">
        <f t="array" ref="J1308">_xlfn.SWITCH(I1308,1,"Entry-Level",2,"Junior-Level",3,"Mid-Level",4,"Senior-Level","Executive-Level")</f>
        <v>Mid-Level</v>
      </c>
      <c r="K1308">
        <v>3</v>
      </c>
      <c r="L1308" t="s">
        <v>26</v>
      </c>
      <c r="M1308">
        <v>1</v>
      </c>
      <c r="N1308" t="s">
        <v>31</v>
      </c>
      <c r="O1308">
        <v>9637</v>
      </c>
      <c r="P1308" t="str">
        <f t="shared" si="41"/>
        <v>Below 10k</v>
      </c>
      <c r="Q1308" t="s">
        <v>28</v>
      </c>
      <c r="R1308">
        <v>14</v>
      </c>
      <c r="S1308">
        <v>4</v>
      </c>
      <c r="T1308">
        <v>2</v>
      </c>
      <c r="U1308">
        <v>9</v>
      </c>
      <c r="V1308">
        <v>3</v>
      </c>
      <c r="W1308">
        <v>3</v>
      </c>
      <c r="X1308">
        <v>3</v>
      </c>
      <c r="Y1308">
        <v>2</v>
      </c>
      <c r="Z1308">
        <v>2</v>
      </c>
    </row>
    <row r="1309" spans="1:26" x14ac:dyDescent="0.3">
      <c r="A1309">
        <v>28</v>
      </c>
      <c r="B1309" t="str">
        <f t="shared" si="40"/>
        <v>Early Career</v>
      </c>
      <c r="C1309" t="s">
        <v>28</v>
      </c>
      <c r="D1309" t="s">
        <v>46</v>
      </c>
      <c r="E1309" t="s">
        <v>47</v>
      </c>
      <c r="F1309">
        <v>1</v>
      </c>
      <c r="G1309" t="s">
        <v>34</v>
      </c>
      <c r="H1309" t="s">
        <v>25</v>
      </c>
      <c r="I1309">
        <v>1</v>
      </c>
      <c r="J1309" t="str" cm="1">
        <f t="array" ref="J1309">_xlfn.SWITCH(I1309,1,"Entry-Level",2,"Junior-Level",3,"Mid-Level",4,"Senior-Level","Executive-Level")</f>
        <v>Entry-Level</v>
      </c>
      <c r="K1309">
        <v>3</v>
      </c>
      <c r="L1309" t="s">
        <v>30</v>
      </c>
      <c r="M1309">
        <v>1</v>
      </c>
      <c r="N1309" t="s">
        <v>31</v>
      </c>
      <c r="O1309">
        <v>3591</v>
      </c>
      <c r="P1309" t="str">
        <f t="shared" si="41"/>
        <v>Below 10k</v>
      </c>
      <c r="Q1309" t="s">
        <v>28</v>
      </c>
      <c r="R1309">
        <v>25</v>
      </c>
      <c r="S1309">
        <v>3</v>
      </c>
      <c r="T1309">
        <v>1</v>
      </c>
      <c r="U1309">
        <v>3</v>
      </c>
      <c r="V1309">
        <v>3</v>
      </c>
      <c r="W1309">
        <v>3</v>
      </c>
      <c r="X1309">
        <v>3</v>
      </c>
      <c r="Y1309">
        <v>2</v>
      </c>
      <c r="Z1309">
        <v>1</v>
      </c>
    </row>
    <row r="1310" spans="1:26" x14ac:dyDescent="0.3">
      <c r="A1310">
        <v>38</v>
      </c>
      <c r="B1310" t="str">
        <f t="shared" si="40"/>
        <v>Mid Career</v>
      </c>
      <c r="C1310" t="s">
        <v>28</v>
      </c>
      <c r="D1310" t="s">
        <v>46</v>
      </c>
      <c r="E1310" t="s">
        <v>23</v>
      </c>
      <c r="F1310">
        <v>2</v>
      </c>
      <c r="G1310" t="s">
        <v>42</v>
      </c>
      <c r="H1310" t="s">
        <v>25</v>
      </c>
      <c r="I1310">
        <v>2</v>
      </c>
      <c r="J1310" t="str" cm="1">
        <f t="array" ref="J1310">_xlfn.SWITCH(I1310,1,"Entry-Level",2,"Junior-Level",3,"Mid-Level",4,"Senior-Level","Executive-Level")</f>
        <v>Junior-Level</v>
      </c>
      <c r="K1310">
        <v>1</v>
      </c>
      <c r="L1310" t="s">
        <v>40</v>
      </c>
      <c r="M1310">
        <v>4</v>
      </c>
      <c r="N1310" t="s">
        <v>31</v>
      </c>
      <c r="O1310">
        <v>5405</v>
      </c>
      <c r="P1310" t="str">
        <f t="shared" si="41"/>
        <v>Below 10k</v>
      </c>
      <c r="Q1310" t="s">
        <v>22</v>
      </c>
      <c r="R1310">
        <v>20</v>
      </c>
      <c r="S1310">
        <v>1</v>
      </c>
      <c r="T1310">
        <v>2</v>
      </c>
      <c r="U1310">
        <v>20</v>
      </c>
      <c r="V1310">
        <v>4</v>
      </c>
      <c r="W1310">
        <v>2</v>
      </c>
      <c r="X1310">
        <v>4</v>
      </c>
      <c r="Y1310">
        <v>2</v>
      </c>
      <c r="Z1310">
        <v>0</v>
      </c>
    </row>
    <row r="1311" spans="1:26" x14ac:dyDescent="0.3">
      <c r="A1311">
        <v>26</v>
      </c>
      <c r="B1311" t="str">
        <f t="shared" si="40"/>
        <v>Early Career</v>
      </c>
      <c r="C1311" t="s">
        <v>28</v>
      </c>
      <c r="D1311" t="s">
        <v>46</v>
      </c>
      <c r="E1311" t="s">
        <v>23</v>
      </c>
      <c r="F1311">
        <v>10</v>
      </c>
      <c r="G1311" t="s">
        <v>34</v>
      </c>
      <c r="H1311" t="s">
        <v>29</v>
      </c>
      <c r="I1311">
        <v>2</v>
      </c>
      <c r="J1311" t="str" cm="1">
        <f t="array" ref="J1311">_xlfn.SWITCH(I1311,1,"Entry-Level",2,"Junior-Level",3,"Mid-Level",4,"Senior-Level","Executive-Level")</f>
        <v>Junior-Level</v>
      </c>
      <c r="K1311">
        <v>3</v>
      </c>
      <c r="L1311" t="s">
        <v>26</v>
      </c>
      <c r="M1311">
        <v>4</v>
      </c>
      <c r="N1311" t="s">
        <v>27</v>
      </c>
      <c r="O1311">
        <v>4684</v>
      </c>
      <c r="P1311" t="str">
        <f t="shared" si="41"/>
        <v>Below 10k</v>
      </c>
      <c r="Q1311" t="s">
        <v>28</v>
      </c>
      <c r="R1311">
        <v>13</v>
      </c>
      <c r="S1311">
        <v>1</v>
      </c>
      <c r="T1311">
        <v>0</v>
      </c>
      <c r="U1311">
        <v>5</v>
      </c>
      <c r="V1311">
        <v>4</v>
      </c>
      <c r="W1311">
        <v>3</v>
      </c>
      <c r="X1311">
        <v>5</v>
      </c>
      <c r="Y1311">
        <v>3</v>
      </c>
      <c r="Z1311">
        <v>1</v>
      </c>
    </row>
    <row r="1312" spans="1:26" x14ac:dyDescent="0.3">
      <c r="A1312">
        <v>58</v>
      </c>
      <c r="B1312" t="str">
        <f t="shared" si="40"/>
        <v>Senior Professionals</v>
      </c>
      <c r="C1312" t="s">
        <v>28</v>
      </c>
      <c r="D1312" t="s">
        <v>45</v>
      </c>
      <c r="E1312" t="s">
        <v>47</v>
      </c>
      <c r="F1312">
        <v>15</v>
      </c>
      <c r="G1312" t="s">
        <v>24</v>
      </c>
      <c r="H1312" t="s">
        <v>29</v>
      </c>
      <c r="I1312">
        <v>4</v>
      </c>
      <c r="J1312" t="str" cm="1">
        <f t="array" ref="J1312">_xlfn.SWITCH(I1312,1,"Entry-Level",2,"Junior-Level",3,"Mid-Level",4,"Senior-Level","Executive-Level")</f>
        <v>Senior-Level</v>
      </c>
      <c r="K1312">
        <v>3</v>
      </c>
      <c r="L1312" t="s">
        <v>41</v>
      </c>
      <c r="M1312">
        <v>3</v>
      </c>
      <c r="N1312" t="s">
        <v>31</v>
      </c>
      <c r="O1312">
        <v>15787</v>
      </c>
      <c r="P1312" t="str">
        <f t="shared" si="41"/>
        <v>Below 20k</v>
      </c>
      <c r="Q1312" t="s">
        <v>22</v>
      </c>
      <c r="R1312">
        <v>14</v>
      </c>
      <c r="S1312">
        <v>2</v>
      </c>
      <c r="T1312">
        <v>0</v>
      </c>
      <c r="U1312">
        <v>23</v>
      </c>
      <c r="V1312">
        <v>3</v>
      </c>
      <c r="W1312">
        <v>3</v>
      </c>
      <c r="X1312">
        <v>2</v>
      </c>
      <c r="Y1312">
        <v>2</v>
      </c>
      <c r="Z1312">
        <v>2</v>
      </c>
    </row>
    <row r="1313" spans="1:26" x14ac:dyDescent="0.3">
      <c r="A1313">
        <v>18</v>
      </c>
      <c r="B1313" t="str">
        <f t="shared" si="40"/>
        <v>Early Career</v>
      </c>
      <c r="C1313" t="s">
        <v>28</v>
      </c>
      <c r="D1313" t="s">
        <v>38</v>
      </c>
      <c r="E1313" t="s">
        <v>47</v>
      </c>
      <c r="F1313">
        <v>14</v>
      </c>
      <c r="G1313" t="s">
        <v>34</v>
      </c>
      <c r="H1313" t="s">
        <v>25</v>
      </c>
      <c r="I1313">
        <v>1</v>
      </c>
      <c r="J1313" t="str" cm="1">
        <f t="array" ref="J1313">_xlfn.SWITCH(I1313,1,"Entry-Level",2,"Junior-Level",3,"Mid-Level",4,"Senior-Level","Executive-Level")</f>
        <v>Entry-Level</v>
      </c>
      <c r="K1313">
        <v>3</v>
      </c>
      <c r="L1313" t="s">
        <v>30</v>
      </c>
      <c r="M1313">
        <v>3</v>
      </c>
      <c r="N1313" t="s">
        <v>27</v>
      </c>
      <c r="O1313">
        <v>1514</v>
      </c>
      <c r="P1313" t="str">
        <f t="shared" si="41"/>
        <v>Below 10k</v>
      </c>
      <c r="Q1313" t="s">
        <v>28</v>
      </c>
      <c r="R1313">
        <v>16</v>
      </c>
      <c r="S1313">
        <v>3</v>
      </c>
      <c r="T1313">
        <v>0</v>
      </c>
      <c r="U1313">
        <v>0</v>
      </c>
      <c r="V1313">
        <v>4</v>
      </c>
      <c r="W1313">
        <v>1</v>
      </c>
      <c r="X1313">
        <v>0</v>
      </c>
      <c r="Y1313">
        <v>0</v>
      </c>
      <c r="Z1313">
        <v>0</v>
      </c>
    </row>
    <row r="1314" spans="1:26" x14ac:dyDescent="0.3">
      <c r="A1314">
        <v>31</v>
      </c>
      <c r="B1314" t="str">
        <f t="shared" si="40"/>
        <v>Mid Career</v>
      </c>
      <c r="C1314" t="s">
        <v>22</v>
      </c>
      <c r="D1314" t="s">
        <v>46</v>
      </c>
      <c r="E1314" t="s">
        <v>48</v>
      </c>
      <c r="F1314">
        <v>18</v>
      </c>
      <c r="G1314" t="s">
        <v>48</v>
      </c>
      <c r="H1314" t="s">
        <v>29</v>
      </c>
      <c r="I1314">
        <v>1</v>
      </c>
      <c r="J1314" t="str" cm="1">
        <f t="array" ref="J1314">_xlfn.SWITCH(I1314,1,"Entry-Level",2,"Junior-Level",3,"Mid-Level",4,"Senior-Level","Executive-Level")</f>
        <v>Entry-Level</v>
      </c>
      <c r="K1314">
        <v>4</v>
      </c>
      <c r="L1314" t="s">
        <v>48</v>
      </c>
      <c r="M1314">
        <v>1</v>
      </c>
      <c r="N1314" t="s">
        <v>31</v>
      </c>
      <c r="O1314">
        <v>2956</v>
      </c>
      <c r="P1314" t="str">
        <f t="shared" si="41"/>
        <v>Below 10k</v>
      </c>
      <c r="Q1314" t="s">
        <v>28</v>
      </c>
      <c r="R1314">
        <v>17</v>
      </c>
      <c r="S1314">
        <v>3</v>
      </c>
      <c r="T1314">
        <v>0</v>
      </c>
      <c r="U1314">
        <v>2</v>
      </c>
      <c r="V1314">
        <v>4</v>
      </c>
      <c r="W1314">
        <v>3</v>
      </c>
      <c r="X1314">
        <v>1</v>
      </c>
      <c r="Y1314">
        <v>0</v>
      </c>
      <c r="Z1314">
        <v>0</v>
      </c>
    </row>
    <row r="1315" spans="1:26" x14ac:dyDescent="0.3">
      <c r="A1315">
        <v>29</v>
      </c>
      <c r="B1315" t="str">
        <f t="shared" si="40"/>
        <v>Early Career</v>
      </c>
      <c r="C1315" t="s">
        <v>22</v>
      </c>
      <c r="D1315" t="s">
        <v>46</v>
      </c>
      <c r="E1315" t="s">
        <v>48</v>
      </c>
      <c r="F1315">
        <v>13</v>
      </c>
      <c r="G1315" t="s">
        <v>48</v>
      </c>
      <c r="H1315" t="s">
        <v>29</v>
      </c>
      <c r="I1315">
        <v>1</v>
      </c>
      <c r="J1315" t="str" cm="1">
        <f t="array" ref="J1315">_xlfn.SWITCH(I1315,1,"Entry-Level",2,"Junior-Level",3,"Mid-Level",4,"Senior-Level","Executive-Level")</f>
        <v>Entry-Level</v>
      </c>
      <c r="K1315">
        <v>2</v>
      </c>
      <c r="L1315" t="s">
        <v>48</v>
      </c>
      <c r="M1315">
        <v>1</v>
      </c>
      <c r="N1315" t="s">
        <v>35</v>
      </c>
      <c r="O1315">
        <v>2335</v>
      </c>
      <c r="P1315" t="str">
        <f t="shared" si="41"/>
        <v>Below 10k</v>
      </c>
      <c r="Q1315" t="s">
        <v>22</v>
      </c>
      <c r="R1315">
        <v>15</v>
      </c>
      <c r="S1315">
        <v>4</v>
      </c>
      <c r="T1315">
        <v>3</v>
      </c>
      <c r="U1315">
        <v>4</v>
      </c>
      <c r="V1315">
        <v>3</v>
      </c>
      <c r="W1315">
        <v>3</v>
      </c>
      <c r="X1315">
        <v>2</v>
      </c>
      <c r="Y1315">
        <v>2</v>
      </c>
      <c r="Z1315">
        <v>2</v>
      </c>
    </row>
    <row r="1316" spans="1:26" x14ac:dyDescent="0.3">
      <c r="A1316">
        <v>45</v>
      </c>
      <c r="B1316" t="str">
        <f t="shared" si="40"/>
        <v>Professionals</v>
      </c>
      <c r="C1316" t="s">
        <v>28</v>
      </c>
      <c r="D1316" t="s">
        <v>38</v>
      </c>
      <c r="E1316" t="s">
        <v>23</v>
      </c>
      <c r="F1316">
        <v>2</v>
      </c>
      <c r="G1316" t="s">
        <v>24</v>
      </c>
      <c r="H1316" t="s">
        <v>25</v>
      </c>
      <c r="I1316">
        <v>2</v>
      </c>
      <c r="J1316" t="str" cm="1">
        <f t="array" ref="J1316">_xlfn.SWITCH(I1316,1,"Entry-Level",2,"Junior-Level",3,"Mid-Level",4,"Senior-Level","Executive-Level")</f>
        <v>Junior-Level</v>
      </c>
      <c r="K1316">
        <v>3</v>
      </c>
      <c r="L1316" t="s">
        <v>26</v>
      </c>
      <c r="M1316">
        <v>3</v>
      </c>
      <c r="N1316" t="s">
        <v>31</v>
      </c>
      <c r="O1316">
        <v>5154</v>
      </c>
      <c r="P1316" t="str">
        <f t="shared" si="41"/>
        <v>Below 10k</v>
      </c>
      <c r="Q1316" t="s">
        <v>28</v>
      </c>
      <c r="R1316">
        <v>22</v>
      </c>
      <c r="S1316">
        <v>2</v>
      </c>
      <c r="T1316">
        <v>2</v>
      </c>
      <c r="U1316">
        <v>10</v>
      </c>
      <c r="V1316">
        <v>3</v>
      </c>
      <c r="W1316">
        <v>4</v>
      </c>
      <c r="X1316">
        <v>8</v>
      </c>
      <c r="Y1316">
        <v>7</v>
      </c>
      <c r="Z1316">
        <v>5</v>
      </c>
    </row>
    <row r="1317" spans="1:26" x14ac:dyDescent="0.3">
      <c r="A1317">
        <v>36</v>
      </c>
      <c r="B1317" t="str">
        <f t="shared" si="40"/>
        <v>Mid Career</v>
      </c>
      <c r="C1317" t="s">
        <v>28</v>
      </c>
      <c r="D1317" t="s">
        <v>46</v>
      </c>
      <c r="E1317" t="s">
        <v>47</v>
      </c>
      <c r="F1317">
        <v>2</v>
      </c>
      <c r="G1317" t="s">
        <v>32</v>
      </c>
      <c r="H1317" t="s">
        <v>25</v>
      </c>
      <c r="I1317">
        <v>2</v>
      </c>
      <c r="J1317" t="str" cm="1">
        <f t="array" ref="J1317">_xlfn.SWITCH(I1317,1,"Entry-Level",2,"Junior-Level",3,"Mid-Level",4,"Senior-Level","Executive-Level")</f>
        <v>Junior-Level</v>
      </c>
      <c r="K1317">
        <v>3</v>
      </c>
      <c r="L1317" t="s">
        <v>30</v>
      </c>
      <c r="M1317">
        <v>2</v>
      </c>
      <c r="N1317" t="s">
        <v>31</v>
      </c>
      <c r="O1317">
        <v>6962</v>
      </c>
      <c r="P1317" t="str">
        <f t="shared" si="41"/>
        <v>Below 10k</v>
      </c>
      <c r="Q1317" t="s">
        <v>22</v>
      </c>
      <c r="R1317">
        <v>22</v>
      </c>
      <c r="S1317">
        <v>4</v>
      </c>
      <c r="T1317">
        <v>1</v>
      </c>
      <c r="U1317">
        <v>15</v>
      </c>
      <c r="V1317">
        <v>2</v>
      </c>
      <c r="W1317">
        <v>3</v>
      </c>
      <c r="X1317">
        <v>1</v>
      </c>
      <c r="Y1317">
        <v>0</v>
      </c>
      <c r="Z1317">
        <v>0</v>
      </c>
    </row>
    <row r="1318" spans="1:26" x14ac:dyDescent="0.3">
      <c r="A1318">
        <v>43</v>
      </c>
      <c r="B1318" t="str">
        <f t="shared" si="40"/>
        <v>Professionals</v>
      </c>
      <c r="C1318" t="s">
        <v>28</v>
      </c>
      <c r="D1318" t="s">
        <v>45</v>
      </c>
      <c r="E1318" t="s">
        <v>23</v>
      </c>
      <c r="F1318">
        <v>2</v>
      </c>
      <c r="G1318" t="s">
        <v>24</v>
      </c>
      <c r="H1318" t="s">
        <v>29</v>
      </c>
      <c r="I1318">
        <v>2</v>
      </c>
      <c r="J1318" t="str" cm="1">
        <f t="array" ref="J1318">_xlfn.SWITCH(I1318,1,"Entry-Level",2,"Junior-Level",3,"Mid-Level",4,"Senior-Level","Executive-Level")</f>
        <v>Junior-Level</v>
      </c>
      <c r="K1318">
        <v>3</v>
      </c>
      <c r="L1318" t="s">
        <v>26</v>
      </c>
      <c r="M1318">
        <v>4</v>
      </c>
      <c r="N1318" t="s">
        <v>31</v>
      </c>
      <c r="O1318">
        <v>5675</v>
      </c>
      <c r="P1318" t="str">
        <f t="shared" si="41"/>
        <v>Below 10k</v>
      </c>
      <c r="Q1318" t="s">
        <v>28</v>
      </c>
      <c r="R1318">
        <v>20</v>
      </c>
      <c r="S1318">
        <v>3</v>
      </c>
      <c r="T1318">
        <v>1</v>
      </c>
      <c r="U1318">
        <v>7</v>
      </c>
      <c r="V1318">
        <v>5</v>
      </c>
      <c r="W1318">
        <v>3</v>
      </c>
      <c r="X1318">
        <v>7</v>
      </c>
      <c r="Y1318">
        <v>7</v>
      </c>
      <c r="Z1318">
        <v>7</v>
      </c>
    </row>
    <row r="1319" spans="1:26" x14ac:dyDescent="0.3">
      <c r="A1319">
        <v>27</v>
      </c>
      <c r="B1319" t="str">
        <f t="shared" si="40"/>
        <v>Early Career</v>
      </c>
      <c r="C1319" t="s">
        <v>28</v>
      </c>
      <c r="D1319" t="s">
        <v>45</v>
      </c>
      <c r="E1319" t="s">
        <v>47</v>
      </c>
      <c r="F1319">
        <v>5</v>
      </c>
      <c r="G1319" t="s">
        <v>24</v>
      </c>
      <c r="H1319" t="s">
        <v>25</v>
      </c>
      <c r="I1319">
        <v>1</v>
      </c>
      <c r="J1319" t="str" cm="1">
        <f t="array" ref="J1319">_xlfn.SWITCH(I1319,1,"Entry-Level",2,"Junior-Level",3,"Mid-Level",4,"Senior-Level","Executive-Level")</f>
        <v>Entry-Level</v>
      </c>
      <c r="K1319">
        <v>3</v>
      </c>
      <c r="L1319" t="s">
        <v>33</v>
      </c>
      <c r="M1319">
        <v>4</v>
      </c>
      <c r="N1319" t="s">
        <v>27</v>
      </c>
      <c r="O1319">
        <v>2379</v>
      </c>
      <c r="P1319" t="str">
        <f t="shared" si="41"/>
        <v>Below 10k</v>
      </c>
      <c r="Q1319" t="s">
        <v>22</v>
      </c>
      <c r="R1319">
        <v>14</v>
      </c>
      <c r="S1319">
        <v>3</v>
      </c>
      <c r="T1319">
        <v>0</v>
      </c>
      <c r="U1319">
        <v>6</v>
      </c>
      <c r="V1319">
        <v>3</v>
      </c>
      <c r="W1319">
        <v>2</v>
      </c>
      <c r="X1319">
        <v>5</v>
      </c>
      <c r="Y1319">
        <v>4</v>
      </c>
      <c r="Z1319">
        <v>0</v>
      </c>
    </row>
    <row r="1320" spans="1:26" x14ac:dyDescent="0.3">
      <c r="A1320">
        <v>29</v>
      </c>
      <c r="B1320" t="str">
        <f t="shared" si="40"/>
        <v>Early Career</v>
      </c>
      <c r="C1320" t="s">
        <v>28</v>
      </c>
      <c r="D1320" t="s">
        <v>45</v>
      </c>
      <c r="E1320" t="s">
        <v>47</v>
      </c>
      <c r="F1320">
        <v>20</v>
      </c>
      <c r="G1320" t="s">
        <v>34</v>
      </c>
      <c r="H1320" t="s">
        <v>29</v>
      </c>
      <c r="I1320">
        <v>1</v>
      </c>
      <c r="J1320" t="str" cm="1">
        <f t="array" ref="J1320">_xlfn.SWITCH(I1320,1,"Entry-Level",2,"Junior-Level",3,"Mid-Level",4,"Senior-Level","Executive-Level")</f>
        <v>Entry-Level</v>
      </c>
      <c r="K1320">
        <v>3</v>
      </c>
      <c r="L1320" t="s">
        <v>33</v>
      </c>
      <c r="M1320">
        <v>4</v>
      </c>
      <c r="N1320" t="s">
        <v>31</v>
      </c>
      <c r="O1320">
        <v>3812</v>
      </c>
      <c r="P1320" t="str">
        <f t="shared" si="41"/>
        <v>Below 10k</v>
      </c>
      <c r="Q1320" t="s">
        <v>28</v>
      </c>
      <c r="R1320">
        <v>13</v>
      </c>
      <c r="S1320">
        <v>2</v>
      </c>
      <c r="T1320">
        <v>0</v>
      </c>
      <c r="U1320">
        <v>11</v>
      </c>
      <c r="V1320">
        <v>3</v>
      </c>
      <c r="W1320">
        <v>4</v>
      </c>
      <c r="X1320">
        <v>11</v>
      </c>
      <c r="Y1320">
        <v>8</v>
      </c>
      <c r="Z1320">
        <v>3</v>
      </c>
    </row>
    <row r="1321" spans="1:26" x14ac:dyDescent="0.3">
      <c r="A1321">
        <v>32</v>
      </c>
      <c r="B1321" t="str">
        <f t="shared" si="40"/>
        <v>Mid Career</v>
      </c>
      <c r="C1321" t="s">
        <v>28</v>
      </c>
      <c r="D1321" t="s">
        <v>45</v>
      </c>
      <c r="E1321" t="s">
        <v>23</v>
      </c>
      <c r="F1321">
        <v>10</v>
      </c>
      <c r="G1321" t="s">
        <v>42</v>
      </c>
      <c r="H1321" t="s">
        <v>29</v>
      </c>
      <c r="I1321">
        <v>2</v>
      </c>
      <c r="J1321" t="str" cm="1">
        <f t="array" ref="J1321">_xlfn.SWITCH(I1321,1,"Entry-Level",2,"Junior-Level",3,"Mid-Level",4,"Senior-Level","Executive-Level")</f>
        <v>Junior-Level</v>
      </c>
      <c r="K1321">
        <v>3</v>
      </c>
      <c r="L1321" t="s">
        <v>26</v>
      </c>
      <c r="M1321">
        <v>4</v>
      </c>
      <c r="N1321" t="s">
        <v>27</v>
      </c>
      <c r="O1321">
        <v>4648</v>
      </c>
      <c r="P1321" t="str">
        <f t="shared" si="41"/>
        <v>Below 10k</v>
      </c>
      <c r="Q1321" t="s">
        <v>28</v>
      </c>
      <c r="R1321">
        <v>13</v>
      </c>
      <c r="S1321">
        <v>3</v>
      </c>
      <c r="T1321">
        <v>0</v>
      </c>
      <c r="U1321">
        <v>4</v>
      </c>
      <c r="V1321">
        <v>2</v>
      </c>
      <c r="W1321">
        <v>4</v>
      </c>
      <c r="X1321">
        <v>0</v>
      </c>
      <c r="Y1321">
        <v>0</v>
      </c>
      <c r="Z1321">
        <v>0</v>
      </c>
    </row>
    <row r="1322" spans="1:26" x14ac:dyDescent="0.3">
      <c r="A1322">
        <v>42</v>
      </c>
      <c r="B1322" t="str">
        <f t="shared" si="40"/>
        <v>Professionals</v>
      </c>
      <c r="C1322" t="s">
        <v>28</v>
      </c>
      <c r="D1322" t="s">
        <v>38</v>
      </c>
      <c r="E1322" t="s">
        <v>47</v>
      </c>
      <c r="F1322">
        <v>10</v>
      </c>
      <c r="G1322" t="s">
        <v>43</v>
      </c>
      <c r="H1322" t="s">
        <v>29</v>
      </c>
      <c r="I1322">
        <v>1</v>
      </c>
      <c r="J1322" t="str" cm="1">
        <f t="array" ref="J1322">_xlfn.SWITCH(I1322,1,"Entry-Level",2,"Junior-Level",3,"Mid-Level",4,"Senior-Level","Executive-Level")</f>
        <v>Entry-Level</v>
      </c>
      <c r="K1322">
        <v>3</v>
      </c>
      <c r="L1322" t="s">
        <v>30</v>
      </c>
      <c r="M1322">
        <v>3</v>
      </c>
      <c r="N1322" t="s">
        <v>31</v>
      </c>
      <c r="O1322">
        <v>2936</v>
      </c>
      <c r="P1322" t="str">
        <f t="shared" si="41"/>
        <v>Below 10k</v>
      </c>
      <c r="Q1322" t="s">
        <v>28</v>
      </c>
      <c r="R1322">
        <v>22</v>
      </c>
      <c r="S1322">
        <v>2</v>
      </c>
      <c r="T1322">
        <v>2</v>
      </c>
      <c r="U1322">
        <v>10</v>
      </c>
      <c r="V1322">
        <v>1</v>
      </c>
      <c r="W1322">
        <v>2</v>
      </c>
      <c r="X1322">
        <v>6</v>
      </c>
      <c r="Y1322">
        <v>3</v>
      </c>
      <c r="Z1322">
        <v>3</v>
      </c>
    </row>
    <row r="1323" spans="1:26" x14ac:dyDescent="0.3">
      <c r="A1323">
        <v>47</v>
      </c>
      <c r="B1323" t="str">
        <f t="shared" si="40"/>
        <v>Professionals</v>
      </c>
      <c r="C1323" t="s">
        <v>28</v>
      </c>
      <c r="D1323" t="s">
        <v>46</v>
      </c>
      <c r="E1323" t="s">
        <v>47</v>
      </c>
      <c r="F1323">
        <v>9</v>
      </c>
      <c r="G1323" t="s">
        <v>24</v>
      </c>
      <c r="H1323" t="s">
        <v>25</v>
      </c>
      <c r="I1323">
        <v>1</v>
      </c>
      <c r="J1323" t="str" cm="1">
        <f t="array" ref="J1323">_xlfn.SWITCH(I1323,1,"Entry-Level",2,"Junior-Level",3,"Mid-Level",4,"Senior-Level","Executive-Level")</f>
        <v>Entry-Level</v>
      </c>
      <c r="K1323">
        <v>3</v>
      </c>
      <c r="L1323" t="s">
        <v>33</v>
      </c>
      <c r="M1323">
        <v>3</v>
      </c>
      <c r="N1323" t="s">
        <v>27</v>
      </c>
      <c r="O1323">
        <v>2105</v>
      </c>
      <c r="P1323" t="str">
        <f t="shared" si="41"/>
        <v>Below 10k</v>
      </c>
      <c r="Q1323" t="s">
        <v>28</v>
      </c>
      <c r="R1323">
        <v>12</v>
      </c>
      <c r="S1323">
        <v>3</v>
      </c>
      <c r="T1323">
        <v>0</v>
      </c>
      <c r="U1323">
        <v>7</v>
      </c>
      <c r="V1323">
        <v>2</v>
      </c>
      <c r="W1323">
        <v>3</v>
      </c>
      <c r="X1323">
        <v>2</v>
      </c>
      <c r="Y1323">
        <v>2</v>
      </c>
      <c r="Z1323">
        <v>2</v>
      </c>
    </row>
    <row r="1324" spans="1:26" x14ac:dyDescent="0.3">
      <c r="A1324">
        <v>46</v>
      </c>
      <c r="B1324" t="str">
        <f t="shared" si="40"/>
        <v>Professionals</v>
      </c>
      <c r="C1324" t="s">
        <v>28</v>
      </c>
      <c r="D1324" t="s">
        <v>46</v>
      </c>
      <c r="E1324" t="s">
        <v>47</v>
      </c>
      <c r="F1324">
        <v>2</v>
      </c>
      <c r="G1324" t="s">
        <v>24</v>
      </c>
      <c r="H1324" t="s">
        <v>29</v>
      </c>
      <c r="I1324">
        <v>3</v>
      </c>
      <c r="J1324" t="str" cm="1">
        <f t="array" ref="J1324">_xlfn.SWITCH(I1324,1,"Entry-Level",2,"Junior-Level",3,"Mid-Level",4,"Senior-Level","Executive-Level")</f>
        <v>Mid-Level</v>
      </c>
      <c r="K1324">
        <v>3</v>
      </c>
      <c r="L1324" t="s">
        <v>36</v>
      </c>
      <c r="M1324">
        <v>4</v>
      </c>
      <c r="N1324" t="s">
        <v>35</v>
      </c>
      <c r="O1324">
        <v>8578</v>
      </c>
      <c r="P1324" t="str">
        <f t="shared" si="41"/>
        <v>Below 10k</v>
      </c>
      <c r="Q1324" t="s">
        <v>28</v>
      </c>
      <c r="R1324">
        <v>14</v>
      </c>
      <c r="S1324">
        <v>3</v>
      </c>
      <c r="T1324">
        <v>1</v>
      </c>
      <c r="U1324">
        <v>12</v>
      </c>
      <c r="V1324">
        <v>4</v>
      </c>
      <c r="W1324">
        <v>2</v>
      </c>
      <c r="X1324">
        <v>9</v>
      </c>
      <c r="Y1324">
        <v>8</v>
      </c>
      <c r="Z1324">
        <v>4</v>
      </c>
    </row>
    <row r="1325" spans="1:26" x14ac:dyDescent="0.3">
      <c r="A1325">
        <v>28</v>
      </c>
      <c r="B1325" t="str">
        <f t="shared" si="40"/>
        <v>Early Career</v>
      </c>
      <c r="C1325" t="s">
        <v>28</v>
      </c>
      <c r="D1325" t="s">
        <v>38</v>
      </c>
      <c r="E1325" t="s">
        <v>48</v>
      </c>
      <c r="F1325">
        <v>1</v>
      </c>
      <c r="G1325" t="s">
        <v>24</v>
      </c>
      <c r="H1325" t="s">
        <v>29</v>
      </c>
      <c r="I1325">
        <v>1</v>
      </c>
      <c r="J1325" t="str" cm="1">
        <f t="array" ref="J1325">_xlfn.SWITCH(I1325,1,"Entry-Level",2,"Junior-Level",3,"Mid-Level",4,"Senior-Level","Executive-Level")</f>
        <v>Entry-Level</v>
      </c>
      <c r="K1325">
        <v>3</v>
      </c>
      <c r="L1325" t="s">
        <v>48</v>
      </c>
      <c r="M1325">
        <v>4</v>
      </c>
      <c r="N1325" t="s">
        <v>35</v>
      </c>
      <c r="O1325">
        <v>2706</v>
      </c>
      <c r="P1325" t="str">
        <f t="shared" si="41"/>
        <v>Below 10k</v>
      </c>
      <c r="Q1325" t="s">
        <v>28</v>
      </c>
      <c r="R1325">
        <v>15</v>
      </c>
      <c r="S1325">
        <v>2</v>
      </c>
      <c r="T1325">
        <v>1</v>
      </c>
      <c r="U1325">
        <v>3</v>
      </c>
      <c r="V1325">
        <v>2</v>
      </c>
      <c r="W1325">
        <v>3</v>
      </c>
      <c r="X1325">
        <v>3</v>
      </c>
      <c r="Y1325">
        <v>2</v>
      </c>
      <c r="Z1325">
        <v>2</v>
      </c>
    </row>
    <row r="1326" spans="1:26" x14ac:dyDescent="0.3">
      <c r="A1326">
        <v>29</v>
      </c>
      <c r="B1326" t="str">
        <f t="shared" si="40"/>
        <v>Early Career</v>
      </c>
      <c r="C1326" t="s">
        <v>28</v>
      </c>
      <c r="D1326" t="s">
        <v>46</v>
      </c>
      <c r="E1326" t="s">
        <v>47</v>
      </c>
      <c r="F1326">
        <v>29</v>
      </c>
      <c r="G1326" t="s">
        <v>24</v>
      </c>
      <c r="H1326" t="s">
        <v>29</v>
      </c>
      <c r="I1326">
        <v>2</v>
      </c>
      <c r="J1326" t="str" cm="1">
        <f t="array" ref="J1326">_xlfn.SWITCH(I1326,1,"Entry-Level",2,"Junior-Level",3,"Mid-Level",4,"Senior-Level","Executive-Level")</f>
        <v>Junior-Level</v>
      </c>
      <c r="K1326">
        <v>1</v>
      </c>
      <c r="L1326" t="s">
        <v>37</v>
      </c>
      <c r="M1326">
        <v>3</v>
      </c>
      <c r="N1326" t="s">
        <v>35</v>
      </c>
      <c r="O1326">
        <v>6384</v>
      </c>
      <c r="P1326" t="str">
        <f t="shared" si="41"/>
        <v>Below 10k</v>
      </c>
      <c r="Q1326" t="s">
        <v>28</v>
      </c>
      <c r="R1326">
        <v>17</v>
      </c>
      <c r="S1326">
        <v>4</v>
      </c>
      <c r="T1326">
        <v>2</v>
      </c>
      <c r="U1326">
        <v>11</v>
      </c>
      <c r="V1326">
        <v>3</v>
      </c>
      <c r="W1326">
        <v>3</v>
      </c>
      <c r="X1326">
        <v>7</v>
      </c>
      <c r="Y1326">
        <v>0</v>
      </c>
      <c r="Z1326">
        <v>1</v>
      </c>
    </row>
    <row r="1327" spans="1:26" x14ac:dyDescent="0.3">
      <c r="A1327">
        <v>42</v>
      </c>
      <c r="B1327" t="str">
        <f t="shared" si="40"/>
        <v>Professionals</v>
      </c>
      <c r="C1327" t="s">
        <v>28</v>
      </c>
      <c r="D1327" t="s">
        <v>46</v>
      </c>
      <c r="E1327" t="s">
        <v>47</v>
      </c>
      <c r="F1327">
        <v>8</v>
      </c>
      <c r="G1327" t="s">
        <v>24</v>
      </c>
      <c r="H1327" t="s">
        <v>29</v>
      </c>
      <c r="I1327">
        <v>1</v>
      </c>
      <c r="J1327" t="str" cm="1">
        <f t="array" ref="J1327">_xlfn.SWITCH(I1327,1,"Entry-Level",2,"Junior-Level",3,"Mid-Level",4,"Senior-Level","Executive-Level")</f>
        <v>Entry-Level</v>
      </c>
      <c r="K1327">
        <v>3</v>
      </c>
      <c r="L1327" t="s">
        <v>33</v>
      </c>
      <c r="M1327">
        <v>3</v>
      </c>
      <c r="N1327" t="s">
        <v>27</v>
      </c>
      <c r="O1327">
        <v>3968</v>
      </c>
      <c r="P1327" t="str">
        <f t="shared" si="41"/>
        <v>Below 10k</v>
      </c>
      <c r="Q1327" t="s">
        <v>28</v>
      </c>
      <c r="R1327">
        <v>13</v>
      </c>
      <c r="S1327">
        <v>4</v>
      </c>
      <c r="T1327">
        <v>0</v>
      </c>
      <c r="U1327">
        <v>8</v>
      </c>
      <c r="V1327">
        <v>3</v>
      </c>
      <c r="W1327">
        <v>3</v>
      </c>
      <c r="X1327">
        <v>0</v>
      </c>
      <c r="Y1327">
        <v>0</v>
      </c>
      <c r="Z1327">
        <v>0</v>
      </c>
    </row>
    <row r="1328" spans="1:26" x14ac:dyDescent="0.3">
      <c r="A1328">
        <v>32</v>
      </c>
      <c r="B1328" t="str">
        <f t="shared" si="40"/>
        <v>Mid Career</v>
      </c>
      <c r="C1328" t="s">
        <v>22</v>
      </c>
      <c r="D1328" t="s">
        <v>46</v>
      </c>
      <c r="E1328" t="s">
        <v>23</v>
      </c>
      <c r="F1328">
        <v>2</v>
      </c>
      <c r="G1328" t="s">
        <v>42</v>
      </c>
      <c r="H1328" t="s">
        <v>29</v>
      </c>
      <c r="I1328">
        <v>2</v>
      </c>
      <c r="J1328" t="str" cm="1">
        <f t="array" ref="J1328">_xlfn.SWITCH(I1328,1,"Entry-Level",2,"Junior-Level",3,"Mid-Level",4,"Senior-Level","Executive-Level")</f>
        <v>Junior-Level</v>
      </c>
      <c r="K1328">
        <v>2</v>
      </c>
      <c r="L1328" t="s">
        <v>26</v>
      </c>
      <c r="M1328">
        <v>2</v>
      </c>
      <c r="N1328" t="s">
        <v>27</v>
      </c>
      <c r="O1328">
        <v>9907</v>
      </c>
      <c r="P1328" t="str">
        <f t="shared" si="41"/>
        <v>Below 10k</v>
      </c>
      <c r="Q1328" t="s">
        <v>22</v>
      </c>
      <c r="R1328">
        <v>12</v>
      </c>
      <c r="S1328">
        <v>3</v>
      </c>
      <c r="T1328">
        <v>0</v>
      </c>
      <c r="U1328">
        <v>7</v>
      </c>
      <c r="V1328">
        <v>3</v>
      </c>
      <c r="W1328">
        <v>2</v>
      </c>
      <c r="X1328">
        <v>2</v>
      </c>
      <c r="Y1328">
        <v>2</v>
      </c>
      <c r="Z1328">
        <v>2</v>
      </c>
    </row>
    <row r="1329" spans="1:26" x14ac:dyDescent="0.3">
      <c r="A1329">
        <v>46</v>
      </c>
      <c r="B1329" t="str">
        <f t="shared" si="40"/>
        <v>Professionals</v>
      </c>
      <c r="C1329" t="s">
        <v>28</v>
      </c>
      <c r="D1329" t="s">
        <v>46</v>
      </c>
      <c r="E1329" t="s">
        <v>23</v>
      </c>
      <c r="F1329">
        <v>3</v>
      </c>
      <c r="G1329" t="s">
        <v>43</v>
      </c>
      <c r="H1329" t="s">
        <v>25</v>
      </c>
      <c r="I1329">
        <v>4</v>
      </c>
      <c r="J1329" t="str" cm="1">
        <f t="array" ref="J1329">_xlfn.SWITCH(I1329,1,"Entry-Level",2,"Junior-Level",3,"Mid-Level",4,"Senior-Level","Executive-Level")</f>
        <v>Senior-Level</v>
      </c>
      <c r="K1329">
        <v>4</v>
      </c>
      <c r="L1329" t="s">
        <v>26</v>
      </c>
      <c r="M1329">
        <v>1</v>
      </c>
      <c r="N1329" t="s">
        <v>35</v>
      </c>
      <c r="O1329">
        <v>13225</v>
      </c>
      <c r="P1329" t="str">
        <f t="shared" si="41"/>
        <v>Below 15k</v>
      </c>
      <c r="Q1329" t="s">
        <v>28</v>
      </c>
      <c r="R1329">
        <v>12</v>
      </c>
      <c r="S1329">
        <v>4</v>
      </c>
      <c r="T1329">
        <v>1</v>
      </c>
      <c r="U1329">
        <v>25</v>
      </c>
      <c r="V1329">
        <v>5</v>
      </c>
      <c r="W1329">
        <v>3</v>
      </c>
      <c r="X1329">
        <v>19</v>
      </c>
      <c r="Y1329">
        <v>17</v>
      </c>
      <c r="Z1329">
        <v>2</v>
      </c>
    </row>
    <row r="1330" spans="1:26" x14ac:dyDescent="0.3">
      <c r="A1330">
        <v>27</v>
      </c>
      <c r="B1330" t="str">
        <f t="shared" si="40"/>
        <v>Early Career</v>
      </c>
      <c r="C1330" t="s">
        <v>28</v>
      </c>
      <c r="D1330" t="s">
        <v>46</v>
      </c>
      <c r="E1330" t="s">
        <v>23</v>
      </c>
      <c r="F1330">
        <v>23</v>
      </c>
      <c r="G1330" t="s">
        <v>34</v>
      </c>
      <c r="H1330" t="s">
        <v>25</v>
      </c>
      <c r="I1330">
        <v>2</v>
      </c>
      <c r="J1330" t="str" cm="1">
        <f t="array" ref="J1330">_xlfn.SWITCH(I1330,1,"Entry-Level",2,"Junior-Level",3,"Mid-Level",4,"Senior-Level","Executive-Level")</f>
        <v>Junior-Level</v>
      </c>
      <c r="K1330">
        <v>2</v>
      </c>
      <c r="L1330" t="s">
        <v>40</v>
      </c>
      <c r="M1330">
        <v>3</v>
      </c>
      <c r="N1330" t="s">
        <v>31</v>
      </c>
      <c r="O1330">
        <v>3540</v>
      </c>
      <c r="P1330" t="str">
        <f t="shared" si="41"/>
        <v>Below 10k</v>
      </c>
      <c r="Q1330" t="s">
        <v>28</v>
      </c>
      <c r="R1330">
        <v>21</v>
      </c>
      <c r="S1330">
        <v>4</v>
      </c>
      <c r="T1330">
        <v>1</v>
      </c>
      <c r="U1330">
        <v>9</v>
      </c>
      <c r="V1330">
        <v>5</v>
      </c>
      <c r="W1330">
        <v>3</v>
      </c>
      <c r="X1330">
        <v>9</v>
      </c>
      <c r="Y1330">
        <v>8</v>
      </c>
      <c r="Z1330">
        <v>5</v>
      </c>
    </row>
    <row r="1331" spans="1:26" x14ac:dyDescent="0.3">
      <c r="A1331">
        <v>29</v>
      </c>
      <c r="B1331" t="str">
        <f t="shared" si="40"/>
        <v>Early Career</v>
      </c>
      <c r="C1331" t="s">
        <v>28</v>
      </c>
      <c r="D1331" t="s">
        <v>46</v>
      </c>
      <c r="E1331" t="s">
        <v>48</v>
      </c>
      <c r="F1331">
        <v>6</v>
      </c>
      <c r="G1331" t="s">
        <v>34</v>
      </c>
      <c r="H1331" t="s">
        <v>29</v>
      </c>
      <c r="I1331">
        <v>1</v>
      </c>
      <c r="J1331" t="str" cm="1">
        <f t="array" ref="J1331">_xlfn.SWITCH(I1331,1,"Entry-Level",2,"Junior-Level",3,"Mid-Level",4,"Senior-Level","Executive-Level")</f>
        <v>Entry-Level</v>
      </c>
      <c r="K1331">
        <v>2</v>
      </c>
      <c r="L1331" t="s">
        <v>48</v>
      </c>
      <c r="M1331">
        <v>2</v>
      </c>
      <c r="N1331" t="s">
        <v>31</v>
      </c>
      <c r="O1331">
        <v>2804</v>
      </c>
      <c r="P1331" t="str">
        <f t="shared" si="41"/>
        <v>Below 10k</v>
      </c>
      <c r="Q1331" t="s">
        <v>28</v>
      </c>
      <c r="R1331">
        <v>11</v>
      </c>
      <c r="S1331">
        <v>4</v>
      </c>
      <c r="T1331">
        <v>0</v>
      </c>
      <c r="U1331">
        <v>1</v>
      </c>
      <c r="V1331">
        <v>3</v>
      </c>
      <c r="W1331">
        <v>3</v>
      </c>
      <c r="X1331">
        <v>1</v>
      </c>
      <c r="Y1331">
        <v>0</v>
      </c>
      <c r="Z1331">
        <v>0</v>
      </c>
    </row>
    <row r="1332" spans="1:26" x14ac:dyDescent="0.3">
      <c r="A1332">
        <v>43</v>
      </c>
      <c r="B1332" t="str">
        <f t="shared" si="40"/>
        <v>Professionals</v>
      </c>
      <c r="C1332" t="s">
        <v>28</v>
      </c>
      <c r="D1332" t="s">
        <v>46</v>
      </c>
      <c r="E1332" t="s">
        <v>47</v>
      </c>
      <c r="F1332">
        <v>6</v>
      </c>
      <c r="G1332" t="s">
        <v>34</v>
      </c>
      <c r="H1332" t="s">
        <v>25</v>
      </c>
      <c r="I1332">
        <v>5</v>
      </c>
      <c r="J1332" t="str" cm="1">
        <f t="array" ref="J1332">_xlfn.SWITCH(I1332,1,"Entry-Level",2,"Junior-Level",3,"Mid-Level",4,"Senior-Level","Executive-Level")</f>
        <v>Executive-Level</v>
      </c>
      <c r="K1332">
        <v>2</v>
      </c>
      <c r="L1332" t="s">
        <v>39</v>
      </c>
      <c r="M1332">
        <v>3</v>
      </c>
      <c r="N1332" t="s">
        <v>31</v>
      </c>
      <c r="O1332">
        <v>19392</v>
      </c>
      <c r="P1332" t="str">
        <f t="shared" si="41"/>
        <v>Below 20k</v>
      </c>
      <c r="Q1332" t="s">
        <v>28</v>
      </c>
      <c r="R1332">
        <v>13</v>
      </c>
      <c r="S1332">
        <v>4</v>
      </c>
      <c r="T1332">
        <v>0</v>
      </c>
      <c r="U1332">
        <v>21</v>
      </c>
      <c r="V1332">
        <v>2</v>
      </c>
      <c r="W1332">
        <v>3</v>
      </c>
      <c r="X1332">
        <v>16</v>
      </c>
      <c r="Y1332">
        <v>12</v>
      </c>
      <c r="Z1332">
        <v>6</v>
      </c>
    </row>
    <row r="1333" spans="1:26" x14ac:dyDescent="0.3">
      <c r="A1333">
        <v>48</v>
      </c>
      <c r="B1333" t="str">
        <f t="shared" si="40"/>
        <v>Professionals</v>
      </c>
      <c r="C1333" t="s">
        <v>28</v>
      </c>
      <c r="D1333" t="s">
        <v>46</v>
      </c>
      <c r="E1333" t="s">
        <v>47</v>
      </c>
      <c r="F1333">
        <v>10</v>
      </c>
      <c r="G1333" t="s">
        <v>24</v>
      </c>
      <c r="H1333" t="s">
        <v>29</v>
      </c>
      <c r="I1333">
        <v>5</v>
      </c>
      <c r="J1333" t="str" cm="1">
        <f t="array" ref="J1333">_xlfn.SWITCH(I1333,1,"Entry-Level",2,"Junior-Level",3,"Mid-Level",4,"Senior-Level","Executive-Level")</f>
        <v>Executive-Level</v>
      </c>
      <c r="K1333">
        <v>2</v>
      </c>
      <c r="L1333" t="s">
        <v>41</v>
      </c>
      <c r="M1333">
        <v>2</v>
      </c>
      <c r="N1333" t="s">
        <v>31</v>
      </c>
      <c r="O1333">
        <v>19665</v>
      </c>
      <c r="P1333" t="str">
        <f t="shared" si="41"/>
        <v>Below 20k</v>
      </c>
      <c r="Q1333" t="s">
        <v>28</v>
      </c>
      <c r="R1333">
        <v>12</v>
      </c>
      <c r="S1333">
        <v>4</v>
      </c>
      <c r="T1333">
        <v>0</v>
      </c>
      <c r="U1333">
        <v>29</v>
      </c>
      <c r="V1333">
        <v>3</v>
      </c>
      <c r="W1333">
        <v>3</v>
      </c>
      <c r="X1333">
        <v>22</v>
      </c>
      <c r="Y1333">
        <v>10</v>
      </c>
      <c r="Z1333">
        <v>12</v>
      </c>
    </row>
    <row r="1334" spans="1:26" x14ac:dyDescent="0.3">
      <c r="A1334">
        <v>29</v>
      </c>
      <c r="B1334" t="str">
        <f t="shared" si="40"/>
        <v>Early Career</v>
      </c>
      <c r="C1334" t="s">
        <v>22</v>
      </c>
      <c r="D1334" t="s">
        <v>45</v>
      </c>
      <c r="E1334" t="s">
        <v>47</v>
      </c>
      <c r="F1334">
        <v>24</v>
      </c>
      <c r="G1334" t="s">
        <v>24</v>
      </c>
      <c r="H1334" t="s">
        <v>29</v>
      </c>
      <c r="I1334">
        <v>1</v>
      </c>
      <c r="J1334" t="str" cm="1">
        <f t="array" ref="J1334">_xlfn.SWITCH(I1334,1,"Entry-Level",2,"Junior-Level",3,"Mid-Level",4,"Senior-Level","Executive-Level")</f>
        <v>Entry-Level</v>
      </c>
      <c r="K1334">
        <v>2</v>
      </c>
      <c r="L1334" t="s">
        <v>30</v>
      </c>
      <c r="M1334">
        <v>4</v>
      </c>
      <c r="N1334" t="s">
        <v>27</v>
      </c>
      <c r="O1334">
        <v>2439</v>
      </c>
      <c r="P1334" t="str">
        <f t="shared" si="41"/>
        <v>Below 10k</v>
      </c>
      <c r="Q1334" t="s">
        <v>22</v>
      </c>
      <c r="R1334">
        <v>24</v>
      </c>
      <c r="S1334">
        <v>2</v>
      </c>
      <c r="T1334">
        <v>0</v>
      </c>
      <c r="U1334">
        <v>1</v>
      </c>
      <c r="V1334">
        <v>3</v>
      </c>
      <c r="W1334">
        <v>2</v>
      </c>
      <c r="X1334">
        <v>1</v>
      </c>
      <c r="Y1334">
        <v>0</v>
      </c>
      <c r="Z1334">
        <v>1</v>
      </c>
    </row>
    <row r="1335" spans="1:26" x14ac:dyDescent="0.3">
      <c r="A1335">
        <v>46</v>
      </c>
      <c r="B1335" t="str">
        <f t="shared" si="40"/>
        <v>Professionals</v>
      </c>
      <c r="C1335" t="s">
        <v>22</v>
      </c>
      <c r="D1335" t="s">
        <v>46</v>
      </c>
      <c r="E1335" t="s">
        <v>23</v>
      </c>
      <c r="F1335">
        <v>10</v>
      </c>
      <c r="G1335" t="s">
        <v>24</v>
      </c>
      <c r="H1335" t="s">
        <v>25</v>
      </c>
      <c r="I1335">
        <v>3</v>
      </c>
      <c r="J1335" t="str" cm="1">
        <f t="array" ref="J1335">_xlfn.SWITCH(I1335,1,"Entry-Level",2,"Junior-Level",3,"Mid-Level",4,"Senior-Level","Executive-Level")</f>
        <v>Mid-Level</v>
      </c>
      <c r="K1335">
        <v>3</v>
      </c>
      <c r="L1335" t="s">
        <v>26</v>
      </c>
      <c r="M1335">
        <v>2</v>
      </c>
      <c r="N1335" t="s">
        <v>31</v>
      </c>
      <c r="O1335">
        <v>7314</v>
      </c>
      <c r="P1335" t="str">
        <f t="shared" si="41"/>
        <v>Below 10k</v>
      </c>
      <c r="Q1335" t="s">
        <v>28</v>
      </c>
      <c r="R1335">
        <v>21</v>
      </c>
      <c r="S1335">
        <v>3</v>
      </c>
      <c r="T1335">
        <v>3</v>
      </c>
      <c r="U1335">
        <v>14</v>
      </c>
      <c r="V1335">
        <v>2</v>
      </c>
      <c r="W1335">
        <v>3</v>
      </c>
      <c r="X1335">
        <v>8</v>
      </c>
      <c r="Y1335">
        <v>7</v>
      </c>
      <c r="Z1335">
        <v>0</v>
      </c>
    </row>
    <row r="1336" spans="1:26" x14ac:dyDescent="0.3">
      <c r="A1336">
        <v>27</v>
      </c>
      <c r="B1336" t="str">
        <f t="shared" si="40"/>
        <v>Early Career</v>
      </c>
      <c r="C1336" t="s">
        <v>28</v>
      </c>
      <c r="D1336" t="s">
        <v>45</v>
      </c>
      <c r="E1336" t="s">
        <v>47</v>
      </c>
      <c r="F1336">
        <v>15</v>
      </c>
      <c r="G1336" t="s">
        <v>24</v>
      </c>
      <c r="H1336" t="s">
        <v>25</v>
      </c>
      <c r="I1336">
        <v>1</v>
      </c>
      <c r="J1336" t="str" cm="1">
        <f t="array" ref="J1336">_xlfn.SWITCH(I1336,1,"Entry-Level",2,"Junior-Level",3,"Mid-Level",4,"Senior-Level","Executive-Level")</f>
        <v>Entry-Level</v>
      </c>
      <c r="K1336">
        <v>2</v>
      </c>
      <c r="L1336" t="s">
        <v>30</v>
      </c>
      <c r="M1336">
        <v>1</v>
      </c>
      <c r="N1336" t="s">
        <v>31</v>
      </c>
      <c r="O1336">
        <v>4774</v>
      </c>
      <c r="P1336" t="str">
        <f t="shared" si="41"/>
        <v>Below 10k</v>
      </c>
      <c r="Q1336" t="s">
        <v>28</v>
      </c>
      <c r="R1336">
        <v>19</v>
      </c>
      <c r="S1336">
        <v>4</v>
      </c>
      <c r="T1336">
        <v>1</v>
      </c>
      <c r="U1336">
        <v>8</v>
      </c>
      <c r="V1336">
        <v>2</v>
      </c>
      <c r="W1336">
        <v>2</v>
      </c>
      <c r="X1336">
        <v>7</v>
      </c>
      <c r="Y1336">
        <v>6</v>
      </c>
      <c r="Z1336">
        <v>7</v>
      </c>
    </row>
    <row r="1337" spans="1:26" x14ac:dyDescent="0.3">
      <c r="A1337">
        <v>39</v>
      </c>
      <c r="B1337" t="str">
        <f t="shared" si="40"/>
        <v>Mid Career</v>
      </c>
      <c r="C1337" t="s">
        <v>28</v>
      </c>
      <c r="D1337" t="s">
        <v>46</v>
      </c>
      <c r="E1337" t="s">
        <v>47</v>
      </c>
      <c r="F1337">
        <v>19</v>
      </c>
      <c r="G1337" t="s">
        <v>32</v>
      </c>
      <c r="H1337" t="s">
        <v>29</v>
      </c>
      <c r="I1337">
        <v>2</v>
      </c>
      <c r="J1337" t="str" cm="1">
        <f t="array" ref="J1337">_xlfn.SWITCH(I1337,1,"Entry-Level",2,"Junior-Level",3,"Mid-Level",4,"Senior-Level","Executive-Level")</f>
        <v>Junior-Level</v>
      </c>
      <c r="K1337">
        <v>3</v>
      </c>
      <c r="L1337" t="s">
        <v>30</v>
      </c>
      <c r="M1337">
        <v>4</v>
      </c>
      <c r="N1337" t="s">
        <v>35</v>
      </c>
      <c r="O1337">
        <v>3902</v>
      </c>
      <c r="P1337" t="str">
        <f t="shared" si="41"/>
        <v>Below 10k</v>
      </c>
      <c r="Q1337" t="s">
        <v>28</v>
      </c>
      <c r="R1337">
        <v>14</v>
      </c>
      <c r="S1337">
        <v>2</v>
      </c>
      <c r="T1337">
        <v>3</v>
      </c>
      <c r="U1337">
        <v>7</v>
      </c>
      <c r="V1337">
        <v>2</v>
      </c>
      <c r="W1337">
        <v>3</v>
      </c>
      <c r="X1337">
        <v>2</v>
      </c>
      <c r="Y1337">
        <v>2</v>
      </c>
      <c r="Z1337">
        <v>2</v>
      </c>
    </row>
    <row r="1338" spans="1:26" x14ac:dyDescent="0.3">
      <c r="A1338">
        <v>55</v>
      </c>
      <c r="B1338" t="str">
        <f t="shared" si="40"/>
        <v>Senior Professionals</v>
      </c>
      <c r="C1338" t="s">
        <v>28</v>
      </c>
      <c r="D1338" t="s">
        <v>46</v>
      </c>
      <c r="E1338" t="s">
        <v>47</v>
      </c>
      <c r="F1338">
        <v>2</v>
      </c>
      <c r="G1338" t="s">
        <v>43</v>
      </c>
      <c r="H1338" t="s">
        <v>29</v>
      </c>
      <c r="I1338">
        <v>1</v>
      </c>
      <c r="J1338" t="str" cm="1">
        <f t="array" ref="J1338">_xlfn.SWITCH(I1338,1,"Entry-Level",2,"Junior-Level",3,"Mid-Level",4,"Senior-Level","Executive-Level")</f>
        <v>Entry-Level</v>
      </c>
      <c r="K1338">
        <v>2</v>
      </c>
      <c r="L1338" t="s">
        <v>30</v>
      </c>
      <c r="M1338">
        <v>4</v>
      </c>
      <c r="N1338" t="s">
        <v>31</v>
      </c>
      <c r="O1338">
        <v>2662</v>
      </c>
      <c r="P1338" t="str">
        <f t="shared" si="41"/>
        <v>Below 10k</v>
      </c>
      <c r="Q1338" t="s">
        <v>28</v>
      </c>
      <c r="R1338">
        <v>20</v>
      </c>
      <c r="S1338">
        <v>2</v>
      </c>
      <c r="T1338">
        <v>1</v>
      </c>
      <c r="U1338">
        <v>19</v>
      </c>
      <c r="V1338">
        <v>2</v>
      </c>
      <c r="W1338">
        <v>4</v>
      </c>
      <c r="X1338">
        <v>5</v>
      </c>
      <c r="Y1338">
        <v>2</v>
      </c>
      <c r="Z1338">
        <v>0</v>
      </c>
    </row>
    <row r="1339" spans="1:26" x14ac:dyDescent="0.3">
      <c r="A1339">
        <v>28</v>
      </c>
      <c r="B1339" t="str">
        <f t="shared" si="40"/>
        <v>Early Career</v>
      </c>
      <c r="C1339" t="s">
        <v>28</v>
      </c>
      <c r="D1339" t="s">
        <v>46</v>
      </c>
      <c r="E1339" t="s">
        <v>23</v>
      </c>
      <c r="F1339">
        <v>3</v>
      </c>
      <c r="G1339" t="s">
        <v>34</v>
      </c>
      <c r="H1339" t="s">
        <v>25</v>
      </c>
      <c r="I1339">
        <v>1</v>
      </c>
      <c r="J1339" t="str" cm="1">
        <f t="array" ref="J1339">_xlfn.SWITCH(I1339,1,"Entry-Level",2,"Junior-Level",3,"Mid-Level",4,"Senior-Level","Executive-Level")</f>
        <v>Entry-Level</v>
      </c>
      <c r="K1339">
        <v>3</v>
      </c>
      <c r="L1339" t="s">
        <v>40</v>
      </c>
      <c r="M1339">
        <v>2</v>
      </c>
      <c r="N1339" t="s">
        <v>31</v>
      </c>
      <c r="O1339">
        <v>2856</v>
      </c>
      <c r="P1339" t="str">
        <f t="shared" si="41"/>
        <v>Below 10k</v>
      </c>
      <c r="Q1339" t="s">
        <v>28</v>
      </c>
      <c r="R1339">
        <v>19</v>
      </c>
      <c r="S1339">
        <v>4</v>
      </c>
      <c r="T1339">
        <v>1</v>
      </c>
      <c r="U1339">
        <v>1</v>
      </c>
      <c r="V1339">
        <v>3</v>
      </c>
      <c r="W1339">
        <v>3</v>
      </c>
      <c r="X1339">
        <v>1</v>
      </c>
      <c r="Y1339">
        <v>0</v>
      </c>
      <c r="Z1339">
        <v>0</v>
      </c>
    </row>
    <row r="1340" spans="1:26" x14ac:dyDescent="0.3">
      <c r="A1340">
        <v>30</v>
      </c>
      <c r="B1340" t="str">
        <f t="shared" si="40"/>
        <v>Early Career</v>
      </c>
      <c r="C1340" t="s">
        <v>22</v>
      </c>
      <c r="D1340" t="s">
        <v>46</v>
      </c>
      <c r="E1340" t="s">
        <v>23</v>
      </c>
      <c r="F1340">
        <v>9</v>
      </c>
      <c r="G1340" t="s">
        <v>34</v>
      </c>
      <c r="H1340" t="s">
        <v>29</v>
      </c>
      <c r="I1340">
        <v>1</v>
      </c>
      <c r="J1340" t="str" cm="1">
        <f t="array" ref="J1340">_xlfn.SWITCH(I1340,1,"Entry-Level",2,"Junior-Level",3,"Mid-Level",4,"Senior-Level","Executive-Level")</f>
        <v>Entry-Level</v>
      </c>
      <c r="K1340">
        <v>3</v>
      </c>
      <c r="L1340" t="s">
        <v>40</v>
      </c>
      <c r="M1340">
        <v>4</v>
      </c>
      <c r="N1340" t="s">
        <v>27</v>
      </c>
      <c r="O1340">
        <v>1081</v>
      </c>
      <c r="P1340" t="str">
        <f t="shared" si="41"/>
        <v>Below 10k</v>
      </c>
      <c r="Q1340" t="s">
        <v>28</v>
      </c>
      <c r="R1340">
        <v>13</v>
      </c>
      <c r="S1340">
        <v>3</v>
      </c>
      <c r="T1340">
        <v>0</v>
      </c>
      <c r="U1340">
        <v>1</v>
      </c>
      <c r="V1340">
        <v>3</v>
      </c>
      <c r="W1340">
        <v>2</v>
      </c>
      <c r="X1340">
        <v>1</v>
      </c>
      <c r="Y1340">
        <v>0</v>
      </c>
      <c r="Z1340">
        <v>0</v>
      </c>
    </row>
    <row r="1341" spans="1:26" x14ac:dyDescent="0.3">
      <c r="A1341">
        <v>22</v>
      </c>
      <c r="B1341" t="str">
        <f t="shared" si="40"/>
        <v>Early Career</v>
      </c>
      <c r="C1341" t="s">
        <v>22</v>
      </c>
      <c r="D1341" t="s">
        <v>46</v>
      </c>
      <c r="E1341" t="s">
        <v>47</v>
      </c>
      <c r="F1341">
        <v>7</v>
      </c>
      <c r="G1341" t="s">
        <v>24</v>
      </c>
      <c r="H1341" t="s">
        <v>29</v>
      </c>
      <c r="I1341">
        <v>1</v>
      </c>
      <c r="J1341" t="str" cm="1">
        <f t="array" ref="J1341">_xlfn.SWITCH(I1341,1,"Entry-Level",2,"Junior-Level",3,"Mid-Level",4,"Senior-Level","Executive-Level")</f>
        <v>Entry-Level</v>
      </c>
      <c r="K1341">
        <v>3</v>
      </c>
      <c r="L1341" t="s">
        <v>30</v>
      </c>
      <c r="M1341">
        <v>2</v>
      </c>
      <c r="N1341" t="s">
        <v>27</v>
      </c>
      <c r="O1341">
        <v>2472</v>
      </c>
      <c r="P1341" t="str">
        <f t="shared" si="41"/>
        <v>Below 10k</v>
      </c>
      <c r="Q1341" t="s">
        <v>22</v>
      </c>
      <c r="R1341">
        <v>23</v>
      </c>
      <c r="S1341">
        <v>1</v>
      </c>
      <c r="T1341">
        <v>0</v>
      </c>
      <c r="U1341">
        <v>1</v>
      </c>
      <c r="V1341">
        <v>2</v>
      </c>
      <c r="W1341">
        <v>3</v>
      </c>
      <c r="X1341">
        <v>1</v>
      </c>
      <c r="Y1341">
        <v>0</v>
      </c>
      <c r="Z1341">
        <v>0</v>
      </c>
    </row>
    <row r="1342" spans="1:26" x14ac:dyDescent="0.3">
      <c r="A1342">
        <v>36</v>
      </c>
      <c r="B1342" t="str">
        <f t="shared" si="40"/>
        <v>Mid Career</v>
      </c>
      <c r="C1342" t="s">
        <v>28</v>
      </c>
      <c r="D1342" t="s">
        <v>46</v>
      </c>
      <c r="E1342" t="s">
        <v>23</v>
      </c>
      <c r="F1342">
        <v>10</v>
      </c>
      <c r="G1342" t="s">
        <v>43</v>
      </c>
      <c r="H1342" t="s">
        <v>25</v>
      </c>
      <c r="I1342">
        <v>2</v>
      </c>
      <c r="J1342" t="str" cm="1">
        <f t="array" ref="J1342">_xlfn.SWITCH(I1342,1,"Entry-Level",2,"Junior-Level",3,"Mid-Level",4,"Senior-Level","Executive-Level")</f>
        <v>Junior-Level</v>
      </c>
      <c r="K1342">
        <v>2</v>
      </c>
      <c r="L1342" t="s">
        <v>26</v>
      </c>
      <c r="M1342">
        <v>3</v>
      </c>
      <c r="N1342" t="s">
        <v>31</v>
      </c>
      <c r="O1342">
        <v>5673</v>
      </c>
      <c r="P1342" t="str">
        <f t="shared" si="41"/>
        <v>Below 10k</v>
      </c>
      <c r="Q1342" t="s">
        <v>22</v>
      </c>
      <c r="R1342">
        <v>13</v>
      </c>
      <c r="S1342">
        <v>1</v>
      </c>
      <c r="T1342">
        <v>1</v>
      </c>
      <c r="U1342">
        <v>10</v>
      </c>
      <c r="V1342">
        <v>4</v>
      </c>
      <c r="W1342">
        <v>3</v>
      </c>
      <c r="X1342">
        <v>10</v>
      </c>
      <c r="Y1342">
        <v>9</v>
      </c>
      <c r="Z1342">
        <v>1</v>
      </c>
    </row>
    <row r="1343" spans="1:26" x14ac:dyDescent="0.3">
      <c r="A1343">
        <v>31</v>
      </c>
      <c r="B1343" t="str">
        <f t="shared" si="40"/>
        <v>Mid Career</v>
      </c>
      <c r="C1343" t="s">
        <v>28</v>
      </c>
      <c r="D1343" t="s">
        <v>46</v>
      </c>
      <c r="E1343" t="s">
        <v>47</v>
      </c>
      <c r="F1343">
        <v>20</v>
      </c>
      <c r="G1343" t="s">
        <v>24</v>
      </c>
      <c r="H1343" t="s">
        <v>29</v>
      </c>
      <c r="I1343">
        <v>2</v>
      </c>
      <c r="J1343" t="str" cm="1">
        <f t="array" ref="J1343">_xlfn.SWITCH(I1343,1,"Entry-Level",2,"Junior-Level",3,"Mid-Level",4,"Senior-Level","Executive-Level")</f>
        <v>Junior-Level</v>
      </c>
      <c r="K1343">
        <v>3</v>
      </c>
      <c r="L1343" t="s">
        <v>33</v>
      </c>
      <c r="M1343">
        <v>3</v>
      </c>
      <c r="N1343" t="s">
        <v>35</v>
      </c>
      <c r="O1343">
        <v>4197</v>
      </c>
      <c r="P1343" t="str">
        <f t="shared" si="41"/>
        <v>Below 10k</v>
      </c>
      <c r="Q1343" t="s">
        <v>28</v>
      </c>
      <c r="R1343">
        <v>11</v>
      </c>
      <c r="S1343">
        <v>1</v>
      </c>
      <c r="T1343">
        <v>1</v>
      </c>
      <c r="U1343">
        <v>10</v>
      </c>
      <c r="V1343">
        <v>2</v>
      </c>
      <c r="W1343">
        <v>3</v>
      </c>
      <c r="X1343">
        <v>10</v>
      </c>
      <c r="Y1343">
        <v>8</v>
      </c>
      <c r="Z1343">
        <v>0</v>
      </c>
    </row>
    <row r="1344" spans="1:26" x14ac:dyDescent="0.3">
      <c r="A1344">
        <v>34</v>
      </c>
      <c r="B1344" t="str">
        <f t="shared" si="40"/>
        <v>Mid Career</v>
      </c>
      <c r="C1344" t="s">
        <v>28</v>
      </c>
      <c r="D1344" t="s">
        <v>46</v>
      </c>
      <c r="E1344" t="s">
        <v>23</v>
      </c>
      <c r="F1344">
        <v>4</v>
      </c>
      <c r="G1344" t="s">
        <v>24</v>
      </c>
      <c r="H1344" t="s">
        <v>29</v>
      </c>
      <c r="I1344">
        <v>3</v>
      </c>
      <c r="J1344" t="str" cm="1">
        <f t="array" ref="J1344">_xlfn.SWITCH(I1344,1,"Entry-Level",2,"Junior-Level",3,"Mid-Level",4,"Senior-Level","Executive-Level")</f>
        <v>Mid-Level</v>
      </c>
      <c r="K1344">
        <v>3</v>
      </c>
      <c r="L1344" t="s">
        <v>26</v>
      </c>
      <c r="M1344">
        <v>4</v>
      </c>
      <c r="N1344" t="s">
        <v>31</v>
      </c>
      <c r="O1344">
        <v>9713</v>
      </c>
      <c r="P1344" t="str">
        <f t="shared" si="41"/>
        <v>Below 10k</v>
      </c>
      <c r="Q1344" t="s">
        <v>22</v>
      </c>
      <c r="R1344">
        <v>13</v>
      </c>
      <c r="S1344">
        <v>4</v>
      </c>
      <c r="T1344">
        <v>3</v>
      </c>
      <c r="U1344">
        <v>9</v>
      </c>
      <c r="V1344">
        <v>3</v>
      </c>
      <c r="W1344">
        <v>3</v>
      </c>
      <c r="X1344">
        <v>5</v>
      </c>
      <c r="Y1344">
        <v>3</v>
      </c>
      <c r="Z1344">
        <v>1</v>
      </c>
    </row>
    <row r="1345" spans="1:26" x14ac:dyDescent="0.3">
      <c r="A1345">
        <v>29</v>
      </c>
      <c r="B1345" t="str">
        <f t="shared" si="40"/>
        <v>Early Career</v>
      </c>
      <c r="C1345" t="s">
        <v>28</v>
      </c>
      <c r="D1345" t="s">
        <v>46</v>
      </c>
      <c r="E1345" t="s">
        <v>47</v>
      </c>
      <c r="F1345">
        <v>7</v>
      </c>
      <c r="G1345" t="s">
        <v>24</v>
      </c>
      <c r="H1345" t="s">
        <v>29</v>
      </c>
      <c r="I1345">
        <v>1</v>
      </c>
      <c r="J1345" t="str" cm="1">
        <f t="array" ref="J1345">_xlfn.SWITCH(I1345,1,"Entry-Level",2,"Junior-Level",3,"Mid-Level",4,"Senior-Level","Executive-Level")</f>
        <v>Entry-Level</v>
      </c>
      <c r="K1345">
        <v>3</v>
      </c>
      <c r="L1345" t="s">
        <v>33</v>
      </c>
      <c r="M1345">
        <v>1</v>
      </c>
      <c r="N1345" t="s">
        <v>27</v>
      </c>
      <c r="O1345">
        <v>2062</v>
      </c>
      <c r="P1345" t="str">
        <f t="shared" si="41"/>
        <v>Below 10k</v>
      </c>
      <c r="Q1345" t="s">
        <v>28</v>
      </c>
      <c r="R1345">
        <v>14</v>
      </c>
      <c r="S1345">
        <v>2</v>
      </c>
      <c r="T1345">
        <v>0</v>
      </c>
      <c r="U1345">
        <v>11</v>
      </c>
      <c r="V1345">
        <v>2</v>
      </c>
      <c r="W1345">
        <v>3</v>
      </c>
      <c r="X1345">
        <v>3</v>
      </c>
      <c r="Y1345">
        <v>2</v>
      </c>
      <c r="Z1345">
        <v>1</v>
      </c>
    </row>
    <row r="1346" spans="1:26" x14ac:dyDescent="0.3">
      <c r="A1346">
        <v>37</v>
      </c>
      <c r="B1346" t="str">
        <f t="shared" si="40"/>
        <v>Mid Career</v>
      </c>
      <c r="C1346" t="s">
        <v>28</v>
      </c>
      <c r="D1346" t="s">
        <v>46</v>
      </c>
      <c r="E1346" t="s">
        <v>47</v>
      </c>
      <c r="F1346">
        <v>7</v>
      </c>
      <c r="G1346" t="s">
        <v>34</v>
      </c>
      <c r="H1346" t="s">
        <v>29</v>
      </c>
      <c r="I1346">
        <v>2</v>
      </c>
      <c r="J1346" t="str" cm="1">
        <f t="array" ref="J1346">_xlfn.SWITCH(I1346,1,"Entry-Level",2,"Junior-Level",3,"Mid-Level",4,"Senior-Level","Executive-Level")</f>
        <v>Junior-Level</v>
      </c>
      <c r="K1346">
        <v>3</v>
      </c>
      <c r="L1346" t="s">
        <v>30</v>
      </c>
      <c r="M1346">
        <v>1</v>
      </c>
      <c r="N1346" t="s">
        <v>31</v>
      </c>
      <c r="O1346">
        <v>4284</v>
      </c>
      <c r="P1346" t="str">
        <f t="shared" si="41"/>
        <v>Below 10k</v>
      </c>
      <c r="Q1346" t="s">
        <v>22</v>
      </c>
      <c r="R1346">
        <v>22</v>
      </c>
      <c r="S1346">
        <v>3</v>
      </c>
      <c r="T1346">
        <v>1</v>
      </c>
      <c r="U1346">
        <v>16</v>
      </c>
      <c r="V1346">
        <v>2</v>
      </c>
      <c r="W1346">
        <v>3</v>
      </c>
      <c r="X1346">
        <v>5</v>
      </c>
      <c r="Y1346">
        <v>3</v>
      </c>
      <c r="Z1346">
        <v>0</v>
      </c>
    </row>
    <row r="1347" spans="1:26" x14ac:dyDescent="0.3">
      <c r="A1347">
        <v>35</v>
      </c>
      <c r="B1347" t="str">
        <f t="shared" ref="B1347:B1410" si="42">IF(A1347&lt;=30,"Early Career",IF(A1347&lt;=40,"Mid Career",IF(A1347&lt;=50,"Professionals","Senior Professionals")))</f>
        <v>Mid Career</v>
      </c>
      <c r="C1347" t="s">
        <v>28</v>
      </c>
      <c r="D1347" t="s">
        <v>46</v>
      </c>
      <c r="E1347" t="s">
        <v>47</v>
      </c>
      <c r="F1347">
        <v>16</v>
      </c>
      <c r="G1347" t="s">
        <v>32</v>
      </c>
      <c r="H1347" t="s">
        <v>25</v>
      </c>
      <c r="I1347">
        <v>2</v>
      </c>
      <c r="J1347" t="str" cm="1">
        <f t="array" ref="J1347">_xlfn.SWITCH(I1347,1,"Entry-Level",2,"Junior-Level",3,"Mid-Level",4,"Senior-Level","Executive-Level")</f>
        <v>Junior-Level</v>
      </c>
      <c r="K1347">
        <v>2</v>
      </c>
      <c r="L1347" t="s">
        <v>36</v>
      </c>
      <c r="M1347">
        <v>2</v>
      </c>
      <c r="N1347" t="s">
        <v>31</v>
      </c>
      <c r="O1347">
        <v>4788</v>
      </c>
      <c r="P1347" t="str">
        <f t="shared" ref="P1347:P1410" si="43">IF(O1347&lt;=10000,"Below 10k",IF(O1347&lt;=15000,"Below 15k","Below 20k"))</f>
        <v>Below 10k</v>
      </c>
      <c r="Q1347" t="s">
        <v>22</v>
      </c>
      <c r="R1347">
        <v>11</v>
      </c>
      <c r="S1347">
        <v>4</v>
      </c>
      <c r="T1347">
        <v>0</v>
      </c>
      <c r="U1347">
        <v>4</v>
      </c>
      <c r="V1347">
        <v>2</v>
      </c>
      <c r="W1347">
        <v>3</v>
      </c>
      <c r="X1347">
        <v>3</v>
      </c>
      <c r="Y1347">
        <v>2</v>
      </c>
      <c r="Z1347">
        <v>0</v>
      </c>
    </row>
    <row r="1348" spans="1:26" x14ac:dyDescent="0.3">
      <c r="A1348">
        <v>45</v>
      </c>
      <c r="B1348" t="str">
        <f t="shared" si="42"/>
        <v>Professionals</v>
      </c>
      <c r="C1348" t="s">
        <v>28</v>
      </c>
      <c r="D1348" t="s">
        <v>46</v>
      </c>
      <c r="E1348" t="s">
        <v>47</v>
      </c>
      <c r="F1348">
        <v>25</v>
      </c>
      <c r="G1348" t="s">
        <v>24</v>
      </c>
      <c r="H1348" t="s">
        <v>25</v>
      </c>
      <c r="I1348">
        <v>2</v>
      </c>
      <c r="J1348" t="str" cm="1">
        <f t="array" ref="J1348">_xlfn.SWITCH(I1348,1,"Entry-Level",2,"Junior-Level",3,"Mid-Level",4,"Senior-Level","Executive-Level")</f>
        <v>Junior-Level</v>
      </c>
      <c r="K1348">
        <v>2</v>
      </c>
      <c r="L1348" t="s">
        <v>36</v>
      </c>
      <c r="M1348">
        <v>4</v>
      </c>
      <c r="N1348" t="s">
        <v>31</v>
      </c>
      <c r="O1348">
        <v>5906</v>
      </c>
      <c r="P1348" t="str">
        <f t="shared" si="43"/>
        <v>Below 10k</v>
      </c>
      <c r="Q1348" t="s">
        <v>28</v>
      </c>
      <c r="R1348">
        <v>13</v>
      </c>
      <c r="S1348">
        <v>4</v>
      </c>
      <c r="T1348">
        <v>2</v>
      </c>
      <c r="U1348">
        <v>10</v>
      </c>
      <c r="V1348">
        <v>2</v>
      </c>
      <c r="W1348">
        <v>2</v>
      </c>
      <c r="X1348">
        <v>9</v>
      </c>
      <c r="Y1348">
        <v>8</v>
      </c>
      <c r="Z1348">
        <v>3</v>
      </c>
    </row>
    <row r="1349" spans="1:26" x14ac:dyDescent="0.3">
      <c r="A1349">
        <v>36</v>
      </c>
      <c r="B1349" t="str">
        <f t="shared" si="42"/>
        <v>Mid Career</v>
      </c>
      <c r="C1349" t="s">
        <v>28</v>
      </c>
      <c r="D1349" t="s">
        <v>45</v>
      </c>
      <c r="E1349" t="s">
        <v>48</v>
      </c>
      <c r="F1349">
        <v>2</v>
      </c>
      <c r="G1349" t="s">
        <v>48</v>
      </c>
      <c r="H1349" t="s">
        <v>29</v>
      </c>
      <c r="I1349">
        <v>2</v>
      </c>
      <c r="J1349" t="str" cm="1">
        <f t="array" ref="J1349">_xlfn.SWITCH(I1349,1,"Entry-Level",2,"Junior-Level",3,"Mid-Level",4,"Senior-Level","Executive-Level")</f>
        <v>Junior-Level</v>
      </c>
      <c r="K1349">
        <v>2</v>
      </c>
      <c r="L1349" t="s">
        <v>48</v>
      </c>
      <c r="M1349">
        <v>4</v>
      </c>
      <c r="N1349" t="s">
        <v>27</v>
      </c>
      <c r="O1349">
        <v>3886</v>
      </c>
      <c r="P1349" t="str">
        <f t="shared" si="43"/>
        <v>Below 10k</v>
      </c>
      <c r="Q1349" t="s">
        <v>28</v>
      </c>
      <c r="R1349">
        <v>21</v>
      </c>
      <c r="S1349">
        <v>4</v>
      </c>
      <c r="T1349">
        <v>0</v>
      </c>
      <c r="U1349">
        <v>10</v>
      </c>
      <c r="V1349">
        <v>2</v>
      </c>
      <c r="W1349">
        <v>2</v>
      </c>
      <c r="X1349">
        <v>10</v>
      </c>
      <c r="Y1349">
        <v>1</v>
      </c>
      <c r="Z1349">
        <v>0</v>
      </c>
    </row>
    <row r="1350" spans="1:26" x14ac:dyDescent="0.3">
      <c r="A1350">
        <v>40</v>
      </c>
      <c r="B1350" t="str">
        <f t="shared" si="42"/>
        <v>Mid Career</v>
      </c>
      <c r="C1350" t="s">
        <v>28</v>
      </c>
      <c r="D1350" t="s">
        <v>46</v>
      </c>
      <c r="E1350" t="s">
        <v>47</v>
      </c>
      <c r="F1350">
        <v>1</v>
      </c>
      <c r="G1350" t="s">
        <v>24</v>
      </c>
      <c r="H1350" t="s">
        <v>29</v>
      </c>
      <c r="I1350">
        <v>4</v>
      </c>
      <c r="J1350" t="str" cm="1">
        <f t="array" ref="J1350">_xlfn.SWITCH(I1350,1,"Entry-Level",2,"Junior-Level",3,"Mid-Level",4,"Senior-Level","Executive-Level")</f>
        <v>Senior-Level</v>
      </c>
      <c r="K1350">
        <v>3</v>
      </c>
      <c r="L1350" t="s">
        <v>39</v>
      </c>
      <c r="M1350">
        <v>1</v>
      </c>
      <c r="N1350" t="s">
        <v>35</v>
      </c>
      <c r="O1350">
        <v>16823</v>
      </c>
      <c r="P1350" t="str">
        <f t="shared" si="43"/>
        <v>Below 20k</v>
      </c>
      <c r="Q1350" t="s">
        <v>28</v>
      </c>
      <c r="R1350">
        <v>11</v>
      </c>
      <c r="S1350">
        <v>1</v>
      </c>
      <c r="T1350">
        <v>1</v>
      </c>
      <c r="U1350">
        <v>22</v>
      </c>
      <c r="V1350">
        <v>3</v>
      </c>
      <c r="W1350">
        <v>3</v>
      </c>
      <c r="X1350">
        <v>19</v>
      </c>
      <c r="Y1350">
        <v>7</v>
      </c>
      <c r="Z1350">
        <v>11</v>
      </c>
    </row>
    <row r="1351" spans="1:26" x14ac:dyDescent="0.3">
      <c r="A1351">
        <v>26</v>
      </c>
      <c r="B1351" t="str">
        <f t="shared" si="42"/>
        <v>Early Career</v>
      </c>
      <c r="C1351" t="s">
        <v>28</v>
      </c>
      <c r="D1351" t="s">
        <v>46</v>
      </c>
      <c r="E1351" t="s">
        <v>47</v>
      </c>
      <c r="F1351">
        <v>1</v>
      </c>
      <c r="G1351" t="s">
        <v>24</v>
      </c>
      <c r="H1351" t="s">
        <v>25</v>
      </c>
      <c r="I1351">
        <v>1</v>
      </c>
      <c r="J1351" t="str" cm="1">
        <f t="array" ref="J1351">_xlfn.SWITCH(I1351,1,"Entry-Level",2,"Junior-Level",3,"Mid-Level",4,"Senior-Level","Executive-Level")</f>
        <v>Entry-Level</v>
      </c>
      <c r="K1351">
        <v>2</v>
      </c>
      <c r="L1351" t="s">
        <v>30</v>
      </c>
      <c r="M1351">
        <v>3</v>
      </c>
      <c r="N1351" t="s">
        <v>31</v>
      </c>
      <c r="O1351">
        <v>2933</v>
      </c>
      <c r="P1351" t="str">
        <f t="shared" si="43"/>
        <v>Below 10k</v>
      </c>
      <c r="Q1351" t="s">
        <v>22</v>
      </c>
      <c r="R1351">
        <v>13</v>
      </c>
      <c r="S1351">
        <v>3</v>
      </c>
      <c r="T1351">
        <v>1</v>
      </c>
      <c r="U1351">
        <v>1</v>
      </c>
      <c r="V1351">
        <v>3</v>
      </c>
      <c r="W1351">
        <v>2</v>
      </c>
      <c r="X1351">
        <v>1</v>
      </c>
      <c r="Y1351">
        <v>0</v>
      </c>
      <c r="Z1351">
        <v>1</v>
      </c>
    </row>
    <row r="1352" spans="1:26" x14ac:dyDescent="0.3">
      <c r="A1352">
        <v>27</v>
      </c>
      <c r="B1352" t="str">
        <f t="shared" si="42"/>
        <v>Early Career</v>
      </c>
      <c r="C1352" t="s">
        <v>28</v>
      </c>
      <c r="D1352" t="s">
        <v>46</v>
      </c>
      <c r="E1352" t="s">
        <v>23</v>
      </c>
      <c r="F1352">
        <v>2</v>
      </c>
      <c r="G1352" t="s">
        <v>34</v>
      </c>
      <c r="H1352" t="s">
        <v>25</v>
      </c>
      <c r="I1352">
        <v>2</v>
      </c>
      <c r="J1352" t="str" cm="1">
        <f t="array" ref="J1352">_xlfn.SWITCH(I1352,1,"Entry-Level",2,"Junior-Level",3,"Mid-Level",4,"Senior-Level","Executive-Level")</f>
        <v>Junior-Level</v>
      </c>
      <c r="K1352">
        <v>4</v>
      </c>
      <c r="L1352" t="s">
        <v>26</v>
      </c>
      <c r="M1352">
        <v>3</v>
      </c>
      <c r="N1352" t="s">
        <v>27</v>
      </c>
      <c r="O1352">
        <v>6500</v>
      </c>
      <c r="P1352" t="str">
        <f t="shared" si="43"/>
        <v>Below 10k</v>
      </c>
      <c r="Q1352" t="s">
        <v>28</v>
      </c>
      <c r="R1352">
        <v>14</v>
      </c>
      <c r="S1352">
        <v>2</v>
      </c>
      <c r="T1352">
        <v>0</v>
      </c>
      <c r="U1352">
        <v>9</v>
      </c>
      <c r="V1352">
        <v>5</v>
      </c>
      <c r="W1352">
        <v>2</v>
      </c>
      <c r="X1352">
        <v>8</v>
      </c>
      <c r="Y1352">
        <v>7</v>
      </c>
      <c r="Z1352">
        <v>0</v>
      </c>
    </row>
    <row r="1353" spans="1:26" x14ac:dyDescent="0.3">
      <c r="A1353">
        <v>48</v>
      </c>
      <c r="B1353" t="str">
        <f t="shared" si="42"/>
        <v>Professionals</v>
      </c>
      <c r="C1353" t="s">
        <v>28</v>
      </c>
      <c r="D1353" t="s">
        <v>45</v>
      </c>
      <c r="E1353" t="s">
        <v>47</v>
      </c>
      <c r="F1353">
        <v>22</v>
      </c>
      <c r="G1353" t="s">
        <v>34</v>
      </c>
      <c r="H1353" t="s">
        <v>25</v>
      </c>
      <c r="I1353">
        <v>4</v>
      </c>
      <c r="J1353" t="str" cm="1">
        <f t="array" ref="J1353">_xlfn.SWITCH(I1353,1,"Entry-Level",2,"Junior-Level",3,"Mid-Level",4,"Senior-Level","Executive-Level")</f>
        <v>Senior-Level</v>
      </c>
      <c r="K1353">
        <v>3</v>
      </c>
      <c r="L1353" t="s">
        <v>39</v>
      </c>
      <c r="M1353">
        <v>4</v>
      </c>
      <c r="N1353" t="s">
        <v>35</v>
      </c>
      <c r="O1353">
        <v>17174</v>
      </c>
      <c r="P1353" t="str">
        <f t="shared" si="43"/>
        <v>Below 20k</v>
      </c>
      <c r="Q1353" t="s">
        <v>28</v>
      </c>
      <c r="R1353">
        <v>11</v>
      </c>
      <c r="S1353">
        <v>2</v>
      </c>
      <c r="T1353">
        <v>1</v>
      </c>
      <c r="U1353">
        <v>24</v>
      </c>
      <c r="V1353">
        <v>3</v>
      </c>
      <c r="W1353">
        <v>3</v>
      </c>
      <c r="X1353">
        <v>22</v>
      </c>
      <c r="Y1353">
        <v>17</v>
      </c>
      <c r="Z1353">
        <v>4</v>
      </c>
    </row>
    <row r="1354" spans="1:26" x14ac:dyDescent="0.3">
      <c r="A1354">
        <v>44</v>
      </c>
      <c r="B1354" t="str">
        <f t="shared" si="42"/>
        <v>Professionals</v>
      </c>
      <c r="C1354" t="s">
        <v>28</v>
      </c>
      <c r="D1354" t="s">
        <v>46</v>
      </c>
      <c r="E1354" t="s">
        <v>47</v>
      </c>
      <c r="F1354">
        <v>1</v>
      </c>
      <c r="G1354" t="s">
        <v>24</v>
      </c>
      <c r="H1354" t="s">
        <v>29</v>
      </c>
      <c r="I1354">
        <v>2</v>
      </c>
      <c r="J1354" t="str" cm="1">
        <f t="array" ref="J1354">_xlfn.SWITCH(I1354,1,"Entry-Level",2,"Junior-Level",3,"Mid-Level",4,"Senior-Level","Executive-Level")</f>
        <v>Junior-Level</v>
      </c>
      <c r="K1354">
        <v>4</v>
      </c>
      <c r="L1354" t="s">
        <v>37</v>
      </c>
      <c r="M1354">
        <v>1</v>
      </c>
      <c r="N1354" t="s">
        <v>31</v>
      </c>
      <c r="O1354">
        <v>5033</v>
      </c>
      <c r="P1354" t="str">
        <f t="shared" si="43"/>
        <v>Below 10k</v>
      </c>
      <c r="Q1354" t="s">
        <v>28</v>
      </c>
      <c r="R1354">
        <v>15</v>
      </c>
      <c r="S1354">
        <v>4</v>
      </c>
      <c r="T1354">
        <v>1</v>
      </c>
      <c r="U1354">
        <v>10</v>
      </c>
      <c r="V1354">
        <v>5</v>
      </c>
      <c r="W1354">
        <v>3</v>
      </c>
      <c r="X1354">
        <v>2</v>
      </c>
      <c r="Y1354">
        <v>0</v>
      </c>
      <c r="Z1354">
        <v>2</v>
      </c>
    </row>
    <row r="1355" spans="1:26" x14ac:dyDescent="0.3">
      <c r="A1355">
        <v>34</v>
      </c>
      <c r="B1355" t="str">
        <f t="shared" si="42"/>
        <v>Mid Career</v>
      </c>
      <c r="C1355" t="s">
        <v>22</v>
      </c>
      <c r="D1355" t="s">
        <v>38</v>
      </c>
      <c r="E1355" t="s">
        <v>47</v>
      </c>
      <c r="F1355">
        <v>16</v>
      </c>
      <c r="G1355" t="s">
        <v>43</v>
      </c>
      <c r="H1355" t="s">
        <v>29</v>
      </c>
      <c r="I1355">
        <v>1</v>
      </c>
      <c r="J1355" t="str" cm="1">
        <f t="array" ref="J1355">_xlfn.SWITCH(I1355,1,"Entry-Level",2,"Junior-Level",3,"Mid-Level",4,"Senior-Level","Executive-Level")</f>
        <v>Entry-Level</v>
      </c>
      <c r="K1355">
        <v>1</v>
      </c>
      <c r="L1355" t="s">
        <v>30</v>
      </c>
      <c r="M1355">
        <v>1</v>
      </c>
      <c r="N1355" t="s">
        <v>31</v>
      </c>
      <c r="O1355">
        <v>2307</v>
      </c>
      <c r="P1355" t="str">
        <f t="shared" si="43"/>
        <v>Below 10k</v>
      </c>
      <c r="Q1355" t="s">
        <v>22</v>
      </c>
      <c r="R1355">
        <v>23</v>
      </c>
      <c r="S1355">
        <v>2</v>
      </c>
      <c r="T1355">
        <v>1</v>
      </c>
      <c r="U1355">
        <v>5</v>
      </c>
      <c r="V1355">
        <v>2</v>
      </c>
      <c r="W1355">
        <v>3</v>
      </c>
      <c r="X1355">
        <v>5</v>
      </c>
      <c r="Y1355">
        <v>2</v>
      </c>
      <c r="Z1355">
        <v>3</v>
      </c>
    </row>
    <row r="1356" spans="1:26" x14ac:dyDescent="0.3">
      <c r="A1356">
        <v>56</v>
      </c>
      <c r="B1356" t="str">
        <f t="shared" si="42"/>
        <v>Senior Professionals</v>
      </c>
      <c r="C1356" t="s">
        <v>22</v>
      </c>
      <c r="D1356" t="s">
        <v>46</v>
      </c>
      <c r="E1356" t="s">
        <v>47</v>
      </c>
      <c r="F1356">
        <v>24</v>
      </c>
      <c r="G1356" t="s">
        <v>24</v>
      </c>
      <c r="H1356" t="s">
        <v>29</v>
      </c>
      <c r="I1356">
        <v>1</v>
      </c>
      <c r="J1356" t="str" cm="1">
        <f t="array" ref="J1356">_xlfn.SWITCH(I1356,1,"Entry-Level",2,"Junior-Level",3,"Mid-Level",4,"Senior-Level","Executive-Level")</f>
        <v>Entry-Level</v>
      </c>
      <c r="K1356">
        <v>3</v>
      </c>
      <c r="L1356" t="s">
        <v>33</v>
      </c>
      <c r="M1356">
        <v>4</v>
      </c>
      <c r="N1356" t="s">
        <v>27</v>
      </c>
      <c r="O1356">
        <v>2587</v>
      </c>
      <c r="P1356" t="str">
        <f t="shared" si="43"/>
        <v>Below 10k</v>
      </c>
      <c r="Q1356" t="s">
        <v>28</v>
      </c>
      <c r="R1356">
        <v>16</v>
      </c>
      <c r="S1356">
        <v>4</v>
      </c>
      <c r="T1356">
        <v>0</v>
      </c>
      <c r="U1356">
        <v>5</v>
      </c>
      <c r="V1356">
        <v>3</v>
      </c>
      <c r="W1356">
        <v>3</v>
      </c>
      <c r="X1356">
        <v>4</v>
      </c>
      <c r="Y1356">
        <v>2</v>
      </c>
      <c r="Z1356">
        <v>1</v>
      </c>
    </row>
    <row r="1357" spans="1:26" x14ac:dyDescent="0.3">
      <c r="A1357">
        <v>36</v>
      </c>
      <c r="B1357" t="str">
        <f t="shared" si="42"/>
        <v>Mid Career</v>
      </c>
      <c r="C1357" t="s">
        <v>28</v>
      </c>
      <c r="D1357" t="s">
        <v>46</v>
      </c>
      <c r="E1357" t="s">
        <v>23</v>
      </c>
      <c r="F1357">
        <v>17</v>
      </c>
      <c r="G1357" t="s">
        <v>42</v>
      </c>
      <c r="H1357" t="s">
        <v>29</v>
      </c>
      <c r="I1357">
        <v>2</v>
      </c>
      <c r="J1357" t="str" cm="1">
        <f t="array" ref="J1357">_xlfn.SWITCH(I1357,1,"Entry-Level",2,"Junior-Level",3,"Mid-Level",4,"Senior-Level","Executive-Level")</f>
        <v>Junior-Level</v>
      </c>
      <c r="K1357">
        <v>2</v>
      </c>
      <c r="L1357" t="s">
        <v>26</v>
      </c>
      <c r="M1357">
        <v>2</v>
      </c>
      <c r="N1357" t="s">
        <v>31</v>
      </c>
      <c r="O1357">
        <v>5507</v>
      </c>
      <c r="P1357" t="str">
        <f t="shared" si="43"/>
        <v>Below 10k</v>
      </c>
      <c r="Q1357" t="s">
        <v>28</v>
      </c>
      <c r="R1357">
        <v>16</v>
      </c>
      <c r="S1357">
        <v>3</v>
      </c>
      <c r="T1357">
        <v>2</v>
      </c>
      <c r="U1357">
        <v>12</v>
      </c>
      <c r="V1357">
        <v>1</v>
      </c>
      <c r="W1357">
        <v>1</v>
      </c>
      <c r="X1357">
        <v>4</v>
      </c>
      <c r="Y1357">
        <v>2</v>
      </c>
      <c r="Z1357">
        <v>1</v>
      </c>
    </row>
    <row r="1358" spans="1:26" x14ac:dyDescent="0.3">
      <c r="A1358">
        <v>41</v>
      </c>
      <c r="B1358" t="str">
        <f t="shared" si="42"/>
        <v>Professionals</v>
      </c>
      <c r="C1358" t="s">
        <v>28</v>
      </c>
      <c r="D1358" t="s">
        <v>46</v>
      </c>
      <c r="E1358" t="s">
        <v>23</v>
      </c>
      <c r="F1358">
        <v>8</v>
      </c>
      <c r="G1358" t="s">
        <v>42</v>
      </c>
      <c r="H1358" t="s">
        <v>25</v>
      </c>
      <c r="I1358">
        <v>2</v>
      </c>
      <c r="J1358" t="str" cm="1">
        <f t="array" ref="J1358">_xlfn.SWITCH(I1358,1,"Entry-Level",2,"Junior-Level",3,"Mid-Level",4,"Senior-Level","Executive-Level")</f>
        <v>Junior-Level</v>
      </c>
      <c r="K1358">
        <v>3</v>
      </c>
      <c r="L1358" t="s">
        <v>26</v>
      </c>
      <c r="M1358">
        <v>2</v>
      </c>
      <c r="N1358" t="s">
        <v>31</v>
      </c>
      <c r="O1358">
        <v>4393</v>
      </c>
      <c r="P1358" t="str">
        <f t="shared" si="43"/>
        <v>Below 10k</v>
      </c>
      <c r="Q1358" t="s">
        <v>28</v>
      </c>
      <c r="R1358">
        <v>21</v>
      </c>
      <c r="S1358">
        <v>3</v>
      </c>
      <c r="T1358">
        <v>1</v>
      </c>
      <c r="U1358">
        <v>14</v>
      </c>
      <c r="V1358">
        <v>3</v>
      </c>
      <c r="W1358">
        <v>3</v>
      </c>
      <c r="X1358">
        <v>5</v>
      </c>
      <c r="Y1358">
        <v>4</v>
      </c>
      <c r="Z1358">
        <v>1</v>
      </c>
    </row>
    <row r="1359" spans="1:26" x14ac:dyDescent="0.3">
      <c r="A1359">
        <v>42</v>
      </c>
      <c r="B1359" t="str">
        <f t="shared" si="42"/>
        <v>Professionals</v>
      </c>
      <c r="C1359" t="s">
        <v>28</v>
      </c>
      <c r="D1359" t="s">
        <v>46</v>
      </c>
      <c r="E1359" t="s">
        <v>47</v>
      </c>
      <c r="F1359">
        <v>6</v>
      </c>
      <c r="G1359" t="s">
        <v>34</v>
      </c>
      <c r="H1359" t="s">
        <v>29</v>
      </c>
      <c r="I1359">
        <v>3</v>
      </c>
      <c r="J1359" t="str" cm="1">
        <f t="array" ref="J1359">_xlfn.SWITCH(I1359,1,"Entry-Level",2,"Junior-Level",3,"Mid-Level",4,"Senior-Level","Executive-Level")</f>
        <v>Mid-Level</v>
      </c>
      <c r="K1359">
        <v>3</v>
      </c>
      <c r="L1359" t="s">
        <v>41</v>
      </c>
      <c r="M1359">
        <v>1</v>
      </c>
      <c r="N1359" t="s">
        <v>31</v>
      </c>
      <c r="O1359">
        <v>13348</v>
      </c>
      <c r="P1359" t="str">
        <f t="shared" si="43"/>
        <v>Below 15k</v>
      </c>
      <c r="Q1359" t="s">
        <v>28</v>
      </c>
      <c r="R1359">
        <v>13</v>
      </c>
      <c r="S1359">
        <v>2</v>
      </c>
      <c r="T1359">
        <v>1</v>
      </c>
      <c r="U1359">
        <v>18</v>
      </c>
      <c r="V1359">
        <v>3</v>
      </c>
      <c r="W1359">
        <v>4</v>
      </c>
      <c r="X1359">
        <v>13</v>
      </c>
      <c r="Y1359">
        <v>7</v>
      </c>
      <c r="Z1359">
        <v>5</v>
      </c>
    </row>
    <row r="1360" spans="1:26" x14ac:dyDescent="0.3">
      <c r="A1360">
        <v>31</v>
      </c>
      <c r="B1360" t="str">
        <f t="shared" si="42"/>
        <v>Mid Career</v>
      </c>
      <c r="C1360" t="s">
        <v>28</v>
      </c>
      <c r="D1360" t="s">
        <v>46</v>
      </c>
      <c r="E1360" t="s">
        <v>23</v>
      </c>
      <c r="F1360">
        <v>10</v>
      </c>
      <c r="G1360" t="s">
        <v>34</v>
      </c>
      <c r="H1360" t="s">
        <v>25</v>
      </c>
      <c r="I1360">
        <v>2</v>
      </c>
      <c r="J1360" t="str" cm="1">
        <f t="array" ref="J1360">_xlfn.SWITCH(I1360,1,"Entry-Level",2,"Junior-Level",3,"Mid-Level",4,"Senior-Level","Executive-Level")</f>
        <v>Junior-Level</v>
      </c>
      <c r="K1360">
        <v>3</v>
      </c>
      <c r="L1360" t="s">
        <v>26</v>
      </c>
      <c r="M1360">
        <v>4</v>
      </c>
      <c r="N1360" t="s">
        <v>35</v>
      </c>
      <c r="O1360">
        <v>6583</v>
      </c>
      <c r="P1360" t="str">
        <f t="shared" si="43"/>
        <v>Below 10k</v>
      </c>
      <c r="Q1360" t="s">
        <v>22</v>
      </c>
      <c r="R1360">
        <v>11</v>
      </c>
      <c r="S1360">
        <v>4</v>
      </c>
      <c r="T1360">
        <v>1</v>
      </c>
      <c r="U1360">
        <v>8</v>
      </c>
      <c r="V1360">
        <v>2</v>
      </c>
      <c r="W1360">
        <v>3</v>
      </c>
      <c r="X1360">
        <v>5</v>
      </c>
      <c r="Y1360">
        <v>2</v>
      </c>
      <c r="Z1360">
        <v>1</v>
      </c>
    </row>
    <row r="1361" spans="1:26" x14ac:dyDescent="0.3">
      <c r="A1361">
        <v>34</v>
      </c>
      <c r="B1361" t="str">
        <f t="shared" si="42"/>
        <v>Mid Career</v>
      </c>
      <c r="C1361" t="s">
        <v>28</v>
      </c>
      <c r="D1361" t="s">
        <v>46</v>
      </c>
      <c r="E1361" t="s">
        <v>23</v>
      </c>
      <c r="F1361">
        <v>3</v>
      </c>
      <c r="G1361" t="s">
        <v>34</v>
      </c>
      <c r="H1361" t="s">
        <v>25</v>
      </c>
      <c r="I1361">
        <v>2</v>
      </c>
      <c r="J1361" t="str" cm="1">
        <f t="array" ref="J1361">_xlfn.SWITCH(I1361,1,"Entry-Level",2,"Junior-Level",3,"Mid-Level",4,"Senior-Level","Executive-Level")</f>
        <v>Junior-Level</v>
      </c>
      <c r="K1361">
        <v>2</v>
      </c>
      <c r="L1361" t="s">
        <v>26</v>
      </c>
      <c r="M1361">
        <v>4</v>
      </c>
      <c r="N1361" t="s">
        <v>31</v>
      </c>
      <c r="O1361">
        <v>8103</v>
      </c>
      <c r="P1361" t="str">
        <f t="shared" si="43"/>
        <v>Below 10k</v>
      </c>
      <c r="Q1361" t="s">
        <v>22</v>
      </c>
      <c r="R1361">
        <v>12</v>
      </c>
      <c r="S1361">
        <v>3</v>
      </c>
      <c r="T1361">
        <v>0</v>
      </c>
      <c r="U1361">
        <v>9</v>
      </c>
      <c r="V1361">
        <v>3</v>
      </c>
      <c r="W1361">
        <v>2</v>
      </c>
      <c r="X1361">
        <v>4</v>
      </c>
      <c r="Y1361">
        <v>2</v>
      </c>
      <c r="Z1361">
        <v>0</v>
      </c>
    </row>
    <row r="1362" spans="1:26" x14ac:dyDescent="0.3">
      <c r="A1362">
        <v>31</v>
      </c>
      <c r="B1362" t="str">
        <f t="shared" si="42"/>
        <v>Mid Career</v>
      </c>
      <c r="C1362" t="s">
        <v>28</v>
      </c>
      <c r="D1362" t="s">
        <v>46</v>
      </c>
      <c r="E1362" t="s">
        <v>47</v>
      </c>
      <c r="F1362">
        <v>4</v>
      </c>
      <c r="G1362" t="s">
        <v>34</v>
      </c>
      <c r="H1362" t="s">
        <v>25</v>
      </c>
      <c r="I1362">
        <v>1</v>
      </c>
      <c r="J1362" t="str" cm="1">
        <f t="array" ref="J1362">_xlfn.SWITCH(I1362,1,"Entry-Level",2,"Junior-Level",3,"Mid-Level",4,"Senior-Level","Executive-Level")</f>
        <v>Entry-Level</v>
      </c>
      <c r="K1362">
        <v>4</v>
      </c>
      <c r="L1362" t="s">
        <v>33</v>
      </c>
      <c r="M1362">
        <v>3</v>
      </c>
      <c r="N1362" t="s">
        <v>35</v>
      </c>
      <c r="O1362">
        <v>3978</v>
      </c>
      <c r="P1362" t="str">
        <f t="shared" si="43"/>
        <v>Below 10k</v>
      </c>
      <c r="Q1362" t="s">
        <v>28</v>
      </c>
      <c r="R1362">
        <v>12</v>
      </c>
      <c r="S1362">
        <v>2</v>
      </c>
      <c r="T1362">
        <v>1</v>
      </c>
      <c r="U1362">
        <v>4</v>
      </c>
      <c r="V1362">
        <v>0</v>
      </c>
      <c r="W1362">
        <v>2</v>
      </c>
      <c r="X1362">
        <v>2</v>
      </c>
      <c r="Y1362">
        <v>2</v>
      </c>
      <c r="Z1362">
        <v>2</v>
      </c>
    </row>
    <row r="1363" spans="1:26" x14ac:dyDescent="0.3">
      <c r="A1363">
        <v>26</v>
      </c>
      <c r="B1363" t="str">
        <f t="shared" si="42"/>
        <v>Early Career</v>
      </c>
      <c r="C1363" t="s">
        <v>28</v>
      </c>
      <c r="D1363" t="s">
        <v>45</v>
      </c>
      <c r="E1363" t="s">
        <v>47</v>
      </c>
      <c r="F1363">
        <v>6</v>
      </c>
      <c r="G1363" t="s">
        <v>32</v>
      </c>
      <c r="H1363" t="s">
        <v>29</v>
      </c>
      <c r="I1363">
        <v>1</v>
      </c>
      <c r="J1363" t="str" cm="1">
        <f t="array" ref="J1363">_xlfn.SWITCH(I1363,1,"Entry-Level",2,"Junior-Level",3,"Mid-Level",4,"Senior-Level","Executive-Level")</f>
        <v>Entry-Level</v>
      </c>
      <c r="K1363">
        <v>4</v>
      </c>
      <c r="L1363" t="s">
        <v>33</v>
      </c>
      <c r="M1363">
        <v>4</v>
      </c>
      <c r="N1363" t="s">
        <v>31</v>
      </c>
      <c r="O1363">
        <v>2544</v>
      </c>
      <c r="P1363" t="str">
        <f t="shared" si="43"/>
        <v>Below 10k</v>
      </c>
      <c r="Q1363" t="s">
        <v>28</v>
      </c>
      <c r="R1363">
        <v>18</v>
      </c>
      <c r="S1363">
        <v>1</v>
      </c>
      <c r="T1363">
        <v>1</v>
      </c>
      <c r="U1363">
        <v>8</v>
      </c>
      <c r="V1363">
        <v>3</v>
      </c>
      <c r="W1363">
        <v>3</v>
      </c>
      <c r="X1363">
        <v>7</v>
      </c>
      <c r="Y1363">
        <v>7</v>
      </c>
      <c r="Z1363">
        <v>7</v>
      </c>
    </row>
    <row r="1364" spans="1:26" x14ac:dyDescent="0.3">
      <c r="A1364">
        <v>45</v>
      </c>
      <c r="B1364" t="str">
        <f t="shared" si="42"/>
        <v>Professionals</v>
      </c>
      <c r="C1364" t="s">
        <v>28</v>
      </c>
      <c r="D1364" t="s">
        <v>45</v>
      </c>
      <c r="E1364" t="s">
        <v>47</v>
      </c>
      <c r="F1364">
        <v>1</v>
      </c>
      <c r="G1364" t="s">
        <v>34</v>
      </c>
      <c r="H1364" t="s">
        <v>29</v>
      </c>
      <c r="I1364">
        <v>2</v>
      </c>
      <c r="J1364" t="str" cm="1">
        <f t="array" ref="J1364">_xlfn.SWITCH(I1364,1,"Entry-Level",2,"Junior-Level",3,"Mid-Level",4,"Senior-Level","Executive-Level")</f>
        <v>Junior-Level</v>
      </c>
      <c r="K1364">
        <v>3</v>
      </c>
      <c r="L1364" t="s">
        <v>37</v>
      </c>
      <c r="M1364">
        <v>3</v>
      </c>
      <c r="N1364" t="s">
        <v>27</v>
      </c>
      <c r="O1364">
        <v>5399</v>
      </c>
      <c r="P1364" t="str">
        <f t="shared" si="43"/>
        <v>Below 10k</v>
      </c>
      <c r="Q1364" t="s">
        <v>28</v>
      </c>
      <c r="R1364">
        <v>12</v>
      </c>
      <c r="S1364">
        <v>3</v>
      </c>
      <c r="T1364">
        <v>0</v>
      </c>
      <c r="U1364">
        <v>12</v>
      </c>
      <c r="V1364">
        <v>3</v>
      </c>
      <c r="W1364">
        <v>3</v>
      </c>
      <c r="X1364">
        <v>4</v>
      </c>
      <c r="Y1364">
        <v>2</v>
      </c>
      <c r="Z1364">
        <v>0</v>
      </c>
    </row>
    <row r="1365" spans="1:26" x14ac:dyDescent="0.3">
      <c r="A1365">
        <v>33</v>
      </c>
      <c r="B1365" t="str">
        <f t="shared" si="42"/>
        <v>Mid Career</v>
      </c>
      <c r="C1365" t="s">
        <v>28</v>
      </c>
      <c r="D1365" t="s">
        <v>46</v>
      </c>
      <c r="E1365" t="s">
        <v>23</v>
      </c>
      <c r="F1365">
        <v>10</v>
      </c>
      <c r="G1365" t="s">
        <v>42</v>
      </c>
      <c r="H1365" t="s">
        <v>29</v>
      </c>
      <c r="I1365">
        <v>2</v>
      </c>
      <c r="J1365" t="str" cm="1">
        <f t="array" ref="J1365">_xlfn.SWITCH(I1365,1,"Entry-Level",2,"Junior-Level",3,"Mid-Level",4,"Senior-Level","Executive-Level")</f>
        <v>Junior-Level</v>
      </c>
      <c r="K1365">
        <v>3</v>
      </c>
      <c r="L1365" t="s">
        <v>26</v>
      </c>
      <c r="M1365">
        <v>3</v>
      </c>
      <c r="N1365" t="s">
        <v>27</v>
      </c>
      <c r="O1365">
        <v>5487</v>
      </c>
      <c r="P1365" t="str">
        <f t="shared" si="43"/>
        <v>Below 10k</v>
      </c>
      <c r="Q1365" t="s">
        <v>28</v>
      </c>
      <c r="R1365">
        <v>14</v>
      </c>
      <c r="S1365">
        <v>2</v>
      </c>
      <c r="T1365">
        <v>0</v>
      </c>
      <c r="U1365">
        <v>10</v>
      </c>
      <c r="V1365">
        <v>2</v>
      </c>
      <c r="W1365">
        <v>2</v>
      </c>
      <c r="X1365">
        <v>10</v>
      </c>
      <c r="Y1365">
        <v>4</v>
      </c>
      <c r="Z1365">
        <v>0</v>
      </c>
    </row>
    <row r="1366" spans="1:26" x14ac:dyDescent="0.3">
      <c r="A1366">
        <v>28</v>
      </c>
      <c r="B1366" t="str">
        <f t="shared" si="42"/>
        <v>Early Career</v>
      </c>
      <c r="C1366" t="s">
        <v>28</v>
      </c>
      <c r="D1366" t="s">
        <v>45</v>
      </c>
      <c r="E1366" t="s">
        <v>23</v>
      </c>
      <c r="F1366">
        <v>1</v>
      </c>
      <c r="G1366" t="s">
        <v>24</v>
      </c>
      <c r="H1366" t="s">
        <v>29</v>
      </c>
      <c r="I1366">
        <v>2</v>
      </c>
      <c r="J1366" t="str" cm="1">
        <f t="array" ref="J1366">_xlfn.SWITCH(I1366,1,"Entry-Level",2,"Junior-Level",3,"Mid-Level",4,"Senior-Level","Executive-Level")</f>
        <v>Junior-Level</v>
      </c>
      <c r="K1366">
        <v>2</v>
      </c>
      <c r="L1366" t="s">
        <v>26</v>
      </c>
      <c r="M1366">
        <v>4</v>
      </c>
      <c r="N1366" t="s">
        <v>31</v>
      </c>
      <c r="O1366">
        <v>6834</v>
      </c>
      <c r="P1366" t="str">
        <f t="shared" si="43"/>
        <v>Below 10k</v>
      </c>
      <c r="Q1366" t="s">
        <v>22</v>
      </c>
      <c r="R1366">
        <v>12</v>
      </c>
      <c r="S1366">
        <v>3</v>
      </c>
      <c r="T1366">
        <v>1</v>
      </c>
      <c r="U1366">
        <v>7</v>
      </c>
      <c r="V1366">
        <v>2</v>
      </c>
      <c r="W1366">
        <v>3</v>
      </c>
      <c r="X1366">
        <v>7</v>
      </c>
      <c r="Y1366">
        <v>7</v>
      </c>
      <c r="Z1366">
        <v>0</v>
      </c>
    </row>
    <row r="1367" spans="1:26" x14ac:dyDescent="0.3">
      <c r="A1367">
        <v>29</v>
      </c>
      <c r="B1367" t="str">
        <f t="shared" si="42"/>
        <v>Early Career</v>
      </c>
      <c r="C1367" t="s">
        <v>22</v>
      </c>
      <c r="D1367" t="s">
        <v>45</v>
      </c>
      <c r="E1367" t="s">
        <v>23</v>
      </c>
      <c r="F1367">
        <v>24</v>
      </c>
      <c r="G1367" t="s">
        <v>43</v>
      </c>
      <c r="H1367" t="s">
        <v>29</v>
      </c>
      <c r="I1367">
        <v>1</v>
      </c>
      <c r="J1367" t="str" cm="1">
        <f t="array" ref="J1367">_xlfn.SWITCH(I1367,1,"Entry-Level",2,"Junior-Level",3,"Mid-Level",4,"Senior-Level","Executive-Level")</f>
        <v>Entry-Level</v>
      </c>
      <c r="K1367">
        <v>4</v>
      </c>
      <c r="L1367" t="s">
        <v>40</v>
      </c>
      <c r="M1367">
        <v>1</v>
      </c>
      <c r="N1367" t="s">
        <v>27</v>
      </c>
      <c r="O1367">
        <v>1091</v>
      </c>
      <c r="P1367" t="str">
        <f t="shared" si="43"/>
        <v>Below 10k</v>
      </c>
      <c r="Q1367" t="s">
        <v>28</v>
      </c>
      <c r="R1367">
        <v>17</v>
      </c>
      <c r="S1367">
        <v>4</v>
      </c>
      <c r="T1367">
        <v>0</v>
      </c>
      <c r="U1367">
        <v>1</v>
      </c>
      <c r="V1367">
        <v>3</v>
      </c>
      <c r="W1367">
        <v>3</v>
      </c>
      <c r="X1367">
        <v>1</v>
      </c>
      <c r="Y1367">
        <v>0</v>
      </c>
      <c r="Z1367">
        <v>0</v>
      </c>
    </row>
    <row r="1368" spans="1:26" x14ac:dyDescent="0.3">
      <c r="A1368">
        <v>39</v>
      </c>
      <c r="B1368" t="str">
        <f t="shared" si="42"/>
        <v>Mid Career</v>
      </c>
      <c r="C1368" t="s">
        <v>28</v>
      </c>
      <c r="D1368" t="s">
        <v>38</v>
      </c>
      <c r="E1368" t="s">
        <v>23</v>
      </c>
      <c r="F1368">
        <v>21</v>
      </c>
      <c r="G1368" t="s">
        <v>24</v>
      </c>
      <c r="H1368" t="s">
        <v>25</v>
      </c>
      <c r="I1368">
        <v>2</v>
      </c>
      <c r="J1368" t="str" cm="1">
        <f t="array" ref="J1368">_xlfn.SWITCH(I1368,1,"Entry-Level",2,"Junior-Level",3,"Mid-Level",4,"Senior-Level","Executive-Level")</f>
        <v>Junior-Level</v>
      </c>
      <c r="K1368">
        <v>1</v>
      </c>
      <c r="L1368" t="s">
        <v>26</v>
      </c>
      <c r="M1368">
        <v>3</v>
      </c>
      <c r="N1368" t="s">
        <v>31</v>
      </c>
      <c r="O1368">
        <v>5736</v>
      </c>
      <c r="P1368" t="str">
        <f t="shared" si="43"/>
        <v>Below 10k</v>
      </c>
      <c r="Q1368" t="s">
        <v>28</v>
      </c>
      <c r="R1368">
        <v>19</v>
      </c>
      <c r="S1368">
        <v>3</v>
      </c>
      <c r="T1368">
        <v>1</v>
      </c>
      <c r="U1368">
        <v>10</v>
      </c>
      <c r="V1368">
        <v>1</v>
      </c>
      <c r="W1368">
        <v>3</v>
      </c>
      <c r="X1368">
        <v>3</v>
      </c>
      <c r="Y1368">
        <v>2</v>
      </c>
      <c r="Z1368">
        <v>1</v>
      </c>
    </row>
    <row r="1369" spans="1:26" x14ac:dyDescent="0.3">
      <c r="A1369">
        <v>27</v>
      </c>
      <c r="B1369" t="str">
        <f t="shared" si="42"/>
        <v>Early Career</v>
      </c>
      <c r="C1369" t="s">
        <v>28</v>
      </c>
      <c r="D1369" t="s">
        <v>46</v>
      </c>
      <c r="E1369" t="s">
        <v>47</v>
      </c>
      <c r="F1369">
        <v>2</v>
      </c>
      <c r="G1369" t="s">
        <v>43</v>
      </c>
      <c r="H1369" t="s">
        <v>29</v>
      </c>
      <c r="I1369">
        <v>1</v>
      </c>
      <c r="J1369" t="str" cm="1">
        <f t="array" ref="J1369">_xlfn.SWITCH(I1369,1,"Entry-Level",2,"Junior-Level",3,"Mid-Level",4,"Senior-Level","Executive-Level")</f>
        <v>Entry-Level</v>
      </c>
      <c r="K1369">
        <v>3</v>
      </c>
      <c r="L1369" t="s">
        <v>30</v>
      </c>
      <c r="M1369">
        <v>2</v>
      </c>
      <c r="N1369" t="s">
        <v>31</v>
      </c>
      <c r="O1369">
        <v>2226</v>
      </c>
      <c r="P1369" t="str">
        <f t="shared" si="43"/>
        <v>Below 10k</v>
      </c>
      <c r="Q1369" t="s">
        <v>28</v>
      </c>
      <c r="R1369">
        <v>11</v>
      </c>
      <c r="S1369">
        <v>3</v>
      </c>
      <c r="T1369">
        <v>1</v>
      </c>
      <c r="U1369">
        <v>6</v>
      </c>
      <c r="V1369">
        <v>3</v>
      </c>
      <c r="W1369">
        <v>2</v>
      </c>
      <c r="X1369">
        <v>5</v>
      </c>
      <c r="Y1369">
        <v>3</v>
      </c>
      <c r="Z1369">
        <v>1</v>
      </c>
    </row>
    <row r="1370" spans="1:26" x14ac:dyDescent="0.3">
      <c r="A1370">
        <v>34</v>
      </c>
      <c r="B1370" t="str">
        <f t="shared" si="42"/>
        <v>Mid Career</v>
      </c>
      <c r="C1370" t="s">
        <v>28</v>
      </c>
      <c r="D1370" t="s">
        <v>45</v>
      </c>
      <c r="E1370" t="s">
        <v>47</v>
      </c>
      <c r="F1370">
        <v>22</v>
      </c>
      <c r="G1370" t="s">
        <v>32</v>
      </c>
      <c r="H1370" t="s">
        <v>29</v>
      </c>
      <c r="I1370">
        <v>2</v>
      </c>
      <c r="J1370" t="str" cm="1">
        <f t="array" ref="J1370">_xlfn.SWITCH(I1370,1,"Entry-Level",2,"Junior-Level",3,"Mid-Level",4,"Senior-Level","Executive-Level")</f>
        <v>Junior-Level</v>
      </c>
      <c r="K1370">
        <v>2</v>
      </c>
      <c r="L1370" t="s">
        <v>30</v>
      </c>
      <c r="M1370">
        <v>4</v>
      </c>
      <c r="N1370" t="s">
        <v>31</v>
      </c>
      <c r="O1370">
        <v>5747</v>
      </c>
      <c r="P1370" t="str">
        <f t="shared" si="43"/>
        <v>Below 10k</v>
      </c>
      <c r="Q1370" t="s">
        <v>22</v>
      </c>
      <c r="R1370">
        <v>15</v>
      </c>
      <c r="S1370">
        <v>2</v>
      </c>
      <c r="T1370">
        <v>0</v>
      </c>
      <c r="U1370">
        <v>16</v>
      </c>
      <c r="V1370">
        <v>3</v>
      </c>
      <c r="W1370">
        <v>3</v>
      </c>
      <c r="X1370">
        <v>15</v>
      </c>
      <c r="Y1370">
        <v>10</v>
      </c>
      <c r="Z1370">
        <v>6</v>
      </c>
    </row>
    <row r="1371" spans="1:26" x14ac:dyDescent="0.3">
      <c r="A1371">
        <v>28</v>
      </c>
      <c r="B1371" t="str">
        <f t="shared" si="42"/>
        <v>Early Career</v>
      </c>
      <c r="C1371" t="s">
        <v>22</v>
      </c>
      <c r="D1371" t="s">
        <v>46</v>
      </c>
      <c r="E1371" t="s">
        <v>23</v>
      </c>
      <c r="F1371">
        <v>13</v>
      </c>
      <c r="G1371" t="s">
        <v>42</v>
      </c>
      <c r="H1371" t="s">
        <v>25</v>
      </c>
      <c r="I1371">
        <v>2</v>
      </c>
      <c r="J1371" t="str" cm="1">
        <f t="array" ref="J1371">_xlfn.SWITCH(I1371,1,"Entry-Level",2,"Junior-Level",3,"Mid-Level",4,"Senior-Level","Executive-Level")</f>
        <v>Junior-Level</v>
      </c>
      <c r="K1371">
        <v>3</v>
      </c>
      <c r="L1371" t="s">
        <v>26</v>
      </c>
      <c r="M1371">
        <v>3</v>
      </c>
      <c r="N1371" t="s">
        <v>27</v>
      </c>
      <c r="O1371">
        <v>9854</v>
      </c>
      <c r="P1371" t="str">
        <f t="shared" si="43"/>
        <v>Below 10k</v>
      </c>
      <c r="Q1371" t="s">
        <v>22</v>
      </c>
      <c r="R1371">
        <v>11</v>
      </c>
      <c r="S1371">
        <v>4</v>
      </c>
      <c r="T1371">
        <v>0</v>
      </c>
      <c r="U1371">
        <v>6</v>
      </c>
      <c r="V1371">
        <v>0</v>
      </c>
      <c r="W1371">
        <v>3</v>
      </c>
      <c r="X1371">
        <v>2</v>
      </c>
      <c r="Y1371">
        <v>0</v>
      </c>
      <c r="Z1371">
        <v>2</v>
      </c>
    </row>
    <row r="1372" spans="1:26" x14ac:dyDescent="0.3">
      <c r="A1372">
        <v>47</v>
      </c>
      <c r="B1372" t="str">
        <f t="shared" si="42"/>
        <v>Professionals</v>
      </c>
      <c r="C1372" t="s">
        <v>28</v>
      </c>
      <c r="D1372" t="s">
        <v>38</v>
      </c>
      <c r="E1372" t="s">
        <v>47</v>
      </c>
      <c r="F1372">
        <v>14</v>
      </c>
      <c r="G1372" t="s">
        <v>43</v>
      </c>
      <c r="H1372" t="s">
        <v>29</v>
      </c>
      <c r="I1372">
        <v>2</v>
      </c>
      <c r="J1372" t="str" cm="1">
        <f t="array" ref="J1372">_xlfn.SWITCH(I1372,1,"Entry-Level",2,"Junior-Level",3,"Mid-Level",4,"Senior-Level","Executive-Level")</f>
        <v>Junior-Level</v>
      </c>
      <c r="K1372">
        <v>3</v>
      </c>
      <c r="L1372" t="s">
        <v>30</v>
      </c>
      <c r="M1372">
        <v>2</v>
      </c>
      <c r="N1372" t="s">
        <v>31</v>
      </c>
      <c r="O1372">
        <v>5467</v>
      </c>
      <c r="P1372" t="str">
        <f t="shared" si="43"/>
        <v>Below 10k</v>
      </c>
      <c r="Q1372" t="s">
        <v>28</v>
      </c>
      <c r="R1372">
        <v>18</v>
      </c>
      <c r="S1372">
        <v>3</v>
      </c>
      <c r="T1372">
        <v>1</v>
      </c>
      <c r="U1372">
        <v>16</v>
      </c>
      <c r="V1372">
        <v>4</v>
      </c>
      <c r="W1372">
        <v>4</v>
      </c>
      <c r="X1372">
        <v>8</v>
      </c>
      <c r="Y1372">
        <v>7</v>
      </c>
      <c r="Z1372">
        <v>1</v>
      </c>
    </row>
    <row r="1373" spans="1:26" x14ac:dyDescent="0.3">
      <c r="A1373">
        <v>56</v>
      </c>
      <c r="B1373" t="str">
        <f t="shared" si="42"/>
        <v>Senior Professionals</v>
      </c>
      <c r="C1373" t="s">
        <v>28</v>
      </c>
      <c r="D1373" t="s">
        <v>46</v>
      </c>
      <c r="E1373" t="s">
        <v>23</v>
      </c>
      <c r="F1373">
        <v>11</v>
      </c>
      <c r="G1373" t="s">
        <v>42</v>
      </c>
      <c r="H1373" t="s">
        <v>25</v>
      </c>
      <c r="I1373">
        <v>2</v>
      </c>
      <c r="J1373" t="str" cm="1">
        <f t="array" ref="J1373">_xlfn.SWITCH(I1373,1,"Entry-Level",2,"Junior-Level",3,"Mid-Level",4,"Senior-Level","Executive-Level")</f>
        <v>Junior-Level</v>
      </c>
      <c r="K1373">
        <v>2</v>
      </c>
      <c r="L1373" t="s">
        <v>26</v>
      </c>
      <c r="M1373">
        <v>1</v>
      </c>
      <c r="N1373" t="s">
        <v>31</v>
      </c>
      <c r="O1373">
        <v>5380</v>
      </c>
      <c r="P1373" t="str">
        <f t="shared" si="43"/>
        <v>Below 10k</v>
      </c>
      <c r="Q1373" t="s">
        <v>28</v>
      </c>
      <c r="R1373">
        <v>16</v>
      </c>
      <c r="S1373">
        <v>3</v>
      </c>
      <c r="T1373">
        <v>1</v>
      </c>
      <c r="U1373">
        <v>6</v>
      </c>
      <c r="V1373">
        <v>3</v>
      </c>
      <c r="W1373">
        <v>3</v>
      </c>
      <c r="X1373">
        <v>0</v>
      </c>
      <c r="Y1373">
        <v>0</v>
      </c>
      <c r="Z1373">
        <v>0</v>
      </c>
    </row>
    <row r="1374" spans="1:26" x14ac:dyDescent="0.3">
      <c r="A1374">
        <v>39</v>
      </c>
      <c r="B1374" t="str">
        <f t="shared" si="42"/>
        <v>Mid Career</v>
      </c>
      <c r="C1374" t="s">
        <v>28</v>
      </c>
      <c r="D1374" t="s">
        <v>46</v>
      </c>
      <c r="E1374" t="s">
        <v>47</v>
      </c>
      <c r="F1374">
        <v>9</v>
      </c>
      <c r="G1374" t="s">
        <v>34</v>
      </c>
      <c r="H1374" t="s">
        <v>29</v>
      </c>
      <c r="I1374">
        <v>2</v>
      </c>
      <c r="J1374" t="str" cm="1">
        <f t="array" ref="J1374">_xlfn.SWITCH(I1374,1,"Entry-Level",2,"Junior-Level",3,"Mid-Level",4,"Senior-Level","Executive-Level")</f>
        <v>Junior-Level</v>
      </c>
      <c r="K1374">
        <v>3</v>
      </c>
      <c r="L1374" t="s">
        <v>36</v>
      </c>
      <c r="M1374">
        <v>1</v>
      </c>
      <c r="N1374" t="s">
        <v>31</v>
      </c>
      <c r="O1374">
        <v>5151</v>
      </c>
      <c r="P1374" t="str">
        <f t="shared" si="43"/>
        <v>Below 10k</v>
      </c>
      <c r="Q1374" t="s">
        <v>28</v>
      </c>
      <c r="R1374">
        <v>25</v>
      </c>
      <c r="S1374">
        <v>4</v>
      </c>
      <c r="T1374">
        <v>1</v>
      </c>
      <c r="U1374">
        <v>10</v>
      </c>
      <c r="V1374">
        <v>3</v>
      </c>
      <c r="W1374">
        <v>3</v>
      </c>
      <c r="X1374">
        <v>10</v>
      </c>
      <c r="Y1374">
        <v>0</v>
      </c>
      <c r="Z1374">
        <v>7</v>
      </c>
    </row>
    <row r="1375" spans="1:26" x14ac:dyDescent="0.3">
      <c r="A1375">
        <v>38</v>
      </c>
      <c r="B1375" t="str">
        <f t="shared" si="42"/>
        <v>Mid Career</v>
      </c>
      <c r="C1375" t="s">
        <v>28</v>
      </c>
      <c r="D1375" t="s">
        <v>45</v>
      </c>
      <c r="E1375" t="s">
        <v>47</v>
      </c>
      <c r="F1375">
        <v>8</v>
      </c>
      <c r="G1375" t="s">
        <v>34</v>
      </c>
      <c r="H1375" t="s">
        <v>25</v>
      </c>
      <c r="I1375">
        <v>2</v>
      </c>
      <c r="J1375" t="str" cm="1">
        <f t="array" ref="J1375">_xlfn.SWITCH(I1375,1,"Entry-Level",2,"Junior-Level",3,"Mid-Level",4,"Senior-Level","Executive-Level")</f>
        <v>Junior-Level</v>
      </c>
      <c r="K1375">
        <v>2</v>
      </c>
      <c r="L1375" t="s">
        <v>30</v>
      </c>
      <c r="M1375">
        <v>2</v>
      </c>
      <c r="N1375" t="s">
        <v>35</v>
      </c>
      <c r="O1375">
        <v>2133</v>
      </c>
      <c r="P1375" t="str">
        <f t="shared" si="43"/>
        <v>Below 10k</v>
      </c>
      <c r="Q1375" t="s">
        <v>22</v>
      </c>
      <c r="R1375">
        <v>16</v>
      </c>
      <c r="S1375">
        <v>3</v>
      </c>
      <c r="T1375">
        <v>1</v>
      </c>
      <c r="U1375">
        <v>20</v>
      </c>
      <c r="V1375">
        <v>3</v>
      </c>
      <c r="W1375">
        <v>3</v>
      </c>
      <c r="X1375">
        <v>20</v>
      </c>
      <c r="Y1375">
        <v>11</v>
      </c>
      <c r="Z1375">
        <v>0</v>
      </c>
    </row>
    <row r="1376" spans="1:26" x14ac:dyDescent="0.3">
      <c r="A1376">
        <v>58</v>
      </c>
      <c r="B1376" t="str">
        <f t="shared" si="42"/>
        <v>Senior Professionals</v>
      </c>
      <c r="C1376" t="s">
        <v>28</v>
      </c>
      <c r="D1376" t="s">
        <v>46</v>
      </c>
      <c r="E1376" t="s">
        <v>23</v>
      </c>
      <c r="F1376">
        <v>21</v>
      </c>
      <c r="G1376" t="s">
        <v>24</v>
      </c>
      <c r="H1376" t="s">
        <v>25</v>
      </c>
      <c r="I1376">
        <v>4</v>
      </c>
      <c r="J1376" t="str" cm="1">
        <f t="array" ref="J1376">_xlfn.SWITCH(I1376,1,"Entry-Level",2,"Junior-Level",3,"Mid-Level",4,"Senior-Level","Executive-Level")</f>
        <v>Senior-Level</v>
      </c>
      <c r="K1376">
        <v>3</v>
      </c>
      <c r="L1376" t="s">
        <v>39</v>
      </c>
      <c r="M1376">
        <v>4</v>
      </c>
      <c r="N1376" t="s">
        <v>31</v>
      </c>
      <c r="O1376">
        <v>17875</v>
      </c>
      <c r="P1376" t="str">
        <f t="shared" si="43"/>
        <v>Below 20k</v>
      </c>
      <c r="Q1376" t="s">
        <v>22</v>
      </c>
      <c r="R1376">
        <v>13</v>
      </c>
      <c r="S1376">
        <v>3</v>
      </c>
      <c r="T1376">
        <v>1</v>
      </c>
      <c r="U1376">
        <v>29</v>
      </c>
      <c r="V1376">
        <v>2</v>
      </c>
      <c r="W1376">
        <v>2</v>
      </c>
      <c r="X1376">
        <v>1</v>
      </c>
      <c r="Y1376">
        <v>0</v>
      </c>
      <c r="Z1376">
        <v>0</v>
      </c>
    </row>
    <row r="1377" spans="1:26" x14ac:dyDescent="0.3">
      <c r="A1377">
        <v>32</v>
      </c>
      <c r="B1377" t="str">
        <f t="shared" si="42"/>
        <v>Mid Career</v>
      </c>
      <c r="C1377" t="s">
        <v>22</v>
      </c>
      <c r="D1377" t="s">
        <v>45</v>
      </c>
      <c r="E1377" t="s">
        <v>47</v>
      </c>
      <c r="F1377">
        <v>5</v>
      </c>
      <c r="G1377" t="s">
        <v>24</v>
      </c>
      <c r="H1377" t="s">
        <v>25</v>
      </c>
      <c r="I1377">
        <v>1</v>
      </c>
      <c r="J1377" t="str" cm="1">
        <f t="array" ref="J1377">_xlfn.SWITCH(I1377,1,"Entry-Level",2,"Junior-Level",3,"Mid-Level",4,"Senior-Level","Executive-Level")</f>
        <v>Entry-Level</v>
      </c>
      <c r="K1377">
        <v>4</v>
      </c>
      <c r="L1377" t="s">
        <v>30</v>
      </c>
      <c r="M1377">
        <v>3</v>
      </c>
      <c r="N1377" t="s">
        <v>27</v>
      </c>
      <c r="O1377">
        <v>2432</v>
      </c>
      <c r="P1377" t="str">
        <f t="shared" si="43"/>
        <v>Below 10k</v>
      </c>
      <c r="Q1377" t="s">
        <v>22</v>
      </c>
      <c r="R1377">
        <v>14</v>
      </c>
      <c r="S1377">
        <v>1</v>
      </c>
      <c r="T1377">
        <v>0</v>
      </c>
      <c r="U1377">
        <v>8</v>
      </c>
      <c r="V1377">
        <v>2</v>
      </c>
      <c r="W1377">
        <v>3</v>
      </c>
      <c r="X1377">
        <v>4</v>
      </c>
      <c r="Y1377">
        <v>1</v>
      </c>
      <c r="Z1377">
        <v>0</v>
      </c>
    </row>
    <row r="1378" spans="1:26" x14ac:dyDescent="0.3">
      <c r="A1378">
        <v>38</v>
      </c>
      <c r="B1378" t="str">
        <f t="shared" si="42"/>
        <v>Mid Career</v>
      </c>
      <c r="C1378" t="s">
        <v>28</v>
      </c>
      <c r="D1378" t="s">
        <v>46</v>
      </c>
      <c r="E1378" t="s">
        <v>47</v>
      </c>
      <c r="F1378">
        <v>9</v>
      </c>
      <c r="G1378" t="s">
        <v>24</v>
      </c>
      <c r="H1378" t="s">
        <v>29</v>
      </c>
      <c r="I1378">
        <v>1</v>
      </c>
      <c r="J1378" t="str" cm="1">
        <f t="array" ref="J1378">_xlfn.SWITCH(I1378,1,"Entry-Level",2,"Junior-Level",3,"Mid-Level",4,"Senior-Level","Executive-Level")</f>
        <v>Entry-Level</v>
      </c>
      <c r="K1378">
        <v>3</v>
      </c>
      <c r="L1378" t="s">
        <v>30</v>
      </c>
      <c r="M1378">
        <v>4</v>
      </c>
      <c r="N1378" t="s">
        <v>35</v>
      </c>
      <c r="O1378">
        <v>4771</v>
      </c>
      <c r="P1378" t="str">
        <f t="shared" si="43"/>
        <v>Below 10k</v>
      </c>
      <c r="Q1378" t="s">
        <v>28</v>
      </c>
      <c r="R1378">
        <v>19</v>
      </c>
      <c r="S1378">
        <v>4</v>
      </c>
      <c r="T1378">
        <v>2</v>
      </c>
      <c r="U1378">
        <v>10</v>
      </c>
      <c r="V1378">
        <v>0</v>
      </c>
      <c r="W1378">
        <v>4</v>
      </c>
      <c r="X1378">
        <v>5</v>
      </c>
      <c r="Y1378">
        <v>2</v>
      </c>
      <c r="Z1378">
        <v>0</v>
      </c>
    </row>
    <row r="1379" spans="1:26" x14ac:dyDescent="0.3">
      <c r="A1379">
        <v>49</v>
      </c>
      <c r="B1379" t="str">
        <f t="shared" si="42"/>
        <v>Professionals</v>
      </c>
      <c r="C1379" t="s">
        <v>28</v>
      </c>
      <c r="D1379" t="s">
        <v>45</v>
      </c>
      <c r="E1379" t="s">
        <v>47</v>
      </c>
      <c r="F1379">
        <v>2</v>
      </c>
      <c r="G1379" t="s">
        <v>24</v>
      </c>
      <c r="H1379" t="s">
        <v>29</v>
      </c>
      <c r="I1379">
        <v>5</v>
      </c>
      <c r="J1379" t="str" cm="1">
        <f t="array" ref="J1379">_xlfn.SWITCH(I1379,1,"Entry-Level",2,"Junior-Level",3,"Mid-Level",4,"Senior-Level","Executive-Level")</f>
        <v>Executive-Level</v>
      </c>
      <c r="K1379">
        <v>3</v>
      </c>
      <c r="L1379" t="s">
        <v>41</v>
      </c>
      <c r="M1379">
        <v>4</v>
      </c>
      <c r="N1379" t="s">
        <v>31</v>
      </c>
      <c r="O1379">
        <v>19161</v>
      </c>
      <c r="P1379" t="str">
        <f t="shared" si="43"/>
        <v>Below 20k</v>
      </c>
      <c r="Q1379" t="s">
        <v>28</v>
      </c>
      <c r="R1379">
        <v>15</v>
      </c>
      <c r="S1379">
        <v>4</v>
      </c>
      <c r="T1379">
        <v>0</v>
      </c>
      <c r="U1379">
        <v>28</v>
      </c>
      <c r="V1379">
        <v>3</v>
      </c>
      <c r="W1379">
        <v>3</v>
      </c>
      <c r="X1379">
        <v>5</v>
      </c>
      <c r="Y1379">
        <v>4</v>
      </c>
      <c r="Z1379">
        <v>4</v>
      </c>
    </row>
    <row r="1380" spans="1:26" x14ac:dyDescent="0.3">
      <c r="A1380">
        <v>42</v>
      </c>
      <c r="B1380" t="str">
        <f t="shared" si="42"/>
        <v>Professionals</v>
      </c>
      <c r="C1380" t="s">
        <v>28</v>
      </c>
      <c r="D1380" t="s">
        <v>46</v>
      </c>
      <c r="E1380" t="s">
        <v>23</v>
      </c>
      <c r="F1380">
        <v>12</v>
      </c>
      <c r="G1380" t="s">
        <v>42</v>
      </c>
      <c r="H1380" t="s">
        <v>29</v>
      </c>
      <c r="I1380">
        <v>2</v>
      </c>
      <c r="J1380" t="str" cm="1">
        <f t="array" ref="J1380">_xlfn.SWITCH(I1380,1,"Entry-Level",2,"Junior-Level",3,"Mid-Level",4,"Senior-Level","Executive-Level")</f>
        <v>Junior-Level</v>
      </c>
      <c r="K1380">
        <v>3</v>
      </c>
      <c r="L1380" t="s">
        <v>26</v>
      </c>
      <c r="M1380">
        <v>4</v>
      </c>
      <c r="N1380" t="s">
        <v>35</v>
      </c>
      <c r="O1380">
        <v>5087</v>
      </c>
      <c r="P1380" t="str">
        <f t="shared" si="43"/>
        <v>Below 10k</v>
      </c>
      <c r="Q1380" t="s">
        <v>22</v>
      </c>
      <c r="R1380">
        <v>12</v>
      </c>
      <c r="S1380">
        <v>3</v>
      </c>
      <c r="T1380">
        <v>2</v>
      </c>
      <c r="U1380">
        <v>14</v>
      </c>
      <c r="V1380">
        <v>4</v>
      </c>
      <c r="W1380">
        <v>3</v>
      </c>
      <c r="X1380">
        <v>0</v>
      </c>
      <c r="Y1380">
        <v>0</v>
      </c>
      <c r="Z1380">
        <v>0</v>
      </c>
    </row>
    <row r="1381" spans="1:26" x14ac:dyDescent="0.3">
      <c r="A1381">
        <v>27</v>
      </c>
      <c r="B1381" t="str">
        <f t="shared" si="42"/>
        <v>Early Career</v>
      </c>
      <c r="C1381" t="s">
        <v>22</v>
      </c>
      <c r="D1381" t="s">
        <v>45</v>
      </c>
      <c r="E1381" t="s">
        <v>48</v>
      </c>
      <c r="F1381">
        <v>22</v>
      </c>
      <c r="G1381" t="s">
        <v>48</v>
      </c>
      <c r="H1381" t="s">
        <v>25</v>
      </c>
      <c r="I1381">
        <v>1</v>
      </c>
      <c r="J1381" t="str" cm="1">
        <f t="array" ref="J1381">_xlfn.SWITCH(I1381,1,"Entry-Level",2,"Junior-Level",3,"Mid-Level",4,"Senior-Level","Executive-Level")</f>
        <v>Entry-Level</v>
      </c>
      <c r="K1381">
        <v>2</v>
      </c>
      <c r="L1381" t="s">
        <v>48</v>
      </c>
      <c r="M1381">
        <v>2</v>
      </c>
      <c r="N1381" t="s">
        <v>31</v>
      </c>
      <c r="O1381">
        <v>2863</v>
      </c>
      <c r="P1381" t="str">
        <f t="shared" si="43"/>
        <v>Below 10k</v>
      </c>
      <c r="Q1381" t="s">
        <v>28</v>
      </c>
      <c r="R1381">
        <v>12</v>
      </c>
      <c r="S1381">
        <v>1</v>
      </c>
      <c r="T1381">
        <v>0</v>
      </c>
      <c r="U1381">
        <v>1</v>
      </c>
      <c r="V1381">
        <v>2</v>
      </c>
      <c r="W1381">
        <v>3</v>
      </c>
      <c r="X1381">
        <v>1</v>
      </c>
      <c r="Y1381">
        <v>0</v>
      </c>
      <c r="Z1381">
        <v>0</v>
      </c>
    </row>
    <row r="1382" spans="1:26" x14ac:dyDescent="0.3">
      <c r="A1382">
        <v>35</v>
      </c>
      <c r="B1382" t="str">
        <f t="shared" si="42"/>
        <v>Mid Career</v>
      </c>
      <c r="C1382" t="s">
        <v>28</v>
      </c>
      <c r="D1382" t="s">
        <v>46</v>
      </c>
      <c r="E1382" t="s">
        <v>23</v>
      </c>
      <c r="F1382">
        <v>18</v>
      </c>
      <c r="G1382" t="s">
        <v>34</v>
      </c>
      <c r="H1382" t="s">
        <v>29</v>
      </c>
      <c r="I1382">
        <v>2</v>
      </c>
      <c r="J1382" t="str" cm="1">
        <f t="array" ref="J1382">_xlfn.SWITCH(I1382,1,"Entry-Level",2,"Junior-Level",3,"Mid-Level",4,"Senior-Level","Executive-Level")</f>
        <v>Junior-Level</v>
      </c>
      <c r="K1382">
        <v>3</v>
      </c>
      <c r="L1382" t="s">
        <v>26</v>
      </c>
      <c r="M1382">
        <v>1</v>
      </c>
      <c r="N1382" t="s">
        <v>31</v>
      </c>
      <c r="O1382">
        <v>5561</v>
      </c>
      <c r="P1382" t="str">
        <f t="shared" si="43"/>
        <v>Below 10k</v>
      </c>
      <c r="Q1382" t="s">
        <v>28</v>
      </c>
      <c r="R1382">
        <v>16</v>
      </c>
      <c r="S1382">
        <v>4</v>
      </c>
      <c r="T1382">
        <v>1</v>
      </c>
      <c r="U1382">
        <v>6</v>
      </c>
      <c r="V1382">
        <v>2</v>
      </c>
      <c r="W1382">
        <v>1</v>
      </c>
      <c r="X1382">
        <v>5</v>
      </c>
      <c r="Y1382">
        <v>3</v>
      </c>
      <c r="Z1382">
        <v>0</v>
      </c>
    </row>
    <row r="1383" spans="1:26" x14ac:dyDescent="0.3">
      <c r="A1383">
        <v>28</v>
      </c>
      <c r="B1383" t="str">
        <f t="shared" si="42"/>
        <v>Early Career</v>
      </c>
      <c r="C1383" t="s">
        <v>28</v>
      </c>
      <c r="D1383" t="s">
        <v>38</v>
      </c>
      <c r="E1383" t="s">
        <v>47</v>
      </c>
      <c r="F1383">
        <v>16</v>
      </c>
      <c r="G1383" t="s">
        <v>34</v>
      </c>
      <c r="H1383" t="s">
        <v>29</v>
      </c>
      <c r="I1383">
        <v>1</v>
      </c>
      <c r="J1383" t="str" cm="1">
        <f t="array" ref="J1383">_xlfn.SWITCH(I1383,1,"Entry-Level",2,"Junior-Level",3,"Mid-Level",4,"Senior-Level","Executive-Level")</f>
        <v>Entry-Level</v>
      </c>
      <c r="K1383">
        <v>3</v>
      </c>
      <c r="L1383" t="s">
        <v>30</v>
      </c>
      <c r="M1383">
        <v>3</v>
      </c>
      <c r="N1383" t="s">
        <v>27</v>
      </c>
      <c r="O1383">
        <v>2144</v>
      </c>
      <c r="P1383" t="str">
        <f t="shared" si="43"/>
        <v>Below 10k</v>
      </c>
      <c r="Q1383" t="s">
        <v>28</v>
      </c>
      <c r="R1383">
        <v>14</v>
      </c>
      <c r="S1383">
        <v>3</v>
      </c>
      <c r="T1383">
        <v>0</v>
      </c>
      <c r="U1383">
        <v>5</v>
      </c>
      <c r="V1383">
        <v>3</v>
      </c>
      <c r="W1383">
        <v>2</v>
      </c>
      <c r="X1383">
        <v>5</v>
      </c>
      <c r="Y1383">
        <v>3</v>
      </c>
      <c r="Z1383">
        <v>1</v>
      </c>
    </row>
    <row r="1384" spans="1:26" x14ac:dyDescent="0.3">
      <c r="A1384">
        <v>31</v>
      </c>
      <c r="B1384" t="str">
        <f t="shared" si="42"/>
        <v>Mid Career</v>
      </c>
      <c r="C1384" t="s">
        <v>28</v>
      </c>
      <c r="D1384" t="s">
        <v>38</v>
      </c>
      <c r="E1384" t="s">
        <v>47</v>
      </c>
      <c r="F1384">
        <v>3</v>
      </c>
      <c r="G1384" t="s">
        <v>34</v>
      </c>
      <c r="H1384" t="s">
        <v>29</v>
      </c>
      <c r="I1384">
        <v>1</v>
      </c>
      <c r="J1384" t="str" cm="1">
        <f t="array" ref="J1384">_xlfn.SWITCH(I1384,1,"Entry-Level",2,"Junior-Level",3,"Mid-Level",4,"Senior-Level","Executive-Level")</f>
        <v>Entry-Level</v>
      </c>
      <c r="K1384">
        <v>3</v>
      </c>
      <c r="L1384" t="s">
        <v>30</v>
      </c>
      <c r="M1384">
        <v>1</v>
      </c>
      <c r="N1384" t="s">
        <v>35</v>
      </c>
      <c r="O1384">
        <v>3065</v>
      </c>
      <c r="P1384" t="str">
        <f t="shared" si="43"/>
        <v>Below 10k</v>
      </c>
      <c r="Q1384" t="s">
        <v>22</v>
      </c>
      <c r="R1384">
        <v>13</v>
      </c>
      <c r="S1384">
        <v>4</v>
      </c>
      <c r="T1384">
        <v>1</v>
      </c>
      <c r="U1384">
        <v>4</v>
      </c>
      <c r="V1384">
        <v>3</v>
      </c>
      <c r="W1384">
        <v>4</v>
      </c>
      <c r="X1384">
        <v>4</v>
      </c>
      <c r="Y1384">
        <v>2</v>
      </c>
      <c r="Z1384">
        <v>2</v>
      </c>
    </row>
    <row r="1385" spans="1:26" x14ac:dyDescent="0.3">
      <c r="A1385">
        <v>36</v>
      </c>
      <c r="B1385" t="str">
        <f t="shared" si="42"/>
        <v>Mid Career</v>
      </c>
      <c r="C1385" t="s">
        <v>28</v>
      </c>
      <c r="D1385" t="s">
        <v>38</v>
      </c>
      <c r="E1385" t="s">
        <v>47</v>
      </c>
      <c r="F1385">
        <v>9</v>
      </c>
      <c r="G1385" t="s">
        <v>24</v>
      </c>
      <c r="H1385" t="s">
        <v>29</v>
      </c>
      <c r="I1385">
        <v>1</v>
      </c>
      <c r="J1385" t="str" cm="1">
        <f t="array" ref="J1385">_xlfn.SWITCH(I1385,1,"Entry-Level",2,"Junior-Level",3,"Mid-Level",4,"Senior-Level","Executive-Level")</f>
        <v>Entry-Level</v>
      </c>
      <c r="K1385">
        <v>4</v>
      </c>
      <c r="L1385" t="s">
        <v>33</v>
      </c>
      <c r="M1385">
        <v>2</v>
      </c>
      <c r="N1385" t="s">
        <v>31</v>
      </c>
      <c r="O1385">
        <v>2810</v>
      </c>
      <c r="P1385" t="str">
        <f t="shared" si="43"/>
        <v>Below 10k</v>
      </c>
      <c r="Q1385" t="s">
        <v>28</v>
      </c>
      <c r="R1385">
        <v>22</v>
      </c>
      <c r="S1385">
        <v>2</v>
      </c>
      <c r="T1385">
        <v>0</v>
      </c>
      <c r="U1385">
        <v>5</v>
      </c>
      <c r="V1385">
        <v>3</v>
      </c>
      <c r="W1385">
        <v>3</v>
      </c>
      <c r="X1385">
        <v>5</v>
      </c>
      <c r="Y1385">
        <v>4</v>
      </c>
      <c r="Z1385">
        <v>0</v>
      </c>
    </row>
    <row r="1386" spans="1:26" x14ac:dyDescent="0.3">
      <c r="A1386">
        <v>34</v>
      </c>
      <c r="B1386" t="str">
        <f t="shared" si="42"/>
        <v>Mid Career</v>
      </c>
      <c r="C1386" t="s">
        <v>28</v>
      </c>
      <c r="D1386" t="s">
        <v>46</v>
      </c>
      <c r="E1386" t="s">
        <v>23</v>
      </c>
      <c r="F1386">
        <v>1</v>
      </c>
      <c r="G1386" t="s">
        <v>42</v>
      </c>
      <c r="H1386" t="s">
        <v>29</v>
      </c>
      <c r="I1386">
        <v>3</v>
      </c>
      <c r="J1386" t="str" cm="1">
        <f t="array" ref="J1386">_xlfn.SWITCH(I1386,1,"Entry-Level",2,"Junior-Level",3,"Mid-Level",4,"Senior-Level","Executive-Level")</f>
        <v>Mid-Level</v>
      </c>
      <c r="K1386">
        <v>3</v>
      </c>
      <c r="L1386" t="s">
        <v>26</v>
      </c>
      <c r="M1386">
        <v>4</v>
      </c>
      <c r="N1386" t="s">
        <v>27</v>
      </c>
      <c r="O1386">
        <v>9888</v>
      </c>
      <c r="P1386" t="str">
        <f t="shared" si="43"/>
        <v>Below 10k</v>
      </c>
      <c r="Q1386" t="s">
        <v>28</v>
      </c>
      <c r="R1386">
        <v>21</v>
      </c>
      <c r="S1386">
        <v>1</v>
      </c>
      <c r="T1386">
        <v>0</v>
      </c>
      <c r="U1386">
        <v>14</v>
      </c>
      <c r="V1386">
        <v>3</v>
      </c>
      <c r="W1386">
        <v>2</v>
      </c>
      <c r="X1386">
        <v>14</v>
      </c>
      <c r="Y1386">
        <v>8</v>
      </c>
      <c r="Z1386">
        <v>2</v>
      </c>
    </row>
    <row r="1387" spans="1:26" x14ac:dyDescent="0.3">
      <c r="A1387">
        <v>34</v>
      </c>
      <c r="B1387" t="str">
        <f t="shared" si="42"/>
        <v>Mid Career</v>
      </c>
      <c r="C1387" t="s">
        <v>28</v>
      </c>
      <c r="D1387" t="s">
        <v>46</v>
      </c>
      <c r="E1387" t="s">
        <v>23</v>
      </c>
      <c r="F1387">
        <v>13</v>
      </c>
      <c r="G1387" t="s">
        <v>34</v>
      </c>
      <c r="H1387" t="s">
        <v>29</v>
      </c>
      <c r="I1387">
        <v>3</v>
      </c>
      <c r="J1387" t="str" cm="1">
        <f t="array" ref="J1387">_xlfn.SWITCH(I1387,1,"Entry-Level",2,"Junior-Level",3,"Mid-Level",4,"Senior-Level","Executive-Level")</f>
        <v>Mid-Level</v>
      </c>
      <c r="K1387">
        <v>3</v>
      </c>
      <c r="L1387" t="s">
        <v>26</v>
      </c>
      <c r="M1387">
        <v>3</v>
      </c>
      <c r="N1387" t="s">
        <v>35</v>
      </c>
      <c r="O1387">
        <v>8628</v>
      </c>
      <c r="P1387" t="str">
        <f t="shared" si="43"/>
        <v>Below 10k</v>
      </c>
      <c r="Q1387" t="s">
        <v>28</v>
      </c>
      <c r="R1387">
        <v>18</v>
      </c>
      <c r="S1387">
        <v>3</v>
      </c>
      <c r="T1387">
        <v>1</v>
      </c>
      <c r="U1387">
        <v>9</v>
      </c>
      <c r="V1387">
        <v>2</v>
      </c>
      <c r="W1387">
        <v>2</v>
      </c>
      <c r="X1387">
        <v>8</v>
      </c>
      <c r="Y1387">
        <v>7</v>
      </c>
      <c r="Z1387">
        <v>1</v>
      </c>
    </row>
    <row r="1388" spans="1:26" x14ac:dyDescent="0.3">
      <c r="A1388">
        <v>26</v>
      </c>
      <c r="B1388" t="str">
        <f t="shared" si="42"/>
        <v>Early Career</v>
      </c>
      <c r="C1388" t="s">
        <v>28</v>
      </c>
      <c r="D1388" t="s">
        <v>46</v>
      </c>
      <c r="E1388" t="s">
        <v>47</v>
      </c>
      <c r="F1388">
        <v>1</v>
      </c>
      <c r="G1388" t="s">
        <v>34</v>
      </c>
      <c r="H1388" t="s">
        <v>29</v>
      </c>
      <c r="I1388">
        <v>1</v>
      </c>
      <c r="J1388" t="str" cm="1">
        <f t="array" ref="J1388">_xlfn.SWITCH(I1388,1,"Entry-Level",2,"Junior-Level",3,"Mid-Level",4,"Senior-Level","Executive-Level")</f>
        <v>Entry-Level</v>
      </c>
      <c r="K1388">
        <v>3</v>
      </c>
      <c r="L1388" t="s">
        <v>33</v>
      </c>
      <c r="M1388">
        <v>1</v>
      </c>
      <c r="N1388" t="s">
        <v>27</v>
      </c>
      <c r="O1388">
        <v>2867</v>
      </c>
      <c r="P1388" t="str">
        <f t="shared" si="43"/>
        <v>Below 10k</v>
      </c>
      <c r="Q1388" t="s">
        <v>28</v>
      </c>
      <c r="R1388">
        <v>13</v>
      </c>
      <c r="S1388">
        <v>4</v>
      </c>
      <c r="T1388">
        <v>0</v>
      </c>
      <c r="U1388">
        <v>8</v>
      </c>
      <c r="V1388">
        <v>6</v>
      </c>
      <c r="W1388">
        <v>2</v>
      </c>
      <c r="X1388">
        <v>7</v>
      </c>
      <c r="Y1388">
        <v>7</v>
      </c>
      <c r="Z1388">
        <v>7</v>
      </c>
    </row>
    <row r="1389" spans="1:26" x14ac:dyDescent="0.3">
      <c r="A1389">
        <v>29</v>
      </c>
      <c r="B1389" t="str">
        <f t="shared" si="42"/>
        <v>Early Career</v>
      </c>
      <c r="C1389" t="s">
        <v>28</v>
      </c>
      <c r="D1389" t="s">
        <v>46</v>
      </c>
      <c r="E1389" t="s">
        <v>47</v>
      </c>
      <c r="F1389">
        <v>1</v>
      </c>
      <c r="G1389" t="s">
        <v>24</v>
      </c>
      <c r="H1389" t="s">
        <v>29</v>
      </c>
      <c r="I1389">
        <v>2</v>
      </c>
      <c r="J1389" t="str" cm="1">
        <f t="array" ref="J1389">_xlfn.SWITCH(I1389,1,"Entry-Level",2,"Junior-Level",3,"Mid-Level",4,"Senior-Level","Executive-Level")</f>
        <v>Junior-Level</v>
      </c>
      <c r="K1389">
        <v>3</v>
      </c>
      <c r="L1389" t="s">
        <v>37</v>
      </c>
      <c r="M1389">
        <v>1</v>
      </c>
      <c r="N1389" t="s">
        <v>31</v>
      </c>
      <c r="O1389">
        <v>5373</v>
      </c>
      <c r="P1389" t="str">
        <f t="shared" si="43"/>
        <v>Below 10k</v>
      </c>
      <c r="Q1389" t="s">
        <v>28</v>
      </c>
      <c r="R1389">
        <v>12</v>
      </c>
      <c r="S1389">
        <v>1</v>
      </c>
      <c r="T1389">
        <v>1</v>
      </c>
      <c r="U1389">
        <v>6</v>
      </c>
      <c r="V1389">
        <v>5</v>
      </c>
      <c r="W1389">
        <v>2</v>
      </c>
      <c r="X1389">
        <v>5</v>
      </c>
      <c r="Y1389">
        <v>3</v>
      </c>
      <c r="Z1389">
        <v>0</v>
      </c>
    </row>
    <row r="1390" spans="1:26" x14ac:dyDescent="0.3">
      <c r="A1390">
        <v>32</v>
      </c>
      <c r="B1390" t="str">
        <f t="shared" si="42"/>
        <v>Mid Career</v>
      </c>
      <c r="C1390" t="s">
        <v>28</v>
      </c>
      <c r="D1390" t="s">
        <v>38</v>
      </c>
      <c r="E1390" t="s">
        <v>47</v>
      </c>
      <c r="F1390">
        <v>15</v>
      </c>
      <c r="G1390" t="s">
        <v>34</v>
      </c>
      <c r="H1390" t="s">
        <v>25</v>
      </c>
      <c r="I1390">
        <v>2</v>
      </c>
      <c r="J1390" t="str" cm="1">
        <f t="array" ref="J1390">_xlfn.SWITCH(I1390,1,"Entry-Level",2,"Junior-Level",3,"Mid-Level",4,"Senior-Level","Executive-Level")</f>
        <v>Junior-Level</v>
      </c>
      <c r="K1390">
        <v>3</v>
      </c>
      <c r="L1390" t="s">
        <v>37</v>
      </c>
      <c r="M1390">
        <v>4</v>
      </c>
      <c r="N1390" t="s">
        <v>35</v>
      </c>
      <c r="O1390">
        <v>6667</v>
      </c>
      <c r="P1390" t="str">
        <f t="shared" si="43"/>
        <v>Below 10k</v>
      </c>
      <c r="Q1390" t="s">
        <v>28</v>
      </c>
      <c r="R1390">
        <v>18</v>
      </c>
      <c r="S1390">
        <v>2</v>
      </c>
      <c r="T1390">
        <v>1</v>
      </c>
      <c r="U1390">
        <v>9</v>
      </c>
      <c r="V1390">
        <v>6</v>
      </c>
      <c r="W1390">
        <v>3</v>
      </c>
      <c r="X1390">
        <v>5</v>
      </c>
      <c r="Y1390">
        <v>1</v>
      </c>
      <c r="Z1390">
        <v>1</v>
      </c>
    </row>
    <row r="1391" spans="1:26" x14ac:dyDescent="0.3">
      <c r="A1391">
        <v>31</v>
      </c>
      <c r="B1391" t="str">
        <f t="shared" si="42"/>
        <v>Mid Career</v>
      </c>
      <c r="C1391" t="s">
        <v>28</v>
      </c>
      <c r="D1391" t="s">
        <v>45</v>
      </c>
      <c r="E1391" t="s">
        <v>47</v>
      </c>
      <c r="F1391">
        <v>1</v>
      </c>
      <c r="G1391" t="s">
        <v>24</v>
      </c>
      <c r="H1391" t="s">
        <v>29</v>
      </c>
      <c r="I1391">
        <v>2</v>
      </c>
      <c r="J1391" t="str" cm="1">
        <f t="array" ref="J1391">_xlfn.SWITCH(I1391,1,"Entry-Level",2,"Junior-Level",3,"Mid-Level",4,"Senior-Level","Executive-Level")</f>
        <v>Junior-Level</v>
      </c>
      <c r="K1391">
        <v>1</v>
      </c>
      <c r="L1391" t="s">
        <v>30</v>
      </c>
      <c r="M1391">
        <v>1</v>
      </c>
      <c r="N1391" t="s">
        <v>31</v>
      </c>
      <c r="O1391">
        <v>5003</v>
      </c>
      <c r="P1391" t="str">
        <f t="shared" si="43"/>
        <v>Below 10k</v>
      </c>
      <c r="Q1391" t="s">
        <v>28</v>
      </c>
      <c r="R1391">
        <v>21</v>
      </c>
      <c r="S1391">
        <v>2</v>
      </c>
      <c r="T1391">
        <v>0</v>
      </c>
      <c r="U1391">
        <v>10</v>
      </c>
      <c r="V1391">
        <v>6</v>
      </c>
      <c r="W1391">
        <v>3</v>
      </c>
      <c r="X1391">
        <v>10</v>
      </c>
      <c r="Y1391">
        <v>8</v>
      </c>
      <c r="Z1391">
        <v>8</v>
      </c>
    </row>
    <row r="1392" spans="1:26" x14ac:dyDescent="0.3">
      <c r="A1392">
        <v>28</v>
      </c>
      <c r="B1392" t="str">
        <f t="shared" si="42"/>
        <v>Early Career</v>
      </c>
      <c r="C1392" t="s">
        <v>22</v>
      </c>
      <c r="D1392" t="s">
        <v>46</v>
      </c>
      <c r="E1392" t="s">
        <v>47</v>
      </c>
      <c r="F1392">
        <v>17</v>
      </c>
      <c r="G1392" t="s">
        <v>43</v>
      </c>
      <c r="H1392" t="s">
        <v>29</v>
      </c>
      <c r="I1392">
        <v>1</v>
      </c>
      <c r="J1392" t="str" cm="1">
        <f t="array" ref="J1392">_xlfn.SWITCH(I1392,1,"Entry-Level",2,"Junior-Level",3,"Mid-Level",4,"Senior-Level","Executive-Level")</f>
        <v>Entry-Level</v>
      </c>
      <c r="K1392">
        <v>2</v>
      </c>
      <c r="L1392" t="s">
        <v>33</v>
      </c>
      <c r="M1392">
        <v>4</v>
      </c>
      <c r="N1392" t="s">
        <v>35</v>
      </c>
      <c r="O1392">
        <v>2367</v>
      </c>
      <c r="P1392" t="str">
        <f t="shared" si="43"/>
        <v>Below 10k</v>
      </c>
      <c r="Q1392" t="s">
        <v>28</v>
      </c>
      <c r="R1392">
        <v>12</v>
      </c>
      <c r="S1392">
        <v>1</v>
      </c>
      <c r="T1392">
        <v>1</v>
      </c>
      <c r="U1392">
        <v>6</v>
      </c>
      <c r="V1392">
        <v>2</v>
      </c>
      <c r="W1392">
        <v>2</v>
      </c>
      <c r="X1392">
        <v>4</v>
      </c>
      <c r="Y1392">
        <v>1</v>
      </c>
      <c r="Z1392">
        <v>0</v>
      </c>
    </row>
    <row r="1393" spans="1:26" x14ac:dyDescent="0.3">
      <c r="A1393">
        <v>38</v>
      </c>
      <c r="B1393" t="str">
        <f t="shared" si="42"/>
        <v>Mid Career</v>
      </c>
      <c r="C1393" t="s">
        <v>28</v>
      </c>
      <c r="D1393" t="s">
        <v>46</v>
      </c>
      <c r="E1393" t="s">
        <v>23</v>
      </c>
      <c r="F1393">
        <v>1</v>
      </c>
      <c r="G1393" t="s">
        <v>24</v>
      </c>
      <c r="H1393" t="s">
        <v>29</v>
      </c>
      <c r="I1393">
        <v>1</v>
      </c>
      <c r="J1393" t="str" cm="1">
        <f t="array" ref="J1393">_xlfn.SWITCH(I1393,1,"Entry-Level",2,"Junior-Level",3,"Mid-Level",4,"Senior-Level","Executive-Level")</f>
        <v>Entry-Level</v>
      </c>
      <c r="K1393">
        <v>2</v>
      </c>
      <c r="L1393" t="s">
        <v>40</v>
      </c>
      <c r="M1393">
        <v>1</v>
      </c>
      <c r="N1393" t="s">
        <v>27</v>
      </c>
      <c r="O1393">
        <v>2858</v>
      </c>
      <c r="P1393" t="str">
        <f t="shared" si="43"/>
        <v>Below 10k</v>
      </c>
      <c r="Q1393" t="s">
        <v>28</v>
      </c>
      <c r="R1393">
        <v>14</v>
      </c>
      <c r="S1393">
        <v>1</v>
      </c>
      <c r="T1393">
        <v>0</v>
      </c>
      <c r="U1393">
        <v>20</v>
      </c>
      <c r="V1393">
        <v>3</v>
      </c>
      <c r="W1393">
        <v>2</v>
      </c>
      <c r="X1393">
        <v>1</v>
      </c>
      <c r="Y1393">
        <v>0</v>
      </c>
      <c r="Z1393">
        <v>0</v>
      </c>
    </row>
    <row r="1394" spans="1:26" x14ac:dyDescent="0.3">
      <c r="A1394">
        <v>35</v>
      </c>
      <c r="B1394" t="str">
        <f t="shared" si="42"/>
        <v>Mid Career</v>
      </c>
      <c r="C1394" t="s">
        <v>28</v>
      </c>
      <c r="D1394" t="s">
        <v>46</v>
      </c>
      <c r="E1394" t="s">
        <v>23</v>
      </c>
      <c r="F1394">
        <v>7</v>
      </c>
      <c r="G1394" t="s">
        <v>24</v>
      </c>
      <c r="H1394" t="s">
        <v>25</v>
      </c>
      <c r="I1394">
        <v>2</v>
      </c>
      <c r="J1394" t="str" cm="1">
        <f t="array" ref="J1394">_xlfn.SWITCH(I1394,1,"Entry-Level",2,"Junior-Level",3,"Mid-Level",4,"Senior-Level","Executive-Level")</f>
        <v>Junior-Level</v>
      </c>
      <c r="K1394">
        <v>3</v>
      </c>
      <c r="L1394" t="s">
        <v>26</v>
      </c>
      <c r="M1394">
        <v>4</v>
      </c>
      <c r="N1394" t="s">
        <v>31</v>
      </c>
      <c r="O1394">
        <v>5204</v>
      </c>
      <c r="P1394" t="str">
        <f t="shared" si="43"/>
        <v>Below 10k</v>
      </c>
      <c r="Q1394" t="s">
        <v>22</v>
      </c>
      <c r="R1394">
        <v>11</v>
      </c>
      <c r="S1394">
        <v>4</v>
      </c>
      <c r="T1394">
        <v>0</v>
      </c>
      <c r="U1394">
        <v>10</v>
      </c>
      <c r="V1394">
        <v>2</v>
      </c>
      <c r="W1394">
        <v>3</v>
      </c>
      <c r="X1394">
        <v>10</v>
      </c>
      <c r="Y1394">
        <v>8</v>
      </c>
      <c r="Z1394">
        <v>0</v>
      </c>
    </row>
    <row r="1395" spans="1:26" x14ac:dyDescent="0.3">
      <c r="A1395">
        <v>27</v>
      </c>
      <c r="B1395" t="str">
        <f t="shared" si="42"/>
        <v>Early Career</v>
      </c>
      <c r="C1395" t="s">
        <v>28</v>
      </c>
      <c r="D1395" t="s">
        <v>46</v>
      </c>
      <c r="E1395" t="s">
        <v>23</v>
      </c>
      <c r="F1395">
        <v>9</v>
      </c>
      <c r="G1395" t="s">
        <v>42</v>
      </c>
      <c r="H1395" t="s">
        <v>29</v>
      </c>
      <c r="I1395">
        <v>2</v>
      </c>
      <c r="J1395" t="str" cm="1">
        <f t="array" ref="J1395">_xlfn.SWITCH(I1395,1,"Entry-Level",2,"Junior-Level",3,"Mid-Level",4,"Senior-Level","Executive-Level")</f>
        <v>Junior-Level</v>
      </c>
      <c r="K1395">
        <v>3</v>
      </c>
      <c r="L1395" t="s">
        <v>26</v>
      </c>
      <c r="M1395">
        <v>4</v>
      </c>
      <c r="N1395" t="s">
        <v>27</v>
      </c>
      <c r="O1395">
        <v>4105</v>
      </c>
      <c r="P1395" t="str">
        <f t="shared" si="43"/>
        <v>Below 10k</v>
      </c>
      <c r="Q1395" t="s">
        <v>28</v>
      </c>
      <c r="R1395">
        <v>14</v>
      </c>
      <c r="S1395">
        <v>1</v>
      </c>
      <c r="T1395">
        <v>0</v>
      </c>
      <c r="U1395">
        <v>7</v>
      </c>
      <c r="V1395">
        <v>5</v>
      </c>
      <c r="W1395">
        <v>3</v>
      </c>
      <c r="X1395">
        <v>7</v>
      </c>
      <c r="Y1395">
        <v>7</v>
      </c>
      <c r="Z1395">
        <v>0</v>
      </c>
    </row>
    <row r="1396" spans="1:26" x14ac:dyDescent="0.3">
      <c r="A1396">
        <v>32</v>
      </c>
      <c r="B1396" t="str">
        <f t="shared" si="42"/>
        <v>Mid Career</v>
      </c>
      <c r="C1396" t="s">
        <v>28</v>
      </c>
      <c r="D1396" t="s">
        <v>46</v>
      </c>
      <c r="E1396" t="s">
        <v>47</v>
      </c>
      <c r="F1396">
        <v>5</v>
      </c>
      <c r="G1396" t="s">
        <v>24</v>
      </c>
      <c r="H1396" t="s">
        <v>29</v>
      </c>
      <c r="I1396">
        <v>2</v>
      </c>
      <c r="J1396" t="str" cm="1">
        <f t="array" ref="J1396">_xlfn.SWITCH(I1396,1,"Entry-Level",2,"Junior-Level",3,"Mid-Level",4,"Senior-Level","Executive-Level")</f>
        <v>Junior-Level</v>
      </c>
      <c r="K1396">
        <v>2</v>
      </c>
      <c r="L1396" t="s">
        <v>36</v>
      </c>
      <c r="M1396">
        <v>4</v>
      </c>
      <c r="N1396" t="s">
        <v>27</v>
      </c>
      <c r="O1396">
        <v>9679</v>
      </c>
      <c r="P1396" t="str">
        <f t="shared" si="43"/>
        <v>Below 10k</v>
      </c>
      <c r="Q1396" t="s">
        <v>28</v>
      </c>
      <c r="R1396">
        <v>24</v>
      </c>
      <c r="S1396">
        <v>2</v>
      </c>
      <c r="T1396">
        <v>0</v>
      </c>
      <c r="U1396">
        <v>8</v>
      </c>
      <c r="V1396">
        <v>1</v>
      </c>
      <c r="W1396">
        <v>3</v>
      </c>
      <c r="X1396">
        <v>1</v>
      </c>
      <c r="Y1396">
        <v>0</v>
      </c>
      <c r="Z1396">
        <v>0</v>
      </c>
    </row>
    <row r="1397" spans="1:26" x14ac:dyDescent="0.3">
      <c r="A1397">
        <v>31</v>
      </c>
      <c r="B1397" t="str">
        <f t="shared" si="42"/>
        <v>Mid Career</v>
      </c>
      <c r="C1397" t="s">
        <v>22</v>
      </c>
      <c r="D1397" t="s">
        <v>45</v>
      </c>
      <c r="E1397" t="s">
        <v>23</v>
      </c>
      <c r="F1397">
        <v>26</v>
      </c>
      <c r="G1397" t="s">
        <v>42</v>
      </c>
      <c r="H1397" t="s">
        <v>29</v>
      </c>
      <c r="I1397">
        <v>2</v>
      </c>
      <c r="J1397" t="str" cm="1">
        <f t="array" ref="J1397">_xlfn.SWITCH(I1397,1,"Entry-Level",2,"Junior-Level",3,"Mid-Level",4,"Senior-Level","Executive-Level")</f>
        <v>Junior-Level</v>
      </c>
      <c r="K1397">
        <v>3</v>
      </c>
      <c r="L1397" t="s">
        <v>26</v>
      </c>
      <c r="M1397">
        <v>4</v>
      </c>
      <c r="N1397" t="s">
        <v>31</v>
      </c>
      <c r="O1397">
        <v>5617</v>
      </c>
      <c r="P1397" t="str">
        <f t="shared" si="43"/>
        <v>Below 10k</v>
      </c>
      <c r="Q1397" t="s">
        <v>22</v>
      </c>
      <c r="R1397">
        <v>11</v>
      </c>
      <c r="S1397">
        <v>3</v>
      </c>
      <c r="T1397">
        <v>0</v>
      </c>
      <c r="U1397">
        <v>10</v>
      </c>
      <c r="V1397">
        <v>4</v>
      </c>
      <c r="W1397">
        <v>3</v>
      </c>
      <c r="X1397">
        <v>10</v>
      </c>
      <c r="Y1397">
        <v>7</v>
      </c>
      <c r="Z1397">
        <v>0</v>
      </c>
    </row>
    <row r="1398" spans="1:26" x14ac:dyDescent="0.3">
      <c r="A1398">
        <v>53</v>
      </c>
      <c r="B1398" t="str">
        <f t="shared" si="42"/>
        <v>Senior Professionals</v>
      </c>
      <c r="C1398" t="s">
        <v>22</v>
      </c>
      <c r="D1398" t="s">
        <v>46</v>
      </c>
      <c r="E1398" t="s">
        <v>23</v>
      </c>
      <c r="F1398">
        <v>24</v>
      </c>
      <c r="G1398" t="s">
        <v>24</v>
      </c>
      <c r="H1398" t="s">
        <v>29</v>
      </c>
      <c r="I1398">
        <v>3</v>
      </c>
      <c r="J1398" t="str" cm="1">
        <f t="array" ref="J1398">_xlfn.SWITCH(I1398,1,"Entry-Level",2,"Junior-Level",3,"Mid-Level",4,"Senior-Level","Executive-Level")</f>
        <v>Mid-Level</v>
      </c>
      <c r="K1398">
        <v>3</v>
      </c>
      <c r="L1398" t="s">
        <v>26</v>
      </c>
      <c r="M1398">
        <v>1</v>
      </c>
      <c r="N1398" t="s">
        <v>27</v>
      </c>
      <c r="O1398">
        <v>10448</v>
      </c>
      <c r="P1398" t="str">
        <f t="shared" si="43"/>
        <v>Below 15k</v>
      </c>
      <c r="Q1398" t="s">
        <v>22</v>
      </c>
      <c r="R1398">
        <v>13</v>
      </c>
      <c r="S1398">
        <v>2</v>
      </c>
      <c r="T1398">
        <v>0</v>
      </c>
      <c r="U1398">
        <v>15</v>
      </c>
      <c r="V1398">
        <v>2</v>
      </c>
      <c r="W1398">
        <v>2</v>
      </c>
      <c r="X1398">
        <v>2</v>
      </c>
      <c r="Y1398">
        <v>2</v>
      </c>
      <c r="Z1398">
        <v>2</v>
      </c>
    </row>
    <row r="1399" spans="1:26" x14ac:dyDescent="0.3">
      <c r="A1399">
        <v>54</v>
      </c>
      <c r="B1399" t="str">
        <f t="shared" si="42"/>
        <v>Senior Professionals</v>
      </c>
      <c r="C1399" t="s">
        <v>28</v>
      </c>
      <c r="D1399" t="s">
        <v>46</v>
      </c>
      <c r="E1399" t="s">
        <v>47</v>
      </c>
      <c r="F1399">
        <v>9</v>
      </c>
      <c r="G1399" t="s">
        <v>24</v>
      </c>
      <c r="H1399" t="s">
        <v>25</v>
      </c>
      <c r="I1399">
        <v>2</v>
      </c>
      <c r="J1399" t="str" cm="1">
        <f t="array" ref="J1399">_xlfn.SWITCH(I1399,1,"Entry-Level",2,"Junior-Level",3,"Mid-Level",4,"Senior-Level","Executive-Level")</f>
        <v>Junior-Level</v>
      </c>
      <c r="K1399">
        <v>3</v>
      </c>
      <c r="L1399" t="s">
        <v>30</v>
      </c>
      <c r="M1399">
        <v>3</v>
      </c>
      <c r="N1399" t="s">
        <v>31</v>
      </c>
      <c r="O1399">
        <v>2897</v>
      </c>
      <c r="P1399" t="str">
        <f t="shared" si="43"/>
        <v>Below 10k</v>
      </c>
      <c r="Q1399" t="s">
        <v>28</v>
      </c>
      <c r="R1399">
        <v>11</v>
      </c>
      <c r="S1399">
        <v>3</v>
      </c>
      <c r="T1399">
        <v>2</v>
      </c>
      <c r="U1399">
        <v>9</v>
      </c>
      <c r="V1399">
        <v>6</v>
      </c>
      <c r="W1399">
        <v>2</v>
      </c>
      <c r="X1399">
        <v>4</v>
      </c>
      <c r="Y1399">
        <v>3</v>
      </c>
      <c r="Z1399">
        <v>2</v>
      </c>
    </row>
    <row r="1400" spans="1:26" x14ac:dyDescent="0.3">
      <c r="A1400">
        <v>33</v>
      </c>
      <c r="B1400" t="str">
        <f t="shared" si="42"/>
        <v>Mid Career</v>
      </c>
      <c r="C1400" t="s">
        <v>28</v>
      </c>
      <c r="D1400" t="s">
        <v>45</v>
      </c>
      <c r="E1400" t="s">
        <v>47</v>
      </c>
      <c r="F1400">
        <v>7</v>
      </c>
      <c r="G1400" t="s">
        <v>24</v>
      </c>
      <c r="H1400" t="s">
        <v>29</v>
      </c>
      <c r="I1400">
        <v>2</v>
      </c>
      <c r="J1400" t="str" cm="1">
        <f t="array" ref="J1400">_xlfn.SWITCH(I1400,1,"Entry-Level",2,"Junior-Level",3,"Mid-Level",4,"Senior-Level","Executive-Level")</f>
        <v>Junior-Level</v>
      </c>
      <c r="K1400">
        <v>3</v>
      </c>
      <c r="L1400" t="s">
        <v>37</v>
      </c>
      <c r="M1400">
        <v>3</v>
      </c>
      <c r="N1400" t="s">
        <v>35</v>
      </c>
      <c r="O1400">
        <v>5968</v>
      </c>
      <c r="P1400" t="str">
        <f t="shared" si="43"/>
        <v>Below 10k</v>
      </c>
      <c r="Q1400" t="s">
        <v>28</v>
      </c>
      <c r="R1400">
        <v>20</v>
      </c>
      <c r="S1400">
        <v>3</v>
      </c>
      <c r="T1400">
        <v>3</v>
      </c>
      <c r="U1400">
        <v>9</v>
      </c>
      <c r="V1400">
        <v>2</v>
      </c>
      <c r="W1400">
        <v>3</v>
      </c>
      <c r="X1400">
        <v>9</v>
      </c>
      <c r="Y1400">
        <v>7</v>
      </c>
      <c r="Z1400">
        <v>2</v>
      </c>
    </row>
    <row r="1401" spans="1:26" x14ac:dyDescent="0.3">
      <c r="A1401">
        <v>43</v>
      </c>
      <c r="B1401" t="str">
        <f t="shared" si="42"/>
        <v>Professionals</v>
      </c>
      <c r="C1401" t="s">
        <v>28</v>
      </c>
      <c r="D1401" t="s">
        <v>46</v>
      </c>
      <c r="E1401" t="s">
        <v>47</v>
      </c>
      <c r="F1401">
        <v>11</v>
      </c>
      <c r="G1401" t="s">
        <v>24</v>
      </c>
      <c r="H1401" t="s">
        <v>29</v>
      </c>
      <c r="I1401">
        <v>3</v>
      </c>
      <c r="J1401" t="str" cm="1">
        <f t="array" ref="J1401">_xlfn.SWITCH(I1401,1,"Entry-Level",2,"Junior-Level",3,"Mid-Level",4,"Senior-Level","Executive-Level")</f>
        <v>Mid-Level</v>
      </c>
      <c r="K1401">
        <v>3</v>
      </c>
      <c r="L1401" t="s">
        <v>37</v>
      </c>
      <c r="M1401">
        <v>3</v>
      </c>
      <c r="N1401" t="s">
        <v>31</v>
      </c>
      <c r="O1401">
        <v>7510</v>
      </c>
      <c r="P1401" t="str">
        <f t="shared" si="43"/>
        <v>Below 10k</v>
      </c>
      <c r="Q1401" t="s">
        <v>28</v>
      </c>
      <c r="R1401">
        <v>17</v>
      </c>
      <c r="S1401">
        <v>2</v>
      </c>
      <c r="T1401">
        <v>1</v>
      </c>
      <c r="U1401">
        <v>10</v>
      </c>
      <c r="V1401">
        <v>1</v>
      </c>
      <c r="W1401">
        <v>3</v>
      </c>
      <c r="X1401">
        <v>10</v>
      </c>
      <c r="Y1401">
        <v>9</v>
      </c>
      <c r="Z1401">
        <v>0</v>
      </c>
    </row>
    <row r="1402" spans="1:26" x14ac:dyDescent="0.3">
      <c r="A1402">
        <v>38</v>
      </c>
      <c r="B1402" t="str">
        <f t="shared" si="42"/>
        <v>Mid Career</v>
      </c>
      <c r="C1402" t="s">
        <v>28</v>
      </c>
      <c r="D1402" t="s">
        <v>45</v>
      </c>
      <c r="E1402" t="s">
        <v>48</v>
      </c>
      <c r="F1402">
        <v>1</v>
      </c>
      <c r="G1402" t="s">
        <v>32</v>
      </c>
      <c r="H1402" t="s">
        <v>29</v>
      </c>
      <c r="I1402">
        <v>1</v>
      </c>
      <c r="J1402" t="str" cm="1">
        <f t="array" ref="J1402">_xlfn.SWITCH(I1402,1,"Entry-Level",2,"Junior-Level",3,"Mid-Level",4,"Senior-Level","Executive-Level")</f>
        <v>Entry-Level</v>
      </c>
      <c r="K1402">
        <v>3</v>
      </c>
      <c r="L1402" t="s">
        <v>48</v>
      </c>
      <c r="M1402">
        <v>2</v>
      </c>
      <c r="N1402" t="s">
        <v>31</v>
      </c>
      <c r="O1402">
        <v>2991</v>
      </c>
      <c r="P1402" t="str">
        <f t="shared" si="43"/>
        <v>Below 10k</v>
      </c>
      <c r="Q1402" t="s">
        <v>22</v>
      </c>
      <c r="R1402">
        <v>11</v>
      </c>
      <c r="S1402">
        <v>2</v>
      </c>
      <c r="T1402">
        <v>1</v>
      </c>
      <c r="U1402">
        <v>7</v>
      </c>
      <c r="V1402">
        <v>2</v>
      </c>
      <c r="W1402">
        <v>3</v>
      </c>
      <c r="X1402">
        <v>6</v>
      </c>
      <c r="Y1402">
        <v>2</v>
      </c>
      <c r="Z1402">
        <v>1</v>
      </c>
    </row>
    <row r="1403" spans="1:26" x14ac:dyDescent="0.3">
      <c r="A1403">
        <v>55</v>
      </c>
      <c r="B1403" t="str">
        <f t="shared" si="42"/>
        <v>Senior Professionals</v>
      </c>
      <c r="C1403" t="s">
        <v>28</v>
      </c>
      <c r="D1403" t="s">
        <v>46</v>
      </c>
      <c r="E1403" t="s">
        <v>48</v>
      </c>
      <c r="F1403">
        <v>26</v>
      </c>
      <c r="G1403" t="s">
        <v>48</v>
      </c>
      <c r="H1403" t="s">
        <v>29</v>
      </c>
      <c r="I1403">
        <v>5</v>
      </c>
      <c r="J1403" t="str" cm="1">
        <f t="array" ref="J1403">_xlfn.SWITCH(I1403,1,"Entry-Level",2,"Junior-Level",3,"Mid-Level",4,"Senior-Level","Executive-Level")</f>
        <v>Executive-Level</v>
      </c>
      <c r="K1403">
        <v>4</v>
      </c>
      <c r="L1403" t="s">
        <v>39</v>
      </c>
      <c r="M1403">
        <v>2</v>
      </c>
      <c r="N1403" t="s">
        <v>31</v>
      </c>
      <c r="O1403">
        <v>19636</v>
      </c>
      <c r="P1403" t="str">
        <f t="shared" si="43"/>
        <v>Below 20k</v>
      </c>
      <c r="Q1403" t="s">
        <v>22</v>
      </c>
      <c r="R1403">
        <v>18</v>
      </c>
      <c r="S1403">
        <v>1</v>
      </c>
      <c r="T1403">
        <v>1</v>
      </c>
      <c r="U1403">
        <v>35</v>
      </c>
      <c r="V1403">
        <v>0</v>
      </c>
      <c r="W1403">
        <v>3</v>
      </c>
      <c r="X1403">
        <v>10</v>
      </c>
      <c r="Y1403">
        <v>9</v>
      </c>
      <c r="Z1403">
        <v>1</v>
      </c>
    </row>
    <row r="1404" spans="1:26" x14ac:dyDescent="0.3">
      <c r="A1404">
        <v>31</v>
      </c>
      <c r="B1404" t="str">
        <f t="shared" si="42"/>
        <v>Mid Career</v>
      </c>
      <c r="C1404" t="s">
        <v>28</v>
      </c>
      <c r="D1404" t="s">
        <v>46</v>
      </c>
      <c r="E1404" t="s">
        <v>47</v>
      </c>
      <c r="F1404">
        <v>2</v>
      </c>
      <c r="G1404" t="s">
        <v>34</v>
      </c>
      <c r="H1404" t="s">
        <v>25</v>
      </c>
      <c r="I1404">
        <v>1</v>
      </c>
      <c r="J1404" t="str" cm="1">
        <f t="array" ref="J1404">_xlfn.SWITCH(I1404,1,"Entry-Level",2,"Junior-Level",3,"Mid-Level",4,"Senior-Level","Executive-Level")</f>
        <v>Entry-Level</v>
      </c>
      <c r="K1404">
        <v>1</v>
      </c>
      <c r="L1404" t="s">
        <v>33</v>
      </c>
      <c r="M1404">
        <v>4</v>
      </c>
      <c r="N1404" t="s">
        <v>35</v>
      </c>
      <c r="O1404">
        <v>1129</v>
      </c>
      <c r="P1404" t="str">
        <f t="shared" si="43"/>
        <v>Below 10k</v>
      </c>
      <c r="Q1404" t="s">
        <v>22</v>
      </c>
      <c r="R1404">
        <v>11</v>
      </c>
      <c r="S1404">
        <v>3</v>
      </c>
      <c r="T1404">
        <v>3</v>
      </c>
      <c r="U1404">
        <v>1</v>
      </c>
      <c r="V1404">
        <v>4</v>
      </c>
      <c r="W1404">
        <v>3</v>
      </c>
      <c r="X1404">
        <v>1</v>
      </c>
      <c r="Y1404">
        <v>0</v>
      </c>
      <c r="Z1404">
        <v>0</v>
      </c>
    </row>
    <row r="1405" spans="1:26" x14ac:dyDescent="0.3">
      <c r="A1405">
        <v>39</v>
      </c>
      <c r="B1405" t="str">
        <f t="shared" si="42"/>
        <v>Mid Career</v>
      </c>
      <c r="C1405" t="s">
        <v>28</v>
      </c>
      <c r="D1405" t="s">
        <v>46</v>
      </c>
      <c r="E1405" t="s">
        <v>23</v>
      </c>
      <c r="F1405">
        <v>15</v>
      </c>
      <c r="G1405" t="s">
        <v>42</v>
      </c>
      <c r="H1405" t="s">
        <v>29</v>
      </c>
      <c r="I1405">
        <v>4</v>
      </c>
      <c r="J1405" t="str" cm="1">
        <f t="array" ref="J1405">_xlfn.SWITCH(I1405,1,"Entry-Level",2,"Junior-Level",3,"Mid-Level",4,"Senior-Level","Executive-Level")</f>
        <v>Senior-Level</v>
      </c>
      <c r="K1405">
        <v>3</v>
      </c>
      <c r="L1405" t="s">
        <v>26</v>
      </c>
      <c r="M1405">
        <v>1</v>
      </c>
      <c r="N1405" t="s">
        <v>27</v>
      </c>
      <c r="O1405">
        <v>13341</v>
      </c>
      <c r="P1405" t="str">
        <f t="shared" si="43"/>
        <v>Below 15k</v>
      </c>
      <c r="Q1405" t="s">
        <v>28</v>
      </c>
      <c r="R1405">
        <v>12</v>
      </c>
      <c r="S1405">
        <v>1</v>
      </c>
      <c r="T1405">
        <v>0</v>
      </c>
      <c r="U1405">
        <v>21</v>
      </c>
      <c r="V1405">
        <v>3</v>
      </c>
      <c r="W1405">
        <v>3</v>
      </c>
      <c r="X1405">
        <v>20</v>
      </c>
      <c r="Y1405">
        <v>8</v>
      </c>
      <c r="Z1405">
        <v>11</v>
      </c>
    </row>
    <row r="1406" spans="1:26" x14ac:dyDescent="0.3">
      <c r="A1406">
        <v>42</v>
      </c>
      <c r="B1406" t="str">
        <f t="shared" si="42"/>
        <v>Professionals</v>
      </c>
      <c r="C1406" t="s">
        <v>28</v>
      </c>
      <c r="D1406" t="s">
        <v>38</v>
      </c>
      <c r="E1406" t="s">
        <v>47</v>
      </c>
      <c r="F1406">
        <v>23</v>
      </c>
      <c r="G1406" t="s">
        <v>24</v>
      </c>
      <c r="H1406" t="s">
        <v>29</v>
      </c>
      <c r="I1406">
        <v>2</v>
      </c>
      <c r="J1406" t="str" cm="1">
        <f t="array" ref="J1406">_xlfn.SWITCH(I1406,1,"Entry-Level",2,"Junior-Level",3,"Mid-Level",4,"Senior-Level","Executive-Level")</f>
        <v>Junior-Level</v>
      </c>
      <c r="K1406">
        <v>2</v>
      </c>
      <c r="L1406" t="s">
        <v>30</v>
      </c>
      <c r="M1406">
        <v>3</v>
      </c>
      <c r="N1406" t="s">
        <v>27</v>
      </c>
      <c r="O1406">
        <v>4332</v>
      </c>
      <c r="P1406" t="str">
        <f t="shared" si="43"/>
        <v>Below 10k</v>
      </c>
      <c r="Q1406" t="s">
        <v>28</v>
      </c>
      <c r="R1406">
        <v>12</v>
      </c>
      <c r="S1406">
        <v>4</v>
      </c>
      <c r="T1406">
        <v>0</v>
      </c>
      <c r="U1406">
        <v>20</v>
      </c>
      <c r="V1406">
        <v>2</v>
      </c>
      <c r="W1406">
        <v>3</v>
      </c>
      <c r="X1406">
        <v>20</v>
      </c>
      <c r="Y1406">
        <v>9</v>
      </c>
      <c r="Z1406">
        <v>3</v>
      </c>
    </row>
    <row r="1407" spans="1:26" x14ac:dyDescent="0.3">
      <c r="A1407">
        <v>31</v>
      </c>
      <c r="B1407" t="str">
        <f t="shared" si="42"/>
        <v>Mid Career</v>
      </c>
      <c r="C1407" t="s">
        <v>28</v>
      </c>
      <c r="D1407" t="s">
        <v>38</v>
      </c>
      <c r="E1407" t="s">
        <v>47</v>
      </c>
      <c r="F1407">
        <v>10</v>
      </c>
      <c r="G1407" t="s">
        <v>34</v>
      </c>
      <c r="H1407" t="s">
        <v>25</v>
      </c>
      <c r="I1407">
        <v>3</v>
      </c>
      <c r="J1407" t="str" cm="1">
        <f t="array" ref="J1407">_xlfn.SWITCH(I1407,1,"Entry-Level",2,"Junior-Level",3,"Mid-Level",4,"Senior-Level","Executive-Level")</f>
        <v>Mid-Level</v>
      </c>
      <c r="K1407">
        <v>3</v>
      </c>
      <c r="L1407" t="s">
        <v>41</v>
      </c>
      <c r="M1407">
        <v>3</v>
      </c>
      <c r="N1407" t="s">
        <v>31</v>
      </c>
      <c r="O1407">
        <v>11031</v>
      </c>
      <c r="P1407" t="str">
        <f t="shared" si="43"/>
        <v>Below 15k</v>
      </c>
      <c r="Q1407" t="s">
        <v>28</v>
      </c>
      <c r="R1407">
        <v>20</v>
      </c>
      <c r="S1407">
        <v>3</v>
      </c>
      <c r="T1407">
        <v>1</v>
      </c>
      <c r="U1407">
        <v>13</v>
      </c>
      <c r="V1407">
        <v>2</v>
      </c>
      <c r="W1407">
        <v>4</v>
      </c>
      <c r="X1407">
        <v>11</v>
      </c>
      <c r="Y1407">
        <v>7</v>
      </c>
      <c r="Z1407">
        <v>4</v>
      </c>
    </row>
    <row r="1408" spans="1:26" x14ac:dyDescent="0.3">
      <c r="A1408">
        <v>54</v>
      </c>
      <c r="B1408" t="str">
        <f t="shared" si="42"/>
        <v>Senior Professionals</v>
      </c>
      <c r="C1408" t="s">
        <v>28</v>
      </c>
      <c r="D1408" t="s">
        <v>46</v>
      </c>
      <c r="E1408" t="s">
        <v>47</v>
      </c>
      <c r="F1408">
        <v>10</v>
      </c>
      <c r="G1408" t="s">
        <v>34</v>
      </c>
      <c r="H1408" t="s">
        <v>25</v>
      </c>
      <c r="I1408">
        <v>2</v>
      </c>
      <c r="J1408" t="str" cm="1">
        <f t="array" ref="J1408">_xlfn.SWITCH(I1408,1,"Entry-Level",2,"Junior-Level",3,"Mid-Level",4,"Senior-Level","Executive-Level")</f>
        <v>Junior-Level</v>
      </c>
      <c r="K1408">
        <v>3</v>
      </c>
      <c r="L1408" t="s">
        <v>36</v>
      </c>
      <c r="M1408">
        <v>1</v>
      </c>
      <c r="N1408" t="s">
        <v>27</v>
      </c>
      <c r="O1408">
        <v>4440</v>
      </c>
      <c r="P1408" t="str">
        <f t="shared" si="43"/>
        <v>Below 10k</v>
      </c>
      <c r="Q1408" t="s">
        <v>22</v>
      </c>
      <c r="R1408">
        <v>19</v>
      </c>
      <c r="S1408">
        <v>4</v>
      </c>
      <c r="T1408">
        <v>0</v>
      </c>
      <c r="U1408">
        <v>9</v>
      </c>
      <c r="V1408">
        <v>3</v>
      </c>
      <c r="W1408">
        <v>3</v>
      </c>
      <c r="X1408">
        <v>5</v>
      </c>
      <c r="Y1408">
        <v>2</v>
      </c>
      <c r="Z1408">
        <v>1</v>
      </c>
    </row>
    <row r="1409" spans="1:26" x14ac:dyDescent="0.3">
      <c r="A1409">
        <v>24</v>
      </c>
      <c r="B1409" t="str">
        <f t="shared" si="42"/>
        <v>Early Career</v>
      </c>
      <c r="C1409" t="s">
        <v>28</v>
      </c>
      <c r="D1409" t="s">
        <v>46</v>
      </c>
      <c r="E1409" t="s">
        <v>47</v>
      </c>
      <c r="F1409">
        <v>1</v>
      </c>
      <c r="G1409" t="s">
        <v>24</v>
      </c>
      <c r="H1409" t="s">
        <v>29</v>
      </c>
      <c r="I1409">
        <v>2</v>
      </c>
      <c r="J1409" t="str" cm="1">
        <f t="array" ref="J1409">_xlfn.SWITCH(I1409,1,"Entry-Level",2,"Junior-Level",3,"Mid-Level",4,"Senior-Level","Executive-Level")</f>
        <v>Junior-Level</v>
      </c>
      <c r="K1409">
        <v>2</v>
      </c>
      <c r="L1409" t="s">
        <v>37</v>
      </c>
      <c r="M1409">
        <v>3</v>
      </c>
      <c r="N1409" t="s">
        <v>27</v>
      </c>
      <c r="O1409">
        <v>4617</v>
      </c>
      <c r="P1409" t="str">
        <f t="shared" si="43"/>
        <v>Below 10k</v>
      </c>
      <c r="Q1409" t="s">
        <v>28</v>
      </c>
      <c r="R1409">
        <v>12</v>
      </c>
      <c r="S1409">
        <v>2</v>
      </c>
      <c r="T1409">
        <v>0</v>
      </c>
      <c r="U1409">
        <v>4</v>
      </c>
      <c r="V1409">
        <v>2</v>
      </c>
      <c r="W1409">
        <v>2</v>
      </c>
      <c r="X1409">
        <v>4</v>
      </c>
      <c r="Y1409">
        <v>3</v>
      </c>
      <c r="Z1409">
        <v>1</v>
      </c>
    </row>
    <row r="1410" spans="1:26" x14ac:dyDescent="0.3">
      <c r="A1410">
        <v>23</v>
      </c>
      <c r="B1410" t="str">
        <f t="shared" si="42"/>
        <v>Early Career</v>
      </c>
      <c r="C1410" t="s">
        <v>28</v>
      </c>
      <c r="D1410" t="s">
        <v>46</v>
      </c>
      <c r="E1410" t="s">
        <v>47</v>
      </c>
      <c r="F1410">
        <v>12</v>
      </c>
      <c r="G1410" t="s">
        <v>32</v>
      </c>
      <c r="H1410" t="s">
        <v>29</v>
      </c>
      <c r="I1410">
        <v>1</v>
      </c>
      <c r="J1410" t="str" cm="1">
        <f t="array" ref="J1410">_xlfn.SWITCH(I1410,1,"Entry-Level",2,"Junior-Level",3,"Mid-Level",4,"Senior-Level","Executive-Level")</f>
        <v>Entry-Level</v>
      </c>
      <c r="K1410">
        <v>3</v>
      </c>
      <c r="L1410" t="s">
        <v>33</v>
      </c>
      <c r="M1410">
        <v>4</v>
      </c>
      <c r="N1410" t="s">
        <v>27</v>
      </c>
      <c r="O1410">
        <v>2647</v>
      </c>
      <c r="P1410" t="str">
        <f t="shared" si="43"/>
        <v>Below 10k</v>
      </c>
      <c r="Q1410" t="s">
        <v>28</v>
      </c>
      <c r="R1410">
        <v>13</v>
      </c>
      <c r="S1410">
        <v>3</v>
      </c>
      <c r="T1410">
        <v>0</v>
      </c>
      <c r="U1410">
        <v>5</v>
      </c>
      <c r="V1410">
        <v>6</v>
      </c>
      <c r="W1410">
        <v>4</v>
      </c>
      <c r="X1410">
        <v>5</v>
      </c>
      <c r="Y1410">
        <v>2</v>
      </c>
      <c r="Z1410">
        <v>1</v>
      </c>
    </row>
    <row r="1411" spans="1:26" x14ac:dyDescent="0.3">
      <c r="A1411">
        <v>40</v>
      </c>
      <c r="B1411" t="str">
        <f t="shared" ref="B1411:B1471" si="44">IF(A1411&lt;=30,"Early Career",IF(A1411&lt;=40,"Mid Career",IF(A1411&lt;=50,"Professionals","Senior Professionals")))</f>
        <v>Mid Career</v>
      </c>
      <c r="C1411" t="s">
        <v>28</v>
      </c>
      <c r="D1411" t="s">
        <v>45</v>
      </c>
      <c r="E1411" t="s">
        <v>47</v>
      </c>
      <c r="F1411">
        <v>11</v>
      </c>
      <c r="G1411" t="s">
        <v>43</v>
      </c>
      <c r="H1411" t="s">
        <v>25</v>
      </c>
      <c r="I1411">
        <v>2</v>
      </c>
      <c r="J1411" t="str" cm="1">
        <f t="array" ref="J1411">_xlfn.SWITCH(I1411,1,"Entry-Level",2,"Junior-Level",3,"Mid-Level",4,"Senior-Level","Executive-Level")</f>
        <v>Junior-Level</v>
      </c>
      <c r="K1411">
        <v>3</v>
      </c>
      <c r="L1411" t="s">
        <v>33</v>
      </c>
      <c r="M1411">
        <v>3</v>
      </c>
      <c r="N1411" t="s">
        <v>31</v>
      </c>
      <c r="O1411">
        <v>6323</v>
      </c>
      <c r="P1411" t="str">
        <f t="shared" ref="P1411:P1471" si="45">IF(O1411&lt;=10000,"Below 10k",IF(O1411&lt;=15000,"Below 15k","Below 20k"))</f>
        <v>Below 10k</v>
      </c>
      <c r="Q1411" t="s">
        <v>28</v>
      </c>
      <c r="R1411">
        <v>11</v>
      </c>
      <c r="S1411">
        <v>1</v>
      </c>
      <c r="T1411">
        <v>1</v>
      </c>
      <c r="U1411">
        <v>10</v>
      </c>
      <c r="V1411">
        <v>2</v>
      </c>
      <c r="W1411">
        <v>4</v>
      </c>
      <c r="X1411">
        <v>10</v>
      </c>
      <c r="Y1411">
        <v>9</v>
      </c>
      <c r="Z1411">
        <v>9</v>
      </c>
    </row>
    <row r="1412" spans="1:26" x14ac:dyDescent="0.3">
      <c r="A1412">
        <v>40</v>
      </c>
      <c r="B1412" t="str">
        <f t="shared" si="44"/>
        <v>Mid Career</v>
      </c>
      <c r="C1412" t="s">
        <v>28</v>
      </c>
      <c r="D1412" t="s">
        <v>46</v>
      </c>
      <c r="E1412" t="s">
        <v>23</v>
      </c>
      <c r="F1412">
        <v>2</v>
      </c>
      <c r="G1412" t="s">
        <v>42</v>
      </c>
      <c r="H1412" t="s">
        <v>25</v>
      </c>
      <c r="I1412">
        <v>2</v>
      </c>
      <c r="J1412" t="str" cm="1">
        <f t="array" ref="J1412">_xlfn.SWITCH(I1412,1,"Entry-Level",2,"Junior-Level",3,"Mid-Level",4,"Senior-Level","Executive-Level")</f>
        <v>Junior-Level</v>
      </c>
      <c r="K1412">
        <v>3</v>
      </c>
      <c r="L1412" t="s">
        <v>26</v>
      </c>
      <c r="M1412">
        <v>2</v>
      </c>
      <c r="N1412" t="s">
        <v>31</v>
      </c>
      <c r="O1412">
        <v>5677</v>
      </c>
      <c r="P1412" t="str">
        <f t="shared" si="45"/>
        <v>Below 10k</v>
      </c>
      <c r="Q1412" t="s">
        <v>28</v>
      </c>
      <c r="R1412">
        <v>14</v>
      </c>
      <c r="S1412">
        <v>3</v>
      </c>
      <c r="T1412">
        <v>1</v>
      </c>
      <c r="U1412">
        <v>15</v>
      </c>
      <c r="V1412">
        <v>4</v>
      </c>
      <c r="W1412">
        <v>3</v>
      </c>
      <c r="X1412">
        <v>11</v>
      </c>
      <c r="Y1412">
        <v>8</v>
      </c>
      <c r="Z1412">
        <v>5</v>
      </c>
    </row>
    <row r="1413" spans="1:26" x14ac:dyDescent="0.3">
      <c r="A1413">
        <v>25</v>
      </c>
      <c r="B1413" t="str">
        <f t="shared" si="44"/>
        <v>Early Career</v>
      </c>
      <c r="C1413" t="s">
        <v>28</v>
      </c>
      <c r="D1413" t="s">
        <v>46</v>
      </c>
      <c r="E1413" t="s">
        <v>48</v>
      </c>
      <c r="F1413">
        <v>2</v>
      </c>
      <c r="G1413" t="s">
        <v>48</v>
      </c>
      <c r="H1413" t="s">
        <v>25</v>
      </c>
      <c r="I1413">
        <v>1</v>
      </c>
      <c r="J1413" t="str" cm="1">
        <f t="array" ref="J1413">_xlfn.SWITCH(I1413,1,"Entry-Level",2,"Junior-Level",3,"Mid-Level",4,"Senior-Level","Executive-Level")</f>
        <v>Entry-Level</v>
      </c>
      <c r="K1413">
        <v>3</v>
      </c>
      <c r="L1413" t="s">
        <v>48</v>
      </c>
      <c r="M1413">
        <v>2</v>
      </c>
      <c r="N1413" t="s">
        <v>31</v>
      </c>
      <c r="O1413">
        <v>2187</v>
      </c>
      <c r="P1413" t="str">
        <f t="shared" si="45"/>
        <v>Below 10k</v>
      </c>
      <c r="Q1413" t="s">
        <v>28</v>
      </c>
      <c r="R1413">
        <v>14</v>
      </c>
      <c r="S1413">
        <v>3</v>
      </c>
      <c r="T1413">
        <v>0</v>
      </c>
      <c r="U1413">
        <v>6</v>
      </c>
      <c r="V1413">
        <v>3</v>
      </c>
      <c r="W1413">
        <v>3</v>
      </c>
      <c r="X1413">
        <v>2</v>
      </c>
      <c r="Y1413">
        <v>0</v>
      </c>
      <c r="Z1413">
        <v>1</v>
      </c>
    </row>
    <row r="1414" spans="1:26" x14ac:dyDescent="0.3">
      <c r="A1414">
        <v>30</v>
      </c>
      <c r="B1414" t="str">
        <f t="shared" si="44"/>
        <v>Early Career</v>
      </c>
      <c r="C1414" t="s">
        <v>28</v>
      </c>
      <c r="D1414" t="s">
        <v>46</v>
      </c>
      <c r="E1414" t="s">
        <v>47</v>
      </c>
      <c r="F1414">
        <v>1</v>
      </c>
      <c r="G1414" t="s">
        <v>34</v>
      </c>
      <c r="H1414" t="s">
        <v>29</v>
      </c>
      <c r="I1414">
        <v>1</v>
      </c>
      <c r="J1414" t="str" cm="1">
        <f t="array" ref="J1414">_xlfn.SWITCH(I1414,1,"Entry-Level",2,"Junior-Level",3,"Mid-Level",4,"Senior-Level","Executive-Level")</f>
        <v>Entry-Level</v>
      </c>
      <c r="K1414">
        <v>3</v>
      </c>
      <c r="L1414" t="s">
        <v>33</v>
      </c>
      <c r="M1414">
        <v>2</v>
      </c>
      <c r="N1414" t="s">
        <v>31</v>
      </c>
      <c r="O1414">
        <v>3748</v>
      </c>
      <c r="P1414" t="str">
        <f t="shared" si="45"/>
        <v>Below 10k</v>
      </c>
      <c r="Q1414" t="s">
        <v>28</v>
      </c>
      <c r="R1414">
        <v>13</v>
      </c>
      <c r="S1414">
        <v>3</v>
      </c>
      <c r="T1414">
        <v>0</v>
      </c>
      <c r="U1414">
        <v>12</v>
      </c>
      <c r="V1414">
        <v>6</v>
      </c>
      <c r="W1414">
        <v>2</v>
      </c>
      <c r="X1414">
        <v>12</v>
      </c>
      <c r="Y1414">
        <v>8</v>
      </c>
      <c r="Z1414">
        <v>1</v>
      </c>
    </row>
    <row r="1415" spans="1:26" x14ac:dyDescent="0.3">
      <c r="A1415">
        <v>25</v>
      </c>
      <c r="B1415" t="str">
        <f t="shared" si="44"/>
        <v>Early Career</v>
      </c>
      <c r="C1415" t="s">
        <v>28</v>
      </c>
      <c r="D1415" t="s">
        <v>46</v>
      </c>
      <c r="E1415" t="s">
        <v>47</v>
      </c>
      <c r="F1415">
        <v>2</v>
      </c>
      <c r="G1415" t="s">
        <v>32</v>
      </c>
      <c r="H1415" t="s">
        <v>29</v>
      </c>
      <c r="I1415">
        <v>1</v>
      </c>
      <c r="J1415" t="str" cm="1">
        <f t="array" ref="J1415">_xlfn.SWITCH(I1415,1,"Entry-Level",2,"Junior-Level",3,"Mid-Level",4,"Senior-Level","Executive-Level")</f>
        <v>Entry-Level</v>
      </c>
      <c r="K1415">
        <v>3</v>
      </c>
      <c r="L1415" t="s">
        <v>33</v>
      </c>
      <c r="M1415">
        <v>3</v>
      </c>
      <c r="N1415" t="s">
        <v>35</v>
      </c>
      <c r="O1415">
        <v>3977</v>
      </c>
      <c r="P1415" t="str">
        <f t="shared" si="45"/>
        <v>Below 10k</v>
      </c>
      <c r="Q1415" t="s">
        <v>22</v>
      </c>
      <c r="R1415">
        <v>19</v>
      </c>
      <c r="S1415">
        <v>3</v>
      </c>
      <c r="T1415">
        <v>1</v>
      </c>
      <c r="U1415">
        <v>7</v>
      </c>
      <c r="V1415">
        <v>2</v>
      </c>
      <c r="W1415">
        <v>2</v>
      </c>
      <c r="X1415">
        <v>2</v>
      </c>
      <c r="Y1415">
        <v>2</v>
      </c>
      <c r="Z1415">
        <v>0</v>
      </c>
    </row>
    <row r="1416" spans="1:26" x14ac:dyDescent="0.3">
      <c r="A1416">
        <v>47</v>
      </c>
      <c r="B1416" t="str">
        <f t="shared" si="44"/>
        <v>Professionals</v>
      </c>
      <c r="C1416" t="s">
        <v>28</v>
      </c>
      <c r="D1416" t="s">
        <v>46</v>
      </c>
      <c r="E1416" t="s">
        <v>47</v>
      </c>
      <c r="F1416">
        <v>25</v>
      </c>
      <c r="G1416" t="s">
        <v>34</v>
      </c>
      <c r="H1416" t="s">
        <v>29</v>
      </c>
      <c r="I1416">
        <v>3</v>
      </c>
      <c r="J1416" t="str" cm="1">
        <f t="array" ref="J1416">_xlfn.SWITCH(I1416,1,"Entry-Level",2,"Junior-Level",3,"Mid-Level",4,"Senior-Level","Executive-Level")</f>
        <v>Mid-Level</v>
      </c>
      <c r="K1416">
        <v>3</v>
      </c>
      <c r="L1416" t="s">
        <v>37</v>
      </c>
      <c r="M1416">
        <v>3</v>
      </c>
      <c r="N1416" t="s">
        <v>27</v>
      </c>
      <c r="O1416">
        <v>8633</v>
      </c>
      <c r="P1416" t="str">
        <f t="shared" si="45"/>
        <v>Below 10k</v>
      </c>
      <c r="Q1416" t="s">
        <v>28</v>
      </c>
      <c r="R1416">
        <v>23</v>
      </c>
      <c r="S1416">
        <v>2</v>
      </c>
      <c r="T1416">
        <v>0</v>
      </c>
      <c r="U1416">
        <v>25</v>
      </c>
      <c r="V1416">
        <v>3</v>
      </c>
      <c r="W1416">
        <v>3</v>
      </c>
      <c r="X1416">
        <v>17</v>
      </c>
      <c r="Y1416">
        <v>14</v>
      </c>
      <c r="Z1416">
        <v>12</v>
      </c>
    </row>
    <row r="1417" spans="1:26" x14ac:dyDescent="0.3">
      <c r="A1417">
        <v>33</v>
      </c>
      <c r="B1417" t="str">
        <f t="shared" si="44"/>
        <v>Mid Career</v>
      </c>
      <c r="C1417" t="s">
        <v>28</v>
      </c>
      <c r="D1417" t="s">
        <v>38</v>
      </c>
      <c r="E1417" t="s">
        <v>47</v>
      </c>
      <c r="F1417">
        <v>1</v>
      </c>
      <c r="G1417" t="s">
        <v>34</v>
      </c>
      <c r="H1417" t="s">
        <v>29</v>
      </c>
      <c r="I1417">
        <v>1</v>
      </c>
      <c r="J1417" t="str" cm="1">
        <f t="array" ref="J1417">_xlfn.SWITCH(I1417,1,"Entry-Level",2,"Junior-Level",3,"Mid-Level",4,"Senior-Level","Executive-Level")</f>
        <v>Entry-Level</v>
      </c>
      <c r="K1417">
        <v>2</v>
      </c>
      <c r="L1417" t="s">
        <v>33</v>
      </c>
      <c r="M1417">
        <v>3</v>
      </c>
      <c r="N1417" t="s">
        <v>35</v>
      </c>
      <c r="O1417">
        <v>2008</v>
      </c>
      <c r="P1417" t="str">
        <f t="shared" si="45"/>
        <v>Below 10k</v>
      </c>
      <c r="Q1417" t="s">
        <v>28</v>
      </c>
      <c r="R1417">
        <v>12</v>
      </c>
      <c r="S1417">
        <v>3</v>
      </c>
      <c r="T1417">
        <v>3</v>
      </c>
      <c r="U1417">
        <v>1</v>
      </c>
      <c r="V1417">
        <v>2</v>
      </c>
      <c r="W1417">
        <v>2</v>
      </c>
      <c r="X1417">
        <v>1</v>
      </c>
      <c r="Y1417">
        <v>1</v>
      </c>
      <c r="Z1417">
        <v>0</v>
      </c>
    </row>
    <row r="1418" spans="1:26" x14ac:dyDescent="0.3">
      <c r="A1418">
        <v>38</v>
      </c>
      <c r="B1418" t="str">
        <f t="shared" si="44"/>
        <v>Mid Career</v>
      </c>
      <c r="C1418" t="s">
        <v>28</v>
      </c>
      <c r="D1418" t="s">
        <v>46</v>
      </c>
      <c r="E1418" t="s">
        <v>23</v>
      </c>
      <c r="F1418">
        <v>1</v>
      </c>
      <c r="G1418" t="s">
        <v>24</v>
      </c>
      <c r="H1418" t="s">
        <v>29</v>
      </c>
      <c r="I1418">
        <v>2</v>
      </c>
      <c r="J1418" t="str" cm="1">
        <f t="array" ref="J1418">_xlfn.SWITCH(I1418,1,"Entry-Level",2,"Junior-Level",3,"Mid-Level",4,"Senior-Level","Executive-Level")</f>
        <v>Junior-Level</v>
      </c>
      <c r="K1418">
        <v>3</v>
      </c>
      <c r="L1418" t="s">
        <v>26</v>
      </c>
      <c r="M1418">
        <v>2</v>
      </c>
      <c r="N1418" t="s">
        <v>31</v>
      </c>
      <c r="O1418">
        <v>4440</v>
      </c>
      <c r="P1418" t="str">
        <f t="shared" si="45"/>
        <v>Below 10k</v>
      </c>
      <c r="Q1418" t="s">
        <v>28</v>
      </c>
      <c r="R1418">
        <v>15</v>
      </c>
      <c r="S1418">
        <v>1</v>
      </c>
      <c r="T1418">
        <v>2</v>
      </c>
      <c r="U1418">
        <v>16</v>
      </c>
      <c r="V1418">
        <v>3</v>
      </c>
      <c r="W1418">
        <v>3</v>
      </c>
      <c r="X1418">
        <v>15</v>
      </c>
      <c r="Y1418">
        <v>13</v>
      </c>
      <c r="Z1418">
        <v>5</v>
      </c>
    </row>
    <row r="1419" spans="1:26" x14ac:dyDescent="0.3">
      <c r="A1419">
        <v>31</v>
      </c>
      <c r="B1419" t="str">
        <f t="shared" si="44"/>
        <v>Mid Career</v>
      </c>
      <c r="C1419" t="s">
        <v>28</v>
      </c>
      <c r="D1419" t="s">
        <v>46</v>
      </c>
      <c r="E1419" t="s">
        <v>23</v>
      </c>
      <c r="F1419">
        <v>2</v>
      </c>
      <c r="G1419" t="s">
        <v>24</v>
      </c>
      <c r="H1419" t="s">
        <v>29</v>
      </c>
      <c r="I1419">
        <v>1</v>
      </c>
      <c r="J1419" t="str" cm="1">
        <f t="array" ref="J1419">_xlfn.SWITCH(I1419,1,"Entry-Level",2,"Junior-Level",3,"Mid-Level",4,"Senior-Level","Executive-Level")</f>
        <v>Entry-Level</v>
      </c>
      <c r="K1419">
        <v>3</v>
      </c>
      <c r="L1419" t="s">
        <v>40</v>
      </c>
      <c r="M1419">
        <v>3</v>
      </c>
      <c r="N1419" t="s">
        <v>31</v>
      </c>
      <c r="O1419">
        <v>3067</v>
      </c>
      <c r="P1419" t="str">
        <f t="shared" si="45"/>
        <v>Below 10k</v>
      </c>
      <c r="Q1419" t="s">
        <v>28</v>
      </c>
      <c r="R1419">
        <v>19</v>
      </c>
      <c r="S1419">
        <v>3</v>
      </c>
      <c r="T1419">
        <v>1</v>
      </c>
      <c r="U1419">
        <v>3</v>
      </c>
      <c r="V1419">
        <v>1</v>
      </c>
      <c r="W1419">
        <v>3</v>
      </c>
      <c r="X1419">
        <v>2</v>
      </c>
      <c r="Y1419">
        <v>2</v>
      </c>
      <c r="Z1419">
        <v>1</v>
      </c>
    </row>
    <row r="1420" spans="1:26" x14ac:dyDescent="0.3">
      <c r="A1420">
        <v>38</v>
      </c>
      <c r="B1420" t="str">
        <f t="shared" si="44"/>
        <v>Mid Career</v>
      </c>
      <c r="C1420" t="s">
        <v>28</v>
      </c>
      <c r="D1420" t="s">
        <v>45</v>
      </c>
      <c r="E1420" t="s">
        <v>47</v>
      </c>
      <c r="F1420">
        <v>6</v>
      </c>
      <c r="G1420" t="s">
        <v>24</v>
      </c>
      <c r="H1420" t="s">
        <v>29</v>
      </c>
      <c r="I1420">
        <v>2</v>
      </c>
      <c r="J1420" t="str" cm="1">
        <f t="array" ref="J1420">_xlfn.SWITCH(I1420,1,"Entry-Level",2,"Junior-Level",3,"Mid-Level",4,"Senior-Level","Executive-Level")</f>
        <v>Junior-Level</v>
      </c>
      <c r="K1420">
        <v>2</v>
      </c>
      <c r="L1420" t="s">
        <v>36</v>
      </c>
      <c r="M1420">
        <v>3</v>
      </c>
      <c r="N1420" t="s">
        <v>31</v>
      </c>
      <c r="O1420">
        <v>5321</v>
      </c>
      <c r="P1420" t="str">
        <f t="shared" si="45"/>
        <v>Below 10k</v>
      </c>
      <c r="Q1420" t="s">
        <v>28</v>
      </c>
      <c r="R1420">
        <v>11</v>
      </c>
      <c r="S1420">
        <v>4</v>
      </c>
      <c r="T1420">
        <v>1</v>
      </c>
      <c r="U1420">
        <v>10</v>
      </c>
      <c r="V1420">
        <v>1</v>
      </c>
      <c r="W1420">
        <v>3</v>
      </c>
      <c r="X1420">
        <v>8</v>
      </c>
      <c r="Y1420">
        <v>3</v>
      </c>
      <c r="Z1420">
        <v>7</v>
      </c>
    </row>
    <row r="1421" spans="1:26" x14ac:dyDescent="0.3">
      <c r="A1421">
        <v>42</v>
      </c>
      <c r="B1421" t="str">
        <f t="shared" si="44"/>
        <v>Professionals</v>
      </c>
      <c r="C1421" t="s">
        <v>28</v>
      </c>
      <c r="D1421" t="s">
        <v>46</v>
      </c>
      <c r="E1421" t="s">
        <v>47</v>
      </c>
      <c r="F1421">
        <v>18</v>
      </c>
      <c r="G1421" t="s">
        <v>24</v>
      </c>
      <c r="H1421" t="s">
        <v>29</v>
      </c>
      <c r="I1421">
        <v>2</v>
      </c>
      <c r="J1421" t="str" cm="1">
        <f t="array" ref="J1421">_xlfn.SWITCH(I1421,1,"Entry-Level",2,"Junior-Level",3,"Mid-Level",4,"Senior-Level","Executive-Level")</f>
        <v>Junior-Level</v>
      </c>
      <c r="K1421">
        <v>3</v>
      </c>
      <c r="L1421" t="s">
        <v>30</v>
      </c>
      <c r="M1421">
        <v>1</v>
      </c>
      <c r="N1421" t="s">
        <v>35</v>
      </c>
      <c r="O1421">
        <v>5410</v>
      </c>
      <c r="P1421" t="str">
        <f t="shared" si="45"/>
        <v>Below 10k</v>
      </c>
      <c r="Q1421" t="s">
        <v>22</v>
      </c>
      <c r="R1421">
        <v>17</v>
      </c>
      <c r="S1421">
        <v>3</v>
      </c>
      <c r="T1421">
        <v>1</v>
      </c>
      <c r="U1421">
        <v>9</v>
      </c>
      <c r="V1421">
        <v>3</v>
      </c>
      <c r="W1421">
        <v>2</v>
      </c>
      <c r="X1421">
        <v>4</v>
      </c>
      <c r="Y1421">
        <v>3</v>
      </c>
      <c r="Z1421">
        <v>1</v>
      </c>
    </row>
    <row r="1422" spans="1:26" x14ac:dyDescent="0.3">
      <c r="A1422">
        <v>41</v>
      </c>
      <c r="B1422" t="str">
        <f t="shared" si="44"/>
        <v>Professionals</v>
      </c>
      <c r="C1422" t="s">
        <v>28</v>
      </c>
      <c r="D1422" t="s">
        <v>46</v>
      </c>
      <c r="E1422" t="s">
        <v>47</v>
      </c>
      <c r="F1422">
        <v>1</v>
      </c>
      <c r="G1422" t="s">
        <v>24</v>
      </c>
      <c r="H1422" t="s">
        <v>29</v>
      </c>
      <c r="I1422">
        <v>1</v>
      </c>
      <c r="J1422" t="str" cm="1">
        <f t="array" ref="J1422">_xlfn.SWITCH(I1422,1,"Entry-Level",2,"Junior-Level",3,"Mid-Level",4,"Senior-Level","Executive-Level")</f>
        <v>Entry-Level</v>
      </c>
      <c r="K1422">
        <v>3</v>
      </c>
      <c r="L1422" t="s">
        <v>30</v>
      </c>
      <c r="M1422">
        <v>4</v>
      </c>
      <c r="N1422" t="s">
        <v>31</v>
      </c>
      <c r="O1422">
        <v>2782</v>
      </c>
      <c r="P1422" t="str">
        <f t="shared" si="45"/>
        <v>Below 10k</v>
      </c>
      <c r="Q1422" t="s">
        <v>28</v>
      </c>
      <c r="R1422">
        <v>22</v>
      </c>
      <c r="S1422">
        <v>1</v>
      </c>
      <c r="T1422">
        <v>1</v>
      </c>
      <c r="U1422">
        <v>12</v>
      </c>
      <c r="V1422">
        <v>3</v>
      </c>
      <c r="W1422">
        <v>3</v>
      </c>
      <c r="X1422">
        <v>5</v>
      </c>
      <c r="Y1422">
        <v>3</v>
      </c>
      <c r="Z1422">
        <v>1</v>
      </c>
    </row>
    <row r="1423" spans="1:26" x14ac:dyDescent="0.3">
      <c r="A1423">
        <v>47</v>
      </c>
      <c r="B1423" t="str">
        <f t="shared" si="44"/>
        <v>Professionals</v>
      </c>
      <c r="C1423" t="s">
        <v>28</v>
      </c>
      <c r="D1423" t="s">
        <v>38</v>
      </c>
      <c r="E1423" t="s">
        <v>47</v>
      </c>
      <c r="F1423">
        <v>1</v>
      </c>
      <c r="G1423" t="s">
        <v>34</v>
      </c>
      <c r="H1423" t="s">
        <v>25</v>
      </c>
      <c r="I1423">
        <v>3</v>
      </c>
      <c r="J1423" t="str" cm="1">
        <f t="array" ref="J1423">_xlfn.SWITCH(I1423,1,"Entry-Level",2,"Junior-Level",3,"Mid-Level",4,"Senior-Level","Executive-Level")</f>
        <v>Mid-Level</v>
      </c>
      <c r="K1423">
        <v>3</v>
      </c>
      <c r="L1423" t="s">
        <v>41</v>
      </c>
      <c r="M1423">
        <v>2</v>
      </c>
      <c r="N1423" t="s">
        <v>31</v>
      </c>
      <c r="O1423">
        <v>11957</v>
      </c>
      <c r="P1423" t="str">
        <f t="shared" si="45"/>
        <v>Below 15k</v>
      </c>
      <c r="Q1423" t="s">
        <v>28</v>
      </c>
      <c r="R1423">
        <v>18</v>
      </c>
      <c r="S1423">
        <v>1</v>
      </c>
      <c r="T1423">
        <v>2</v>
      </c>
      <c r="U1423">
        <v>14</v>
      </c>
      <c r="V1423">
        <v>3</v>
      </c>
      <c r="W1423">
        <v>1</v>
      </c>
      <c r="X1423">
        <v>13</v>
      </c>
      <c r="Y1423">
        <v>8</v>
      </c>
      <c r="Z1423">
        <v>5</v>
      </c>
    </row>
    <row r="1424" spans="1:26" x14ac:dyDescent="0.3">
      <c r="A1424">
        <v>35</v>
      </c>
      <c r="B1424" t="str">
        <f t="shared" si="44"/>
        <v>Mid Career</v>
      </c>
      <c r="C1424" t="s">
        <v>28</v>
      </c>
      <c r="D1424" t="s">
        <v>46</v>
      </c>
      <c r="E1424" t="s">
        <v>47</v>
      </c>
      <c r="F1424">
        <v>11</v>
      </c>
      <c r="G1424" t="s">
        <v>34</v>
      </c>
      <c r="H1424" t="s">
        <v>29</v>
      </c>
      <c r="I1424">
        <v>1</v>
      </c>
      <c r="J1424" t="str" cm="1">
        <f t="array" ref="J1424">_xlfn.SWITCH(I1424,1,"Entry-Level",2,"Junior-Level",3,"Mid-Level",4,"Senior-Level","Executive-Level")</f>
        <v>Entry-Level</v>
      </c>
      <c r="K1424">
        <v>3</v>
      </c>
      <c r="L1424" t="s">
        <v>33</v>
      </c>
      <c r="M1424">
        <v>3</v>
      </c>
      <c r="N1424" t="s">
        <v>31</v>
      </c>
      <c r="O1424">
        <v>2660</v>
      </c>
      <c r="P1424" t="str">
        <f t="shared" si="45"/>
        <v>Below 10k</v>
      </c>
      <c r="Q1424" t="s">
        <v>22</v>
      </c>
      <c r="R1424">
        <v>11</v>
      </c>
      <c r="S1424">
        <v>3</v>
      </c>
      <c r="T1424">
        <v>1</v>
      </c>
      <c r="U1424">
        <v>5</v>
      </c>
      <c r="V1424">
        <v>3</v>
      </c>
      <c r="W1424">
        <v>3</v>
      </c>
      <c r="X1424">
        <v>2</v>
      </c>
      <c r="Y1424">
        <v>2</v>
      </c>
      <c r="Z1424">
        <v>2</v>
      </c>
    </row>
    <row r="1425" spans="1:26" x14ac:dyDescent="0.3">
      <c r="A1425">
        <v>22</v>
      </c>
      <c r="B1425" t="str">
        <f t="shared" si="44"/>
        <v>Early Career</v>
      </c>
      <c r="C1425" t="s">
        <v>28</v>
      </c>
      <c r="D1425" t="s">
        <v>46</v>
      </c>
      <c r="E1425" t="s">
        <v>47</v>
      </c>
      <c r="F1425">
        <v>1</v>
      </c>
      <c r="G1425" t="s">
        <v>24</v>
      </c>
      <c r="H1425" t="s">
        <v>29</v>
      </c>
      <c r="I1425">
        <v>1</v>
      </c>
      <c r="J1425" t="str" cm="1">
        <f t="array" ref="J1425">_xlfn.SWITCH(I1425,1,"Entry-Level",2,"Junior-Level",3,"Mid-Level",4,"Senior-Level","Executive-Level")</f>
        <v>Entry-Level</v>
      </c>
      <c r="K1425">
        <v>3</v>
      </c>
      <c r="L1425" t="s">
        <v>30</v>
      </c>
      <c r="M1425">
        <v>3</v>
      </c>
      <c r="N1425" t="s">
        <v>27</v>
      </c>
      <c r="O1425">
        <v>3375</v>
      </c>
      <c r="P1425" t="str">
        <f t="shared" si="45"/>
        <v>Below 10k</v>
      </c>
      <c r="Q1425" t="s">
        <v>28</v>
      </c>
      <c r="R1425">
        <v>12</v>
      </c>
      <c r="S1425">
        <v>4</v>
      </c>
      <c r="T1425">
        <v>0</v>
      </c>
      <c r="U1425">
        <v>4</v>
      </c>
      <c r="V1425">
        <v>2</v>
      </c>
      <c r="W1425">
        <v>4</v>
      </c>
      <c r="X1425">
        <v>3</v>
      </c>
      <c r="Y1425">
        <v>2</v>
      </c>
      <c r="Z1425">
        <v>1</v>
      </c>
    </row>
    <row r="1426" spans="1:26" x14ac:dyDescent="0.3">
      <c r="A1426">
        <v>35</v>
      </c>
      <c r="B1426" t="str">
        <f t="shared" si="44"/>
        <v>Mid Career</v>
      </c>
      <c r="C1426" t="s">
        <v>28</v>
      </c>
      <c r="D1426" t="s">
        <v>46</v>
      </c>
      <c r="E1426" t="s">
        <v>47</v>
      </c>
      <c r="F1426">
        <v>9</v>
      </c>
      <c r="G1426" t="s">
        <v>34</v>
      </c>
      <c r="H1426" t="s">
        <v>29</v>
      </c>
      <c r="I1426">
        <v>2</v>
      </c>
      <c r="J1426" t="str" cm="1">
        <f t="array" ref="J1426">_xlfn.SWITCH(I1426,1,"Entry-Level",2,"Junior-Level",3,"Mid-Level",4,"Senior-Level","Executive-Level")</f>
        <v>Junior-Level</v>
      </c>
      <c r="K1426">
        <v>3</v>
      </c>
      <c r="L1426" t="s">
        <v>30</v>
      </c>
      <c r="M1426">
        <v>3</v>
      </c>
      <c r="N1426" t="s">
        <v>27</v>
      </c>
      <c r="O1426">
        <v>5098</v>
      </c>
      <c r="P1426" t="str">
        <f t="shared" si="45"/>
        <v>Below 10k</v>
      </c>
      <c r="Q1426" t="s">
        <v>28</v>
      </c>
      <c r="R1426">
        <v>19</v>
      </c>
      <c r="S1426">
        <v>2</v>
      </c>
      <c r="T1426">
        <v>0</v>
      </c>
      <c r="U1426">
        <v>10</v>
      </c>
      <c r="V1426">
        <v>5</v>
      </c>
      <c r="W1426">
        <v>3</v>
      </c>
      <c r="X1426">
        <v>10</v>
      </c>
      <c r="Y1426">
        <v>7</v>
      </c>
      <c r="Z1426">
        <v>0</v>
      </c>
    </row>
    <row r="1427" spans="1:26" x14ac:dyDescent="0.3">
      <c r="A1427">
        <v>33</v>
      </c>
      <c r="B1427" t="str">
        <f t="shared" si="44"/>
        <v>Mid Career</v>
      </c>
      <c r="C1427" t="s">
        <v>28</v>
      </c>
      <c r="D1427" t="s">
        <v>46</v>
      </c>
      <c r="E1427" t="s">
        <v>47</v>
      </c>
      <c r="F1427">
        <v>15</v>
      </c>
      <c r="G1427" t="s">
        <v>34</v>
      </c>
      <c r="H1427" t="s">
        <v>25</v>
      </c>
      <c r="I1427">
        <v>2</v>
      </c>
      <c r="J1427" t="str" cm="1">
        <f t="array" ref="J1427">_xlfn.SWITCH(I1427,1,"Entry-Level",2,"Junior-Level",3,"Mid-Level",4,"Senior-Level","Executive-Level")</f>
        <v>Junior-Level</v>
      </c>
      <c r="K1427">
        <v>3</v>
      </c>
      <c r="L1427" t="s">
        <v>37</v>
      </c>
      <c r="M1427">
        <v>4</v>
      </c>
      <c r="N1427" t="s">
        <v>31</v>
      </c>
      <c r="O1427">
        <v>4878</v>
      </c>
      <c r="P1427" t="str">
        <f t="shared" si="45"/>
        <v>Below 10k</v>
      </c>
      <c r="Q1427" t="s">
        <v>22</v>
      </c>
      <c r="R1427">
        <v>13</v>
      </c>
      <c r="S1427">
        <v>1</v>
      </c>
      <c r="T1427">
        <v>1</v>
      </c>
      <c r="U1427">
        <v>10</v>
      </c>
      <c r="V1427">
        <v>6</v>
      </c>
      <c r="W1427">
        <v>3</v>
      </c>
      <c r="X1427">
        <v>9</v>
      </c>
      <c r="Y1427">
        <v>7</v>
      </c>
      <c r="Z1427">
        <v>8</v>
      </c>
    </row>
    <row r="1428" spans="1:26" x14ac:dyDescent="0.3">
      <c r="A1428">
        <v>32</v>
      </c>
      <c r="B1428" t="str">
        <f t="shared" si="44"/>
        <v>Mid Career</v>
      </c>
      <c r="C1428" t="s">
        <v>28</v>
      </c>
      <c r="D1428" t="s">
        <v>46</v>
      </c>
      <c r="E1428" t="s">
        <v>47</v>
      </c>
      <c r="F1428">
        <v>29</v>
      </c>
      <c r="G1428" t="s">
        <v>24</v>
      </c>
      <c r="H1428" t="s">
        <v>25</v>
      </c>
      <c r="I1428">
        <v>1</v>
      </c>
      <c r="J1428" t="str" cm="1">
        <f t="array" ref="J1428">_xlfn.SWITCH(I1428,1,"Entry-Level",2,"Junior-Level",3,"Mid-Level",4,"Senior-Level","Executive-Level")</f>
        <v>Entry-Level</v>
      </c>
      <c r="K1428">
        <v>2</v>
      </c>
      <c r="L1428" t="s">
        <v>33</v>
      </c>
      <c r="M1428">
        <v>2</v>
      </c>
      <c r="N1428" t="s">
        <v>27</v>
      </c>
      <c r="O1428">
        <v>2837</v>
      </c>
      <c r="P1428" t="str">
        <f t="shared" si="45"/>
        <v>Below 10k</v>
      </c>
      <c r="Q1428" t="s">
        <v>28</v>
      </c>
      <c r="R1428">
        <v>13</v>
      </c>
      <c r="S1428">
        <v>3</v>
      </c>
      <c r="T1428">
        <v>0</v>
      </c>
      <c r="U1428">
        <v>6</v>
      </c>
      <c r="V1428">
        <v>3</v>
      </c>
      <c r="W1428">
        <v>3</v>
      </c>
      <c r="X1428">
        <v>6</v>
      </c>
      <c r="Y1428">
        <v>2</v>
      </c>
      <c r="Z1428">
        <v>4</v>
      </c>
    </row>
    <row r="1429" spans="1:26" x14ac:dyDescent="0.3">
      <c r="A1429">
        <v>40</v>
      </c>
      <c r="B1429" t="str">
        <f t="shared" si="44"/>
        <v>Mid Career</v>
      </c>
      <c r="C1429" t="s">
        <v>28</v>
      </c>
      <c r="D1429" t="s">
        <v>46</v>
      </c>
      <c r="E1429" t="s">
        <v>47</v>
      </c>
      <c r="F1429">
        <v>1</v>
      </c>
      <c r="G1429" t="s">
        <v>24</v>
      </c>
      <c r="H1429" t="s">
        <v>29</v>
      </c>
      <c r="I1429">
        <v>1</v>
      </c>
      <c r="J1429" t="str" cm="1">
        <f t="array" ref="J1429">_xlfn.SWITCH(I1429,1,"Entry-Level",2,"Junior-Level",3,"Mid-Level",4,"Senior-Level","Executive-Level")</f>
        <v>Entry-Level</v>
      </c>
      <c r="K1429">
        <v>3</v>
      </c>
      <c r="L1429" t="s">
        <v>33</v>
      </c>
      <c r="M1429">
        <v>4</v>
      </c>
      <c r="N1429" t="s">
        <v>31</v>
      </c>
      <c r="O1429">
        <v>2406</v>
      </c>
      <c r="P1429" t="str">
        <f t="shared" si="45"/>
        <v>Below 10k</v>
      </c>
      <c r="Q1429" t="s">
        <v>28</v>
      </c>
      <c r="R1429">
        <v>19</v>
      </c>
      <c r="S1429">
        <v>3</v>
      </c>
      <c r="T1429">
        <v>2</v>
      </c>
      <c r="U1429">
        <v>8</v>
      </c>
      <c r="V1429">
        <v>3</v>
      </c>
      <c r="W1429">
        <v>2</v>
      </c>
      <c r="X1429">
        <v>1</v>
      </c>
      <c r="Y1429">
        <v>0</v>
      </c>
      <c r="Z1429">
        <v>0</v>
      </c>
    </row>
    <row r="1430" spans="1:26" x14ac:dyDescent="0.3">
      <c r="A1430">
        <v>32</v>
      </c>
      <c r="B1430" t="str">
        <f t="shared" si="44"/>
        <v>Mid Career</v>
      </c>
      <c r="C1430" t="s">
        <v>28</v>
      </c>
      <c r="D1430" t="s">
        <v>46</v>
      </c>
      <c r="E1430" t="s">
        <v>23</v>
      </c>
      <c r="F1430">
        <v>1</v>
      </c>
      <c r="G1430" t="s">
        <v>34</v>
      </c>
      <c r="H1430" t="s">
        <v>29</v>
      </c>
      <c r="I1430">
        <v>1</v>
      </c>
      <c r="J1430" t="str" cm="1">
        <f t="array" ref="J1430">_xlfn.SWITCH(I1430,1,"Entry-Level",2,"Junior-Level",3,"Mid-Level",4,"Senior-Level","Executive-Level")</f>
        <v>Entry-Level</v>
      </c>
      <c r="K1430">
        <v>2</v>
      </c>
      <c r="L1430" t="s">
        <v>40</v>
      </c>
      <c r="M1430">
        <v>2</v>
      </c>
      <c r="N1430" t="s">
        <v>31</v>
      </c>
      <c r="O1430">
        <v>2269</v>
      </c>
      <c r="P1430" t="str">
        <f t="shared" si="45"/>
        <v>Below 10k</v>
      </c>
      <c r="Q1430" t="s">
        <v>28</v>
      </c>
      <c r="R1430">
        <v>14</v>
      </c>
      <c r="S1430">
        <v>2</v>
      </c>
      <c r="T1430">
        <v>1</v>
      </c>
      <c r="U1430">
        <v>3</v>
      </c>
      <c r="V1430">
        <v>2</v>
      </c>
      <c r="W1430">
        <v>3</v>
      </c>
      <c r="X1430">
        <v>2</v>
      </c>
      <c r="Y1430">
        <v>2</v>
      </c>
      <c r="Z1430">
        <v>2</v>
      </c>
    </row>
    <row r="1431" spans="1:26" x14ac:dyDescent="0.3">
      <c r="A1431">
        <v>39</v>
      </c>
      <c r="B1431" t="str">
        <f t="shared" si="44"/>
        <v>Mid Career</v>
      </c>
      <c r="C1431" t="s">
        <v>28</v>
      </c>
      <c r="D1431" t="s">
        <v>46</v>
      </c>
      <c r="E1431" t="s">
        <v>47</v>
      </c>
      <c r="F1431">
        <v>24</v>
      </c>
      <c r="G1431" t="s">
        <v>24</v>
      </c>
      <c r="H1431" t="s">
        <v>29</v>
      </c>
      <c r="I1431">
        <v>2</v>
      </c>
      <c r="J1431" t="str" cm="1">
        <f t="array" ref="J1431">_xlfn.SWITCH(I1431,1,"Entry-Level",2,"Junior-Level",3,"Mid-Level",4,"Senior-Level","Executive-Level")</f>
        <v>Junior-Level</v>
      </c>
      <c r="K1431">
        <v>3</v>
      </c>
      <c r="L1431" t="s">
        <v>30</v>
      </c>
      <c r="M1431">
        <v>4</v>
      </c>
      <c r="N1431" t="s">
        <v>27</v>
      </c>
      <c r="O1431">
        <v>4108</v>
      </c>
      <c r="P1431" t="str">
        <f t="shared" si="45"/>
        <v>Below 10k</v>
      </c>
      <c r="Q1431" t="s">
        <v>28</v>
      </c>
      <c r="R1431">
        <v>13</v>
      </c>
      <c r="S1431">
        <v>1</v>
      </c>
      <c r="T1431">
        <v>0</v>
      </c>
      <c r="U1431">
        <v>18</v>
      </c>
      <c r="V1431">
        <v>2</v>
      </c>
      <c r="W1431">
        <v>3</v>
      </c>
      <c r="X1431">
        <v>7</v>
      </c>
      <c r="Y1431">
        <v>7</v>
      </c>
      <c r="Z1431">
        <v>1</v>
      </c>
    </row>
    <row r="1432" spans="1:26" x14ac:dyDescent="0.3">
      <c r="A1432">
        <v>38</v>
      </c>
      <c r="B1432" t="str">
        <f t="shared" si="44"/>
        <v>Mid Career</v>
      </c>
      <c r="C1432" t="s">
        <v>28</v>
      </c>
      <c r="D1432" t="s">
        <v>46</v>
      </c>
      <c r="E1432" t="s">
        <v>47</v>
      </c>
      <c r="F1432">
        <v>10</v>
      </c>
      <c r="G1432" t="s">
        <v>34</v>
      </c>
      <c r="H1432" t="s">
        <v>25</v>
      </c>
      <c r="I1432">
        <v>3</v>
      </c>
      <c r="J1432" t="str" cm="1">
        <f t="array" ref="J1432">_xlfn.SWITCH(I1432,1,"Entry-Level",2,"Junior-Level",3,"Mid-Level",4,"Senior-Level","Executive-Level")</f>
        <v>Mid-Level</v>
      </c>
      <c r="K1432">
        <v>1</v>
      </c>
      <c r="L1432" t="s">
        <v>41</v>
      </c>
      <c r="M1432">
        <v>3</v>
      </c>
      <c r="N1432" t="s">
        <v>31</v>
      </c>
      <c r="O1432">
        <v>13206</v>
      </c>
      <c r="P1432" t="str">
        <f t="shared" si="45"/>
        <v>Below 15k</v>
      </c>
      <c r="Q1432" t="s">
        <v>28</v>
      </c>
      <c r="R1432">
        <v>12</v>
      </c>
      <c r="S1432">
        <v>1</v>
      </c>
      <c r="T1432">
        <v>1</v>
      </c>
      <c r="U1432">
        <v>20</v>
      </c>
      <c r="V1432">
        <v>3</v>
      </c>
      <c r="W1432">
        <v>3</v>
      </c>
      <c r="X1432">
        <v>18</v>
      </c>
      <c r="Y1432">
        <v>16</v>
      </c>
      <c r="Z1432">
        <v>1</v>
      </c>
    </row>
    <row r="1433" spans="1:26" x14ac:dyDescent="0.3">
      <c r="A1433">
        <v>32</v>
      </c>
      <c r="B1433" t="str">
        <f t="shared" si="44"/>
        <v>Mid Career</v>
      </c>
      <c r="C1433" t="s">
        <v>28</v>
      </c>
      <c r="D1433" t="s">
        <v>46</v>
      </c>
      <c r="E1433" t="s">
        <v>23</v>
      </c>
      <c r="F1433">
        <v>1</v>
      </c>
      <c r="G1433" t="s">
        <v>42</v>
      </c>
      <c r="H1433" t="s">
        <v>25</v>
      </c>
      <c r="I1433">
        <v>3</v>
      </c>
      <c r="J1433" t="str" cm="1">
        <f t="array" ref="J1433">_xlfn.SWITCH(I1433,1,"Entry-Level",2,"Junior-Level",3,"Mid-Level",4,"Senior-Level","Executive-Level")</f>
        <v>Mid-Level</v>
      </c>
      <c r="K1433">
        <v>3</v>
      </c>
      <c r="L1433" t="s">
        <v>26</v>
      </c>
      <c r="M1433">
        <v>4</v>
      </c>
      <c r="N1433" t="s">
        <v>31</v>
      </c>
      <c r="O1433">
        <v>10422</v>
      </c>
      <c r="P1433" t="str">
        <f t="shared" si="45"/>
        <v>Below 15k</v>
      </c>
      <c r="Q1433" t="s">
        <v>28</v>
      </c>
      <c r="R1433">
        <v>19</v>
      </c>
      <c r="S1433">
        <v>3</v>
      </c>
      <c r="T1433">
        <v>2</v>
      </c>
      <c r="U1433">
        <v>14</v>
      </c>
      <c r="V1433">
        <v>3</v>
      </c>
      <c r="W1433">
        <v>3</v>
      </c>
      <c r="X1433">
        <v>14</v>
      </c>
      <c r="Y1433">
        <v>10</v>
      </c>
      <c r="Z1433">
        <v>5</v>
      </c>
    </row>
    <row r="1434" spans="1:26" x14ac:dyDescent="0.3">
      <c r="A1434">
        <v>37</v>
      </c>
      <c r="B1434" t="str">
        <f t="shared" si="44"/>
        <v>Mid Career</v>
      </c>
      <c r="C1434" t="s">
        <v>28</v>
      </c>
      <c r="D1434" t="s">
        <v>46</v>
      </c>
      <c r="E1434" t="s">
        <v>47</v>
      </c>
      <c r="F1434">
        <v>10</v>
      </c>
      <c r="G1434" t="s">
        <v>24</v>
      </c>
      <c r="H1434" t="s">
        <v>25</v>
      </c>
      <c r="I1434">
        <v>3</v>
      </c>
      <c r="J1434" t="str" cm="1">
        <f t="array" ref="J1434">_xlfn.SWITCH(I1434,1,"Entry-Level",2,"Junior-Level",3,"Mid-Level",4,"Senior-Level","Executive-Level")</f>
        <v>Mid-Level</v>
      </c>
      <c r="K1434">
        <v>4</v>
      </c>
      <c r="L1434" t="s">
        <v>41</v>
      </c>
      <c r="M1434">
        <v>4</v>
      </c>
      <c r="N1434" t="s">
        <v>31</v>
      </c>
      <c r="O1434">
        <v>13744</v>
      </c>
      <c r="P1434" t="str">
        <f t="shared" si="45"/>
        <v>Below 15k</v>
      </c>
      <c r="Q1434" t="s">
        <v>22</v>
      </c>
      <c r="R1434">
        <v>25</v>
      </c>
      <c r="S1434">
        <v>1</v>
      </c>
      <c r="T1434">
        <v>1</v>
      </c>
      <c r="U1434">
        <v>16</v>
      </c>
      <c r="V1434">
        <v>2</v>
      </c>
      <c r="W1434">
        <v>3</v>
      </c>
      <c r="X1434">
        <v>16</v>
      </c>
      <c r="Y1434">
        <v>11</v>
      </c>
      <c r="Z1434">
        <v>6</v>
      </c>
    </row>
    <row r="1435" spans="1:26" x14ac:dyDescent="0.3">
      <c r="A1435">
        <v>25</v>
      </c>
      <c r="B1435" t="str">
        <f t="shared" si="44"/>
        <v>Early Career</v>
      </c>
      <c r="C1435" t="s">
        <v>28</v>
      </c>
      <c r="D1435" t="s">
        <v>46</v>
      </c>
      <c r="E1435" t="s">
        <v>23</v>
      </c>
      <c r="F1435">
        <v>8</v>
      </c>
      <c r="G1435" t="s">
        <v>32</v>
      </c>
      <c r="H1435" t="s">
        <v>25</v>
      </c>
      <c r="I1435">
        <v>2</v>
      </c>
      <c r="J1435" t="str" cm="1">
        <f t="array" ref="J1435">_xlfn.SWITCH(I1435,1,"Entry-Level",2,"Junior-Level",3,"Mid-Level",4,"Senior-Level","Executive-Level")</f>
        <v>Junior-Level</v>
      </c>
      <c r="K1435">
        <v>3</v>
      </c>
      <c r="L1435" t="s">
        <v>26</v>
      </c>
      <c r="M1435">
        <v>3</v>
      </c>
      <c r="N1435" t="s">
        <v>35</v>
      </c>
      <c r="O1435">
        <v>4907</v>
      </c>
      <c r="P1435" t="str">
        <f t="shared" si="45"/>
        <v>Below 10k</v>
      </c>
      <c r="Q1435" t="s">
        <v>22</v>
      </c>
      <c r="R1435">
        <v>22</v>
      </c>
      <c r="S1435">
        <v>2</v>
      </c>
      <c r="T1435">
        <v>1</v>
      </c>
      <c r="U1435">
        <v>6</v>
      </c>
      <c r="V1435">
        <v>3</v>
      </c>
      <c r="W1435">
        <v>2</v>
      </c>
      <c r="X1435">
        <v>5</v>
      </c>
      <c r="Y1435">
        <v>3</v>
      </c>
      <c r="Z1435">
        <v>0</v>
      </c>
    </row>
    <row r="1436" spans="1:26" x14ac:dyDescent="0.3">
      <c r="A1436">
        <v>52</v>
      </c>
      <c r="B1436" t="str">
        <f t="shared" si="44"/>
        <v>Senior Professionals</v>
      </c>
      <c r="C1436" t="s">
        <v>28</v>
      </c>
      <c r="D1436" t="s">
        <v>38</v>
      </c>
      <c r="E1436" t="s">
        <v>23</v>
      </c>
      <c r="F1436">
        <v>29</v>
      </c>
      <c r="G1436" t="s">
        <v>24</v>
      </c>
      <c r="H1436" t="s">
        <v>29</v>
      </c>
      <c r="I1436">
        <v>1</v>
      </c>
      <c r="J1436" t="str" cm="1">
        <f t="array" ref="J1436">_xlfn.SWITCH(I1436,1,"Entry-Level",2,"Junior-Level",3,"Mid-Level",4,"Senior-Level","Executive-Level")</f>
        <v>Entry-Level</v>
      </c>
      <c r="K1436">
        <v>3</v>
      </c>
      <c r="L1436" t="s">
        <v>40</v>
      </c>
      <c r="M1436">
        <v>4</v>
      </c>
      <c r="N1436" t="s">
        <v>35</v>
      </c>
      <c r="O1436">
        <v>3482</v>
      </c>
      <c r="P1436" t="str">
        <f t="shared" si="45"/>
        <v>Below 10k</v>
      </c>
      <c r="Q1436" t="s">
        <v>28</v>
      </c>
      <c r="R1436">
        <v>15</v>
      </c>
      <c r="S1436">
        <v>2</v>
      </c>
      <c r="T1436">
        <v>2</v>
      </c>
      <c r="U1436">
        <v>16</v>
      </c>
      <c r="V1436">
        <v>3</v>
      </c>
      <c r="W1436">
        <v>2</v>
      </c>
      <c r="X1436">
        <v>9</v>
      </c>
      <c r="Y1436">
        <v>8</v>
      </c>
      <c r="Z1436">
        <v>0</v>
      </c>
    </row>
    <row r="1437" spans="1:26" x14ac:dyDescent="0.3">
      <c r="A1437">
        <v>44</v>
      </c>
      <c r="B1437" t="str">
        <f t="shared" si="44"/>
        <v>Professionals</v>
      </c>
      <c r="C1437" t="s">
        <v>28</v>
      </c>
      <c r="D1437" t="s">
        <v>46</v>
      </c>
      <c r="E1437" t="s">
        <v>47</v>
      </c>
      <c r="F1437">
        <v>1</v>
      </c>
      <c r="G1437" t="s">
        <v>34</v>
      </c>
      <c r="H1437" t="s">
        <v>29</v>
      </c>
      <c r="I1437">
        <v>1</v>
      </c>
      <c r="J1437" t="str" cm="1">
        <f t="array" ref="J1437">_xlfn.SWITCH(I1437,1,"Entry-Level",2,"Junior-Level",3,"Mid-Level",4,"Senior-Level","Executive-Level")</f>
        <v>Entry-Level</v>
      </c>
      <c r="K1437">
        <v>3</v>
      </c>
      <c r="L1437" t="s">
        <v>30</v>
      </c>
      <c r="M1437">
        <v>4</v>
      </c>
      <c r="N1437" t="s">
        <v>27</v>
      </c>
      <c r="O1437">
        <v>2436</v>
      </c>
      <c r="P1437" t="str">
        <f t="shared" si="45"/>
        <v>Below 10k</v>
      </c>
      <c r="Q1437" t="s">
        <v>22</v>
      </c>
      <c r="R1437">
        <v>12</v>
      </c>
      <c r="S1437">
        <v>3</v>
      </c>
      <c r="T1437">
        <v>0</v>
      </c>
      <c r="U1437">
        <v>6</v>
      </c>
      <c r="V1437">
        <v>2</v>
      </c>
      <c r="W1437">
        <v>3</v>
      </c>
      <c r="X1437">
        <v>4</v>
      </c>
      <c r="Y1437">
        <v>3</v>
      </c>
      <c r="Z1437">
        <v>1</v>
      </c>
    </row>
    <row r="1438" spans="1:26" x14ac:dyDescent="0.3">
      <c r="A1438">
        <v>21</v>
      </c>
      <c r="B1438" t="str">
        <f t="shared" si="44"/>
        <v>Early Career</v>
      </c>
      <c r="C1438" t="s">
        <v>28</v>
      </c>
      <c r="D1438" t="s">
        <v>46</v>
      </c>
      <c r="E1438" t="s">
        <v>23</v>
      </c>
      <c r="F1438">
        <v>5</v>
      </c>
      <c r="G1438" t="s">
        <v>34</v>
      </c>
      <c r="H1438" t="s">
        <v>29</v>
      </c>
      <c r="I1438">
        <v>1</v>
      </c>
      <c r="J1438" t="str" cm="1">
        <f t="array" ref="J1438">_xlfn.SWITCH(I1438,1,"Entry-Level",2,"Junior-Level",3,"Mid-Level",4,"Senior-Level","Executive-Level")</f>
        <v>Entry-Level</v>
      </c>
      <c r="K1438">
        <v>3</v>
      </c>
      <c r="L1438" t="s">
        <v>40</v>
      </c>
      <c r="M1438">
        <v>1</v>
      </c>
      <c r="N1438" t="s">
        <v>27</v>
      </c>
      <c r="O1438">
        <v>2380</v>
      </c>
      <c r="P1438" t="str">
        <f t="shared" si="45"/>
        <v>Below 10k</v>
      </c>
      <c r="Q1438" t="s">
        <v>22</v>
      </c>
      <c r="R1438">
        <v>11</v>
      </c>
      <c r="S1438">
        <v>4</v>
      </c>
      <c r="T1438">
        <v>0</v>
      </c>
      <c r="U1438">
        <v>2</v>
      </c>
      <c r="V1438">
        <v>6</v>
      </c>
      <c r="W1438">
        <v>3</v>
      </c>
      <c r="X1438">
        <v>2</v>
      </c>
      <c r="Y1438">
        <v>2</v>
      </c>
      <c r="Z1438">
        <v>1</v>
      </c>
    </row>
    <row r="1439" spans="1:26" x14ac:dyDescent="0.3">
      <c r="A1439">
        <v>39</v>
      </c>
      <c r="B1439" t="str">
        <f t="shared" si="44"/>
        <v>Mid Career</v>
      </c>
      <c r="C1439" t="s">
        <v>28</v>
      </c>
      <c r="D1439" t="s">
        <v>38</v>
      </c>
      <c r="E1439" t="s">
        <v>47</v>
      </c>
      <c r="F1439">
        <v>9</v>
      </c>
      <c r="G1439" t="s">
        <v>24</v>
      </c>
      <c r="H1439" t="s">
        <v>29</v>
      </c>
      <c r="I1439">
        <v>5</v>
      </c>
      <c r="J1439" t="str" cm="1">
        <f t="array" ref="J1439">_xlfn.SWITCH(I1439,1,"Entry-Level",2,"Junior-Level",3,"Mid-Level",4,"Senior-Level","Executive-Level")</f>
        <v>Executive-Level</v>
      </c>
      <c r="K1439">
        <v>3</v>
      </c>
      <c r="L1439" t="s">
        <v>39</v>
      </c>
      <c r="M1439">
        <v>4</v>
      </c>
      <c r="N1439" t="s">
        <v>27</v>
      </c>
      <c r="O1439">
        <v>19431</v>
      </c>
      <c r="P1439" t="str">
        <f t="shared" si="45"/>
        <v>Below 20k</v>
      </c>
      <c r="Q1439" t="s">
        <v>28</v>
      </c>
      <c r="R1439">
        <v>13</v>
      </c>
      <c r="S1439">
        <v>3</v>
      </c>
      <c r="T1439">
        <v>0</v>
      </c>
      <c r="U1439">
        <v>21</v>
      </c>
      <c r="V1439">
        <v>3</v>
      </c>
      <c r="W1439">
        <v>2</v>
      </c>
      <c r="X1439">
        <v>6</v>
      </c>
      <c r="Y1439">
        <v>0</v>
      </c>
      <c r="Z1439">
        <v>1</v>
      </c>
    </row>
    <row r="1440" spans="1:26" x14ac:dyDescent="0.3">
      <c r="A1440">
        <v>23</v>
      </c>
      <c r="B1440" t="str">
        <f t="shared" si="44"/>
        <v>Early Career</v>
      </c>
      <c r="C1440" t="s">
        <v>22</v>
      </c>
      <c r="D1440" t="s">
        <v>45</v>
      </c>
      <c r="E1440" t="s">
        <v>23</v>
      </c>
      <c r="F1440">
        <v>9</v>
      </c>
      <c r="G1440" t="s">
        <v>42</v>
      </c>
      <c r="H1440" t="s">
        <v>29</v>
      </c>
      <c r="I1440">
        <v>1</v>
      </c>
      <c r="J1440" t="str" cm="1">
        <f t="array" ref="J1440">_xlfn.SWITCH(I1440,1,"Entry-Level",2,"Junior-Level",3,"Mid-Level",4,"Senior-Level","Executive-Level")</f>
        <v>Entry-Level</v>
      </c>
      <c r="K1440">
        <v>3</v>
      </c>
      <c r="L1440" t="s">
        <v>40</v>
      </c>
      <c r="M1440">
        <v>1</v>
      </c>
      <c r="N1440" t="s">
        <v>31</v>
      </c>
      <c r="O1440">
        <v>1790</v>
      </c>
      <c r="P1440" t="str">
        <f t="shared" si="45"/>
        <v>Below 10k</v>
      </c>
      <c r="Q1440" t="s">
        <v>28</v>
      </c>
      <c r="R1440">
        <v>19</v>
      </c>
      <c r="S1440">
        <v>1</v>
      </c>
      <c r="T1440">
        <v>1</v>
      </c>
      <c r="U1440">
        <v>1</v>
      </c>
      <c r="V1440">
        <v>3</v>
      </c>
      <c r="W1440">
        <v>2</v>
      </c>
      <c r="X1440">
        <v>1</v>
      </c>
      <c r="Y1440">
        <v>0</v>
      </c>
      <c r="Z1440">
        <v>1</v>
      </c>
    </row>
    <row r="1441" spans="1:26" x14ac:dyDescent="0.3">
      <c r="A1441">
        <v>36</v>
      </c>
      <c r="B1441" t="str">
        <f t="shared" si="44"/>
        <v>Mid Career</v>
      </c>
      <c r="C1441" t="s">
        <v>28</v>
      </c>
      <c r="D1441" t="s">
        <v>46</v>
      </c>
      <c r="E1441" t="s">
        <v>23</v>
      </c>
      <c r="F1441">
        <v>3</v>
      </c>
      <c r="G1441" t="s">
        <v>34</v>
      </c>
      <c r="H1441" t="s">
        <v>25</v>
      </c>
      <c r="I1441">
        <v>3</v>
      </c>
      <c r="J1441" t="str" cm="1">
        <f t="array" ref="J1441">_xlfn.SWITCH(I1441,1,"Entry-Level",2,"Junior-Level",3,"Mid-Level",4,"Senior-Level","Executive-Level")</f>
        <v>Mid-Level</v>
      </c>
      <c r="K1441">
        <v>2</v>
      </c>
      <c r="L1441" t="s">
        <v>26</v>
      </c>
      <c r="M1441">
        <v>4</v>
      </c>
      <c r="N1441" t="s">
        <v>31</v>
      </c>
      <c r="O1441">
        <v>7644</v>
      </c>
      <c r="P1441" t="str">
        <f t="shared" si="45"/>
        <v>Below 10k</v>
      </c>
      <c r="Q1441" t="s">
        <v>28</v>
      </c>
      <c r="R1441">
        <v>19</v>
      </c>
      <c r="S1441">
        <v>3</v>
      </c>
      <c r="T1441">
        <v>2</v>
      </c>
      <c r="U1441">
        <v>10</v>
      </c>
      <c r="V1441">
        <v>2</v>
      </c>
      <c r="W1441">
        <v>3</v>
      </c>
      <c r="X1441">
        <v>9</v>
      </c>
      <c r="Y1441">
        <v>7</v>
      </c>
      <c r="Z1441">
        <v>3</v>
      </c>
    </row>
    <row r="1442" spans="1:26" x14ac:dyDescent="0.3">
      <c r="A1442">
        <v>36</v>
      </c>
      <c r="B1442" t="str">
        <f t="shared" si="44"/>
        <v>Mid Career</v>
      </c>
      <c r="C1442" t="s">
        <v>28</v>
      </c>
      <c r="D1442" t="s">
        <v>45</v>
      </c>
      <c r="E1442" t="s">
        <v>47</v>
      </c>
      <c r="F1442">
        <v>4</v>
      </c>
      <c r="G1442" t="s">
        <v>24</v>
      </c>
      <c r="H1442" t="s">
        <v>25</v>
      </c>
      <c r="I1442">
        <v>2</v>
      </c>
      <c r="J1442" t="str" cm="1">
        <f t="array" ref="J1442">_xlfn.SWITCH(I1442,1,"Entry-Level",2,"Junior-Level",3,"Mid-Level",4,"Senior-Level","Executive-Level")</f>
        <v>Junior-Level</v>
      </c>
      <c r="K1442">
        <v>3</v>
      </c>
      <c r="L1442" t="s">
        <v>36</v>
      </c>
      <c r="M1442">
        <v>2</v>
      </c>
      <c r="N1442" t="s">
        <v>35</v>
      </c>
      <c r="O1442">
        <v>5131</v>
      </c>
      <c r="P1442" t="str">
        <f t="shared" si="45"/>
        <v>Below 10k</v>
      </c>
      <c r="Q1442" t="s">
        <v>28</v>
      </c>
      <c r="R1442">
        <v>13</v>
      </c>
      <c r="S1442">
        <v>2</v>
      </c>
      <c r="T1442">
        <v>3</v>
      </c>
      <c r="U1442">
        <v>18</v>
      </c>
      <c r="V1442">
        <v>3</v>
      </c>
      <c r="W1442">
        <v>3</v>
      </c>
      <c r="X1442">
        <v>4</v>
      </c>
      <c r="Y1442">
        <v>2</v>
      </c>
      <c r="Z1442">
        <v>0</v>
      </c>
    </row>
    <row r="1443" spans="1:26" x14ac:dyDescent="0.3">
      <c r="A1443">
        <v>56</v>
      </c>
      <c r="B1443" t="str">
        <f t="shared" si="44"/>
        <v>Senior Professionals</v>
      </c>
      <c r="C1443" t="s">
        <v>28</v>
      </c>
      <c r="D1443" t="s">
        <v>38</v>
      </c>
      <c r="E1443" t="s">
        <v>47</v>
      </c>
      <c r="F1443">
        <v>1</v>
      </c>
      <c r="G1443" t="s">
        <v>24</v>
      </c>
      <c r="H1443" t="s">
        <v>29</v>
      </c>
      <c r="I1443">
        <v>2</v>
      </c>
      <c r="J1443" t="str" cm="1">
        <f t="array" ref="J1443">_xlfn.SWITCH(I1443,1,"Entry-Level",2,"Junior-Level",3,"Mid-Level",4,"Senior-Level","Executive-Level")</f>
        <v>Junior-Level</v>
      </c>
      <c r="K1443">
        <v>3</v>
      </c>
      <c r="L1443" t="s">
        <v>37</v>
      </c>
      <c r="M1443">
        <v>3</v>
      </c>
      <c r="N1443" t="s">
        <v>35</v>
      </c>
      <c r="O1443">
        <v>6306</v>
      </c>
      <c r="P1443" t="str">
        <f t="shared" si="45"/>
        <v>Below 10k</v>
      </c>
      <c r="Q1443" t="s">
        <v>28</v>
      </c>
      <c r="R1443">
        <v>21</v>
      </c>
      <c r="S1443">
        <v>1</v>
      </c>
      <c r="T1443">
        <v>1</v>
      </c>
      <c r="U1443">
        <v>13</v>
      </c>
      <c r="V1443">
        <v>2</v>
      </c>
      <c r="W1443">
        <v>2</v>
      </c>
      <c r="X1443">
        <v>13</v>
      </c>
      <c r="Y1443">
        <v>12</v>
      </c>
      <c r="Z1443">
        <v>1</v>
      </c>
    </row>
    <row r="1444" spans="1:26" x14ac:dyDescent="0.3">
      <c r="A1444">
        <v>29</v>
      </c>
      <c r="B1444" t="str">
        <f t="shared" si="44"/>
        <v>Early Career</v>
      </c>
      <c r="C1444" t="s">
        <v>22</v>
      </c>
      <c r="D1444" t="s">
        <v>46</v>
      </c>
      <c r="E1444" t="s">
        <v>47</v>
      </c>
      <c r="F1444">
        <v>1</v>
      </c>
      <c r="G1444" t="s">
        <v>34</v>
      </c>
      <c r="H1444" t="s">
        <v>29</v>
      </c>
      <c r="I1444">
        <v>1</v>
      </c>
      <c r="J1444" t="str" cm="1">
        <f t="array" ref="J1444">_xlfn.SWITCH(I1444,1,"Entry-Level",2,"Junior-Level",3,"Mid-Level",4,"Senior-Level","Executive-Level")</f>
        <v>Entry-Level</v>
      </c>
      <c r="K1444">
        <v>3</v>
      </c>
      <c r="L1444" t="s">
        <v>30</v>
      </c>
      <c r="M1444">
        <v>4</v>
      </c>
      <c r="N1444" t="s">
        <v>31</v>
      </c>
      <c r="O1444">
        <v>4787</v>
      </c>
      <c r="P1444" t="str">
        <f t="shared" si="45"/>
        <v>Below 10k</v>
      </c>
      <c r="Q1444" t="s">
        <v>22</v>
      </c>
      <c r="R1444">
        <v>14</v>
      </c>
      <c r="S1444">
        <v>2</v>
      </c>
      <c r="T1444">
        <v>3</v>
      </c>
      <c r="U1444">
        <v>4</v>
      </c>
      <c r="V1444">
        <v>3</v>
      </c>
      <c r="W1444">
        <v>4</v>
      </c>
      <c r="X1444">
        <v>2</v>
      </c>
      <c r="Y1444">
        <v>2</v>
      </c>
      <c r="Z1444">
        <v>2</v>
      </c>
    </row>
    <row r="1445" spans="1:26" x14ac:dyDescent="0.3">
      <c r="A1445">
        <v>42</v>
      </c>
      <c r="B1445" t="str">
        <f t="shared" si="44"/>
        <v>Professionals</v>
      </c>
      <c r="C1445" t="s">
        <v>28</v>
      </c>
      <c r="D1445" t="s">
        <v>46</v>
      </c>
      <c r="E1445" t="s">
        <v>47</v>
      </c>
      <c r="F1445">
        <v>2</v>
      </c>
      <c r="G1445" t="s">
        <v>24</v>
      </c>
      <c r="H1445" t="s">
        <v>29</v>
      </c>
      <c r="I1445">
        <v>5</v>
      </c>
      <c r="J1445" t="str" cm="1">
        <f t="array" ref="J1445">_xlfn.SWITCH(I1445,1,"Entry-Level",2,"Junior-Level",3,"Mid-Level",4,"Senior-Level","Executive-Level")</f>
        <v>Executive-Level</v>
      </c>
      <c r="K1445">
        <v>3</v>
      </c>
      <c r="L1445" t="s">
        <v>39</v>
      </c>
      <c r="M1445">
        <v>3</v>
      </c>
      <c r="N1445" t="s">
        <v>31</v>
      </c>
      <c r="O1445">
        <v>18880</v>
      </c>
      <c r="P1445" t="str">
        <f t="shared" si="45"/>
        <v>Below 20k</v>
      </c>
      <c r="Q1445" t="s">
        <v>28</v>
      </c>
      <c r="R1445">
        <v>11</v>
      </c>
      <c r="S1445">
        <v>1</v>
      </c>
      <c r="T1445">
        <v>0</v>
      </c>
      <c r="U1445">
        <v>24</v>
      </c>
      <c r="V1445">
        <v>2</v>
      </c>
      <c r="W1445">
        <v>2</v>
      </c>
      <c r="X1445">
        <v>22</v>
      </c>
      <c r="Y1445">
        <v>6</v>
      </c>
      <c r="Z1445">
        <v>4</v>
      </c>
    </row>
    <row r="1446" spans="1:26" x14ac:dyDescent="0.3">
      <c r="A1446">
        <v>56</v>
      </c>
      <c r="B1446" t="str">
        <f t="shared" si="44"/>
        <v>Senior Professionals</v>
      </c>
      <c r="C1446" t="s">
        <v>22</v>
      </c>
      <c r="D1446" t="s">
        <v>46</v>
      </c>
      <c r="E1446" t="s">
        <v>47</v>
      </c>
      <c r="F1446">
        <v>7</v>
      </c>
      <c r="G1446" t="s">
        <v>43</v>
      </c>
      <c r="H1446" t="s">
        <v>29</v>
      </c>
      <c r="I1446">
        <v>1</v>
      </c>
      <c r="J1446" t="str" cm="1">
        <f t="array" ref="J1446">_xlfn.SWITCH(I1446,1,"Entry-Level",2,"Junior-Level",3,"Mid-Level",4,"Senior-Level","Executive-Level")</f>
        <v>Entry-Level</v>
      </c>
      <c r="K1446">
        <v>3</v>
      </c>
      <c r="L1446" t="s">
        <v>33</v>
      </c>
      <c r="M1446">
        <v>3</v>
      </c>
      <c r="N1446" t="s">
        <v>31</v>
      </c>
      <c r="O1446">
        <v>2339</v>
      </c>
      <c r="P1446" t="str">
        <f t="shared" si="45"/>
        <v>Below 10k</v>
      </c>
      <c r="Q1446" t="s">
        <v>28</v>
      </c>
      <c r="R1446">
        <v>11</v>
      </c>
      <c r="S1446">
        <v>4</v>
      </c>
      <c r="T1446">
        <v>1</v>
      </c>
      <c r="U1446">
        <v>14</v>
      </c>
      <c r="V1446">
        <v>4</v>
      </c>
      <c r="W1446">
        <v>1</v>
      </c>
      <c r="X1446">
        <v>10</v>
      </c>
      <c r="Y1446">
        <v>9</v>
      </c>
      <c r="Z1446">
        <v>9</v>
      </c>
    </row>
    <row r="1447" spans="1:26" x14ac:dyDescent="0.3">
      <c r="A1447">
        <v>41</v>
      </c>
      <c r="B1447" t="str">
        <f t="shared" si="44"/>
        <v>Professionals</v>
      </c>
      <c r="C1447" t="s">
        <v>28</v>
      </c>
      <c r="D1447" t="s">
        <v>46</v>
      </c>
      <c r="E1447" t="s">
        <v>47</v>
      </c>
      <c r="F1447">
        <v>28</v>
      </c>
      <c r="G1447" t="s">
        <v>24</v>
      </c>
      <c r="H1447" t="s">
        <v>25</v>
      </c>
      <c r="I1447">
        <v>4</v>
      </c>
      <c r="J1447" t="str" cm="1">
        <f t="array" ref="J1447">_xlfn.SWITCH(I1447,1,"Entry-Level",2,"Junior-Level",3,"Mid-Level",4,"Senior-Level","Executive-Level")</f>
        <v>Senior-Level</v>
      </c>
      <c r="K1447">
        <v>2</v>
      </c>
      <c r="L1447" t="s">
        <v>36</v>
      </c>
      <c r="M1447">
        <v>2</v>
      </c>
      <c r="N1447" t="s">
        <v>31</v>
      </c>
      <c r="O1447">
        <v>13570</v>
      </c>
      <c r="P1447" t="str">
        <f t="shared" si="45"/>
        <v>Below 15k</v>
      </c>
      <c r="Q1447" t="s">
        <v>28</v>
      </c>
      <c r="R1447">
        <v>23</v>
      </c>
      <c r="S1447">
        <v>3</v>
      </c>
      <c r="T1447">
        <v>1</v>
      </c>
      <c r="U1447">
        <v>21</v>
      </c>
      <c r="V1447">
        <v>3</v>
      </c>
      <c r="W1447">
        <v>3</v>
      </c>
      <c r="X1447">
        <v>20</v>
      </c>
      <c r="Y1447">
        <v>7</v>
      </c>
      <c r="Z1447">
        <v>0</v>
      </c>
    </row>
    <row r="1448" spans="1:26" x14ac:dyDescent="0.3">
      <c r="A1448">
        <v>34</v>
      </c>
      <c r="B1448" t="str">
        <f t="shared" si="44"/>
        <v>Mid Career</v>
      </c>
      <c r="C1448" t="s">
        <v>28</v>
      </c>
      <c r="D1448" t="s">
        <v>46</v>
      </c>
      <c r="E1448" t="s">
        <v>23</v>
      </c>
      <c r="F1448">
        <v>28</v>
      </c>
      <c r="G1448" t="s">
        <v>42</v>
      </c>
      <c r="H1448" t="s">
        <v>25</v>
      </c>
      <c r="I1448">
        <v>2</v>
      </c>
      <c r="J1448" t="str" cm="1">
        <f t="array" ref="J1448">_xlfn.SWITCH(I1448,1,"Entry-Level",2,"Junior-Level",3,"Mid-Level",4,"Senior-Level","Executive-Level")</f>
        <v>Junior-Level</v>
      </c>
      <c r="K1448">
        <v>2</v>
      </c>
      <c r="L1448" t="s">
        <v>26</v>
      </c>
      <c r="M1448">
        <v>3</v>
      </c>
      <c r="N1448" t="s">
        <v>31</v>
      </c>
      <c r="O1448">
        <v>6712</v>
      </c>
      <c r="P1448" t="str">
        <f t="shared" si="45"/>
        <v>Below 10k</v>
      </c>
      <c r="Q1448" t="s">
        <v>28</v>
      </c>
      <c r="R1448">
        <v>21</v>
      </c>
      <c r="S1448">
        <v>4</v>
      </c>
      <c r="T1448">
        <v>2</v>
      </c>
      <c r="U1448">
        <v>8</v>
      </c>
      <c r="V1448">
        <v>2</v>
      </c>
      <c r="W1448">
        <v>3</v>
      </c>
      <c r="X1448">
        <v>8</v>
      </c>
      <c r="Y1448">
        <v>7</v>
      </c>
      <c r="Z1448">
        <v>1</v>
      </c>
    </row>
    <row r="1449" spans="1:26" x14ac:dyDescent="0.3">
      <c r="A1449">
        <v>36</v>
      </c>
      <c r="B1449" t="str">
        <f t="shared" si="44"/>
        <v>Mid Career</v>
      </c>
      <c r="C1449" t="s">
        <v>28</v>
      </c>
      <c r="D1449" t="s">
        <v>38</v>
      </c>
      <c r="E1449" t="s">
        <v>23</v>
      </c>
      <c r="F1449">
        <v>15</v>
      </c>
      <c r="G1449" t="s">
        <v>42</v>
      </c>
      <c r="H1449" t="s">
        <v>29</v>
      </c>
      <c r="I1449">
        <v>2</v>
      </c>
      <c r="J1449" t="str" cm="1">
        <f t="array" ref="J1449">_xlfn.SWITCH(I1449,1,"Entry-Level",2,"Junior-Level",3,"Mid-Level",4,"Senior-Level","Executive-Level")</f>
        <v>Junior-Level</v>
      </c>
      <c r="K1449">
        <v>1</v>
      </c>
      <c r="L1449" t="s">
        <v>26</v>
      </c>
      <c r="M1449">
        <v>4</v>
      </c>
      <c r="N1449" t="s">
        <v>35</v>
      </c>
      <c r="O1449">
        <v>5406</v>
      </c>
      <c r="P1449" t="str">
        <f t="shared" si="45"/>
        <v>Below 10k</v>
      </c>
      <c r="Q1449" t="s">
        <v>28</v>
      </c>
      <c r="R1449">
        <v>24</v>
      </c>
      <c r="S1449">
        <v>1</v>
      </c>
      <c r="T1449">
        <v>1</v>
      </c>
      <c r="U1449">
        <v>15</v>
      </c>
      <c r="V1449">
        <v>4</v>
      </c>
      <c r="W1449">
        <v>2</v>
      </c>
      <c r="X1449">
        <v>15</v>
      </c>
      <c r="Y1449">
        <v>12</v>
      </c>
      <c r="Z1449">
        <v>11</v>
      </c>
    </row>
    <row r="1450" spans="1:26" x14ac:dyDescent="0.3">
      <c r="A1450">
        <v>41</v>
      </c>
      <c r="B1450" t="str">
        <f t="shared" si="44"/>
        <v>Professionals</v>
      </c>
      <c r="C1450" t="s">
        <v>28</v>
      </c>
      <c r="D1450" t="s">
        <v>46</v>
      </c>
      <c r="E1450" t="s">
        <v>23</v>
      </c>
      <c r="F1450">
        <v>3</v>
      </c>
      <c r="G1450" t="s">
        <v>24</v>
      </c>
      <c r="H1450" t="s">
        <v>29</v>
      </c>
      <c r="I1450">
        <v>2</v>
      </c>
      <c r="J1450" t="str" cm="1">
        <f t="array" ref="J1450">_xlfn.SWITCH(I1450,1,"Entry-Level",2,"Junior-Level",3,"Mid-Level",4,"Senior-Level","Executive-Level")</f>
        <v>Junior-Level</v>
      </c>
      <c r="K1450">
        <v>2</v>
      </c>
      <c r="L1450" t="s">
        <v>26</v>
      </c>
      <c r="M1450">
        <v>2</v>
      </c>
      <c r="N1450" t="s">
        <v>35</v>
      </c>
      <c r="O1450">
        <v>8938</v>
      </c>
      <c r="P1450" t="str">
        <f t="shared" si="45"/>
        <v>Below 10k</v>
      </c>
      <c r="Q1450" t="s">
        <v>28</v>
      </c>
      <c r="R1450">
        <v>11</v>
      </c>
      <c r="S1450">
        <v>3</v>
      </c>
      <c r="T1450">
        <v>1</v>
      </c>
      <c r="U1450">
        <v>14</v>
      </c>
      <c r="V1450">
        <v>5</v>
      </c>
      <c r="W1450">
        <v>3</v>
      </c>
      <c r="X1450">
        <v>5</v>
      </c>
      <c r="Y1450">
        <v>4</v>
      </c>
      <c r="Z1450">
        <v>0</v>
      </c>
    </row>
    <row r="1451" spans="1:26" x14ac:dyDescent="0.3">
      <c r="A1451">
        <v>32</v>
      </c>
      <c r="B1451" t="str">
        <f t="shared" si="44"/>
        <v>Mid Career</v>
      </c>
      <c r="C1451" t="s">
        <v>28</v>
      </c>
      <c r="D1451" t="s">
        <v>46</v>
      </c>
      <c r="E1451" t="s">
        <v>47</v>
      </c>
      <c r="F1451">
        <v>2</v>
      </c>
      <c r="G1451" t="s">
        <v>43</v>
      </c>
      <c r="H1451" t="s">
        <v>29</v>
      </c>
      <c r="I1451">
        <v>1</v>
      </c>
      <c r="J1451" t="str" cm="1">
        <f t="array" ref="J1451">_xlfn.SWITCH(I1451,1,"Entry-Level",2,"Junior-Level",3,"Mid-Level",4,"Senior-Level","Executive-Level")</f>
        <v>Entry-Level</v>
      </c>
      <c r="K1451">
        <v>3</v>
      </c>
      <c r="L1451" t="s">
        <v>30</v>
      </c>
      <c r="M1451">
        <v>1</v>
      </c>
      <c r="N1451" t="s">
        <v>27</v>
      </c>
      <c r="O1451">
        <v>2439</v>
      </c>
      <c r="P1451" t="str">
        <f t="shared" si="45"/>
        <v>Below 10k</v>
      </c>
      <c r="Q1451" t="s">
        <v>28</v>
      </c>
      <c r="R1451">
        <v>14</v>
      </c>
      <c r="S1451">
        <v>4</v>
      </c>
      <c r="T1451">
        <v>0</v>
      </c>
      <c r="U1451">
        <v>4</v>
      </c>
      <c r="V1451">
        <v>4</v>
      </c>
      <c r="W1451">
        <v>3</v>
      </c>
      <c r="X1451">
        <v>4</v>
      </c>
      <c r="Y1451">
        <v>2</v>
      </c>
      <c r="Z1451">
        <v>1</v>
      </c>
    </row>
    <row r="1452" spans="1:26" x14ac:dyDescent="0.3">
      <c r="A1452">
        <v>35</v>
      </c>
      <c r="B1452" t="str">
        <f t="shared" si="44"/>
        <v>Mid Career</v>
      </c>
      <c r="C1452" t="s">
        <v>28</v>
      </c>
      <c r="D1452" t="s">
        <v>46</v>
      </c>
      <c r="E1452" t="s">
        <v>48</v>
      </c>
      <c r="F1452">
        <v>26</v>
      </c>
      <c r="G1452" t="s">
        <v>24</v>
      </c>
      <c r="H1452" t="s">
        <v>25</v>
      </c>
      <c r="I1452">
        <v>3</v>
      </c>
      <c r="J1452" t="str" cm="1">
        <f t="array" ref="J1452">_xlfn.SWITCH(I1452,1,"Entry-Level",2,"Junior-Level",3,"Mid-Level",4,"Senior-Level","Executive-Level")</f>
        <v>Mid-Level</v>
      </c>
      <c r="K1452">
        <v>3</v>
      </c>
      <c r="L1452" t="s">
        <v>48</v>
      </c>
      <c r="M1452">
        <v>4</v>
      </c>
      <c r="N1452" t="s">
        <v>27</v>
      </c>
      <c r="O1452">
        <v>8837</v>
      </c>
      <c r="P1452" t="str">
        <f t="shared" si="45"/>
        <v>Below 10k</v>
      </c>
      <c r="Q1452" t="s">
        <v>22</v>
      </c>
      <c r="R1452">
        <v>16</v>
      </c>
      <c r="S1452">
        <v>3</v>
      </c>
      <c r="T1452">
        <v>0</v>
      </c>
      <c r="U1452">
        <v>9</v>
      </c>
      <c r="V1452">
        <v>2</v>
      </c>
      <c r="W1452">
        <v>3</v>
      </c>
      <c r="X1452">
        <v>9</v>
      </c>
      <c r="Y1452">
        <v>0</v>
      </c>
      <c r="Z1452">
        <v>1</v>
      </c>
    </row>
    <row r="1453" spans="1:26" x14ac:dyDescent="0.3">
      <c r="A1453">
        <v>38</v>
      </c>
      <c r="B1453" t="str">
        <f t="shared" si="44"/>
        <v>Mid Career</v>
      </c>
      <c r="C1453" t="s">
        <v>28</v>
      </c>
      <c r="D1453" t="s">
        <v>46</v>
      </c>
      <c r="E1453" t="s">
        <v>23</v>
      </c>
      <c r="F1453">
        <v>10</v>
      </c>
      <c r="G1453" t="s">
        <v>24</v>
      </c>
      <c r="H1453" t="s">
        <v>25</v>
      </c>
      <c r="I1453">
        <v>2</v>
      </c>
      <c r="J1453" t="str" cm="1">
        <f t="array" ref="J1453">_xlfn.SWITCH(I1453,1,"Entry-Level",2,"Junior-Level",3,"Mid-Level",4,"Senior-Level","Executive-Level")</f>
        <v>Junior-Level</v>
      </c>
      <c r="K1453">
        <v>3</v>
      </c>
      <c r="L1453" t="s">
        <v>26</v>
      </c>
      <c r="M1453">
        <v>4</v>
      </c>
      <c r="N1453" t="s">
        <v>31</v>
      </c>
      <c r="O1453">
        <v>5343</v>
      </c>
      <c r="P1453" t="str">
        <f t="shared" si="45"/>
        <v>Below 10k</v>
      </c>
      <c r="Q1453" t="s">
        <v>28</v>
      </c>
      <c r="R1453">
        <v>11</v>
      </c>
      <c r="S1453">
        <v>3</v>
      </c>
      <c r="T1453">
        <v>1</v>
      </c>
      <c r="U1453">
        <v>10</v>
      </c>
      <c r="V1453">
        <v>1</v>
      </c>
      <c r="W1453">
        <v>3</v>
      </c>
      <c r="X1453">
        <v>10</v>
      </c>
      <c r="Y1453">
        <v>7</v>
      </c>
      <c r="Z1453">
        <v>1</v>
      </c>
    </row>
    <row r="1454" spans="1:26" x14ac:dyDescent="0.3">
      <c r="A1454">
        <v>50</v>
      </c>
      <c r="B1454" t="str">
        <f t="shared" si="44"/>
        <v>Professionals</v>
      </c>
      <c r="C1454" t="s">
        <v>22</v>
      </c>
      <c r="D1454" t="s">
        <v>45</v>
      </c>
      <c r="E1454" t="s">
        <v>23</v>
      </c>
      <c r="F1454">
        <v>1</v>
      </c>
      <c r="G1454" t="s">
        <v>24</v>
      </c>
      <c r="H1454" t="s">
        <v>29</v>
      </c>
      <c r="I1454">
        <v>2</v>
      </c>
      <c r="J1454" t="str" cm="1">
        <f t="array" ref="J1454">_xlfn.SWITCH(I1454,1,"Entry-Level",2,"Junior-Level",3,"Mid-Level",4,"Senior-Level","Executive-Level")</f>
        <v>Junior-Level</v>
      </c>
      <c r="K1454">
        <v>3</v>
      </c>
      <c r="L1454" t="s">
        <v>26</v>
      </c>
      <c r="M1454">
        <v>3</v>
      </c>
      <c r="N1454" t="s">
        <v>35</v>
      </c>
      <c r="O1454">
        <v>6728</v>
      </c>
      <c r="P1454" t="str">
        <f t="shared" si="45"/>
        <v>Below 10k</v>
      </c>
      <c r="Q1454" t="s">
        <v>28</v>
      </c>
      <c r="R1454">
        <v>12</v>
      </c>
      <c r="S1454">
        <v>4</v>
      </c>
      <c r="T1454">
        <v>2</v>
      </c>
      <c r="U1454">
        <v>12</v>
      </c>
      <c r="V1454">
        <v>3</v>
      </c>
      <c r="W1454">
        <v>3</v>
      </c>
      <c r="X1454">
        <v>6</v>
      </c>
      <c r="Y1454">
        <v>3</v>
      </c>
      <c r="Z1454">
        <v>0</v>
      </c>
    </row>
    <row r="1455" spans="1:26" x14ac:dyDescent="0.3">
      <c r="A1455">
        <v>36</v>
      </c>
      <c r="B1455" t="str">
        <f t="shared" si="44"/>
        <v>Mid Career</v>
      </c>
      <c r="C1455" t="s">
        <v>28</v>
      </c>
      <c r="D1455" t="s">
        <v>46</v>
      </c>
      <c r="E1455" t="s">
        <v>23</v>
      </c>
      <c r="F1455">
        <v>11</v>
      </c>
      <c r="G1455" t="s">
        <v>42</v>
      </c>
      <c r="H1455" t="s">
        <v>25</v>
      </c>
      <c r="I1455">
        <v>2</v>
      </c>
      <c r="J1455" t="str" cm="1">
        <f t="array" ref="J1455">_xlfn.SWITCH(I1455,1,"Entry-Level",2,"Junior-Level",3,"Mid-Level",4,"Senior-Level","Executive-Level")</f>
        <v>Junior-Level</v>
      </c>
      <c r="K1455">
        <v>2</v>
      </c>
      <c r="L1455" t="s">
        <v>26</v>
      </c>
      <c r="M1455">
        <v>4</v>
      </c>
      <c r="N1455" t="s">
        <v>31</v>
      </c>
      <c r="O1455">
        <v>6652</v>
      </c>
      <c r="P1455" t="str">
        <f t="shared" si="45"/>
        <v>Below 10k</v>
      </c>
      <c r="Q1455" t="s">
        <v>28</v>
      </c>
      <c r="R1455">
        <v>13</v>
      </c>
      <c r="S1455">
        <v>1</v>
      </c>
      <c r="T1455">
        <v>1</v>
      </c>
      <c r="U1455">
        <v>8</v>
      </c>
      <c r="V1455">
        <v>2</v>
      </c>
      <c r="W1455">
        <v>2</v>
      </c>
      <c r="X1455">
        <v>6</v>
      </c>
      <c r="Y1455">
        <v>3</v>
      </c>
      <c r="Z1455">
        <v>0</v>
      </c>
    </row>
    <row r="1456" spans="1:26" x14ac:dyDescent="0.3">
      <c r="A1456">
        <v>45</v>
      </c>
      <c r="B1456" t="str">
        <f t="shared" si="44"/>
        <v>Professionals</v>
      </c>
      <c r="C1456" t="s">
        <v>28</v>
      </c>
      <c r="D1456" t="s">
        <v>46</v>
      </c>
      <c r="E1456" t="s">
        <v>23</v>
      </c>
      <c r="F1456">
        <v>20</v>
      </c>
      <c r="G1456" t="s">
        <v>24</v>
      </c>
      <c r="H1456" t="s">
        <v>25</v>
      </c>
      <c r="I1456">
        <v>2</v>
      </c>
      <c r="J1456" t="str" cm="1">
        <f t="array" ref="J1456">_xlfn.SWITCH(I1456,1,"Entry-Level",2,"Junior-Level",3,"Mid-Level",4,"Senior-Level","Executive-Level")</f>
        <v>Junior-Level</v>
      </c>
      <c r="K1456">
        <v>3</v>
      </c>
      <c r="L1456" t="s">
        <v>26</v>
      </c>
      <c r="M1456">
        <v>3</v>
      </c>
      <c r="N1456" t="s">
        <v>27</v>
      </c>
      <c r="O1456">
        <v>4850</v>
      </c>
      <c r="P1456" t="str">
        <f t="shared" si="45"/>
        <v>Below 10k</v>
      </c>
      <c r="Q1456" t="s">
        <v>28</v>
      </c>
      <c r="R1456">
        <v>15</v>
      </c>
      <c r="S1456">
        <v>3</v>
      </c>
      <c r="T1456">
        <v>0</v>
      </c>
      <c r="U1456">
        <v>8</v>
      </c>
      <c r="V1456">
        <v>3</v>
      </c>
      <c r="W1456">
        <v>3</v>
      </c>
      <c r="X1456">
        <v>5</v>
      </c>
      <c r="Y1456">
        <v>3</v>
      </c>
      <c r="Z1456">
        <v>0</v>
      </c>
    </row>
    <row r="1457" spans="1:26" x14ac:dyDescent="0.3">
      <c r="A1457">
        <v>40</v>
      </c>
      <c r="B1457" t="str">
        <f t="shared" si="44"/>
        <v>Mid Career</v>
      </c>
      <c r="C1457" t="s">
        <v>28</v>
      </c>
      <c r="D1457" t="s">
        <v>46</v>
      </c>
      <c r="E1457" t="s">
        <v>47</v>
      </c>
      <c r="F1457">
        <v>2</v>
      </c>
      <c r="G1457" t="s">
        <v>24</v>
      </c>
      <c r="H1457" t="s">
        <v>29</v>
      </c>
      <c r="I1457">
        <v>1</v>
      </c>
      <c r="J1457" t="str" cm="1">
        <f t="array" ref="J1457">_xlfn.SWITCH(I1457,1,"Entry-Level",2,"Junior-Level",3,"Mid-Level",4,"Senior-Level","Executive-Level")</f>
        <v>Entry-Level</v>
      </c>
      <c r="K1457">
        <v>2</v>
      </c>
      <c r="L1457" t="s">
        <v>30</v>
      </c>
      <c r="M1457">
        <v>3</v>
      </c>
      <c r="N1457" t="s">
        <v>27</v>
      </c>
      <c r="O1457">
        <v>2809</v>
      </c>
      <c r="P1457" t="str">
        <f t="shared" si="45"/>
        <v>Below 10k</v>
      </c>
      <c r="Q1457" t="s">
        <v>28</v>
      </c>
      <c r="R1457">
        <v>14</v>
      </c>
      <c r="S1457">
        <v>4</v>
      </c>
      <c r="T1457">
        <v>0</v>
      </c>
      <c r="U1457">
        <v>8</v>
      </c>
      <c r="V1457">
        <v>2</v>
      </c>
      <c r="W1457">
        <v>3</v>
      </c>
      <c r="X1457">
        <v>2</v>
      </c>
      <c r="Y1457">
        <v>2</v>
      </c>
      <c r="Z1457">
        <v>2</v>
      </c>
    </row>
    <row r="1458" spans="1:26" x14ac:dyDescent="0.3">
      <c r="A1458">
        <v>35</v>
      </c>
      <c r="B1458" t="str">
        <f t="shared" si="44"/>
        <v>Mid Career</v>
      </c>
      <c r="C1458" t="s">
        <v>28</v>
      </c>
      <c r="D1458" t="s">
        <v>45</v>
      </c>
      <c r="E1458" t="s">
        <v>47</v>
      </c>
      <c r="F1458">
        <v>18</v>
      </c>
      <c r="G1458" t="s">
        <v>24</v>
      </c>
      <c r="H1458" t="s">
        <v>29</v>
      </c>
      <c r="I1458">
        <v>2</v>
      </c>
      <c r="J1458" t="str" cm="1">
        <f t="array" ref="J1458">_xlfn.SWITCH(I1458,1,"Entry-Level",2,"Junior-Level",3,"Mid-Level",4,"Senior-Level","Executive-Level")</f>
        <v>Junior-Level</v>
      </c>
      <c r="K1458">
        <v>3</v>
      </c>
      <c r="L1458" t="s">
        <v>37</v>
      </c>
      <c r="M1458">
        <v>3</v>
      </c>
      <c r="N1458" t="s">
        <v>31</v>
      </c>
      <c r="O1458">
        <v>5689</v>
      </c>
      <c r="P1458" t="str">
        <f t="shared" si="45"/>
        <v>Below 10k</v>
      </c>
      <c r="Q1458" t="s">
        <v>22</v>
      </c>
      <c r="R1458">
        <v>14</v>
      </c>
      <c r="S1458">
        <v>4</v>
      </c>
      <c r="T1458">
        <v>2</v>
      </c>
      <c r="U1458">
        <v>10</v>
      </c>
      <c r="V1458">
        <v>2</v>
      </c>
      <c r="W1458">
        <v>4</v>
      </c>
      <c r="X1458">
        <v>10</v>
      </c>
      <c r="Y1458">
        <v>2</v>
      </c>
      <c r="Z1458">
        <v>0</v>
      </c>
    </row>
    <row r="1459" spans="1:26" x14ac:dyDescent="0.3">
      <c r="A1459">
        <v>40</v>
      </c>
      <c r="B1459" t="str">
        <f t="shared" si="44"/>
        <v>Mid Career</v>
      </c>
      <c r="C1459" t="s">
        <v>28</v>
      </c>
      <c r="D1459" t="s">
        <v>46</v>
      </c>
      <c r="E1459" t="s">
        <v>47</v>
      </c>
      <c r="F1459">
        <v>2</v>
      </c>
      <c r="G1459" t="s">
        <v>34</v>
      </c>
      <c r="H1459" t="s">
        <v>25</v>
      </c>
      <c r="I1459">
        <v>1</v>
      </c>
      <c r="J1459" t="str" cm="1">
        <f t="array" ref="J1459">_xlfn.SWITCH(I1459,1,"Entry-Level",2,"Junior-Level",3,"Mid-Level",4,"Senior-Level","Executive-Level")</f>
        <v>Entry-Level</v>
      </c>
      <c r="K1459">
        <v>3</v>
      </c>
      <c r="L1459" t="s">
        <v>30</v>
      </c>
      <c r="M1459">
        <v>3</v>
      </c>
      <c r="N1459" t="s">
        <v>31</v>
      </c>
      <c r="O1459">
        <v>2001</v>
      </c>
      <c r="P1459" t="str">
        <f t="shared" si="45"/>
        <v>Below 10k</v>
      </c>
      <c r="Q1459" t="s">
        <v>28</v>
      </c>
      <c r="R1459">
        <v>14</v>
      </c>
      <c r="S1459">
        <v>2</v>
      </c>
      <c r="T1459">
        <v>3</v>
      </c>
      <c r="U1459">
        <v>20</v>
      </c>
      <c r="V1459">
        <v>2</v>
      </c>
      <c r="W1459">
        <v>3</v>
      </c>
      <c r="X1459">
        <v>5</v>
      </c>
      <c r="Y1459">
        <v>3</v>
      </c>
      <c r="Z1459">
        <v>0</v>
      </c>
    </row>
    <row r="1460" spans="1:26" x14ac:dyDescent="0.3">
      <c r="A1460">
        <v>35</v>
      </c>
      <c r="B1460" t="str">
        <f t="shared" si="44"/>
        <v>Mid Career</v>
      </c>
      <c r="C1460" t="s">
        <v>28</v>
      </c>
      <c r="D1460" t="s">
        <v>46</v>
      </c>
      <c r="E1460" t="s">
        <v>47</v>
      </c>
      <c r="F1460">
        <v>1</v>
      </c>
      <c r="G1460" t="s">
        <v>24</v>
      </c>
      <c r="H1460" t="s">
        <v>25</v>
      </c>
      <c r="I1460">
        <v>1</v>
      </c>
      <c r="J1460" t="str" cm="1">
        <f t="array" ref="J1460">_xlfn.SWITCH(I1460,1,"Entry-Level",2,"Junior-Level",3,"Mid-Level",4,"Senior-Level","Executive-Level")</f>
        <v>Entry-Level</v>
      </c>
      <c r="K1460">
        <v>1</v>
      </c>
      <c r="L1460" t="s">
        <v>30</v>
      </c>
      <c r="M1460">
        <v>4</v>
      </c>
      <c r="N1460" t="s">
        <v>31</v>
      </c>
      <c r="O1460">
        <v>2977</v>
      </c>
      <c r="P1460" t="str">
        <f t="shared" si="45"/>
        <v>Below 10k</v>
      </c>
      <c r="Q1460" t="s">
        <v>28</v>
      </c>
      <c r="R1460">
        <v>12</v>
      </c>
      <c r="S1460">
        <v>4</v>
      </c>
      <c r="T1460">
        <v>1</v>
      </c>
      <c r="U1460">
        <v>4</v>
      </c>
      <c r="V1460">
        <v>5</v>
      </c>
      <c r="W1460">
        <v>3</v>
      </c>
      <c r="X1460">
        <v>4</v>
      </c>
      <c r="Y1460">
        <v>3</v>
      </c>
      <c r="Z1460">
        <v>1</v>
      </c>
    </row>
    <row r="1461" spans="1:26" x14ac:dyDescent="0.3">
      <c r="A1461">
        <v>29</v>
      </c>
      <c r="B1461" t="str">
        <f t="shared" si="44"/>
        <v>Early Career</v>
      </c>
      <c r="C1461" t="s">
        <v>28</v>
      </c>
      <c r="D1461" t="s">
        <v>46</v>
      </c>
      <c r="E1461" t="s">
        <v>47</v>
      </c>
      <c r="F1461">
        <v>13</v>
      </c>
      <c r="G1461" t="s">
        <v>32</v>
      </c>
      <c r="H1461" t="s">
        <v>29</v>
      </c>
      <c r="I1461">
        <v>2</v>
      </c>
      <c r="J1461" t="str" cm="1">
        <f t="array" ref="J1461">_xlfn.SWITCH(I1461,1,"Entry-Level",2,"Junior-Level",3,"Mid-Level",4,"Senior-Level","Executive-Level")</f>
        <v>Junior-Level</v>
      </c>
      <c r="K1461">
        <v>2</v>
      </c>
      <c r="L1461" t="s">
        <v>33</v>
      </c>
      <c r="M1461">
        <v>2</v>
      </c>
      <c r="N1461" t="s">
        <v>31</v>
      </c>
      <c r="O1461">
        <v>4025</v>
      </c>
      <c r="P1461" t="str">
        <f t="shared" si="45"/>
        <v>Below 10k</v>
      </c>
      <c r="Q1461" t="s">
        <v>22</v>
      </c>
      <c r="R1461">
        <v>13</v>
      </c>
      <c r="S1461">
        <v>1</v>
      </c>
      <c r="T1461">
        <v>1</v>
      </c>
      <c r="U1461">
        <v>10</v>
      </c>
      <c r="V1461">
        <v>2</v>
      </c>
      <c r="W1461">
        <v>3</v>
      </c>
      <c r="X1461">
        <v>4</v>
      </c>
      <c r="Y1461">
        <v>3</v>
      </c>
      <c r="Z1461">
        <v>0</v>
      </c>
    </row>
    <row r="1462" spans="1:26" x14ac:dyDescent="0.3">
      <c r="A1462">
        <v>29</v>
      </c>
      <c r="B1462" t="str">
        <f t="shared" si="44"/>
        <v>Early Career</v>
      </c>
      <c r="C1462" t="s">
        <v>28</v>
      </c>
      <c r="D1462" t="s">
        <v>46</v>
      </c>
      <c r="E1462" t="s">
        <v>47</v>
      </c>
      <c r="F1462">
        <v>28</v>
      </c>
      <c r="G1462" t="s">
        <v>34</v>
      </c>
      <c r="H1462" t="s">
        <v>25</v>
      </c>
      <c r="I1462">
        <v>1</v>
      </c>
      <c r="J1462" t="str" cm="1">
        <f t="array" ref="J1462">_xlfn.SWITCH(I1462,1,"Entry-Level",2,"Junior-Level",3,"Mid-Level",4,"Senior-Level","Executive-Level")</f>
        <v>Entry-Level</v>
      </c>
      <c r="K1462">
        <v>2</v>
      </c>
      <c r="L1462" t="s">
        <v>30</v>
      </c>
      <c r="M1462">
        <v>1</v>
      </c>
      <c r="N1462" t="s">
        <v>27</v>
      </c>
      <c r="O1462">
        <v>3785</v>
      </c>
      <c r="P1462" t="str">
        <f t="shared" si="45"/>
        <v>Below 10k</v>
      </c>
      <c r="Q1462" t="s">
        <v>28</v>
      </c>
      <c r="R1462">
        <v>14</v>
      </c>
      <c r="S1462">
        <v>2</v>
      </c>
      <c r="T1462">
        <v>0</v>
      </c>
      <c r="U1462">
        <v>5</v>
      </c>
      <c r="V1462">
        <v>3</v>
      </c>
      <c r="W1462">
        <v>1</v>
      </c>
      <c r="X1462">
        <v>5</v>
      </c>
      <c r="Y1462">
        <v>4</v>
      </c>
      <c r="Z1462">
        <v>0</v>
      </c>
    </row>
    <row r="1463" spans="1:26" x14ac:dyDescent="0.3">
      <c r="A1463">
        <v>50</v>
      </c>
      <c r="B1463" t="str">
        <f t="shared" si="44"/>
        <v>Professionals</v>
      </c>
      <c r="C1463" t="s">
        <v>22</v>
      </c>
      <c r="D1463" t="s">
        <v>46</v>
      </c>
      <c r="E1463" t="s">
        <v>23</v>
      </c>
      <c r="F1463">
        <v>28</v>
      </c>
      <c r="G1463" t="s">
        <v>42</v>
      </c>
      <c r="H1463" t="s">
        <v>29</v>
      </c>
      <c r="I1463">
        <v>3</v>
      </c>
      <c r="J1463" t="str" cm="1">
        <f t="array" ref="J1463">_xlfn.SWITCH(I1463,1,"Entry-Level",2,"Junior-Level",3,"Mid-Level",4,"Senior-Level","Executive-Level")</f>
        <v>Mid-Level</v>
      </c>
      <c r="K1463">
        <v>2</v>
      </c>
      <c r="L1463" t="s">
        <v>26</v>
      </c>
      <c r="M1463">
        <v>1</v>
      </c>
      <c r="N1463" t="s">
        <v>35</v>
      </c>
      <c r="O1463">
        <v>10854</v>
      </c>
      <c r="P1463" t="str">
        <f t="shared" si="45"/>
        <v>Below 15k</v>
      </c>
      <c r="Q1463" t="s">
        <v>22</v>
      </c>
      <c r="R1463">
        <v>13</v>
      </c>
      <c r="S1463">
        <v>2</v>
      </c>
      <c r="T1463">
        <v>1</v>
      </c>
      <c r="U1463">
        <v>20</v>
      </c>
      <c r="V1463">
        <v>3</v>
      </c>
      <c r="W1463">
        <v>3</v>
      </c>
      <c r="X1463">
        <v>3</v>
      </c>
      <c r="Y1463">
        <v>2</v>
      </c>
      <c r="Z1463">
        <v>2</v>
      </c>
    </row>
    <row r="1464" spans="1:26" x14ac:dyDescent="0.3">
      <c r="A1464">
        <v>39</v>
      </c>
      <c r="B1464" t="str">
        <f t="shared" si="44"/>
        <v>Mid Career</v>
      </c>
      <c r="C1464" t="s">
        <v>28</v>
      </c>
      <c r="D1464" t="s">
        <v>46</v>
      </c>
      <c r="E1464" t="s">
        <v>23</v>
      </c>
      <c r="F1464">
        <v>24</v>
      </c>
      <c r="G1464" t="s">
        <v>42</v>
      </c>
      <c r="H1464" t="s">
        <v>25</v>
      </c>
      <c r="I1464">
        <v>4</v>
      </c>
      <c r="J1464" t="str" cm="1">
        <f t="array" ref="J1464">_xlfn.SWITCH(I1464,1,"Entry-Level",2,"Junior-Level",3,"Mid-Level",4,"Senior-Level","Executive-Level")</f>
        <v>Senior-Level</v>
      </c>
      <c r="K1464">
        <v>2</v>
      </c>
      <c r="L1464" t="s">
        <v>26</v>
      </c>
      <c r="M1464">
        <v>4</v>
      </c>
      <c r="N1464" t="s">
        <v>31</v>
      </c>
      <c r="O1464">
        <v>12031</v>
      </c>
      <c r="P1464" t="str">
        <f t="shared" si="45"/>
        <v>Below 15k</v>
      </c>
      <c r="Q1464" t="s">
        <v>28</v>
      </c>
      <c r="R1464">
        <v>11</v>
      </c>
      <c r="S1464">
        <v>1</v>
      </c>
      <c r="T1464">
        <v>1</v>
      </c>
      <c r="U1464">
        <v>21</v>
      </c>
      <c r="V1464">
        <v>2</v>
      </c>
      <c r="W1464">
        <v>2</v>
      </c>
      <c r="X1464">
        <v>20</v>
      </c>
      <c r="Y1464">
        <v>9</v>
      </c>
      <c r="Z1464">
        <v>9</v>
      </c>
    </row>
    <row r="1465" spans="1:26" x14ac:dyDescent="0.3">
      <c r="A1465">
        <v>31</v>
      </c>
      <c r="B1465" t="str">
        <f t="shared" si="44"/>
        <v>Mid Career</v>
      </c>
      <c r="C1465" t="s">
        <v>28</v>
      </c>
      <c r="D1465" t="s">
        <v>38</v>
      </c>
      <c r="E1465" t="s">
        <v>47</v>
      </c>
      <c r="F1465">
        <v>5</v>
      </c>
      <c r="G1465" t="s">
        <v>34</v>
      </c>
      <c r="H1465" t="s">
        <v>29</v>
      </c>
      <c r="I1465">
        <v>2</v>
      </c>
      <c r="J1465" t="str" cm="1">
        <f t="array" ref="J1465">_xlfn.SWITCH(I1465,1,"Entry-Level",2,"Junior-Level",3,"Mid-Level",4,"Senior-Level","Executive-Level")</f>
        <v>Junior-Level</v>
      </c>
      <c r="K1465">
        <v>3</v>
      </c>
      <c r="L1465" t="s">
        <v>36</v>
      </c>
      <c r="M1465">
        <v>1</v>
      </c>
      <c r="N1465" t="s">
        <v>27</v>
      </c>
      <c r="O1465">
        <v>9936</v>
      </c>
      <c r="P1465" t="str">
        <f t="shared" si="45"/>
        <v>Below 10k</v>
      </c>
      <c r="Q1465" t="s">
        <v>28</v>
      </c>
      <c r="R1465">
        <v>19</v>
      </c>
      <c r="S1465">
        <v>2</v>
      </c>
      <c r="T1465">
        <v>0</v>
      </c>
      <c r="U1465">
        <v>10</v>
      </c>
      <c r="V1465">
        <v>2</v>
      </c>
      <c r="W1465">
        <v>3</v>
      </c>
      <c r="X1465">
        <v>9</v>
      </c>
      <c r="Y1465">
        <v>4</v>
      </c>
      <c r="Z1465">
        <v>1</v>
      </c>
    </row>
    <row r="1466" spans="1:26" x14ac:dyDescent="0.3">
      <c r="A1466">
        <v>26</v>
      </c>
      <c r="B1466" t="str">
        <f t="shared" si="44"/>
        <v>Early Career</v>
      </c>
      <c r="C1466" t="s">
        <v>28</v>
      </c>
      <c r="D1466" t="s">
        <v>46</v>
      </c>
      <c r="E1466" t="s">
        <v>23</v>
      </c>
      <c r="F1466">
        <v>5</v>
      </c>
      <c r="G1466" t="s">
        <v>32</v>
      </c>
      <c r="H1466" t="s">
        <v>25</v>
      </c>
      <c r="I1466">
        <v>1</v>
      </c>
      <c r="J1466" t="str" cm="1">
        <f t="array" ref="J1466">_xlfn.SWITCH(I1466,1,"Entry-Level",2,"Junior-Level",3,"Mid-Level",4,"Senior-Level","Executive-Level")</f>
        <v>Entry-Level</v>
      </c>
      <c r="K1466">
        <v>2</v>
      </c>
      <c r="L1466" t="s">
        <v>40</v>
      </c>
      <c r="M1466">
        <v>3</v>
      </c>
      <c r="N1466" t="s">
        <v>27</v>
      </c>
      <c r="O1466">
        <v>2966</v>
      </c>
      <c r="P1466" t="str">
        <f t="shared" si="45"/>
        <v>Below 10k</v>
      </c>
      <c r="Q1466" t="s">
        <v>28</v>
      </c>
      <c r="R1466">
        <v>18</v>
      </c>
      <c r="S1466">
        <v>4</v>
      </c>
      <c r="T1466">
        <v>0</v>
      </c>
      <c r="U1466">
        <v>5</v>
      </c>
      <c r="V1466">
        <v>2</v>
      </c>
      <c r="W1466">
        <v>3</v>
      </c>
      <c r="X1466">
        <v>4</v>
      </c>
      <c r="Y1466">
        <v>2</v>
      </c>
      <c r="Z1466">
        <v>0</v>
      </c>
    </row>
    <row r="1467" spans="1:26" x14ac:dyDescent="0.3">
      <c r="A1467">
        <v>36</v>
      </c>
      <c r="B1467" t="str">
        <f t="shared" si="44"/>
        <v>Mid Career</v>
      </c>
      <c r="C1467" t="s">
        <v>28</v>
      </c>
      <c r="D1467" t="s">
        <v>45</v>
      </c>
      <c r="E1467" t="s">
        <v>47</v>
      </c>
      <c r="F1467">
        <v>23</v>
      </c>
      <c r="G1467" t="s">
        <v>34</v>
      </c>
      <c r="H1467" t="s">
        <v>29</v>
      </c>
      <c r="I1467">
        <v>2</v>
      </c>
      <c r="J1467" t="str" cm="1">
        <f t="array" ref="J1467">_xlfn.SWITCH(I1467,1,"Entry-Level",2,"Junior-Level",3,"Mid-Level",4,"Senior-Level","Executive-Level")</f>
        <v>Junior-Level</v>
      </c>
      <c r="K1467">
        <v>4</v>
      </c>
      <c r="L1467" t="s">
        <v>33</v>
      </c>
      <c r="M1467">
        <v>4</v>
      </c>
      <c r="N1467" t="s">
        <v>31</v>
      </c>
      <c r="O1467">
        <v>2571</v>
      </c>
      <c r="P1467" t="str">
        <f t="shared" si="45"/>
        <v>Below 10k</v>
      </c>
      <c r="Q1467" t="s">
        <v>28</v>
      </c>
      <c r="R1467">
        <v>17</v>
      </c>
      <c r="S1467">
        <v>3</v>
      </c>
      <c r="T1467">
        <v>1</v>
      </c>
      <c r="U1467">
        <v>17</v>
      </c>
      <c r="V1467">
        <v>3</v>
      </c>
      <c r="W1467">
        <v>3</v>
      </c>
      <c r="X1467">
        <v>5</v>
      </c>
      <c r="Y1467">
        <v>2</v>
      </c>
      <c r="Z1467">
        <v>0</v>
      </c>
    </row>
    <row r="1468" spans="1:26" x14ac:dyDescent="0.3">
      <c r="A1468">
        <v>39</v>
      </c>
      <c r="B1468" t="str">
        <f t="shared" si="44"/>
        <v>Mid Career</v>
      </c>
      <c r="C1468" t="s">
        <v>28</v>
      </c>
      <c r="D1468" t="s">
        <v>46</v>
      </c>
      <c r="E1468" t="s">
        <v>47</v>
      </c>
      <c r="F1468">
        <v>6</v>
      </c>
      <c r="G1468" t="s">
        <v>34</v>
      </c>
      <c r="H1468" t="s">
        <v>29</v>
      </c>
      <c r="I1468">
        <v>3</v>
      </c>
      <c r="J1468" t="str" cm="1">
        <f t="array" ref="J1468">_xlfn.SWITCH(I1468,1,"Entry-Level",2,"Junior-Level",3,"Mid-Level",4,"Senior-Level","Executive-Level")</f>
        <v>Mid-Level</v>
      </c>
      <c r="K1468">
        <v>2</v>
      </c>
      <c r="L1468" t="s">
        <v>37</v>
      </c>
      <c r="M1468">
        <v>1</v>
      </c>
      <c r="N1468" t="s">
        <v>31</v>
      </c>
      <c r="O1468">
        <v>9991</v>
      </c>
      <c r="P1468" t="str">
        <f t="shared" si="45"/>
        <v>Below 10k</v>
      </c>
      <c r="Q1468" t="s">
        <v>28</v>
      </c>
      <c r="R1468">
        <v>15</v>
      </c>
      <c r="S1468">
        <v>1</v>
      </c>
      <c r="T1468">
        <v>1</v>
      </c>
      <c r="U1468">
        <v>9</v>
      </c>
      <c r="V1468">
        <v>5</v>
      </c>
      <c r="W1468">
        <v>3</v>
      </c>
      <c r="X1468">
        <v>7</v>
      </c>
      <c r="Y1468">
        <v>7</v>
      </c>
      <c r="Z1468">
        <v>1</v>
      </c>
    </row>
    <row r="1469" spans="1:26" x14ac:dyDescent="0.3">
      <c r="A1469">
        <v>27</v>
      </c>
      <c r="B1469" t="str">
        <f t="shared" si="44"/>
        <v>Early Career</v>
      </c>
      <c r="C1469" t="s">
        <v>28</v>
      </c>
      <c r="D1469" t="s">
        <v>46</v>
      </c>
      <c r="E1469" t="s">
        <v>47</v>
      </c>
      <c r="F1469">
        <v>4</v>
      </c>
      <c r="G1469" t="s">
        <v>24</v>
      </c>
      <c r="H1469" t="s">
        <v>29</v>
      </c>
      <c r="I1469">
        <v>2</v>
      </c>
      <c r="J1469" t="str" cm="1">
        <f t="array" ref="J1469">_xlfn.SWITCH(I1469,1,"Entry-Level",2,"Junior-Level",3,"Mid-Level",4,"Senior-Level","Executive-Level")</f>
        <v>Junior-Level</v>
      </c>
      <c r="K1469">
        <v>4</v>
      </c>
      <c r="L1469" t="s">
        <v>36</v>
      </c>
      <c r="M1469">
        <v>2</v>
      </c>
      <c r="N1469" t="s">
        <v>31</v>
      </c>
      <c r="O1469">
        <v>6142</v>
      </c>
      <c r="P1469" t="str">
        <f t="shared" si="45"/>
        <v>Below 10k</v>
      </c>
      <c r="Q1469" t="s">
        <v>22</v>
      </c>
      <c r="R1469">
        <v>20</v>
      </c>
      <c r="S1469">
        <v>2</v>
      </c>
      <c r="T1469">
        <v>1</v>
      </c>
      <c r="U1469">
        <v>6</v>
      </c>
      <c r="V1469">
        <v>0</v>
      </c>
      <c r="W1469">
        <v>3</v>
      </c>
      <c r="X1469">
        <v>6</v>
      </c>
      <c r="Y1469">
        <v>2</v>
      </c>
      <c r="Z1469">
        <v>0</v>
      </c>
    </row>
    <row r="1470" spans="1:26" x14ac:dyDescent="0.3">
      <c r="A1470">
        <v>49</v>
      </c>
      <c r="B1470" t="str">
        <f t="shared" si="44"/>
        <v>Professionals</v>
      </c>
      <c r="C1470" t="s">
        <v>28</v>
      </c>
      <c r="D1470" t="s">
        <v>45</v>
      </c>
      <c r="E1470" t="s">
        <v>23</v>
      </c>
      <c r="F1470">
        <v>2</v>
      </c>
      <c r="G1470" t="s">
        <v>34</v>
      </c>
      <c r="H1470" t="s">
        <v>29</v>
      </c>
      <c r="I1470">
        <v>2</v>
      </c>
      <c r="J1470" t="str" cm="1">
        <f t="array" ref="J1470">_xlfn.SWITCH(I1470,1,"Entry-Level",2,"Junior-Level",3,"Mid-Level",4,"Senior-Level","Executive-Level")</f>
        <v>Junior-Level</v>
      </c>
      <c r="K1470">
        <v>2</v>
      </c>
      <c r="L1470" t="s">
        <v>26</v>
      </c>
      <c r="M1470">
        <v>2</v>
      </c>
      <c r="N1470" t="s">
        <v>31</v>
      </c>
      <c r="O1470">
        <v>5390</v>
      </c>
      <c r="P1470" t="str">
        <f t="shared" si="45"/>
        <v>Below 10k</v>
      </c>
      <c r="Q1470" t="s">
        <v>28</v>
      </c>
      <c r="R1470">
        <v>14</v>
      </c>
      <c r="S1470">
        <v>4</v>
      </c>
      <c r="T1470">
        <v>0</v>
      </c>
      <c r="U1470">
        <v>17</v>
      </c>
      <c r="V1470">
        <v>3</v>
      </c>
      <c r="W1470">
        <v>2</v>
      </c>
      <c r="X1470">
        <v>9</v>
      </c>
      <c r="Y1470">
        <v>6</v>
      </c>
      <c r="Z1470">
        <v>0</v>
      </c>
    </row>
    <row r="1471" spans="1:26" x14ac:dyDescent="0.3">
      <c r="A1471">
        <v>34</v>
      </c>
      <c r="B1471" t="str">
        <f t="shared" si="44"/>
        <v>Mid Career</v>
      </c>
      <c r="C1471" t="s">
        <v>28</v>
      </c>
      <c r="D1471" t="s">
        <v>46</v>
      </c>
      <c r="E1471" t="s">
        <v>47</v>
      </c>
      <c r="F1471">
        <v>8</v>
      </c>
      <c r="G1471" t="s">
        <v>34</v>
      </c>
      <c r="H1471" t="s">
        <v>29</v>
      </c>
      <c r="I1471">
        <v>2</v>
      </c>
      <c r="J1471" t="str" cm="1">
        <f t="array" ref="J1471">_xlfn.SWITCH(I1471,1,"Entry-Level",2,"Junior-Level",3,"Mid-Level",4,"Senior-Level","Executive-Level")</f>
        <v>Junior-Level</v>
      </c>
      <c r="K1471">
        <v>4</v>
      </c>
      <c r="L1471" t="s">
        <v>33</v>
      </c>
      <c r="M1471">
        <v>3</v>
      </c>
      <c r="N1471" t="s">
        <v>31</v>
      </c>
      <c r="O1471">
        <v>4404</v>
      </c>
      <c r="P1471" t="str">
        <f t="shared" si="45"/>
        <v>Below 10k</v>
      </c>
      <c r="Q1471" t="s">
        <v>28</v>
      </c>
      <c r="R1471">
        <v>12</v>
      </c>
      <c r="S1471">
        <v>1</v>
      </c>
      <c r="T1471">
        <v>0</v>
      </c>
      <c r="U1471">
        <v>6</v>
      </c>
      <c r="V1471">
        <v>3</v>
      </c>
      <c r="W1471">
        <v>4</v>
      </c>
      <c r="X1471">
        <v>4</v>
      </c>
      <c r="Y1471">
        <v>3</v>
      </c>
      <c r="Z1471">
        <v>1</v>
      </c>
    </row>
  </sheetData>
  <autoFilter ref="A1:Z1048576" xr:uid="{68AC4A7C-F828-4F97-AE85-AE547601A651}">
    <filterColumn colId="0">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AADF4-7CAB-4181-98E0-1DD260EE49D5}">
  <dimension ref="A3:I23"/>
  <sheetViews>
    <sheetView workbookViewId="0">
      <selection activeCell="B23" sqref="B23"/>
    </sheetView>
  </sheetViews>
  <sheetFormatPr defaultRowHeight="14.4" x14ac:dyDescent="0.3"/>
  <cols>
    <col min="1" max="1" width="23.5546875" bestFit="1" customWidth="1"/>
    <col min="2" max="2" width="15.88671875" bestFit="1" customWidth="1"/>
  </cols>
  <sheetData>
    <row r="3" spans="1:9" x14ac:dyDescent="0.3">
      <c r="A3" t="s">
        <v>51</v>
      </c>
    </row>
    <row r="4" spans="1:9" x14ac:dyDescent="0.3">
      <c r="A4">
        <v>1470</v>
      </c>
      <c r="B4">
        <f>GETPIVOTDATA("Attrition",$A$3)</f>
        <v>1470</v>
      </c>
    </row>
    <row r="8" spans="1:9" x14ac:dyDescent="0.3">
      <c r="I8" t="s">
        <v>53</v>
      </c>
    </row>
    <row r="10" spans="1:9" x14ac:dyDescent="0.3">
      <c r="A10" s="2" t="s">
        <v>52</v>
      </c>
      <c r="B10" t="s">
        <v>51</v>
      </c>
    </row>
    <row r="11" spans="1:9" x14ac:dyDescent="0.3">
      <c r="A11" s="3" t="s">
        <v>28</v>
      </c>
      <c r="B11" s="4">
        <v>0.83877551020408159</v>
      </c>
    </row>
    <row r="12" spans="1:9" x14ac:dyDescent="0.3">
      <c r="A12" s="3" t="s">
        <v>22</v>
      </c>
      <c r="B12" s="4">
        <v>0.16122448979591836</v>
      </c>
      <c r="C12" s="4">
        <f>GETPIVOTDATA("Attrition",$A$10,"Attrition","Yes")</f>
        <v>0.16122448979591836</v>
      </c>
    </row>
    <row r="16" spans="1:9" x14ac:dyDescent="0.3">
      <c r="A16" s="2" t="s">
        <v>52</v>
      </c>
      <c r="B16" t="s">
        <v>51</v>
      </c>
    </row>
    <row r="17" spans="1:3" x14ac:dyDescent="0.3">
      <c r="A17" s="3" t="s">
        <v>28</v>
      </c>
      <c r="B17">
        <v>1233</v>
      </c>
      <c r="C17">
        <f>GETPIVOTDATA("Attrition",$A$16,"Attrition","No")</f>
        <v>1233</v>
      </c>
    </row>
    <row r="18" spans="1:3" x14ac:dyDescent="0.3">
      <c r="A18" s="3" t="s">
        <v>22</v>
      </c>
      <c r="B18">
        <v>237</v>
      </c>
    </row>
    <row r="22" spans="1:3" x14ac:dyDescent="0.3">
      <c r="A22" t="s">
        <v>54</v>
      </c>
    </row>
    <row r="23" spans="1:3" x14ac:dyDescent="0.3">
      <c r="A23" s="5">
        <v>2.7285714285714286</v>
      </c>
      <c r="B23" s="5">
        <f>GETPIVOTDATA("JobSatisfaction",$A$22)</f>
        <v>2.7285714285714286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E35A-FF28-4388-9822-C425F8DEDB5F}">
  <dimension ref="A1:B7"/>
  <sheetViews>
    <sheetView workbookViewId="0">
      <selection activeCell="A22" sqref="A22:B26"/>
    </sheetView>
  </sheetViews>
  <sheetFormatPr defaultRowHeight="14.4" x14ac:dyDescent="0.3"/>
  <cols>
    <col min="1" max="1" width="17.5546875" bestFit="1" customWidth="1"/>
    <col min="2" max="2" width="15.88671875" bestFit="1" customWidth="1"/>
  </cols>
  <sheetData>
    <row r="1" spans="1:2" x14ac:dyDescent="0.3">
      <c r="A1" s="2" t="s">
        <v>1</v>
      </c>
      <c r="B1" t="s">
        <v>22</v>
      </c>
    </row>
    <row r="3" spans="1:2" x14ac:dyDescent="0.3">
      <c r="A3" s="2" t="s">
        <v>52</v>
      </c>
      <c r="B3" t="s">
        <v>51</v>
      </c>
    </row>
    <row r="4" spans="1:2" x14ac:dyDescent="0.3">
      <c r="A4" s="3" t="s">
        <v>55</v>
      </c>
      <c r="B4">
        <v>100</v>
      </c>
    </row>
    <row r="5" spans="1:2" x14ac:dyDescent="0.3">
      <c r="A5" s="3" t="s">
        <v>56</v>
      </c>
      <c r="B5">
        <v>85</v>
      </c>
    </row>
    <row r="6" spans="1:2" x14ac:dyDescent="0.3">
      <c r="A6" s="3" t="s">
        <v>57</v>
      </c>
      <c r="B6">
        <v>34</v>
      </c>
    </row>
    <row r="7" spans="1:2" x14ac:dyDescent="0.3">
      <c r="A7" s="3" t="s">
        <v>58</v>
      </c>
      <c r="B7">
        <v>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FE95-EE6F-46EF-98C1-A916261C7252}">
  <dimension ref="A1:B5"/>
  <sheetViews>
    <sheetView workbookViewId="0">
      <selection activeCell="A3" sqref="A3:B5"/>
    </sheetView>
  </sheetViews>
  <sheetFormatPr defaultRowHeight="14.4" x14ac:dyDescent="0.3"/>
  <cols>
    <col min="1" max="1" width="12.5546875" bestFit="1" customWidth="1"/>
    <col min="2" max="2" width="15.88671875" bestFit="1" customWidth="1"/>
  </cols>
  <sheetData>
    <row r="1" spans="1:2" x14ac:dyDescent="0.3">
      <c r="A1" s="2" t="s">
        <v>1</v>
      </c>
      <c r="B1" t="s">
        <v>22</v>
      </c>
    </row>
    <row r="3" spans="1:2" x14ac:dyDescent="0.3">
      <c r="A3" s="2" t="s">
        <v>52</v>
      </c>
      <c r="B3" t="s">
        <v>51</v>
      </c>
    </row>
    <row r="4" spans="1:2" x14ac:dyDescent="0.3">
      <c r="A4" s="3" t="s">
        <v>25</v>
      </c>
      <c r="B4">
        <v>87</v>
      </c>
    </row>
    <row r="5" spans="1:2" x14ac:dyDescent="0.3">
      <c r="A5" s="3" t="s">
        <v>29</v>
      </c>
      <c r="B5">
        <v>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99E6-8BD0-48BD-85CD-39A37EF5D3AD}">
  <dimension ref="A1:B6"/>
  <sheetViews>
    <sheetView workbookViewId="0">
      <selection activeCell="I26" sqref="I26"/>
    </sheetView>
  </sheetViews>
  <sheetFormatPr defaultRowHeight="14.4" x14ac:dyDescent="0.3"/>
  <cols>
    <col min="1" max="1" width="12.5546875" bestFit="1" customWidth="1"/>
    <col min="2" max="2" width="15.88671875" bestFit="1" customWidth="1"/>
  </cols>
  <sheetData>
    <row r="1" spans="1:2" x14ac:dyDescent="0.3">
      <c r="A1" s="2" t="s">
        <v>1</v>
      </c>
      <c r="B1" t="s">
        <v>22</v>
      </c>
    </row>
    <row r="3" spans="1:2" x14ac:dyDescent="0.3">
      <c r="A3" s="2" t="s">
        <v>52</v>
      </c>
      <c r="B3" t="s">
        <v>51</v>
      </c>
    </row>
    <row r="4" spans="1:2" x14ac:dyDescent="0.3">
      <c r="A4" s="3" t="s">
        <v>61</v>
      </c>
      <c r="B4" s="4">
        <v>2.1097046413502109E-2</v>
      </c>
    </row>
    <row r="5" spans="1:2" x14ac:dyDescent="0.3">
      <c r="A5" s="3" t="s">
        <v>60</v>
      </c>
      <c r="B5" s="4">
        <v>8.4388185654008435E-2</v>
      </c>
    </row>
    <row r="6" spans="1:2" x14ac:dyDescent="0.3">
      <c r="A6" s="3" t="s">
        <v>59</v>
      </c>
      <c r="B6" s="4">
        <v>0.89451476793248941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4A7D-B6AA-4EB2-B3A5-8627AB5DC888}">
  <dimension ref="A1:B6"/>
  <sheetViews>
    <sheetView workbookViewId="0">
      <selection activeCell="K6" sqref="K6"/>
    </sheetView>
  </sheetViews>
  <sheetFormatPr defaultRowHeight="14.4" x14ac:dyDescent="0.3"/>
  <cols>
    <col min="1" max="1" width="12.5546875" bestFit="1" customWidth="1"/>
    <col min="2" max="2" width="15.88671875" bestFit="1" customWidth="1"/>
  </cols>
  <sheetData>
    <row r="1" spans="1:2" x14ac:dyDescent="0.3">
      <c r="A1" s="2" t="s">
        <v>1</v>
      </c>
      <c r="B1" t="s">
        <v>22</v>
      </c>
    </row>
    <row r="3" spans="1:2" x14ac:dyDescent="0.3">
      <c r="A3" s="2" t="s">
        <v>52</v>
      </c>
      <c r="B3" t="s">
        <v>51</v>
      </c>
    </row>
    <row r="4" spans="1:2" x14ac:dyDescent="0.3">
      <c r="A4" s="3" t="s">
        <v>48</v>
      </c>
      <c r="B4" s="6">
        <v>5.0632911392405063E-2</v>
      </c>
    </row>
    <row r="5" spans="1:2" x14ac:dyDescent="0.3">
      <c r="A5" s="3" t="s">
        <v>23</v>
      </c>
      <c r="B5" s="6">
        <v>0.3881856540084388</v>
      </c>
    </row>
    <row r="6" spans="1:2" x14ac:dyDescent="0.3">
      <c r="A6" s="3" t="s">
        <v>47</v>
      </c>
      <c r="B6" s="6">
        <v>0.56118143459915615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1DB5A-FE9C-4D21-AADD-8982749C3026}">
  <dimension ref="A1:B8"/>
  <sheetViews>
    <sheetView workbookViewId="0">
      <selection activeCell="B6" sqref="B6"/>
    </sheetView>
  </sheetViews>
  <sheetFormatPr defaultRowHeight="14.4" x14ac:dyDescent="0.3"/>
  <cols>
    <col min="1" max="1" width="13.77734375" bestFit="1" customWidth="1"/>
    <col min="2" max="2" width="15.88671875" bestFit="1" customWidth="1"/>
  </cols>
  <sheetData>
    <row r="1" spans="1:2" x14ac:dyDescent="0.3">
      <c r="A1" s="2" t="s">
        <v>1</v>
      </c>
      <c r="B1" t="s">
        <v>22</v>
      </c>
    </row>
    <row r="3" spans="1:2" x14ac:dyDescent="0.3">
      <c r="A3" s="2" t="s">
        <v>52</v>
      </c>
      <c r="B3" t="s">
        <v>51</v>
      </c>
    </row>
    <row r="4" spans="1:2" x14ac:dyDescent="0.3">
      <c r="A4" s="3" t="s">
        <v>65</v>
      </c>
      <c r="B4">
        <v>5</v>
      </c>
    </row>
    <row r="5" spans="1:2" x14ac:dyDescent="0.3">
      <c r="A5" s="3" t="s">
        <v>68</v>
      </c>
      <c r="B5">
        <v>5</v>
      </c>
    </row>
    <row r="6" spans="1:2" x14ac:dyDescent="0.3">
      <c r="A6" s="3" t="s">
        <v>67</v>
      </c>
      <c r="B6">
        <v>32</v>
      </c>
    </row>
    <row r="7" spans="1:2" x14ac:dyDescent="0.3">
      <c r="A7" s="3" t="s">
        <v>66</v>
      </c>
      <c r="B7">
        <v>52</v>
      </c>
    </row>
    <row r="8" spans="1:2" x14ac:dyDescent="0.3">
      <c r="A8" s="3" t="s">
        <v>64</v>
      </c>
      <c r="B8">
        <v>143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7DEE-42F9-4257-B659-A04039CE7EEA}">
  <dimension ref="A1:B6"/>
  <sheetViews>
    <sheetView workbookViewId="0">
      <selection activeCell="B5" sqref="B5"/>
    </sheetView>
  </sheetViews>
  <sheetFormatPr defaultRowHeight="14.4" x14ac:dyDescent="0.3"/>
  <cols>
    <col min="1" max="1" width="12.5546875" bestFit="1" customWidth="1"/>
    <col min="2" max="2" width="15.88671875" bestFit="1" customWidth="1"/>
  </cols>
  <sheetData>
    <row r="1" spans="1:2" x14ac:dyDescent="0.3">
      <c r="A1" s="2" t="s">
        <v>1</v>
      </c>
      <c r="B1" t="s">
        <v>22</v>
      </c>
    </row>
    <row r="3" spans="1:2" x14ac:dyDescent="0.3">
      <c r="A3" s="2" t="s">
        <v>52</v>
      </c>
      <c r="B3" t="s">
        <v>51</v>
      </c>
    </row>
    <row r="4" spans="1:2" x14ac:dyDescent="0.3">
      <c r="A4" s="3" t="s">
        <v>27</v>
      </c>
      <c r="B4" s="4">
        <v>0.50632911392405067</v>
      </c>
    </row>
    <row r="5" spans="1:2" x14ac:dyDescent="0.3">
      <c r="A5" s="3" t="s">
        <v>31</v>
      </c>
      <c r="B5" s="4">
        <v>0.35443037974683544</v>
      </c>
    </row>
    <row r="6" spans="1:2" x14ac:dyDescent="0.3">
      <c r="A6" s="3" t="s">
        <v>35</v>
      </c>
      <c r="B6" s="4">
        <v>0.13924050632911392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Cleaned &amp; Modified Data</vt:lpstr>
      <vt:lpstr>KPIS</vt:lpstr>
      <vt:lpstr>AgeGroup</vt:lpstr>
      <vt:lpstr>Gender</vt:lpstr>
      <vt:lpstr>Income</vt:lpstr>
      <vt:lpstr>Dept</vt:lpstr>
      <vt:lpstr>Job Level</vt:lpstr>
      <vt:lpstr>Martial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TAWADE</dc:creator>
  <cp:lastModifiedBy>OMKAR TAWADE</cp:lastModifiedBy>
  <cp:lastPrinted>2024-08-18T18:22:08Z</cp:lastPrinted>
  <dcterms:created xsi:type="dcterms:W3CDTF">2024-08-18T07:09:36Z</dcterms:created>
  <dcterms:modified xsi:type="dcterms:W3CDTF">2024-08-20T08:16:26Z</dcterms:modified>
</cp:coreProperties>
</file>