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Omkar\DA\Excel\"/>
    </mc:Choice>
  </mc:AlternateContent>
  <xr:revisionPtr revIDLastSave="0" documentId="13_ncr:1_{E6F7E722-CE90-4DC0-B863-52B07F7510BF}" xr6:coauthVersionLast="47" xr6:coauthVersionMax="47" xr10:uidLastSave="{00000000-0000-0000-0000-000000000000}"/>
  <bookViews>
    <workbookView xWindow="-108" yWindow="-108" windowWidth="23256" windowHeight="12456" activeTab="1" xr2:uid="{5A00E3EE-254E-4B4B-B94B-25C5A77EF68F}"/>
  </bookViews>
  <sheets>
    <sheet name="Sheet2" sheetId="6" r:id="rId1"/>
    <sheet name="Sheet1" sheetId="1" r:id="rId2"/>
    <sheet name="Pivot" sheetId="2" r:id="rId3"/>
    <sheet name="Dashboard" sheetId="3" r:id="rId4"/>
  </sheets>
  <definedNames>
    <definedName name="_xlcn.WorksheetConnection_HitmanCenturies.xlsxAll_centuries_scored_by_Hitman1" hidden="1">All_centuries_scored_by_Hitman[]</definedName>
    <definedName name="ExternalData_1" localSheetId="1" hidden="1">Sheet1!$A$1:$O$50</definedName>
    <definedName name="Slicer_Against">#N/A</definedName>
    <definedName name="Slicer_Position">#N/A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ll centuries scored by Hitman_712c014c-7de4-4e3a-8cf2-5b29727497ba" name="All centuries scored by Hitman" connection="Query - All centuries scored by Hitman"/>
          <x15:modelTable id="All_centuries_scored_by_Hitman" name="All_centuries_scored_by_Hitman" connection="WorksheetConnection_HitmanCenturies.xlsx!All_centuries_scored_by_Hitma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AF35D7-FC6B-43A4-8EA3-545EC04AE144}" keepAlive="1" name="ModelConnection_ExternalData_1" description="Data Model" type="5" refreshedVersion="8" minRefreshableVersion="5" saveData="1">
    <dbPr connection="Data Model Connection" command="All centuries scored by Hitman" commandType="3"/>
    <extLst>
      <ext xmlns:x15="http://schemas.microsoft.com/office/spreadsheetml/2010/11/main" uri="{DE250136-89BD-433C-8126-D09CA5730AF9}">
        <x15:connection id="" model="1"/>
      </ext>
    </extLst>
  </connection>
  <connection id="2" xr16:uid="{2644D5A7-D2FF-4C48-90A9-F36FFE199A5B}" name="Query - All centuries scored by Hitman" description="Connection to the 'All centuries scored by Hitman' query in the workbook." type="100" refreshedVersion="8" minRefreshableVersion="5">
    <extLst>
      <ext xmlns:x15="http://schemas.microsoft.com/office/spreadsheetml/2010/11/main" uri="{DE250136-89BD-433C-8126-D09CA5730AF9}">
        <x15:connection id="3f4ff09f-705b-4ba6-aab7-72882cdd3621"/>
      </ext>
    </extLst>
  </connection>
  <connection id="3" xr16:uid="{A85BE0CF-3F6F-4BFA-825A-D7EAA3A5A72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ED5C28D5-4277-499D-9C34-797A9E11DD4A}" name="WorksheetConnection_HitmanCenturies.xlsx!All_centuries_scored_by_Hitman" type="102" refreshedVersion="8" minRefreshableVersion="5">
    <extLst>
      <ext xmlns:x15="http://schemas.microsoft.com/office/spreadsheetml/2010/11/main" uri="{DE250136-89BD-433C-8126-D09CA5730AF9}">
        <x15:connection id="All_centuries_scored_by_Hitman">
          <x15:rangePr sourceName="_xlcn.WorksheetConnection_HitmanCenturies.xlsxAll_centuries_scored_by_Hitman1"/>
        </x15:connection>
      </ext>
    </extLst>
  </connection>
</connections>
</file>

<file path=xl/sharedStrings.xml><?xml version="1.0" encoding="utf-8"?>
<sst xmlns="http://schemas.openxmlformats.org/spreadsheetml/2006/main" count="503" uniqueCount="120">
  <si>
    <t>S.No.</t>
  </si>
  <si>
    <t>Date</t>
  </si>
  <si>
    <t>Score</t>
  </si>
  <si>
    <t>Strike Rate</t>
  </si>
  <si>
    <t>Type of Match</t>
  </si>
  <si>
    <t>Position</t>
  </si>
  <si>
    <t>Innings</t>
  </si>
  <si>
    <t>Dismissed</t>
  </si>
  <si>
    <t>Man of the Match</t>
  </si>
  <si>
    <t>Captain</t>
  </si>
  <si>
    <t>Against</t>
  </si>
  <si>
    <t>Venue</t>
  </si>
  <si>
    <t>H/A/N</t>
  </si>
  <si>
    <t>Result</t>
  </si>
  <si>
    <t>ODI</t>
  </si>
  <si>
    <t>Yes</t>
  </si>
  <si>
    <t>No</t>
  </si>
  <si>
    <t>Zimbabwe</t>
  </si>
  <si>
    <t>Away</t>
  </si>
  <si>
    <t>Lost</t>
  </si>
  <si>
    <t>Sri Lanka</t>
  </si>
  <si>
    <t>Neutral</t>
  </si>
  <si>
    <t>Won</t>
  </si>
  <si>
    <t>Australia</t>
  </si>
  <si>
    <t>Home</t>
  </si>
  <si>
    <t>Bangladesh</t>
  </si>
  <si>
    <t>South Africa</t>
  </si>
  <si>
    <t>New Zealand</t>
  </si>
  <si>
    <t>England</t>
  </si>
  <si>
    <t>Pakistan</t>
  </si>
  <si>
    <t>West Indies</t>
  </si>
  <si>
    <t>Afghanistan</t>
  </si>
  <si>
    <t>Test</t>
  </si>
  <si>
    <t>T20</t>
  </si>
  <si>
    <t>City</t>
  </si>
  <si>
    <t>Queens Sports Club</t>
  </si>
  <si>
    <t xml:space="preserve"> Bulawayo</t>
  </si>
  <si>
    <t>Sawai Mansingh Stadium</t>
  </si>
  <si>
    <t xml:space="preserve"> Jaipur</t>
  </si>
  <si>
    <t>M. Chinnaswamy Stadium</t>
  </si>
  <si>
    <t xml:space="preserve"> Bangalore</t>
  </si>
  <si>
    <t>Eden Gardens</t>
  </si>
  <si>
    <t xml:space="preserve"> Kolkata</t>
  </si>
  <si>
    <t>Melbourne Cricket Ground</t>
  </si>
  <si>
    <t xml:space="preserve"> Melbourne</t>
  </si>
  <si>
    <t>Green Park Stadium</t>
  </si>
  <si>
    <t xml:space="preserve"> Kanpur</t>
  </si>
  <si>
    <t>WACA Ground</t>
  </si>
  <si>
    <t xml:space="preserve"> Perth</t>
  </si>
  <si>
    <t>The Gabba</t>
  </si>
  <si>
    <t xml:space="preserve"> Brisbane</t>
  </si>
  <si>
    <t>Edgbaston Cricket Ground</t>
  </si>
  <si>
    <t xml:space="preserve"> Birmingham</t>
  </si>
  <si>
    <t>Pallekele International Cricket Stadium</t>
  </si>
  <si>
    <t xml:space="preserve"> Pallekele</t>
  </si>
  <si>
    <t>R. Premadasa Stadium</t>
  </si>
  <si>
    <t xml:space="preserve"> Colombo</t>
  </si>
  <si>
    <t>Vidarbha Cricket Association Stadium</t>
  </si>
  <si>
    <t xml:space="preserve"> Nagpur</t>
  </si>
  <si>
    <t>Punjab Cricket Association Stadium</t>
  </si>
  <si>
    <t xml:space="preserve"> Mohali</t>
  </si>
  <si>
    <t>St. George's Park</t>
  </si>
  <si>
    <t xml:space="preserve"> Port Elizabeth</t>
  </si>
  <si>
    <t>Trent Bridge</t>
  </si>
  <si>
    <t xml:space="preserve"> Nottingham</t>
  </si>
  <si>
    <t>Dubai Cricket Stadium</t>
  </si>
  <si>
    <t xml:space="preserve"> Dubai</t>
  </si>
  <si>
    <t>ACA Stadium</t>
  </si>
  <si>
    <t xml:space="preserve"> Guwahati</t>
  </si>
  <si>
    <t>Brabourne Stadium</t>
  </si>
  <si>
    <t xml:space="preserve"> Mumbai</t>
  </si>
  <si>
    <t>Sydney Cricket Ground</t>
  </si>
  <si>
    <t xml:space="preserve"> Sydney</t>
  </si>
  <si>
    <t>Rose Bowl</t>
  </si>
  <si>
    <t xml:space="preserve"> Southampton</t>
  </si>
  <si>
    <t>Old Trafford Cricket Ground</t>
  </si>
  <si>
    <t xml:space="preserve"> Manchester</t>
  </si>
  <si>
    <t>Headingley Cricket Ground</t>
  </si>
  <si>
    <t xml:space="preserve"> Leeds</t>
  </si>
  <si>
    <t>ACA-VDCA Stadium</t>
  </si>
  <si>
    <t xml:space="preserve"> Vishakhapatnam</t>
  </si>
  <si>
    <t>Holkar Cricket Stadium</t>
  </si>
  <si>
    <t xml:space="preserve"> Indore</t>
  </si>
  <si>
    <t>Arun Jaitley Stadium</t>
  </si>
  <si>
    <t xml:space="preserve"> Delhi</t>
  </si>
  <si>
    <t>Wankhede Stadium</t>
  </si>
  <si>
    <t>VDCA Cricket Stadium</t>
  </si>
  <si>
    <t>JSCA International Stadium Complex</t>
  </si>
  <si>
    <t xml:space="preserve"> Ranchi</t>
  </si>
  <si>
    <t>M. A. Chidambaram Stadium</t>
  </si>
  <si>
    <t xml:space="preserve"> Chennai</t>
  </si>
  <si>
    <t>The Oval</t>
  </si>
  <si>
    <t xml:space="preserve"> London</t>
  </si>
  <si>
    <t>Windsor Park</t>
  </si>
  <si>
    <t xml:space="preserve"> Roseau</t>
  </si>
  <si>
    <t>Niranjan Shah Stadium</t>
  </si>
  <si>
    <t xml:space="preserve"> Rajkot</t>
  </si>
  <si>
    <t>HPCA Stadium</t>
  </si>
  <si>
    <t xml:space="preserve"> Dharamshala</t>
  </si>
  <si>
    <t>Bristol County Ground</t>
  </si>
  <si>
    <t xml:space="preserve"> Bristol</t>
  </si>
  <si>
    <t>Ekana Stadium</t>
  </si>
  <si>
    <t xml:space="preserve"> Lucknow</t>
  </si>
  <si>
    <t>Row Labels</t>
  </si>
  <si>
    <t>Grand Total</t>
  </si>
  <si>
    <t>Count of Score</t>
  </si>
  <si>
    <t>Count of Result</t>
  </si>
  <si>
    <t>Max of Score</t>
  </si>
  <si>
    <t>Centuries While Chasing/Bat first</t>
  </si>
  <si>
    <t>Count of S.No.</t>
  </si>
  <si>
    <t>0 to 50</t>
  </si>
  <si>
    <t>50 to 100</t>
  </si>
  <si>
    <t>100 to 150</t>
  </si>
  <si>
    <t>150 to 200</t>
  </si>
  <si>
    <t>200 to 250</t>
  </si>
  <si>
    <t>250 to 300</t>
  </si>
  <si>
    <t>Upper bin</t>
  </si>
  <si>
    <t>Lower bin</t>
  </si>
  <si>
    <t>More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</si>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</sst>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0" fillId="0" borderId="3" xfId="0" applyBorder="1"/>
    <xf numFmtId="0" fontId="0" fillId="0" borderId="0" xfId="0" applyNumberFormat="1" applyFill="1" applyBorder="1" applyAlignmen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3.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ustomXml" Target="../customXml/item2.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Histogram</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v>Frequency</c:v>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Sheet2!$A$2:$A$8</c:f>
              <c:strCache>
                <c:ptCount val="7"/>
                <c:pt idx="0">
                  <c:v>50</c:v>
                </c:pt>
                <c:pt idx="1">
                  <c:v>100</c:v>
                </c:pt>
                <c:pt idx="2">
                  <c:v>150</c:v>
                </c:pt>
                <c:pt idx="3">
                  <c:v>200</c:v>
                </c:pt>
                <c:pt idx="4">
                  <c:v>250</c:v>
                </c:pt>
                <c:pt idx="5">
                  <c:v>300</c:v>
                </c:pt>
                <c:pt idx="6">
                  <c:v>More</c:v>
                </c:pt>
              </c:strCache>
            </c:strRef>
          </c:cat>
          <c:val>
            <c:numRef>
              <c:f>Sheet2!$B$2:$B$8</c:f>
              <c:numCache>
                <c:formatCode>General</c:formatCode>
                <c:ptCount val="7"/>
                <c:pt idx="0">
                  <c:v>0</c:v>
                </c:pt>
                <c:pt idx="1">
                  <c:v>21</c:v>
                </c:pt>
                <c:pt idx="2">
                  <c:v>18</c:v>
                </c:pt>
                <c:pt idx="3">
                  <c:v>7</c:v>
                </c:pt>
                <c:pt idx="4">
                  <c:v>0</c:v>
                </c:pt>
                <c:pt idx="5">
                  <c:v>1</c:v>
                </c:pt>
                <c:pt idx="6">
                  <c:v>0</c:v>
                </c:pt>
              </c:numCache>
            </c:numRef>
          </c:val>
          <c:extLst>
            <c:ext xmlns:c16="http://schemas.microsoft.com/office/drawing/2014/chart" uri="{C3380CC4-5D6E-409C-BE32-E72D297353CC}">
              <c16:uniqueId val="{00000001-0466-4EA2-9090-02B1492D5197}"/>
            </c:ext>
          </c:extLst>
        </c:ser>
        <c:dLbls>
          <c:dLblPos val="inEnd"/>
          <c:showLegendKey val="0"/>
          <c:showVal val="1"/>
          <c:showCatName val="0"/>
          <c:showSerName val="0"/>
          <c:showPercent val="0"/>
          <c:showBubbleSize val="0"/>
        </c:dLbls>
        <c:gapWidth val="41"/>
        <c:axId val="1562266783"/>
        <c:axId val="1562270943"/>
      </c:barChart>
      <c:catAx>
        <c:axId val="15622667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Upper bin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562270943"/>
        <c:crosses val="autoZero"/>
        <c:auto val="1"/>
        <c:lblAlgn val="ctr"/>
        <c:lblOffset val="100"/>
        <c:noMultiLvlLbl val="0"/>
      </c:catAx>
      <c:valAx>
        <c:axId val="1562270943"/>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622667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[HitmanCenturies.xlsx]Pivot!H/A/N</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Pivot!$A$4:$A$7</c:f>
              <c:strCache>
                <c:ptCount val="3"/>
                <c:pt idx="0">
                  <c:v>Away</c:v>
                </c:pt>
                <c:pt idx="1">
                  <c:v>Home</c:v>
                </c:pt>
                <c:pt idx="2">
                  <c:v>Neutral</c:v>
                </c:pt>
              </c:strCache>
            </c:strRef>
          </c:cat>
          <c:val>
            <c:numRef>
              <c:f>Pivot!$B$4:$B$7</c:f>
              <c:numCache>
                <c:formatCode>General</c:formatCode>
                <c:ptCount val="3"/>
                <c:pt idx="0">
                  <c:v>13</c:v>
                </c:pt>
                <c:pt idx="1">
                  <c:v>27</c:v>
                </c:pt>
                <c:pt idx="2">
                  <c:v>8</c:v>
                </c:pt>
              </c:numCache>
            </c:numRef>
          </c:val>
          <c:extLst>
            <c:ext xmlns:c16="http://schemas.microsoft.com/office/drawing/2014/chart" uri="{C3380CC4-5D6E-409C-BE32-E72D297353CC}">
              <c16:uniqueId val="{00000000-42CF-4296-A89D-D9B70890678E}"/>
            </c:ext>
          </c:extLst>
        </c:ser>
        <c:dLbls>
          <c:showLegendKey val="0"/>
          <c:showVal val="0"/>
          <c:showCatName val="0"/>
          <c:showSerName val="0"/>
          <c:showPercent val="0"/>
          <c:showBubbleSize val="0"/>
        </c:dLbls>
        <c:gapWidth val="219"/>
        <c:overlap val="-27"/>
        <c:axId val="238068543"/>
        <c:axId val="238069023"/>
      </c:barChart>
      <c:catAx>
        <c:axId val="23806854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069023"/>
        <c:crosses val="autoZero"/>
        <c:auto val="1"/>
        <c:lblAlgn val="ctr"/>
        <c:lblOffset val="100"/>
        <c:noMultiLvlLbl val="0"/>
      </c:catAx>
      <c:valAx>
        <c:axId val="23806902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06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[HitmanCenturies.xlsx]Pivot!opposition</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Pivot!$E$3</c:f>
              <c:strCache>
                <c:ptCount val="1"/>
                <c:pt idx="0">
                  <c:v>Total</c:v>
                </c:pt>
              </c:strCache>
            </c:strRef>
          </c:tx>
          <c:spPr>
            <a:solidFill>
              <a:schemeClr val="accent1"/>
            </a:solidFill>
            <a:ln>
              <a:noFill/>
            </a:ln>
            <a:effectLst/>
          </c:spPr>
          <c:invertIfNegative val="0"/>
          <c:cat>
            <c:strRef>
              <c:f>Pivot!$D$4:$D$14</c:f>
              <c:strCache>
                <c:ptCount val="10"/>
                <c:pt idx="0">
                  <c:v>Afghanistan</c:v>
                </c:pt>
                <c:pt idx="1">
                  <c:v>Australia</c:v>
                </c:pt>
                <c:pt idx="2">
                  <c:v>Bangladesh</c:v>
                </c:pt>
                <c:pt idx="3">
                  <c:v>England</c:v>
                </c:pt>
                <c:pt idx="4">
                  <c:v>New Zealand</c:v>
                </c:pt>
                <c:pt idx="5">
                  <c:v>Pakistan</c:v>
                </c:pt>
                <c:pt idx="6">
                  <c:v>South Africa</c:v>
                </c:pt>
                <c:pt idx="7">
                  <c:v>Sri Lanka</c:v>
                </c:pt>
                <c:pt idx="8">
                  <c:v>West Indies</c:v>
                </c:pt>
                <c:pt idx="9">
                  <c:v>Zimbabwe</c:v>
                </c:pt>
              </c:strCache>
            </c:strRef>
          </c:cat>
          <c:val>
            <c:numRef>
              <c:f>Pivot!$E$4:$E$14</c:f>
              <c:numCache>
                <c:formatCode>General</c:formatCode>
                <c:ptCount val="10"/>
                <c:pt idx="0">
                  <c:v>2</c:v>
                </c:pt>
                <c:pt idx="1">
                  <c:v>9</c:v>
                </c:pt>
                <c:pt idx="2">
                  <c:v>3</c:v>
                </c:pt>
                <c:pt idx="3">
                  <c:v>7</c:v>
                </c:pt>
                <c:pt idx="4">
                  <c:v>2</c:v>
                </c:pt>
                <c:pt idx="5">
                  <c:v>2</c:v>
                </c:pt>
                <c:pt idx="6">
                  <c:v>7</c:v>
                </c:pt>
                <c:pt idx="7">
                  <c:v>8</c:v>
                </c:pt>
                <c:pt idx="8">
                  <c:v>7</c:v>
                </c:pt>
                <c:pt idx="9">
                  <c:v>1</c:v>
                </c:pt>
              </c:numCache>
            </c:numRef>
          </c:val>
          <c:extLst>
            <c:ext xmlns:c16="http://schemas.microsoft.com/office/drawing/2014/chart" uri="{C3380CC4-5D6E-409C-BE32-E72D297353CC}">
              <c16:uniqueId val="{00000000-8828-40EB-BDBD-5E0EFB6BB612}"/>
            </c:ext>
          </c:extLst>
        </c:ser>
        <c:dLbls>
          <c:showLegendKey val="0"/>
          <c:showVal val="0"/>
          <c:showCatName val="0"/>
          <c:showSerName val="0"/>
          <c:showPercent val="0"/>
          <c:showBubbleSize val="0"/>
        </c:dLbls>
        <c:gapWidth val="182"/>
        <c:axId val="234836463"/>
        <c:axId val="234829743"/>
      </c:barChart>
      <c:catAx>
        <c:axId val="23483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29743"/>
        <c:crosses val="autoZero"/>
        <c:auto val="1"/>
        <c:lblAlgn val="ctr"/>
        <c:lblOffset val="100"/>
        <c:noMultiLvlLbl val="0"/>
      </c:catAx>
      <c:valAx>
        <c:axId val="23482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3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[HitmanCenturies.xlsx]Pivot!PivotTable7</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Pivot!$H$3</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57-471C-B2D9-118509FC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57-471C-B2D9-118509FC5EC5}"/>
              </c:ext>
            </c:extLst>
          </c:dPt>
          <c:dLbls>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Pivot!$G$4:$G$6</c:f>
              <c:strCache>
                <c:ptCount val="2"/>
                <c:pt idx="0">
                  <c:v>Lost</c:v>
                </c:pt>
                <c:pt idx="1">
                  <c:v>Won</c:v>
                </c:pt>
              </c:strCache>
            </c:strRef>
          </c:cat>
          <c:val>
            <c:numRef>
              <c:f>Pivot!$H$4:$H$6</c:f>
              <c:numCache>
                <c:formatCode>General</c:formatCode>
                <c:ptCount val="2"/>
                <c:pt idx="0">
                  <c:v>8</c:v>
                </c:pt>
                <c:pt idx="1">
                  <c:v>40</c:v>
                </c:pt>
              </c:numCache>
            </c:numRef>
          </c:val>
          <c:extLst>
            <c:ext xmlns:c16="http://schemas.microsoft.com/office/drawing/2014/chart" uri="{C3380CC4-5D6E-409C-BE32-E72D297353CC}">
              <c16:uniqueId val="{00000004-3B57-471C-B2D9-118509FC5EC5}"/>
            </c:ext>
          </c:extLst>
        </c:ser>
        <c:dLbls>
          <c:dLblPos val="bestFit"/>
          <c:showLegendKey val="0"/>
          <c:showVal val="1"/>
          <c:showCatName val="0"/>
          <c:showSerName val="0"/>
          <c:showPercent val="0"/>
          <c:showBubbleSize val="0"/>
          <c:showLeaderLines val="1"/>
        </c:dLbls>
        <c:firstSliceAng val="4"/>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[HitmanCenturies.xlsx]Pivot!PivotTable8</c:name>
    <c:fmtId val="4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Pivot!$H$8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Pivot!$G$9:$G$12</c:f>
              <c:strCache>
                <c:ptCount val="3"/>
                <c:pt idx="0">
                  <c:v>ODI</c:v>
                </c:pt>
                <c:pt idx="1">
                  <c:v>T20</c:v>
                </c:pt>
                <c:pt idx="2">
                  <c:v>Test</c:v>
                </c:pt>
              </c:strCache>
            </c:strRef>
          </c:cat>
          <c:val>
            <c:numRef>
              <c:f>Pivot!$H$9:$H$12</c:f>
              <c:numCache>
                <c:formatCode>General</c:formatCode>
                <c:ptCount val="3"/>
                <c:pt idx="0">
                  <c:v>31</c:v>
                </c:pt>
                <c:pt idx="1">
                  <c:v>5</c:v>
                </c:pt>
                <c:pt idx="2">
                  <c:v>12</c:v>
                </c:pt>
              </c:numCache>
            </c:numRef>
          </c:val>
          <c:smooth val="0"/>
          <c:extLst>
            <c:ext xmlns:c16="http://schemas.microsoft.com/office/drawing/2014/chart" uri="{C3380CC4-5D6E-409C-BE32-E72D297353CC}">
              <c16:uniqueId val="{00000000-7B5C-47DC-89DA-39AF8542D1CB}"/>
            </c:ext>
          </c:extLst>
        </c:ser>
        <c:dLbls>
          <c:dLblPos val="t"/>
          <c:showLegendKey val="0"/>
          <c:showVal val="1"/>
          <c:showCatName val="0"/>
          <c:showSerName val="0"/>
          <c:showPercent val="0"/>
          <c:showBubbleSize val="0"/>
        </c:dLbls>
        <c:marker val="1"/>
        <c:smooth val="0"/>
        <c:axId val="1985463007"/>
        <c:axId val="1761301055"/>
      </c:lineChart>
      <c:catAx>
        <c:axId val="198546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301055"/>
        <c:crosses val="autoZero"/>
        <c:auto val="1"/>
        <c:lblAlgn val="ctr"/>
        <c:lblOffset val="100"/>
        <c:noMultiLvlLbl val="0"/>
      </c:catAx>
      <c:valAx>
        <c:axId val="176130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46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251460</xdr:colOff>
      <xdr:row>0</xdr:row>
      <xdr:rowOff>175260</xdr:rowOff>
    </xdr:from>
    <xdr:to>
      <xdr:col>12</xdr:col>
      <xdr:colOff>129540</xdr:colOff>
      <xdr:row>15</xdr:row>
      <xdr:rowOff>91440</xdr:rowOff>
    </xdr:to>
    <xdr:graphicFrame macro="">
      <xdr:nvGraphicFramePr>
        <xdr:cNvPr id="2" name="Chart 1">
          <a:extLst>
            <a:ext uri="{FF2B5EF4-FFF2-40B4-BE49-F238E27FC236}">
              <a16:creationId xmlns:a16="http://schemas.microsoft.com/office/drawing/2014/main" id="{B96AF1B1-D5E8-44F6-A373-4C115DF5E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4</xdr:row>
      <xdr:rowOff>175260</xdr:rowOff>
    </xdr:from>
    <xdr:to>
      <xdr:col>10</xdr:col>
      <xdr:colOff>510540</xdr:colOff>
      <xdr:row>17</xdr:row>
      <xdr:rowOff>167640</xdr:rowOff>
    </xdr:to>
    <xdr:graphicFrame macro="">
      <xdr:nvGraphicFramePr>
        <xdr:cNvPr id="2" name="Chart 1">
          <a:extLst>
            <a:ext uri="{FF2B5EF4-FFF2-40B4-BE49-F238E27FC236}">
              <a16:creationId xmlns:a16="http://schemas.microsoft.com/office/drawing/2014/main" id="{52246557-2D97-4A14-8AFD-6CCA0F03AA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60960</xdr:colOff>
      <xdr:row>5</xdr:row>
      <xdr:rowOff>7620</xdr:rowOff>
    </xdr:from>
    <xdr:to>
      <xdr:col>18</xdr:col>
      <xdr:colOff>76200</xdr:colOff>
      <xdr:row>17</xdr:row>
      <xdr:rowOff>152400</xdr:rowOff>
    </xdr:to>
    <xdr:graphicFrame macro="">
      <xdr:nvGraphicFramePr>
        <xdr:cNvPr id="3" name="Chart 2">
          <a:extLst>
            <a:ext uri="{FF2B5EF4-FFF2-40B4-BE49-F238E27FC236}">
              <a16:creationId xmlns:a16="http://schemas.microsoft.com/office/drawing/2014/main" id="{B810A8D3-4C82-4B9B-B26C-41444D46A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502920</xdr:colOff>
      <xdr:row>18</xdr:row>
      <xdr:rowOff>121920</xdr:rowOff>
    </xdr:from>
    <xdr:to>
      <xdr:col>10</xdr:col>
      <xdr:colOff>487680</xdr:colOff>
      <xdr:row>31</xdr:row>
      <xdr:rowOff>129540</xdr:rowOff>
    </xdr:to>
    <xdr:graphicFrame macro="">
      <xdr:nvGraphicFramePr>
        <xdr:cNvPr id="4" name="Chart 3">
          <a:extLst>
            <a:ext uri="{FF2B5EF4-FFF2-40B4-BE49-F238E27FC236}">
              <a16:creationId xmlns:a16="http://schemas.microsoft.com/office/drawing/2014/main" id="{FEDCA4BA-95C9-4BC3-BE6B-96E17560A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83820</xdr:colOff>
      <xdr:row>18</xdr:row>
      <xdr:rowOff>121920</xdr:rowOff>
    </xdr:from>
    <xdr:to>
      <xdr:col>18</xdr:col>
      <xdr:colOff>106680</xdr:colOff>
      <xdr:row>31</xdr:row>
      <xdr:rowOff>106680</xdr:rowOff>
    </xdr:to>
    <xdr:graphicFrame macro="">
      <xdr:nvGraphicFramePr>
        <xdr:cNvPr id="5" name="Chart 4">
          <a:extLst>
            <a:ext uri="{FF2B5EF4-FFF2-40B4-BE49-F238E27FC236}">
              <a16:creationId xmlns:a16="http://schemas.microsoft.com/office/drawing/2014/main" id="{8489583A-18B3-45A2-B058-D43705FDC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68580</xdr:colOff>
      <xdr:row>5</xdr:row>
      <xdr:rowOff>15240</xdr:rowOff>
    </xdr:from>
    <xdr:to>
      <xdr:col>3</xdr:col>
      <xdr:colOff>68580</xdr:colOff>
      <xdr:row>18</xdr:row>
      <xdr:rowOff>104775</xdr:rowOff>
    </xdr:to>
    <mc:AlternateContent xmlns:mc="http://schemas.openxmlformats.org/markup-compatibility/2006" xmlns:a14="http://schemas.microsoft.com/office/drawing/2010/main">
      <mc:Choice Requires="a14">
        <xdr:graphicFrame macro="">
          <xdr:nvGraphicFramePr>
            <xdr:cNvPr id="10" name="Against">
              <a:extLst>
                <a:ext uri="{FF2B5EF4-FFF2-40B4-BE49-F238E27FC236}">
                  <a16:creationId xmlns:a16="http://schemas.microsoft.com/office/drawing/2014/main" id="{5B49B243-5BF7-4322-A535-D0FCD90550E6}"/>
                </a:ext>
              </a:extLst>
            </xdr:cNvPr>
            <xdr:cNvGraphicFramePr/>
          </xdr:nvGraphicFramePr>
          <xdr:xfrm>
            <a:off x="0" y="0"/>
            <a:ext cx="0" cy="0"/>
          </xdr:xfrm>
          <a:graphic>
            <a:graphicData uri="http://schemas.microsoft.com/office/drawing/2010/slicer">
              <sle:slicer xmlns:sle="http://schemas.microsoft.com/office/drawing/2010/slicer" name="Against"/>
            </a:graphicData>
          </a:graphic>
        </xdr:graphicFrame>
      </mc:Choice>
      <mc:Fallback xmlns="">
        <xdr:sp macro="" textlink="">
          <xdr:nvSpPr>
            <xdr:cNvPr id="0" name=""/>
            <xdr:cNvSpPr>
              <a:spLocks noTextEdit="1"/>
            </xdr:cNvSpPr>
          </xdr:nvSpPr>
          <xdr:spPr>
            <a:xfrm>
              <a:off x="6858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19</xdr:row>
      <xdr:rowOff>38100</xdr:rowOff>
    </xdr:from>
    <xdr:to>
      <xdr:col>3</xdr:col>
      <xdr:colOff>99060</xdr:colOff>
      <xdr:row>32</xdr:row>
      <xdr:rowOff>127635</xdr:rowOff>
    </xdr:to>
    <mc:AlternateContent xmlns:mc="http://schemas.openxmlformats.org/markup-compatibility/2006" xmlns:a14="http://schemas.microsoft.com/office/drawing/2010/main">
      <mc:Choice Requires="a14">
        <xdr:graphicFrame macro="">
          <xdr:nvGraphicFramePr>
            <xdr:cNvPr id="11" name="Position">
              <a:extLst>
                <a:ext uri="{FF2B5EF4-FFF2-40B4-BE49-F238E27FC236}">
                  <a16:creationId xmlns:a16="http://schemas.microsoft.com/office/drawing/2014/main" id="{F1FE5C34-4C6A-4250-97E0-886AD25BB1DE}"/>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99060" y="3512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121920</xdr:colOff>
      <xdr:row>0</xdr:row>
      <xdr:rowOff>99060</xdr:rowOff>
    </xdr:from>
    <xdr:to>
      <xdr:col>7</xdr:col>
      <xdr:colOff>220980</xdr:colOff>
      <xdr:row>4</xdr:row>
      <xdr:rowOff>137160</xdr:rowOff>
    </xdr:to>
    <xdr:sp macro="" textlink="Pivot!B27">
      <xdr:nvSpPr>
        <xdr:cNvPr id="13" name="Rectangle: Rounded Corners 12">
          <a:extLst>
            <a:ext uri="{FF2B5EF4-FFF2-40B4-BE49-F238E27FC236}">
              <a16:creationId xmlns:a16="http://schemas.microsoft.com/office/drawing/2014/main" id="{8D68F3D7-B518-3C96-4A9F-A8D06A82C87A}"/>
            </a:ext>
          </a:extLst>
        </xdr:cNvPr>
        <xdr:cNvSpPr/>
      </xdr:nvSpPr>
      <xdr:spPr>
        <a:xfrm>
          <a:off x="2560320" y="99060"/>
          <a:ext cx="1927860" cy="7696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F815522-926E-42C9-8060-1BC1E6C78511}" type="TxLink">
            <a:rPr lang="en-US" sz="1100" b="1" i="0" u="none" strike="noStrike">
              <a:solidFill>
                <a:srgbClr val="000000"/>
              </a:solidFill>
              <a:latin typeface="Calibri"/>
              <a:ea typeface="Calibri"/>
              <a:cs typeface="Calibri"/>
            </a:rPr>
            <a:pPr algn="ctr"/>
            <a:t>264</a:t>
          </a:fld>
          <a:endParaRPr lang="en-US" sz="1100" b="1" i="0" u="none" strike="noStrike">
            <a:solidFill>
              <a:srgbClr val="000000"/>
            </a:solidFill>
            <a:latin typeface="Calibri"/>
            <a:ea typeface="Calibri"/>
            <a:cs typeface="Calibri"/>
          </a:endParaRPr>
        </a:p>
        <a:p>
          <a:pPr algn="ctr"/>
          <a:r>
            <a:rPr lang="en-US" sz="1100" b="1" i="0" u="none" strike="noStrike">
              <a:solidFill>
                <a:srgbClr val="000000"/>
              </a:solidFill>
              <a:latin typeface="Calibri"/>
              <a:ea typeface="Calibri"/>
              <a:cs typeface="Calibri"/>
            </a:rPr>
            <a:t>Highest</a:t>
          </a:r>
          <a:r>
            <a:rPr lang="en-US" sz="1100" b="1" i="0" u="none" strike="noStrike" baseline="0">
              <a:solidFill>
                <a:srgbClr val="000000"/>
              </a:solidFill>
              <a:latin typeface="Calibri"/>
              <a:ea typeface="Calibri"/>
              <a:cs typeface="Calibri"/>
            </a:rPr>
            <a:t> Score Ever</a:t>
          </a:r>
          <a:endParaRPr lang="en-US" sz="1100" b="1"/>
        </a:p>
      </xdr:txBody>
    </xdr:sp>
    <xdr:clientData/>
  </xdr:twoCellAnchor>
  <xdr:twoCellAnchor>
    <xdr:from>
      <xdr:col>7</xdr:col>
      <xdr:colOff>335280</xdr:colOff>
      <xdr:row>0</xdr:row>
      <xdr:rowOff>137160</xdr:rowOff>
    </xdr:from>
    <xdr:to>
      <xdr:col>10</xdr:col>
      <xdr:colOff>434340</xdr:colOff>
      <xdr:row>4</xdr:row>
      <xdr:rowOff>121920</xdr:rowOff>
    </xdr:to>
    <xdr:sp macro="" textlink="Pivot!E27">
      <xdr:nvSpPr>
        <xdr:cNvPr id="17" name="Rectangle: Rounded Corners 16">
          <a:extLst>
            <a:ext uri="{FF2B5EF4-FFF2-40B4-BE49-F238E27FC236}">
              <a16:creationId xmlns:a16="http://schemas.microsoft.com/office/drawing/2014/main" id="{4D301D8E-6B1C-4BB0-9296-244206964D87}"/>
            </a:ext>
          </a:extLst>
        </xdr:cNvPr>
        <xdr:cNvSpPr/>
      </xdr:nvSpPr>
      <xdr:spPr>
        <a:xfrm>
          <a:off x="4602480" y="137160"/>
          <a:ext cx="1927860" cy="7162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8366A8-E4F9-4379-8A88-2EC5A8068B5C}" type="TxLink">
            <a:rPr lang="en-US" sz="1100" b="1" i="0" u="none" strike="noStrike">
              <a:solidFill>
                <a:srgbClr val="000000"/>
              </a:solidFill>
              <a:latin typeface="Calibri"/>
              <a:ea typeface="Calibri"/>
              <a:cs typeface="Calibri"/>
            </a:rPr>
            <a:pPr algn="ctr"/>
            <a:t>28</a:t>
          </a:fld>
          <a:endParaRPr lang="en-US" sz="1100" b="1" i="0" u="none" strike="noStrike">
            <a:solidFill>
              <a:srgbClr val="000000"/>
            </a:solidFill>
            <a:latin typeface="Calibri"/>
            <a:ea typeface="Calibri"/>
            <a:cs typeface="Calibri"/>
          </a:endParaRPr>
        </a:p>
        <a:p>
          <a:pPr algn="ctr"/>
          <a:r>
            <a:rPr lang="en-US" sz="1100" b="1" i="0" u="none" strike="noStrike">
              <a:solidFill>
                <a:srgbClr val="000000"/>
              </a:solidFill>
              <a:latin typeface="Calibri"/>
              <a:ea typeface="Calibri"/>
              <a:cs typeface="Calibri"/>
            </a:rPr>
            <a:t>Man of the Match</a:t>
          </a:r>
          <a:endParaRPr lang="en-IN" sz="1100" b="1"/>
        </a:p>
      </xdr:txBody>
    </xdr:sp>
    <xdr:clientData/>
  </xdr:twoCellAnchor>
  <xdr:twoCellAnchor>
    <xdr:from>
      <xdr:col>11</xdr:col>
      <xdr:colOff>220980</xdr:colOff>
      <xdr:row>0</xdr:row>
      <xdr:rowOff>121920</xdr:rowOff>
    </xdr:from>
    <xdr:to>
      <xdr:col>14</xdr:col>
      <xdr:colOff>320040</xdr:colOff>
      <xdr:row>4</xdr:row>
      <xdr:rowOff>137160</xdr:rowOff>
    </xdr:to>
    <xdr:sp macro="" textlink="Pivot!H27">
      <xdr:nvSpPr>
        <xdr:cNvPr id="18" name="Rectangle: Rounded Corners 17">
          <a:extLst>
            <a:ext uri="{FF2B5EF4-FFF2-40B4-BE49-F238E27FC236}">
              <a16:creationId xmlns:a16="http://schemas.microsoft.com/office/drawing/2014/main" id="{C17466F8-E466-47A7-87F6-ED56C434B867}"/>
            </a:ext>
          </a:extLst>
        </xdr:cNvPr>
        <xdr:cNvSpPr/>
      </xdr:nvSpPr>
      <xdr:spPr>
        <a:xfrm>
          <a:off x="6926580" y="121920"/>
          <a:ext cx="1927860" cy="746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E16BDCC-C714-469D-B75D-CD2BB68AB94F}" type="TxLink">
            <a:rPr lang="en-US" sz="1100" b="1" i="0" u="none" strike="noStrike">
              <a:solidFill>
                <a:schemeClr val="tx1"/>
              </a:solidFill>
              <a:latin typeface="Calibri"/>
              <a:ea typeface="Calibri"/>
              <a:cs typeface="Calibri"/>
            </a:rPr>
            <a:pPr algn="ctr"/>
            <a:t>11</a:t>
          </a:fld>
          <a:endParaRPr lang="en-US" sz="1100" b="1" i="0" u="none" strike="noStrike">
            <a:solidFill>
              <a:schemeClr val="tx1"/>
            </a:solidFill>
            <a:latin typeface="Calibri"/>
            <a:ea typeface="Calibri"/>
            <a:cs typeface="Calibri"/>
          </a:endParaRPr>
        </a:p>
        <a:p>
          <a:pPr algn="ctr"/>
          <a:r>
            <a:rPr lang="en-US" sz="1100" b="1" i="0" u="none" strike="noStrike">
              <a:solidFill>
                <a:schemeClr val="tx1"/>
              </a:solidFill>
              <a:latin typeface="Calibri"/>
              <a:ea typeface="Calibri"/>
              <a:cs typeface="Calibri"/>
            </a:rPr>
            <a:t>Matches Won </a:t>
          </a:r>
          <a:r>
            <a:rPr lang="en-IN" sz="1100" b="1" i="0" u="none" strike="noStrike" baseline="0">
              <a:solidFill>
                <a:schemeClr val="tx1"/>
              </a:solidFill>
              <a:latin typeface="+mn-lt"/>
              <a:ea typeface="+mn-ea"/>
              <a:cs typeface="+mn-cs"/>
            </a:rPr>
            <a:t>(As a Captain and 100 Scored)</a:t>
          </a:r>
          <a:endParaRPr lang="en-US" sz="1100" b="1" i="0" u="none" strike="noStrike">
            <a:solidFill>
              <a:schemeClr val="tx1"/>
            </a:solidFill>
            <a:latin typeface="Calibri"/>
            <a:ea typeface="Calibri"/>
            <a:cs typeface="Calibri"/>
          </a:endParaRPr>
        </a:p>
      </xdr:txBody>
    </xdr:sp>
    <xdr:clientData/>
  </xdr:twoCellAnchor>
  <xdr:twoCellAnchor>
    <xdr:from>
      <xdr:col>14</xdr:col>
      <xdr:colOff>441960</xdr:colOff>
      <xdr:row>0</xdr:row>
      <xdr:rowOff>106680</xdr:rowOff>
    </xdr:from>
    <xdr:to>
      <xdr:col>17</xdr:col>
      <xdr:colOff>541020</xdr:colOff>
      <xdr:row>4</xdr:row>
      <xdr:rowOff>121920</xdr:rowOff>
    </xdr:to>
    <xdr:sp macro="" textlink="Pivot!K27">
      <xdr:nvSpPr>
        <xdr:cNvPr id="19" name="Rectangle: Rounded Corners 18">
          <a:extLst>
            <a:ext uri="{FF2B5EF4-FFF2-40B4-BE49-F238E27FC236}">
              <a16:creationId xmlns:a16="http://schemas.microsoft.com/office/drawing/2014/main" id="{B704C720-05F6-4ACB-9D95-8FC5143BF662}"/>
            </a:ext>
          </a:extLst>
        </xdr:cNvPr>
        <xdr:cNvSpPr/>
      </xdr:nvSpPr>
      <xdr:spPr>
        <a:xfrm>
          <a:off x="8976360" y="106680"/>
          <a:ext cx="1927860" cy="746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DB6F7B5-FAB6-43CF-A07E-D2D2AD63B623}" type="TxLink">
            <a:rPr lang="en-US" sz="1100" b="1" i="0" u="none" strike="noStrike">
              <a:solidFill>
                <a:schemeClr val="tx1"/>
              </a:solidFill>
              <a:latin typeface="Calibri"/>
              <a:ea typeface="Calibri"/>
              <a:cs typeface="Calibri"/>
            </a:rPr>
            <a:pPr algn="ctr"/>
            <a:t>37</a:t>
          </a:fld>
          <a:endParaRPr lang="en-IN" b="1">
            <a:solidFill>
              <a:schemeClr val="tx1"/>
            </a:solidFill>
            <a:effectLst/>
          </a:endParaRPr>
        </a:p>
        <a:p>
          <a:pPr algn="ctr"/>
          <a:r>
            <a:rPr lang="en-US" sz="1100" b="1" i="0">
              <a:solidFill>
                <a:schemeClr val="tx1"/>
              </a:solidFill>
              <a:effectLst/>
              <a:latin typeface="+mn-lt"/>
              <a:ea typeface="+mn-ea"/>
              <a:cs typeface="+mn-cs"/>
            </a:rPr>
            <a:t>Matches Won </a:t>
          </a:r>
          <a:r>
            <a:rPr lang="en-IN" sz="1100" b="1" i="0" baseline="0">
              <a:solidFill>
                <a:schemeClr val="tx1"/>
              </a:solidFill>
              <a:effectLst/>
              <a:latin typeface="+mn-lt"/>
              <a:ea typeface="+mn-ea"/>
              <a:cs typeface="+mn-cs"/>
            </a:rPr>
            <a:t>(Not a Captain and 100 Scored)</a:t>
          </a:r>
          <a:endParaRPr lang="en-IN" b="1">
            <a:solidFill>
              <a:schemeClr val="tx1"/>
            </a:solidFill>
            <a:effectLst/>
          </a:endParaRPr>
        </a:p>
        <a:p>
          <a:pPr algn="ctr"/>
          <a:endParaRPr lang="en-US" sz="1100" b="1" i="0" u="none" strike="noStrike">
            <a:solidFill>
              <a:schemeClr val="tx1"/>
            </a:solidFill>
            <a:latin typeface="Calibri"/>
            <a:ea typeface="Calibri"/>
            <a:cs typeface="Calibri"/>
          </a:endParaRPr>
        </a:p>
        <a:p>
          <a:pPr algn="ctr"/>
          <a:endParaRPr lang="en-IN" sz="1100" b="1">
            <a:solidFill>
              <a:schemeClr val="tx1"/>
            </a:solidFill>
          </a:endParaRPr>
        </a:p>
      </xdr:txBody>
    </xdr:sp>
    <xdr:clientData/>
  </xdr:twoCellAnchor>
  <xdr:twoCellAnchor>
    <xdr:from>
      <xdr:col>0</xdr:col>
      <xdr:colOff>76200</xdr:colOff>
      <xdr:row>1</xdr:row>
      <xdr:rowOff>0</xdr:rowOff>
    </xdr:from>
    <xdr:to>
      <xdr:col>3</xdr:col>
      <xdr:colOff>533400</xdr:colOff>
      <xdr:row>4</xdr:row>
      <xdr:rowOff>99060</xdr:rowOff>
    </xdr:to>
    <xdr:sp macro="" textlink="">
      <xdr:nvSpPr>
        <xdr:cNvPr id="20" name="Rectangle: Rounded Corners 19">
          <a:extLst>
            <a:ext uri="{FF2B5EF4-FFF2-40B4-BE49-F238E27FC236}">
              <a16:creationId xmlns:a16="http://schemas.microsoft.com/office/drawing/2014/main" id="{2D2CFB55-5530-488D-A29A-BDCB05160D10}"/>
            </a:ext>
          </a:extLst>
        </xdr:cNvPr>
        <xdr:cNvSpPr/>
      </xdr:nvSpPr>
      <xdr:spPr>
        <a:xfrm>
          <a:off x="76200" y="182880"/>
          <a:ext cx="2286000" cy="647700"/>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latin typeface="Bauhaus 93" panose="04030905020B02020C02" pitchFamily="82" charset="0"/>
            </a:rPr>
            <a:t>ROHIT</a:t>
          </a:r>
          <a:r>
            <a:rPr lang="en-IN" sz="1100" baseline="0">
              <a:solidFill>
                <a:schemeClr val="tx1"/>
              </a:solidFill>
              <a:latin typeface="Bauhaus 93" panose="04030905020B02020C02" pitchFamily="82" charset="0"/>
            </a:rPr>
            <a:t> SHARMA CENTURIES </a:t>
          </a:r>
        </a:p>
        <a:p>
          <a:pPr algn="ctr"/>
          <a:r>
            <a:rPr lang="en-IN" sz="1100" baseline="0">
              <a:solidFill>
                <a:schemeClr val="tx1"/>
              </a:solidFill>
              <a:latin typeface="Bauhaus 93" panose="04030905020B02020C02" pitchFamily="82" charset="0"/>
            </a:rPr>
            <a:t>ANALYSIS</a:t>
          </a:r>
          <a:endParaRPr lang="en-IN" sz="1100">
            <a:solidFill>
              <a:schemeClr val="tx1"/>
            </a:solidFill>
            <a:latin typeface="Bauhaus 93" panose="04030905020B02020C02" pitchFamily="82" charset="0"/>
          </a:endParaRPr>
        </a:p>
      </xdr:txBody>
    </xdr:sp>
    <xdr:clientData/>
  </xdr:twoCellAnchor>
  <xdr:twoCellAnchor editAs="oneCell">
    <xdr:from>
      <xdr:col>2</xdr:col>
      <xdr:colOff>579120</xdr:colOff>
      <xdr:row>1</xdr:row>
      <xdr:rowOff>129444</xdr:rowOff>
    </xdr:from>
    <xdr:to>
      <xdr:col>3</xdr:col>
      <xdr:colOff>472439</xdr:colOff>
      <xdr:row>4</xdr:row>
      <xdr:rowOff>121919</xdr:rowOff>
    </xdr:to>
    <xdr:pic>
      <xdr:nvPicPr>
        <xdr:cNvPr id="22" name="Graphic 21" descr="Cricket bat and ball">
          <a:extLst>
            <a:ext uri="{FF2B5EF4-FFF2-40B4-BE49-F238E27FC236}">
              <a16:creationId xmlns:a16="http://schemas.microsoft.com/office/drawing/2014/main" id="{9EE4B8B4-607E-A03D-4709-02657D41BE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98320" y="312324"/>
          <a:ext cx="502919" cy="541115"/>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78703707" backgroundQuery="1" createdVersion="8" refreshedVersion="8" minRefreshableVersion="3" recordCount="0" supportSubquery="1" supportAdvancedDrill="1" xr:uid="{041C947D-B573-45BA-8DC6-1A412AA6E133}">
  <cacheSource type="external" connectionId="3"/>
  <cacheFields count="3">
    <cacheField name="[All centuries scored by Hitman].[H/A/N].[H/A/N]" caption="H/A/N" numFmtId="0" hierarchy="12" level="1">
      <sharedItems count="3">
        <s v="Away"/>
        <s v="Home"/>
        <s v="Neutral"/>
      </sharedItems>
    </cacheField>
    <cacheField name="[Measures].[Count of Score]" caption="Count of Score" numFmtId="0" hierarchy="35" level="32767"/>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2"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2"/>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2" memberValueDatatype="130" unbalanced="0">
      <fieldsUsage count="2">
        <fieldUsage x="-1"/>
        <fieldUsage x="0"/>
      </fieldsUsage>
    </cacheHierarchy>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79282407" backgroundQuery="1" createdVersion="8" refreshedVersion="8" minRefreshableVersion="3" recordCount="0" supportSubquery="1" supportAdvancedDrill="1" xr:uid="{6537D9DE-7296-40C3-A37A-D9896A1D483E}">
  <cacheSource type="external" connectionId="3"/>
  <cacheFields count="2">
    <cacheField name="[Measures].[Count of Score]" caption="Count of Score" numFmtId="0" hierarchy="35" level="32767"/>
    <cacheField name="[All centuries scored by Hitman].[Against].[Against]" caption="Against" numFmtId="0" hierarchy="10" level="1">
      <sharedItems count="10">
        <s v="Afghanistan"/>
        <s v="Australia"/>
        <s v="Bangladesh"/>
        <s v="England"/>
        <s v="New Zealand"/>
        <s v="Pakistan"/>
        <s v="South Africa"/>
        <s v="Sri Lanka"/>
        <s v="West Indies"/>
        <s v="Zimbabwe"/>
      </sharedItems>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0"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1"/>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79745369" backgroundQuery="1" createdVersion="8" refreshedVersion="8" minRefreshableVersion="3" recordCount="0" supportSubquery="1" supportAdvancedDrill="1" xr:uid="{4B51FE46-BC53-46D2-9698-4A708BA838D6}">
  <cacheSource type="external" connectionId="3"/>
  <cacheFields count="3">
    <cacheField name="[Measures].[Count of Score]" caption="Count of Score" numFmtId="0" hierarchy="35" level="32767"/>
    <cacheField name="[All centuries scored by Hitman].[Result].[Result]" caption="Result" numFmtId="0" hierarchy="13" level="1">
      <sharedItems count="2">
        <s v="Lost"/>
        <s v="Won"/>
      </sharedItems>
    </cacheField>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0"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2"/>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2" memberValueDatatype="130" unbalanced="0">
      <fieldsUsage count="2">
        <fieldUsage x="-1"/>
        <fieldUsage x="1"/>
      </fieldsUsage>
    </cacheHierarchy>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80324077" backgroundQuery="1" createdVersion="8" refreshedVersion="8" minRefreshableVersion="3" recordCount="0" supportSubquery="1" supportAdvancedDrill="1" xr:uid="{6E2896B1-9294-4AD9-9002-8D7CCE2EA280}">
  <cacheSource type="external" connectionId="3"/>
  <cacheFields count="3">
    <cacheField name="[Measures].[Count of Score]" caption="Count of Score" numFmtId="0" hierarchy="35" level="32767"/>
    <cacheField name="[All centuries scored by Hitman].[Type of Match].[Type of Match]" caption="Type of Match" numFmtId="0" hierarchy="4" level="1">
      <sharedItems count="3">
        <s v="ODI"/>
        <s v="T20"/>
        <s v="Test"/>
      </sharedItems>
    </cacheField>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2" memberValueDatatype="130" unbalanced="0">
      <fieldsUsage count="2">
        <fieldUsage x="-1"/>
        <fieldUsage x="1"/>
      </fieldsUsage>
    </cacheHierarchy>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0"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2"/>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80671293" backgroundQuery="1" createdVersion="8" refreshedVersion="8" minRefreshableVersion="3" recordCount="0" supportSubquery="1" supportAdvancedDrill="1" xr:uid="{190D15CC-F57E-4DC2-B578-6EFC33571B91}">
  <cacheSource type="external" connectionId="3"/>
  <cacheFields count="2">
    <cacheField name="[Measures].[Max of Score]" caption="Max of Score" numFmtId="0" hierarchy="37" level="32767"/>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2"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1"/>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81250001" backgroundQuery="1" createdVersion="8" refreshedVersion="8" minRefreshableVersion="3" recordCount="0" supportSubquery="1" supportAdvancedDrill="1" xr:uid="{24BF821B-DE8D-4C6D-B674-DBB71297EA2D}">
  <cacheSource type="external" connectionId="3"/>
  <cacheFields count="3">
    <cacheField name="[All centuries scored by Hitman].[Man of the Match].[Man of the Match]" caption="Man of the Match" numFmtId="0" hierarchy="8" level="1">
      <sharedItems count="1">
        <s v="Yes"/>
      </sharedItems>
    </cacheField>
    <cacheField name="[Measures].[Count of S.No.]" caption="Count of S.No." numFmtId="0" hierarchy="40" level="32767"/>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2"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2" memberValueDatatype="130" unbalanced="0">
      <fieldsUsage count="2">
        <fieldUsage x="-1"/>
        <fieldUsage x="0"/>
      </fieldsUsage>
    </cacheHierarchy>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2"/>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81828702" backgroundQuery="1" createdVersion="8" refreshedVersion="8" minRefreshableVersion="3" recordCount="0" supportSubquery="1" supportAdvancedDrill="1" xr:uid="{55EB1E95-F8BE-46F2-A31E-F09E7A4F9C7E}">
  <cacheSource type="external" connectionId="3"/>
  <cacheFields count="4">
    <cacheField name="[All centuries scored by Hitman].[Man of the Match].[Man of the Match]" caption="Man of the Match" numFmtId="0" hierarchy="8" level="1">
      <sharedItems count="1">
        <s v="Yes"/>
      </sharedItems>
    </cacheField>
    <cacheField name="[All centuries scored by Hitman].[Captain].[Captain]" caption="Captain" numFmtId="0" hierarchy="9" level="1">
      <sharedItems count="1">
        <s v="Yes"/>
      </sharedItems>
    </cacheField>
    <cacheField name="[Measures].[Count of Result]" caption="Count of Result" numFmtId="0" hierarchy="36" level="32767"/>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2"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2" memberValueDatatype="130" unbalanced="0">
      <fieldsUsage count="2">
        <fieldUsage x="-1"/>
        <fieldUsage x="0"/>
      </fieldsUsage>
    </cacheHierarchy>
    <cacheHierarchy uniqueName="[All centuries scored by Hitman].[Captain]" caption="Captain" attribute="1" defaultMemberUniqueName="[All centuries scored by Hitman].[Captain].[All]" allUniqueName="[All centuries scored by Hitman].[Captain].[All]" dimensionUniqueName="[All centuries scored by Hitman]" displayFolder="" count="2" memberValueDatatype="130" unbalanced="0">
      <fieldsUsage count="2">
        <fieldUsage x="-1"/>
        <fieldUsage x="1"/>
      </fieldsUsage>
    </cacheHierarchy>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3"/>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oneField="1" hidden="1">
      <fieldsUsage count="1">
        <fieldUsage x="2"/>
      </fieldsUsage>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9.446482291663" backgroundQuery="1" createdVersion="8" refreshedVersion="8" minRefreshableVersion="3" recordCount="0" supportSubquery="1" supportAdvancedDrill="1" xr:uid="{00417E32-B225-464E-A8A7-198F2AA1DE38}">
  <cacheSource type="external" connectionId="3"/>
  <cacheFields count="4">
    <cacheField name="[All centuries scored by Hitman].[Man of the Match].[Man of the Match]" caption="Man of the Match" numFmtId="0" hierarchy="8" level="1">
      <sharedItems count="1">
        <s v="Yes"/>
      </sharedItems>
    </cacheField>
    <cacheField name="[All centuries scored by Hitman].[Captain].[Captain]" caption="Captain" numFmtId="0" hierarchy="9" level="1">
      <sharedItems count="1">
        <s v="No"/>
      </sharedItems>
    </cacheField>
    <cacheField name="[Measures].[Count of Result]" caption="Count of Result" numFmtId="0" hierarchy="36" level="32767"/>
    <cacheField name="[All centuries scored by Hitman].[Against].[Against]" caption="Against" numFmtId="0" hierarchy="10" level="1">
      <sharedItems containsSemiMixedTypes="0" containsNonDate="0" containsString="0"/>
    </cacheField>
  </cacheFields>
  <cacheHierarchies count="41">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2"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2" memberValueDatatype="130" unbalanced="0">
      <fieldsUsage count="2">
        <fieldUsage x="-1"/>
        <fieldUsage x="0"/>
      </fieldsUsage>
    </cacheHierarchy>
    <cacheHierarchy uniqueName="[All centuries scored by Hitman].[Captain]" caption="Captain" attribute="1" defaultMemberUniqueName="[All centuries scored by Hitman].[Captain].[All]" allUniqueName="[All centuries scored by Hitman].[Captain].[All]" dimensionUniqueName="[All centuries scored by Hitman]" displayFolder="" count="2" memberValueDatatype="130" unbalanced="0">
      <fieldsUsage count="2">
        <fieldUsage x="-1"/>
        <fieldUsage x="1"/>
      </fieldsUsage>
    </cacheHierarchy>
    <cacheHierarchy uniqueName="[All centuries scored by Hitman].[Against]" caption="Against" attribute="1" defaultMemberUniqueName="[All centuries scored by Hitman].[Against].[All]" allUniqueName="[All centuries scored by Hitman].[Against].[All]" dimensionUniqueName="[All centuries scored by Hitman]" displayFolder="" count="2" memberValueDatatype="130" unbalanced="0">
      <fieldsUsage count="2">
        <fieldUsage x="-1"/>
        <fieldUsage x="3"/>
      </fieldsUsage>
    </cacheHierarchy>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oneField="1" hidden="1">
      <fieldsUsage count="1">
        <fieldUsage x="2"/>
      </fieldsUsage>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Sum of S.No.]" caption="Sum of S.No." measure="1" displayFolder="" measureGroup="All centuries scored by Hitman" count="0" hidden="1">
      <extLst>
        <ext xmlns:x15="http://schemas.microsoft.com/office/spreadsheetml/2010/11/main" uri="{B97F6D7D-B522-45F9-BDA1-12C45D357490}">
          <x15:cacheHierarchy aggregatedColumn="0"/>
        </ext>
      </extLst>
    </cacheHierarchy>
    <cacheHierarchy uniqueName="[Measures].[Count of Man of the Match]" caption="Count of Man of the Match" measure="1" displayFolder="" measureGroup="All centuries scored by Hitman" count="0" hidden="1">
      <extLst>
        <ext xmlns:x15="http://schemas.microsoft.com/office/spreadsheetml/2010/11/main" uri="{B97F6D7D-B522-45F9-BDA1-12C45D357490}">
          <x15:cacheHierarchy aggregatedColumn="8"/>
        </ext>
      </extLst>
    </cacheHierarchy>
    <cacheHierarchy uniqueName="[Measures].[Count of S.No.]" caption="Count of S.No." measure="1" displayFolder="" measureGroup="All centuries scored by Hitman" count="0" hidden="1">
      <extLst>
        <ext xmlns:x15="http://schemas.microsoft.com/office/spreadsheetml/2010/11/main" uri="{B97F6D7D-B522-45F9-BDA1-12C45D357490}">
          <x15:cacheHierarchy aggregatedColumn="0"/>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kar" refreshedDate="45448.892731481479" backgroundQuery="1" createdVersion="3" refreshedVersion="8" minRefreshableVersion="3" recordCount="0" supportSubquery="1" supportAdvancedDrill="1" xr:uid="{29DD691D-79FB-48A3-8934-986020D50916}">
  <cacheSource type="external" connectionId="3">
    <extLst>
      <ext xmlns:x14="http://schemas.microsoft.com/office/spreadsheetml/2009/9/main" uri="{F057638F-6D5F-4e77-A914-E7F072B9BCA8}">
        <x14:sourceConnection name="ThisWorkbookDataModel"/>
      </ext>
    </extLst>
  </cacheSource>
  <cacheFields count="0"/>
  <cacheHierarchies count="38">
    <cacheHierarchy uniqueName="[All centuries scored by Hitman].[S.No.]" caption="S.No." attribute="1" defaultMemberUniqueName="[All centuries scored by Hitman].[S.No.].[All]" allUniqueName="[All centuries scored by Hitman].[S.No.].[All]" dimensionUniqueName="[All centuries scored by Hitman]" displayFolder="" count="0" memberValueDatatype="20" unbalanced="0"/>
    <cacheHierarchy uniqueName="[All centuries scored by Hitman].[Date]" caption="Date" attribute="1" time="1" defaultMemberUniqueName="[All centuries scored by Hitman].[Date].[All]" allUniqueName="[All centuries scored by Hitman].[Date].[All]" dimensionUniqueName="[All centuries scored by Hitman]" displayFolder="" count="0" memberValueDatatype="7" unbalanced="0"/>
    <cacheHierarchy uniqueName="[All centuries scored by Hitman].[Score]" caption="Score" attribute="1" defaultMemberUniqueName="[All centuries scored by Hitman].[Score].[All]" allUniqueName="[All centuries scored by Hitman].[Score].[All]" dimensionUniqueName="[All centuries scored by Hitman]" displayFolder="" count="0" memberValueDatatype="20" unbalanced="0"/>
    <cacheHierarchy uniqueName="[All centuries scored by Hitman].[Strike Rate]" caption="Strike Rate" attribute="1" defaultMemberUniqueName="[All centuries scored by Hitman].[Strike Rate].[All]" allUniqueName="[All centuries scored by Hitman].[Strike Rate].[All]" dimensionUniqueName="[All centuries scored by Hitman]" displayFolder="" count="0" memberValueDatatype="5" unbalanced="0"/>
    <cacheHierarchy uniqueName="[All centuries scored by Hitman].[Type of Match]" caption="Type of Match" attribute="1" defaultMemberUniqueName="[All centuries scored by Hitman].[Type of Match].[All]" allUniqueName="[All centuries scored by Hitman].[Type of Match].[All]" dimensionUniqueName="[All centuries scored by Hitman]" displayFolder="" count="0" memberValueDatatype="130" unbalanced="0"/>
    <cacheHierarchy uniqueName="[All centuries scored by Hitman].[Position]" caption="Position" attribute="1" defaultMemberUniqueName="[All centuries scored by Hitman].[Position].[All]" allUniqueName="[All centuries scored by Hitman].[Position].[All]" dimensionUniqueName="[All centuries scored by Hitman]" displayFolder="" count="0" memberValueDatatype="20" unbalanced="0"/>
    <cacheHierarchy uniqueName="[All centuries scored by Hitman].[Innings]" caption="Innings" attribute="1" defaultMemberUniqueName="[All centuries scored by Hitman].[Innings].[All]" allUniqueName="[All centuries scored by Hitman].[Innings].[All]" dimensionUniqueName="[All centuries scored by Hitman]" displayFolder="" count="0" memberValueDatatype="20" unbalanced="0"/>
    <cacheHierarchy uniqueName="[All centuries scored by Hitman].[Dismissed]" caption="Dismissed" attribute="1" defaultMemberUniqueName="[All centuries scored by Hitman].[Dismissed].[All]" allUniqueName="[All centuries scored by Hitman].[Dismissed].[All]" dimensionUniqueName="[All centuries scored by Hitman]" displayFolder="" count="0" memberValueDatatype="130" unbalanced="0"/>
    <cacheHierarchy uniqueName="[All centuries scored by Hitman].[Man of the Match]" caption="Man of the Match" attribute="1" defaultMemberUniqueName="[All centuries scored by Hitman].[Man of the Match].[All]" allUniqueName="[All centuries scored by Hitman].[Man of the Match].[All]" dimensionUniqueName="[All centuries scored by Hitman]" displayFolder="" count="0" memberValueDatatype="130" unbalanced="0"/>
    <cacheHierarchy uniqueName="[All centuries scored by Hitman].[Captain]" caption="Captain" attribute="1" defaultMemberUniqueName="[All centuries scored by Hitman].[Captain].[All]" allUniqueName="[All centuries scored by Hitman].[Captain].[All]" dimensionUniqueName="[All centuries scored by Hitman]" displayFolder="" count="0" memberValueDatatype="130" unbalanced="0"/>
    <cacheHierarchy uniqueName="[All centuries scored by Hitman].[Against]" caption="Against" attribute="1" defaultMemberUniqueName="[All centuries scored by Hitman].[Against].[All]" allUniqueName="[All centuries scored by Hitman].[Against].[All]" dimensionUniqueName="[All centuries scored by Hitman]" displayFolder="" count="0" memberValueDatatype="130" unbalanced="0"/>
    <cacheHierarchy uniqueName="[All centuries scored by Hitman].[Venue]" caption="Venue" attribute="1" defaultMemberUniqueName="[All centuries scored by Hitman].[Venue].[All]" allUniqueName="[All centuries scored by Hitman].[Venue].[All]" dimensionUniqueName="[All centuries scored by Hitman]" displayFolder="" count="0" memberValueDatatype="130" unbalanced="0"/>
    <cacheHierarchy uniqueName="[All centuries scored by Hitman].[H/A/N]" caption="H/A/N" attribute="1" defaultMemberUniqueName="[All centuries scored by Hitman].[H/A/N].[All]" allUniqueName="[All centuries scored by Hitman].[H/A/N].[All]" dimensionUniqueName="[All centuries scored by Hitman]" displayFolder="" count="0" memberValueDatatype="130" unbalanced="0"/>
    <cacheHierarchy uniqueName="[All centuries scored by Hitman].[Result]" caption="Result" attribute="1" defaultMemberUniqueName="[All centuries scored by Hitman].[Result].[All]" allUniqueName="[All centuries scored by Hitman].[Result].[All]" dimensionUniqueName="[All centuries scored by Hitman]" displayFolder="" count="0" memberValueDatatype="130" unbalanced="0"/>
    <cacheHierarchy uniqueName="[All_centuries_scored_by_Hitman].[S.No.]" caption="S.No." attribute="1" defaultMemberUniqueName="[All_centuries_scored_by_Hitman].[S.No.].[All]" allUniqueName="[All_centuries_scored_by_Hitman].[S.No.].[All]" dimensionUniqueName="[All_centuries_scored_by_Hitman]" displayFolder="" count="0" memberValueDatatype="20" unbalanced="0"/>
    <cacheHierarchy uniqueName="[All_centuries_scored_by_Hitman].[Date]" caption="Date" attribute="1" time="1" defaultMemberUniqueName="[All_centuries_scored_by_Hitman].[Date].[All]" allUniqueName="[All_centuries_scored_by_Hitman].[Date].[All]" dimensionUniqueName="[All_centuries_scored_by_Hitman]" displayFolder="" count="0" memberValueDatatype="7" unbalanced="0"/>
    <cacheHierarchy uniqueName="[All_centuries_scored_by_Hitman].[Score]" caption="Score" attribute="1" defaultMemberUniqueName="[All_centuries_scored_by_Hitman].[Score].[All]" allUniqueName="[All_centuries_scored_by_Hitman].[Score].[All]" dimensionUniqueName="[All_centuries_scored_by_Hitman]" displayFolder="" count="0" memberValueDatatype="20" unbalanced="0"/>
    <cacheHierarchy uniqueName="[All_centuries_scored_by_Hitman].[Strike Rate]" caption="Strike Rate" attribute="1" defaultMemberUniqueName="[All_centuries_scored_by_Hitman].[Strike Rate].[All]" allUniqueName="[All_centuries_scored_by_Hitman].[Strike Rate].[All]" dimensionUniqueName="[All_centuries_scored_by_Hitman]" displayFolder="" count="0" memberValueDatatype="5" unbalanced="0"/>
    <cacheHierarchy uniqueName="[All_centuries_scored_by_Hitman].[Type of Match]" caption="Type of Match" attribute="1" defaultMemberUniqueName="[All_centuries_scored_by_Hitman].[Type of Match].[All]" allUniqueName="[All_centuries_scored_by_Hitman].[Type of Match].[All]" dimensionUniqueName="[All_centuries_scored_by_Hitman]" displayFolder="" count="0" memberValueDatatype="130" unbalanced="0"/>
    <cacheHierarchy uniqueName="[All_centuries_scored_by_Hitman].[Position]" caption="Position" attribute="1" defaultMemberUniqueName="[All_centuries_scored_by_Hitman].[Position].[All]" allUniqueName="[All_centuries_scored_by_Hitman].[Position].[All]" dimensionUniqueName="[All_centuries_scored_by_Hitman]" displayFolder="" count="0" memberValueDatatype="20" unbalanced="0"/>
    <cacheHierarchy uniqueName="[All_centuries_scored_by_Hitman].[Innings]" caption="Innings" attribute="1" defaultMemberUniqueName="[All_centuries_scored_by_Hitman].[Innings].[All]" allUniqueName="[All_centuries_scored_by_Hitman].[Innings].[All]" dimensionUniqueName="[All_centuries_scored_by_Hitman]" displayFolder="" count="0" memberValueDatatype="20" unbalanced="0"/>
    <cacheHierarchy uniqueName="[All_centuries_scored_by_Hitman].[Dismissed]" caption="Dismissed" attribute="1" defaultMemberUniqueName="[All_centuries_scored_by_Hitman].[Dismissed].[All]" allUniqueName="[All_centuries_scored_by_Hitman].[Dismissed].[All]" dimensionUniqueName="[All_centuries_scored_by_Hitman]" displayFolder="" count="0" memberValueDatatype="130" unbalanced="0"/>
    <cacheHierarchy uniqueName="[All_centuries_scored_by_Hitman].[Man of the Match]" caption="Man of the Match" attribute="1" defaultMemberUniqueName="[All_centuries_scored_by_Hitman].[Man of the Match].[All]" allUniqueName="[All_centuries_scored_by_Hitman].[Man of the Match].[All]" dimensionUniqueName="[All_centuries_scored_by_Hitman]" displayFolder="" count="0" memberValueDatatype="130" unbalanced="0"/>
    <cacheHierarchy uniqueName="[All_centuries_scored_by_Hitman].[Captain]" caption="Captain" attribute="1" defaultMemberUniqueName="[All_centuries_scored_by_Hitman].[Captain].[All]" allUniqueName="[All_centuries_scored_by_Hitman].[Captain].[All]" dimensionUniqueName="[All_centuries_scored_by_Hitman]" displayFolder="" count="0" memberValueDatatype="130" unbalanced="0"/>
    <cacheHierarchy uniqueName="[All_centuries_scored_by_Hitman].[Against]" caption="Against" attribute="1" defaultMemberUniqueName="[All_centuries_scored_by_Hitman].[Against].[All]" allUniqueName="[All_centuries_scored_by_Hitman].[Against].[All]" dimensionUniqueName="[All_centuries_scored_by_Hitman]" displayFolder="" count="0" memberValueDatatype="130" unbalanced="0"/>
    <cacheHierarchy uniqueName="[All_centuries_scored_by_Hitman].[Venue]" caption="Venue" attribute="1" defaultMemberUniqueName="[All_centuries_scored_by_Hitman].[Venue].[All]" allUniqueName="[All_centuries_scored_by_Hitman].[Venue].[All]" dimensionUniqueName="[All_centuries_scored_by_Hitman]" displayFolder="" count="0" memberValueDatatype="130" unbalanced="0"/>
    <cacheHierarchy uniqueName="[All_centuries_scored_by_Hitman].[City]" caption="City" attribute="1" defaultMemberUniqueName="[All_centuries_scored_by_Hitman].[City].[All]" allUniqueName="[All_centuries_scored_by_Hitman].[City].[All]" dimensionUniqueName="[All_centuries_scored_by_Hitman]" displayFolder="" count="0" memberValueDatatype="130" unbalanced="0"/>
    <cacheHierarchy uniqueName="[All_centuries_scored_by_Hitman].[H/A/N]" caption="H/A/N" attribute="1" defaultMemberUniqueName="[All_centuries_scored_by_Hitman].[H/A/N].[All]" allUniqueName="[All_centuries_scored_by_Hitman].[H/A/N].[All]" dimensionUniqueName="[All_centuries_scored_by_Hitman]" displayFolder="" count="0" memberValueDatatype="130" unbalanced="0"/>
    <cacheHierarchy uniqueName="[All_centuries_scored_by_Hitman].[Result]" caption="Result" attribute="1" defaultMemberUniqueName="[All_centuries_scored_by_Hitman].[Result].[All]" allUniqueName="[All_centuries_scored_by_Hitman].[Result].[All]" dimensionUniqueName="[All_centuries_scored_by_Hitman]" displayFolder="" count="0" memberValueDatatype="130" unbalanced="0"/>
    <cacheHierarchy uniqueName="[All_centuries_scored_by_Hitman].[Centuries While Chasing/Bat first]" caption="Centuries While Chasing/Bat first" attribute="1" defaultMemberUniqueName="[All_centuries_scored_by_Hitman].[Centuries While Chasing/Bat first].[All]" allUniqueName="[All_centuries_scored_by_Hitman].[Centuries While Chasing/Bat first].[All]" dimensionUniqueName="[All_centuries_scored_by_Hitman]" displayFolder="" count="0" memberValueDatatype="130" unbalanced="0"/>
    <cacheHierarchy uniqueName="[Measures].[__XL_Count All centuries scored by Hitman]" caption="__XL_Count All centuries scored by Hitman" measure="1" displayFolder="" measureGroup="All centuries scored by Hitman" count="0" hidden="1"/>
    <cacheHierarchy uniqueName="[Measures].[__XL_Count All_centuries_scored_by_Hitman]" caption="__XL_Count All_centuries_scored_by_Hitman" measure="1" displayFolder="" measureGroup="All_centuries_scored_by_Hitman" count="0" hidden="1"/>
    <cacheHierarchy uniqueName="[Measures].[__No measures defined]" caption="__No measures defined" measure="1" displayFolder="" count="0" hidden="1"/>
    <cacheHierarchy uniqueName="[Measures].[Count of H/A/N]" caption="Count of H/A/N" measure="1" displayFolder="" measureGroup="All centuries scored by Hitman" count="0" hidden="1">
      <extLst>
        <ext xmlns:x15="http://schemas.microsoft.com/office/spreadsheetml/2010/11/main" uri="{B97F6D7D-B522-45F9-BDA1-12C45D357490}">
          <x15:cacheHierarchy aggregatedColumn="12"/>
        </ext>
      </extLst>
    </cacheHierarchy>
    <cacheHierarchy uniqueName="[Measures].[Sum of Score]" caption="Sum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Score]" caption="Count of Score" measure="1" displayFolder="" measureGroup="All centuries scored by Hitman" count="0" hidden="1">
      <extLst>
        <ext xmlns:x15="http://schemas.microsoft.com/office/spreadsheetml/2010/11/main" uri="{B97F6D7D-B522-45F9-BDA1-12C45D357490}">
          <x15:cacheHierarchy aggregatedColumn="2"/>
        </ext>
      </extLst>
    </cacheHierarchy>
    <cacheHierarchy uniqueName="[Measures].[Count of Result]" caption="Count of Result" measure="1" displayFolder="" measureGroup="All centuries scored by Hitman" count="0" hidden="1">
      <extLst>
        <ext xmlns:x15="http://schemas.microsoft.com/office/spreadsheetml/2010/11/main" uri="{B97F6D7D-B522-45F9-BDA1-12C45D357490}">
          <x15:cacheHierarchy aggregatedColumn="13"/>
        </ext>
      </extLst>
    </cacheHierarchy>
    <cacheHierarchy uniqueName="[Measures].[Max of Score]" caption="Max of Score" measure="1" displayFolder="" measureGroup="All centuries scored by Hitman" count="0" hidden="1">
      <extLst>
        <ext xmlns:x15="http://schemas.microsoft.com/office/spreadsheetml/2010/11/main" uri="{B97F6D7D-B522-45F9-BDA1-12C45D357490}">
          <x15:cacheHierarchy aggregatedColumn="2"/>
        </ext>
      </extLst>
    </cacheHierarchy>
  </cacheHierarchies>
  <kpis count="0"/>
  <dimensions count="3">
    <dimension name="All centuries scored by Hitman" uniqueName="[All centuries scored by Hitman]" caption="All centuries scored by Hitman"/>
    <dimension name="All_centuries_scored_by_Hitman" uniqueName="[All_centuries_scored_by_Hitman]" caption="All_centuries_scored_by_Hitman"/>
    <dimension measure="1" name="Measures" uniqueName="[Measures]" caption="Measures"/>
  </dimensions>
  <measureGroups count="2">
    <measureGroup name="All centuries scored by Hitman" caption="All centuries scored by Hitman"/>
    <measureGroup name="All_centuries_scored_by_Hitman" caption="All_centuries_scored_by_Hitman"/>
  </measureGroups>
  <maps count="2">
    <map measureGroup="0" dimension="0"/>
    <map measureGroup="1" dimension="1"/>
  </maps>
  <extLst>
    <ext xmlns:x14="http://schemas.microsoft.com/office/spreadsheetml/2009/9/main" uri="{725AE2AE-9491-48be-B2B4-4EB974FC3084}">
      <x14:pivotCacheDefinition slicerData="1" pivotCacheId="4968503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2D1056-3A86-4765-94D7-544C1AE0780B}" name="PivotTable11" cacheId="6" applyNumberFormats="0" applyBorderFormats="0" applyFontFormats="0" applyPatternFormats="0" applyAlignmentFormats="0" applyWidthHeightFormats="1" dataCaption="Values" tag="6ca1a6ce-29bf-4969-a04a-0de3cee39513" updatedVersion="8" minRefreshableVersion="3" useAutoFormatting="1" itemPrintTitles="1" createdVersion="8" indent="0" outline="1" outlineData="1" multipleFieldFilters="0" chartFormat="6">
  <location ref="G26:H28" firstHeaderRow="1" firstDataRow="1" firstDataCol="1"/>
  <pivotFields count="4">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1">
    <field x="1"/>
  </rowFields>
  <rowItems count="2">
    <i>
      <x/>
    </i>
    <i t="grand">
      <x/>
    </i>
  </rowItems>
  <colItems count="1">
    <i/>
  </colItems>
  <dataFields count="1">
    <dataField name="Count of Result" fld="2" subtotal="count" baseField="0" baseItem="0"/>
  </dataFields>
  <pivotHierarchies count="4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Sum of Score"/>
    <pivotHierarchy dragToData="1" caption="Count of Score"/>
    <pivotHierarchy dragToData="1"/>
    <pivotHierarchy dragToData="1"/>
    <pivotHierarchy dragToData="1"/>
    <pivotHierarchy dragToData="1"/>
    <pivotHierarchy dragToData="1" caption="Count of S.No."/>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activeTabTopLevelEntity name="[All_centuries_scored_by_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8E3D60-A03B-49B8-A18D-2BDCC1828F11}" name="opposition" cacheId="1" applyNumberFormats="0" applyBorderFormats="0" applyFontFormats="0" applyPatternFormats="0" applyAlignmentFormats="0" applyWidthHeightFormats="1" dataCaption="Values" tag="3b7d97b2-a897-488e-9b68-0ef8a2eb3891" updatedVersion="8" minRefreshableVersion="3" useAutoFormatting="1" itemPrintTitles="1" createdVersion="8" indent="0" outline="1" outlineData="1" multipleFieldFilters="0" chartFormat="17">
  <location ref="D3:E14" firstHeaderRow="1" firstDataRow="1" firstDataCol="1"/>
  <pivotFields count="2">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1">
    <field x="1"/>
  </rowFields>
  <rowItems count="11">
    <i>
      <x/>
    </i>
    <i>
      <x v="1"/>
    </i>
    <i>
      <x v="2"/>
    </i>
    <i>
      <x v="3"/>
    </i>
    <i>
      <x v="4"/>
    </i>
    <i>
      <x v="5"/>
    </i>
    <i>
      <x v="6"/>
    </i>
    <i>
      <x v="7"/>
    </i>
    <i>
      <x v="8"/>
    </i>
    <i>
      <x v="9"/>
    </i>
    <i t="grand">
      <x/>
    </i>
  </rowItems>
  <colItems count="1">
    <i/>
  </colItems>
  <dataFields count="1">
    <dataField name="Count of Score" fld="0" subtotal="count" baseField="0" baseItem="0"/>
  </dataFields>
  <chartFormats count="3">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614025-7B93-4300-806B-C7B0555D9208}" name="PivotTable7" cacheId="2" applyNumberFormats="0" applyBorderFormats="0" applyFontFormats="0" applyPatternFormats="0" applyAlignmentFormats="0" applyWidthHeightFormats="1" dataCaption="Values" tag="0bbd8c01-7892-4909-b7b0-e13d0fdb0df5" updatedVersion="8" minRefreshableVersion="3" useAutoFormatting="1" itemPrintTitles="1" createdVersion="8" indent="0" outline="1" outlineData="1" multipleFieldFilters="0" chartFormat="13">
  <location ref="G3:H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Score" fld="0" subtotal="count" baseField="0" baseItem="0"/>
  </dataFields>
  <chartFormats count="5">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 count="1" selected="0">
            <x v="0"/>
          </reference>
        </references>
      </pivotArea>
    </chartFormat>
    <chartFormat chart="12" format="7">
      <pivotArea type="data" outline="0" fieldPosition="0">
        <references count="2">
          <reference field="4294967294" count="1" selected="0">
            <x v="0"/>
          </reference>
          <reference field="1" count="1" selected="0">
            <x v="1"/>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DE15C8-74CD-40D0-BEC5-A2B92318429A}" name="MOTM" cacheId="5" applyNumberFormats="0" applyBorderFormats="0" applyFontFormats="0" applyPatternFormats="0" applyAlignmentFormats="0" applyWidthHeightFormats="1" dataCaption="Values" tag="84701a0f-73f7-4866-a953-cc1cac50c25e" updatedVersion="8" minRefreshableVersion="3" useAutoFormatting="1" itemPrintTitles="1" createdVersion="8" indent="0" outline="1" outlineData="1" multipleFieldFilters="0" chartFormat="6">
  <location ref="D26:E28" firstHeaderRow="1" firstDataRow="1" firstDataCol="1"/>
  <pivotFields count="3">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1">
    <field x="0"/>
  </rowFields>
  <rowItems count="2">
    <i>
      <x/>
    </i>
    <i t="grand">
      <x/>
    </i>
  </rowItems>
  <colItems count="1">
    <i/>
  </colItems>
  <dataFields count="1">
    <dataField name="Count of S.No." fld="1" subtotal="count" baseField="0" baseItem="1"/>
  </dataFields>
  <pivotHierarchies count="4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Sum of Score"/>
    <pivotHierarchy dragToData="1" caption="Count of Score"/>
    <pivotHierarchy dragToData="1"/>
    <pivotHierarchy dragToData="1"/>
    <pivotHierarchy dragToData="1"/>
    <pivotHierarchy dragToData="1"/>
    <pivotHierarchy dragToData="1" caption="Count of S.No."/>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activeTabTopLevelEntity name="[All_centuries_scored_by_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57BDF9-B0DD-4DF4-8D03-6BA9C4F58D47}" name="PivotTable12" cacheId="7" applyNumberFormats="0" applyBorderFormats="0" applyFontFormats="0" applyPatternFormats="0" applyAlignmentFormats="0" applyWidthHeightFormats="1" dataCaption="Values" tag="e6c33fcb-ac41-441c-a136-5c07da6d0b24" updatedVersion="8" minRefreshableVersion="3" useAutoFormatting="1" itemPrintTitles="1" createdVersion="8" indent="0" outline="1" outlineData="1" multipleFieldFilters="0" chartFormat="6">
  <location ref="J26:K28" firstHeaderRow="1" firstDataRow="1" firstDataCol="1"/>
  <pivotFields count="4">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1">
    <field x="1"/>
  </rowFields>
  <rowItems count="2">
    <i>
      <x/>
    </i>
    <i t="grand">
      <x/>
    </i>
  </rowItems>
  <colItems count="1">
    <i/>
  </colItems>
  <dataFields count="1">
    <dataField name="Count of Result" fld="2" subtotal="count" baseField="0" baseItem="0"/>
  </dataFields>
  <pivotHierarchies count="4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Sum of Score"/>
    <pivotHierarchy dragToData="1" caption="Count of Score"/>
    <pivotHierarchy dragToData="1"/>
    <pivotHierarchy dragToData="1"/>
    <pivotHierarchy dragToData="1"/>
    <pivotHierarchy dragToData="1"/>
    <pivotHierarchy dragToData="1" caption="Count of S.No."/>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activeTabTopLevelEntity name="[All_centuries_scored_by_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73E836-A16E-4F5E-94E0-D13BEF88E65B}" name="H/A/N" cacheId="0" applyNumberFormats="0" applyBorderFormats="0" applyFontFormats="0" applyPatternFormats="0" applyAlignmentFormats="0" applyWidthHeightFormats="1" dataCaption="Values" tag="011077c8-841a-4131-8f39-54a45bddf27f" updatedVersion="8" minRefreshableVersion="3" useAutoFormatting="1" itemPrintTitles="1" createdVersion="8" indent="0" outline="1" outlineData="1" multipleFieldFilters="0" chartFormat="6">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Score" fld="1"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C67D56-F6DE-4181-8B1B-E6EA05CD9440}" name="PivotTable9" cacheId="4" applyNumberFormats="0" applyBorderFormats="0" applyFontFormats="0" applyPatternFormats="0" applyAlignmentFormats="0" applyWidthHeightFormats="1" dataCaption="Values" tag="44356611-dcfa-4ec1-8900-a42063e82985" updatedVersion="8" minRefreshableVersion="3" useAutoFormatting="1" itemPrintTitles="1" createdVersion="8" indent="0" outline="1" outlineData="1" multipleFieldFilters="0" chartFormat="6">
  <location ref="B26:B2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Max of Score" fld="0" subtotal="max" baseField="0" baseItem="0"/>
  </dataFields>
  <chartFormats count="1">
    <chartFormat chart="5"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Score"/>
    <pivotHierarchy dragToData="1"/>
    <pivotHierarchy dragToData="1" caption="Max of Scor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279843-A7E6-432B-8362-1C2EDE59F501}" name="PivotTable8" cacheId="3" applyNumberFormats="0" applyBorderFormats="0" applyFontFormats="0" applyPatternFormats="0" applyAlignmentFormats="0" applyWidthHeightFormats="1" dataCaption="Values" tag="72730994-183b-4a39-ac6e-247ee3614e9a" updatedVersion="8" minRefreshableVersion="3" useAutoFormatting="1" itemPrintTitles="1" createdVersion="8" indent="0" outline="1" outlineData="1" multipleFieldFilters="0" chartFormat="50">
  <location ref="G8:H12"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Score" fld="0" subtotal="count" baseField="0" baseItem="0"/>
  </dataFields>
  <chartFormats count="5">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 centuries scored by Hitman]"/>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40E44038-6C4B-4D74-9256-0185810B93A9}" autoFormatId="16" applyNumberFormats="0" applyBorderFormats="0" applyFontFormats="0" applyPatternFormats="0" applyAlignmentFormats="0" applyWidthHeightFormats="0">
  <queryTableRefresh nextId="19" unboundColumnsRight="1">
    <queryTableFields count="16">
      <queryTableField id="1" name="S.No." tableColumnId="1"/>
      <queryTableField id="2" name="Date" tableColumnId="2"/>
      <queryTableField id="3" name="Score" tableColumnId="3"/>
      <queryTableField id="4" name="Strike Rate" tableColumnId="4"/>
      <queryTableField id="5" name="Type of Match" tableColumnId="5"/>
      <queryTableField id="6" name="Position" tableColumnId="6"/>
      <queryTableField id="7" name="Innings" tableColumnId="7"/>
      <queryTableField id="8" name="Dismissed" tableColumnId="8"/>
      <queryTableField id="9" name="Man of the Match" tableColumnId="9"/>
      <queryTableField id="10" name="Captain" tableColumnId="10"/>
      <queryTableField id="11" name="Against" tableColumnId="11"/>
      <queryTableField id="12" name="Venue" tableColumnId="12"/>
      <queryTableField id="15" dataBound="0" tableColumnId="15"/>
      <queryTableField id="13" name="H/A/N" tableColumnId="13"/>
      <queryTableField id="14" name="Result" tableColumnId="14"/>
      <queryTableField id="18" dataBound="0" tableColumnId="20"/>
    </queryTableFields>
  </queryTableRefresh>
  <extLst>
    <ext xmlns:x15="http://schemas.microsoft.com/office/spreadsheetml/2010/11/main" uri="{883FBD77-0823-4a55-B5E3-86C4891E6966}">
      <x15:queryTable sourceDataName="Query - All centuries scored by Hitman"/>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ainst" xr10:uid="{497A0423-2995-48C4-BC89-A25D6B5526AC}" sourceName="[All centuries scored by Hitman].[Against]">
  <pivotTables>
    <pivotTable tabId="2" name="H/A/N"/>
    <pivotTable tabId="2" name="opposition"/>
    <pivotTable tabId="2" name="PivotTable7"/>
    <pivotTable tabId="2" name="PivotTable8"/>
    <pivotTable tabId="2" name="PivotTable9"/>
    <pivotTable tabId="2" name="MOTM"/>
    <pivotTable tabId="2" name="PivotTable11"/>
    <pivotTable tabId="2" name="PivotTable12"/>
  </pivotTables>
  <data>
    <olap pivotCacheId="496850337">
      <levels count="2">
        <level uniqueName="[All centuries scored by Hitman].[Against].[(All)]" sourceCaption="(All)" count="0"/>
        <level uniqueName="[All centuries scored by Hitman].[Against].[Against]" sourceCaption="Against" count="10">
          <ranges>
            <range startItem="0">
              <i n="[All centuries scored by Hitman].[Against].&amp;[Afghanistan]" c="Afghanistan"/>
              <i n="[All centuries scored by Hitman].[Against].&amp;[Australia]" c="Australia"/>
              <i n="[All centuries scored by Hitman].[Against].&amp;[Bangladesh]" c="Bangladesh"/>
              <i n="[All centuries scored by Hitman].[Against].&amp;[England]" c="England"/>
              <i n="[All centuries scored by Hitman].[Against].&amp;[New Zealand]" c="New Zealand"/>
              <i n="[All centuries scored by Hitman].[Against].&amp;[Pakistan]" c="Pakistan"/>
              <i n="[All centuries scored by Hitman].[Against].&amp;[South Africa]" c="South Africa"/>
              <i n="[All centuries scored by Hitman].[Against].&amp;[Sri Lanka]" c="Sri Lanka"/>
              <i n="[All centuries scored by Hitman].[Against].&amp;[West Indies]" c="West Indies"/>
              <i n="[All centuries scored by Hitman].[Against].&amp;[Zimbabwe]" c="Zimbabwe"/>
            </range>
          </ranges>
        </level>
      </levels>
      <selections count="1">
        <selection n="[All centuries scored by Hitman].[Agains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D5C3188B-5731-45CE-A9C8-FD2153C0103B}" sourceName="[All centuries scored by Hitman].[Position]">
  <pivotTables>
    <pivotTable tabId="2" name="H/A/N"/>
    <pivotTable tabId="2" name="PivotTable9"/>
    <pivotTable tabId="2" name="MOTM"/>
    <pivotTable tabId="2" name="PivotTable11"/>
    <pivotTable tabId="2" name="PivotTable12"/>
  </pivotTables>
  <data>
    <olap pivotCacheId="496850337">
      <levels count="2">
        <level uniqueName="[All centuries scored by Hitman].[Position].[(All)]" sourceCaption="(All)" count="0"/>
        <level uniqueName="[All centuries scored by Hitman].[Position].[Position]" sourceCaption="Position" count="4">
          <ranges>
            <range startItem="0">
              <i n="[All centuries scored by Hitman].[Position].&amp;[1]" c="1"/>
              <i n="[All centuries scored by Hitman].[Position].&amp;[2]" c="2"/>
              <i n="[All centuries scored by Hitman].[Position].&amp;[4]" c="4"/>
              <i n="[All centuries scored by Hitman].[Position].&amp;[6]" c="6"/>
            </range>
          </ranges>
        </level>
      </levels>
      <selections count="1">
        <selection n="[All centuries scored by Hitman].[Posi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ainst" xr10:uid="{C2314F89-0846-4BCC-8257-A6769DE5672B}" cache="Slicer_Against" caption="Against" level="1" rowHeight="234950"/>
  <slicer name="Position" xr10:uid="{248CE2BA-7208-40BA-9371-CB699F1272DC}" cache="Slicer_Position" caption="Position"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2E80D-5354-4C9A-AFF2-89BA35109851}" name="All_centuries_scored_by_Hitman" displayName="All_centuries_scored_by_Hitman" ref="A1:P50" tableType="queryTable" totalsRowShown="0">
  <autoFilter ref="A1:P50" xr:uid="{2AA2E80D-5354-4C9A-AFF2-89BA35109851}"/>
  <tableColumns count="16">
    <tableColumn id="1" xr3:uid="{18D8A661-2B5E-44F8-9F09-89E88A2350FC}" uniqueName="1" name="S.No." queryTableFieldId="1"/>
    <tableColumn id="2" xr3:uid="{5C558FF3-8C8B-48BD-B62C-D1A70C48CF50}" uniqueName="2" name="Date" queryTableFieldId="2" dataDxfId="10"/>
    <tableColumn id="3" xr3:uid="{6C6C985B-5379-456E-8D8E-A44240CCE638}" uniqueName="3" name="Score" queryTableFieldId="3"/>
    <tableColumn id="4" xr3:uid="{8AD4170A-3A2E-4C7E-BF06-B2BCCCB2276D}" uniqueName="4" name="Strike Rate" queryTableFieldId="4"/>
    <tableColumn id="5" xr3:uid="{9191B79B-5D61-4325-B04B-99CBB72C3EC8}" uniqueName="5" name="Type of Match" queryTableFieldId="5" dataDxfId="9"/>
    <tableColumn id="6" xr3:uid="{7DAADDF5-9EF0-4DD2-8DE4-2CEF7703462B}" uniqueName="6" name="Position" queryTableFieldId="6"/>
    <tableColumn id="7" xr3:uid="{DCEF0476-1A66-4A3E-890E-51B1EC5EB97E}" uniqueName="7" name="Innings" queryTableFieldId="7"/>
    <tableColumn id="8" xr3:uid="{226C3E38-12AE-44BA-91F9-61913BB9A14C}" uniqueName="8" name="Dismissed" queryTableFieldId="8" dataDxfId="8"/>
    <tableColumn id="9" xr3:uid="{8D7D9398-9314-4BC7-AF44-6406607B983C}" uniqueName="9" name="Man of the Match" queryTableFieldId="9" dataDxfId="7"/>
    <tableColumn id="10" xr3:uid="{E378C3FF-C5D6-40A8-9B3D-1361D1C2E582}" uniqueName="10" name="Captain" queryTableFieldId="10" dataDxfId="6"/>
    <tableColumn id="11" xr3:uid="{6BE9A561-A198-4CA2-B819-F6DE31C8E111}" uniqueName="11" name="Against" queryTableFieldId="11" dataDxfId="5"/>
    <tableColumn id="12" xr3:uid="{88BC0860-C5C9-47AF-8363-2770355E5D97}" uniqueName="12" name="Venue" queryTableFieldId="12" dataDxfId="4"/>
    <tableColumn id="15" xr3:uid="{3D3540C7-848E-46AD-833F-AE215E695046}" uniqueName="15" name="City" queryTableFieldId="15" dataDxfId="3"/>
    <tableColumn id="13" xr3:uid="{05F0C2F0-A4C3-451B-BCCB-7631E5CAB57D}" uniqueName="13" name="H/A/N" queryTableFieldId="13" dataDxfId="2"/>
    <tableColumn id="14" xr3:uid="{9985141B-4B65-4BDE-AF17-EE9E951C10AD}" uniqueName="14" name="Result" queryTableFieldId="14" dataDxfId="1"/>
    <tableColumn id="20" xr3:uid="{A34A8E8B-4F98-45E9-993D-699C9D717DC6}" uniqueName="20" name="Centuries While Chasing/Bat first" queryTableFieldId="18" dataDxfId="0">
      <calculatedColumnFormula>IF(G2=1,"Batting First",IF(G2=2,"Chasing",IF(G2=3," Batting First",0)))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1DD3D-FF32-4B06-81DE-E111C16BFAAB}">
  <dimension ref="A1:B8"/>
  <sheetViews>
    <sheetView workbookViewId="0">
      <selection activeCell="R14" sqref="R14"/>
    </sheetView>
  </sheetViews>
  <sheetFormatPr defaultRowHeight="14.4" x14ac:dyDescent="0.3"/>
  <sheetData>
    <row r="1" spans="1:2" x14ac:dyDescent="0.3">
      <c r="A1" s="8" t="s">
        <v>116</v>
      </c>
      <c r="B1" s="8" t="s">
        <v>119</v>
      </c>
    </row>
    <row r="2" spans="1:2" x14ac:dyDescent="0.3">
      <c r="A2" s="10">
        <v>50</v>
      </c>
      <c r="B2" s="6">
        <v>0</v>
      </c>
    </row>
    <row r="3" spans="1:2" x14ac:dyDescent="0.3">
      <c r="A3" s="10">
        <v>100</v>
      </c>
      <c r="B3" s="6">
        <v>21</v>
      </c>
    </row>
    <row r="4" spans="1:2" x14ac:dyDescent="0.3">
      <c r="A4" s="10">
        <v>150</v>
      </c>
      <c r="B4" s="6">
        <v>18</v>
      </c>
    </row>
    <row r="5" spans="1:2" x14ac:dyDescent="0.3">
      <c r="A5" s="10">
        <v>200</v>
      </c>
      <c r="B5" s="6">
        <v>7</v>
      </c>
    </row>
    <row r="6" spans="1:2" x14ac:dyDescent="0.3">
      <c r="A6" s="10">
        <v>250</v>
      </c>
      <c r="B6" s="6">
        <v>0</v>
      </c>
    </row>
    <row r="7" spans="1:2" x14ac:dyDescent="0.3">
      <c r="A7" s="10">
        <v>300</v>
      </c>
      <c r="B7" s="6">
        <v>1</v>
      </c>
    </row>
    <row r="8" spans="1:2" ht="15" thickBot="1" x14ac:dyDescent="0.35">
      <c r="A8" s="7" t="s">
        <v>118</v>
      </c>
      <c r="B8" s="7">
        <v>0</v>
      </c>
    </row>
  </sheetData>
  <sortState xmlns:xlrd2="http://schemas.microsoft.com/office/spreadsheetml/2017/richdata2" ref="A2:A7">
    <sortCondition ref="A2"/>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B00B-488F-4850-9370-4E788CB6337B}">
  <dimension ref="A1:T50"/>
  <sheetViews>
    <sheetView tabSelected="1" topLeftCell="A10" workbookViewId="0">
      <selection activeCell="R15" sqref="R15"/>
    </sheetView>
  </sheetViews>
  <sheetFormatPr defaultRowHeight="14.4" x14ac:dyDescent="0.3"/>
  <cols>
    <col min="1" max="1" width="7.77734375" bestFit="1" customWidth="1"/>
    <col min="2" max="2" width="10.33203125" bestFit="1" customWidth="1"/>
    <col min="3" max="3" width="7.88671875" bestFit="1" customWidth="1"/>
    <col min="4" max="4" width="12.21875" bestFit="1" customWidth="1"/>
    <col min="5" max="5" width="15.5546875" bestFit="1" customWidth="1"/>
    <col min="6" max="6" width="10" bestFit="1" customWidth="1"/>
    <col min="7" max="7" width="9.33203125" bestFit="1" customWidth="1"/>
    <col min="8" max="8" width="11.44140625" bestFit="1" customWidth="1"/>
    <col min="9" max="9" width="18.5546875" bestFit="1" customWidth="1"/>
    <col min="10" max="10" width="9.6640625" bestFit="1" customWidth="1"/>
    <col min="11" max="11" width="11.5546875" bestFit="1" customWidth="1"/>
    <col min="12" max="12" width="41.21875" bestFit="1" customWidth="1"/>
    <col min="13" max="13" width="15" bestFit="1" customWidth="1"/>
    <col min="14" max="14" width="8.77734375" bestFit="1" customWidth="1"/>
    <col min="15" max="15" width="8.33203125" bestFit="1" customWidth="1"/>
    <col min="16" max="16" width="30.33203125" customWidth="1"/>
    <col min="18" max="18" width="9.77734375" bestFit="1" customWidth="1"/>
  </cols>
  <sheetData>
    <row r="1" spans="1:20" x14ac:dyDescent="0.3">
      <c r="A1" t="s">
        <v>0</v>
      </c>
      <c r="B1" t="s">
        <v>1</v>
      </c>
      <c r="C1" t="s">
        <v>2</v>
      </c>
      <c r="D1" t="s">
        <v>3</v>
      </c>
      <c r="E1" t="s">
        <v>4</v>
      </c>
      <c r="F1" t="s">
        <v>5</v>
      </c>
      <c r="G1" t="s">
        <v>6</v>
      </c>
      <c r="H1" t="s">
        <v>7</v>
      </c>
      <c r="I1" t="s">
        <v>8</v>
      </c>
      <c r="J1" t="s">
        <v>9</v>
      </c>
      <c r="K1" t="s">
        <v>10</v>
      </c>
      <c r="L1" t="s">
        <v>11</v>
      </c>
      <c r="M1" t="s">
        <v>34</v>
      </c>
      <c r="N1" t="s">
        <v>12</v>
      </c>
      <c r="O1" t="s">
        <v>13</v>
      </c>
      <c r="P1" t="s">
        <v>108</v>
      </c>
    </row>
    <row r="2" spans="1:20" x14ac:dyDescent="0.3">
      <c r="A2">
        <v>1</v>
      </c>
      <c r="B2" s="1">
        <v>40326</v>
      </c>
      <c r="C2">
        <v>114</v>
      </c>
      <c r="D2">
        <v>95.79</v>
      </c>
      <c r="E2" t="s">
        <v>14</v>
      </c>
      <c r="F2">
        <v>4</v>
      </c>
      <c r="G2">
        <v>1</v>
      </c>
      <c r="H2" t="s">
        <v>15</v>
      </c>
      <c r="I2" t="s">
        <v>16</v>
      </c>
      <c r="J2" t="s">
        <v>16</v>
      </c>
      <c r="K2" t="s">
        <v>17</v>
      </c>
      <c r="L2" t="s">
        <v>35</v>
      </c>
      <c r="M2" t="s">
        <v>36</v>
      </c>
      <c r="N2" t="s">
        <v>18</v>
      </c>
      <c r="O2" t="s">
        <v>19</v>
      </c>
      <c r="P2" t="str">
        <f t="shared" ref="P2:P33" si="0">IF(G2=1,"Batting First",IF(G2=2,"Chasing",IF(G2=3," Batting First",0)))</f>
        <v>Batting First</v>
      </c>
      <c r="R2" s="9" t="s">
        <v>3</v>
      </c>
      <c r="S2" s="9" t="s">
        <v>117</v>
      </c>
      <c r="T2" s="9" t="s">
        <v>116</v>
      </c>
    </row>
    <row r="3" spans="1:20" x14ac:dyDescent="0.3">
      <c r="A3">
        <v>2</v>
      </c>
      <c r="B3" s="1">
        <v>40328</v>
      </c>
      <c r="C3">
        <v>101</v>
      </c>
      <c r="D3">
        <v>170</v>
      </c>
      <c r="E3" t="s">
        <v>14</v>
      </c>
      <c r="F3">
        <v>4</v>
      </c>
      <c r="G3">
        <v>2</v>
      </c>
      <c r="H3" t="s">
        <v>16</v>
      </c>
      <c r="I3" t="s">
        <v>15</v>
      </c>
      <c r="J3" t="s">
        <v>16</v>
      </c>
      <c r="K3" t="s">
        <v>20</v>
      </c>
      <c r="L3" t="s">
        <v>35</v>
      </c>
      <c r="M3" t="s">
        <v>36</v>
      </c>
      <c r="N3" t="s">
        <v>21</v>
      </c>
      <c r="O3" t="s">
        <v>22</v>
      </c>
      <c r="P3" t="str">
        <f t="shared" si="0"/>
        <v>Chasing</v>
      </c>
      <c r="R3" t="s">
        <v>110</v>
      </c>
      <c r="S3">
        <v>0</v>
      </c>
      <c r="T3">
        <v>50</v>
      </c>
    </row>
    <row r="4" spans="1:20" x14ac:dyDescent="0.3">
      <c r="A4">
        <v>3</v>
      </c>
      <c r="B4" s="1">
        <v>41563</v>
      </c>
      <c r="C4">
        <v>141</v>
      </c>
      <c r="D4">
        <v>114.63</v>
      </c>
      <c r="E4" t="s">
        <v>14</v>
      </c>
      <c r="F4">
        <v>1</v>
      </c>
      <c r="G4">
        <v>2</v>
      </c>
      <c r="H4" t="s">
        <v>16</v>
      </c>
      <c r="I4" t="s">
        <v>15</v>
      </c>
      <c r="J4" t="s">
        <v>16</v>
      </c>
      <c r="K4" t="s">
        <v>23</v>
      </c>
      <c r="L4" t="s">
        <v>37</v>
      </c>
      <c r="M4" t="s">
        <v>38</v>
      </c>
      <c r="N4" t="s">
        <v>24</v>
      </c>
      <c r="O4" t="s">
        <v>22</v>
      </c>
      <c r="P4" t="str">
        <f t="shared" si="0"/>
        <v>Chasing</v>
      </c>
      <c r="R4" t="s">
        <v>111</v>
      </c>
      <c r="S4">
        <v>50</v>
      </c>
      <c r="T4">
        <v>100</v>
      </c>
    </row>
    <row r="5" spans="1:20" x14ac:dyDescent="0.3">
      <c r="A5">
        <v>4</v>
      </c>
      <c r="B5" s="1">
        <v>41580</v>
      </c>
      <c r="C5">
        <v>209</v>
      </c>
      <c r="D5">
        <v>132.27000000000001</v>
      </c>
      <c r="E5" t="s">
        <v>14</v>
      </c>
      <c r="F5">
        <v>1</v>
      </c>
      <c r="G5">
        <v>1</v>
      </c>
      <c r="H5" t="s">
        <v>15</v>
      </c>
      <c r="I5" t="s">
        <v>15</v>
      </c>
      <c r="J5" t="s">
        <v>16</v>
      </c>
      <c r="K5" t="s">
        <v>23</v>
      </c>
      <c r="L5" t="s">
        <v>39</v>
      </c>
      <c r="M5" t="s">
        <v>40</v>
      </c>
      <c r="N5" t="s">
        <v>24</v>
      </c>
      <c r="O5" t="s">
        <v>22</v>
      </c>
      <c r="P5" t="str">
        <f t="shared" si="0"/>
        <v>Batting First</v>
      </c>
      <c r="R5" t="s">
        <v>112</v>
      </c>
      <c r="S5">
        <v>100</v>
      </c>
      <c r="T5">
        <v>150</v>
      </c>
    </row>
    <row r="6" spans="1:20" x14ac:dyDescent="0.3">
      <c r="A6">
        <v>5</v>
      </c>
      <c r="B6" s="1">
        <v>41956</v>
      </c>
      <c r="C6">
        <v>264</v>
      </c>
      <c r="D6">
        <v>152.6</v>
      </c>
      <c r="E6" t="s">
        <v>14</v>
      </c>
      <c r="F6">
        <v>2</v>
      </c>
      <c r="G6">
        <v>1</v>
      </c>
      <c r="H6" t="s">
        <v>15</v>
      </c>
      <c r="I6" t="s">
        <v>15</v>
      </c>
      <c r="J6" t="s">
        <v>16</v>
      </c>
      <c r="K6" t="s">
        <v>20</v>
      </c>
      <c r="L6" t="s">
        <v>41</v>
      </c>
      <c r="M6" t="s">
        <v>42</v>
      </c>
      <c r="N6" t="s">
        <v>24</v>
      </c>
      <c r="O6" t="s">
        <v>22</v>
      </c>
      <c r="P6" t="str">
        <f t="shared" si="0"/>
        <v>Batting First</v>
      </c>
      <c r="R6" t="s">
        <v>113</v>
      </c>
      <c r="S6">
        <v>150</v>
      </c>
      <c r="T6">
        <v>200</v>
      </c>
    </row>
    <row r="7" spans="1:20" x14ac:dyDescent="0.3">
      <c r="A7">
        <v>6</v>
      </c>
      <c r="B7" s="1">
        <v>42022</v>
      </c>
      <c r="C7">
        <v>138</v>
      </c>
      <c r="D7">
        <v>99.28</v>
      </c>
      <c r="E7" t="s">
        <v>14</v>
      </c>
      <c r="F7">
        <v>1</v>
      </c>
      <c r="G7">
        <v>1</v>
      </c>
      <c r="H7" t="s">
        <v>15</v>
      </c>
      <c r="I7" t="s">
        <v>16</v>
      </c>
      <c r="J7" t="s">
        <v>16</v>
      </c>
      <c r="K7" t="s">
        <v>23</v>
      </c>
      <c r="L7" t="s">
        <v>43</v>
      </c>
      <c r="M7" t="s">
        <v>44</v>
      </c>
      <c r="N7" t="s">
        <v>18</v>
      </c>
      <c r="O7" t="s">
        <v>19</v>
      </c>
      <c r="P7" t="str">
        <f t="shared" si="0"/>
        <v>Batting First</v>
      </c>
      <c r="R7" t="s">
        <v>114</v>
      </c>
      <c r="S7">
        <v>200</v>
      </c>
      <c r="T7">
        <v>250</v>
      </c>
    </row>
    <row r="8" spans="1:20" x14ac:dyDescent="0.3">
      <c r="A8">
        <v>7</v>
      </c>
      <c r="B8" s="1">
        <v>42082</v>
      </c>
      <c r="C8">
        <v>137</v>
      </c>
      <c r="D8">
        <v>108.73</v>
      </c>
      <c r="E8" t="s">
        <v>14</v>
      </c>
      <c r="F8">
        <v>1</v>
      </c>
      <c r="G8">
        <v>1</v>
      </c>
      <c r="H8" t="s">
        <v>15</v>
      </c>
      <c r="I8" t="s">
        <v>15</v>
      </c>
      <c r="J8" t="s">
        <v>16</v>
      </c>
      <c r="K8" t="s">
        <v>25</v>
      </c>
      <c r="L8" t="s">
        <v>43</v>
      </c>
      <c r="M8" t="s">
        <v>44</v>
      </c>
      <c r="N8" t="s">
        <v>21</v>
      </c>
      <c r="O8" t="s">
        <v>22</v>
      </c>
      <c r="P8" t="str">
        <f t="shared" si="0"/>
        <v>Batting First</v>
      </c>
      <c r="R8" t="s">
        <v>115</v>
      </c>
      <c r="S8">
        <v>250</v>
      </c>
      <c r="T8">
        <v>300</v>
      </c>
    </row>
    <row r="9" spans="1:20" x14ac:dyDescent="0.3">
      <c r="A9">
        <v>8</v>
      </c>
      <c r="B9" s="1">
        <v>42288</v>
      </c>
      <c r="C9">
        <v>150</v>
      </c>
      <c r="D9">
        <v>112.78</v>
      </c>
      <c r="E9" t="s">
        <v>14</v>
      </c>
      <c r="F9">
        <v>1</v>
      </c>
      <c r="G9">
        <v>2</v>
      </c>
      <c r="H9" t="s">
        <v>15</v>
      </c>
      <c r="I9" t="s">
        <v>16</v>
      </c>
      <c r="J9" t="s">
        <v>16</v>
      </c>
      <c r="K9" t="s">
        <v>26</v>
      </c>
      <c r="L9" t="s">
        <v>45</v>
      </c>
      <c r="M9" t="s">
        <v>46</v>
      </c>
      <c r="N9" t="s">
        <v>24</v>
      </c>
      <c r="O9" t="s">
        <v>19</v>
      </c>
      <c r="P9" t="str">
        <f t="shared" si="0"/>
        <v>Chasing</v>
      </c>
    </row>
    <row r="10" spans="1:20" x14ac:dyDescent="0.3">
      <c r="A10">
        <v>9</v>
      </c>
      <c r="B10" s="1">
        <v>42381</v>
      </c>
      <c r="C10">
        <v>171</v>
      </c>
      <c r="D10">
        <v>104.9</v>
      </c>
      <c r="E10" t="s">
        <v>14</v>
      </c>
      <c r="F10">
        <v>1</v>
      </c>
      <c r="G10">
        <v>1</v>
      </c>
      <c r="H10" t="s">
        <v>16</v>
      </c>
      <c r="I10" t="s">
        <v>16</v>
      </c>
      <c r="J10" t="s">
        <v>16</v>
      </c>
      <c r="K10" t="s">
        <v>23</v>
      </c>
      <c r="L10" t="s">
        <v>47</v>
      </c>
      <c r="M10" t="s">
        <v>48</v>
      </c>
      <c r="N10" t="s">
        <v>18</v>
      </c>
      <c r="O10" t="s">
        <v>19</v>
      </c>
      <c r="P10" t="str">
        <f t="shared" si="0"/>
        <v>Batting First</v>
      </c>
    </row>
    <row r="11" spans="1:20" x14ac:dyDescent="0.3">
      <c r="A11">
        <v>10</v>
      </c>
      <c r="B11" s="1">
        <v>42384</v>
      </c>
      <c r="C11">
        <v>124</v>
      </c>
      <c r="D11">
        <v>97.63</v>
      </c>
      <c r="E11" t="s">
        <v>14</v>
      </c>
      <c r="F11">
        <v>1</v>
      </c>
      <c r="G11">
        <v>1</v>
      </c>
      <c r="H11" t="s">
        <v>15</v>
      </c>
      <c r="I11" t="s">
        <v>15</v>
      </c>
      <c r="J11" t="s">
        <v>16</v>
      </c>
      <c r="K11" t="s">
        <v>23</v>
      </c>
      <c r="L11" t="s">
        <v>49</v>
      </c>
      <c r="M11" t="s">
        <v>50</v>
      </c>
      <c r="N11" t="s">
        <v>18</v>
      </c>
      <c r="O11" t="s">
        <v>19</v>
      </c>
      <c r="P11" t="str">
        <f t="shared" si="0"/>
        <v>Batting First</v>
      </c>
    </row>
    <row r="12" spans="1:20" x14ac:dyDescent="0.3">
      <c r="A12">
        <v>11</v>
      </c>
      <c r="B12" s="1">
        <v>42901</v>
      </c>
      <c r="C12">
        <v>123</v>
      </c>
      <c r="D12">
        <v>95.34</v>
      </c>
      <c r="E12" t="s">
        <v>14</v>
      </c>
      <c r="F12">
        <v>1</v>
      </c>
      <c r="G12">
        <v>2</v>
      </c>
      <c r="H12" t="s">
        <v>16</v>
      </c>
      <c r="I12" t="s">
        <v>15</v>
      </c>
      <c r="J12" t="s">
        <v>16</v>
      </c>
      <c r="K12" t="s">
        <v>25</v>
      </c>
      <c r="L12" t="s">
        <v>51</v>
      </c>
      <c r="M12" t="s">
        <v>52</v>
      </c>
      <c r="N12" t="s">
        <v>21</v>
      </c>
      <c r="O12" t="s">
        <v>22</v>
      </c>
      <c r="P12" t="str">
        <f t="shared" si="0"/>
        <v>Chasing</v>
      </c>
    </row>
    <row r="13" spans="1:20" x14ac:dyDescent="0.3">
      <c r="A13">
        <v>12</v>
      </c>
      <c r="B13" s="1">
        <v>42974</v>
      </c>
      <c r="C13">
        <v>124</v>
      </c>
      <c r="D13">
        <v>85.51</v>
      </c>
      <c r="E13" t="s">
        <v>14</v>
      </c>
      <c r="F13">
        <v>1</v>
      </c>
      <c r="G13">
        <v>2</v>
      </c>
      <c r="H13" t="s">
        <v>16</v>
      </c>
      <c r="I13" t="s">
        <v>16</v>
      </c>
      <c r="J13" t="s">
        <v>16</v>
      </c>
      <c r="K13" t="s">
        <v>20</v>
      </c>
      <c r="L13" t="s">
        <v>53</v>
      </c>
      <c r="M13" t="s">
        <v>54</v>
      </c>
      <c r="N13" t="s">
        <v>18</v>
      </c>
      <c r="O13" t="s">
        <v>22</v>
      </c>
      <c r="P13" t="str">
        <f t="shared" si="0"/>
        <v>Chasing</v>
      </c>
    </row>
    <row r="14" spans="1:20" x14ac:dyDescent="0.3">
      <c r="A14">
        <v>13</v>
      </c>
      <c r="B14" s="1">
        <v>42978</v>
      </c>
      <c r="C14">
        <v>104</v>
      </c>
      <c r="D14">
        <v>118.18</v>
      </c>
      <c r="E14" t="s">
        <v>14</v>
      </c>
      <c r="F14">
        <v>1</v>
      </c>
      <c r="G14">
        <v>1</v>
      </c>
      <c r="H14" t="s">
        <v>15</v>
      </c>
      <c r="I14" t="s">
        <v>16</v>
      </c>
      <c r="J14" t="s">
        <v>16</v>
      </c>
      <c r="K14" t="s">
        <v>20</v>
      </c>
      <c r="L14" t="s">
        <v>55</v>
      </c>
      <c r="M14" t="s">
        <v>56</v>
      </c>
      <c r="N14" t="s">
        <v>18</v>
      </c>
      <c r="O14" t="s">
        <v>22</v>
      </c>
      <c r="P14" t="str">
        <f t="shared" si="0"/>
        <v>Batting First</v>
      </c>
    </row>
    <row r="15" spans="1:20" x14ac:dyDescent="0.3">
      <c r="A15">
        <v>14</v>
      </c>
      <c r="B15" s="1">
        <v>43009</v>
      </c>
      <c r="C15">
        <v>125</v>
      </c>
      <c r="D15">
        <v>114.67</v>
      </c>
      <c r="E15" t="s">
        <v>14</v>
      </c>
      <c r="F15">
        <v>2</v>
      </c>
      <c r="G15">
        <v>2</v>
      </c>
      <c r="H15" t="s">
        <v>15</v>
      </c>
      <c r="I15" t="s">
        <v>15</v>
      </c>
      <c r="J15" t="s">
        <v>16</v>
      </c>
      <c r="K15" t="s">
        <v>23</v>
      </c>
      <c r="L15" t="s">
        <v>57</v>
      </c>
      <c r="M15" t="s">
        <v>58</v>
      </c>
      <c r="N15" t="s">
        <v>24</v>
      </c>
      <c r="O15" t="s">
        <v>22</v>
      </c>
      <c r="P15" t="str">
        <f t="shared" si="0"/>
        <v>Chasing</v>
      </c>
    </row>
    <row r="16" spans="1:20" x14ac:dyDescent="0.3">
      <c r="A16">
        <v>15</v>
      </c>
      <c r="B16" s="1">
        <v>43037</v>
      </c>
      <c r="C16">
        <v>147</v>
      </c>
      <c r="D16">
        <v>106.52</v>
      </c>
      <c r="E16" t="s">
        <v>14</v>
      </c>
      <c r="F16">
        <v>1</v>
      </c>
      <c r="G16">
        <v>1</v>
      </c>
      <c r="H16" t="s">
        <v>15</v>
      </c>
      <c r="I16" t="s">
        <v>15</v>
      </c>
      <c r="J16" t="s">
        <v>16</v>
      </c>
      <c r="K16" t="s">
        <v>27</v>
      </c>
      <c r="L16" t="s">
        <v>45</v>
      </c>
      <c r="M16" t="s">
        <v>46</v>
      </c>
      <c r="N16" t="s">
        <v>24</v>
      </c>
      <c r="O16" t="s">
        <v>22</v>
      </c>
      <c r="P16" t="str">
        <f t="shared" si="0"/>
        <v>Batting First</v>
      </c>
    </row>
    <row r="17" spans="1:16" x14ac:dyDescent="0.3">
      <c r="A17">
        <v>16</v>
      </c>
      <c r="B17" s="1">
        <v>43082</v>
      </c>
      <c r="C17">
        <v>208</v>
      </c>
      <c r="D17">
        <v>135.94</v>
      </c>
      <c r="E17" t="s">
        <v>14</v>
      </c>
      <c r="F17">
        <v>1</v>
      </c>
      <c r="G17">
        <v>1</v>
      </c>
      <c r="H17" t="s">
        <v>16</v>
      </c>
      <c r="I17" t="s">
        <v>15</v>
      </c>
      <c r="J17" t="s">
        <v>15</v>
      </c>
      <c r="K17" t="s">
        <v>20</v>
      </c>
      <c r="L17" t="s">
        <v>59</v>
      </c>
      <c r="M17" t="s">
        <v>60</v>
      </c>
      <c r="N17" t="s">
        <v>24</v>
      </c>
      <c r="O17" t="s">
        <v>22</v>
      </c>
      <c r="P17" t="str">
        <f t="shared" si="0"/>
        <v>Batting First</v>
      </c>
    </row>
    <row r="18" spans="1:16" x14ac:dyDescent="0.3">
      <c r="A18">
        <v>17</v>
      </c>
      <c r="B18" s="1">
        <v>43144</v>
      </c>
      <c r="C18">
        <v>115</v>
      </c>
      <c r="D18">
        <v>91.26</v>
      </c>
      <c r="E18" t="s">
        <v>14</v>
      </c>
      <c r="F18">
        <v>1</v>
      </c>
      <c r="G18">
        <v>1</v>
      </c>
      <c r="H18" t="s">
        <v>15</v>
      </c>
      <c r="I18" t="s">
        <v>15</v>
      </c>
      <c r="J18" t="s">
        <v>16</v>
      </c>
      <c r="K18" t="s">
        <v>26</v>
      </c>
      <c r="L18" t="s">
        <v>61</v>
      </c>
      <c r="M18" t="s">
        <v>62</v>
      </c>
      <c r="N18" t="s">
        <v>18</v>
      </c>
      <c r="O18" t="s">
        <v>22</v>
      </c>
      <c r="P18" t="str">
        <f t="shared" si="0"/>
        <v>Batting First</v>
      </c>
    </row>
    <row r="19" spans="1:16" x14ac:dyDescent="0.3">
      <c r="A19">
        <v>18</v>
      </c>
      <c r="B19" s="1">
        <v>43293</v>
      </c>
      <c r="C19">
        <v>137</v>
      </c>
      <c r="D19">
        <v>120.17</v>
      </c>
      <c r="E19" t="s">
        <v>14</v>
      </c>
      <c r="F19">
        <v>1</v>
      </c>
      <c r="G19">
        <v>2</v>
      </c>
      <c r="H19" t="s">
        <v>16</v>
      </c>
      <c r="I19" t="s">
        <v>16</v>
      </c>
      <c r="J19" t="s">
        <v>16</v>
      </c>
      <c r="K19" t="s">
        <v>28</v>
      </c>
      <c r="L19" t="s">
        <v>63</v>
      </c>
      <c r="M19" t="s">
        <v>64</v>
      </c>
      <c r="N19" t="s">
        <v>18</v>
      </c>
      <c r="O19" t="s">
        <v>22</v>
      </c>
      <c r="P19" t="str">
        <f t="shared" si="0"/>
        <v>Chasing</v>
      </c>
    </row>
    <row r="20" spans="1:16" x14ac:dyDescent="0.3">
      <c r="A20">
        <v>19</v>
      </c>
      <c r="B20" s="1">
        <v>43366</v>
      </c>
      <c r="C20">
        <v>111</v>
      </c>
      <c r="D20">
        <v>93.27</v>
      </c>
      <c r="E20" t="s">
        <v>14</v>
      </c>
      <c r="F20">
        <v>1</v>
      </c>
      <c r="G20">
        <v>2</v>
      </c>
      <c r="H20" t="s">
        <v>16</v>
      </c>
      <c r="I20" t="s">
        <v>16</v>
      </c>
      <c r="J20" t="s">
        <v>15</v>
      </c>
      <c r="K20" t="s">
        <v>29</v>
      </c>
      <c r="L20" t="s">
        <v>65</v>
      </c>
      <c r="M20" t="s">
        <v>66</v>
      </c>
      <c r="N20" t="s">
        <v>21</v>
      </c>
      <c r="O20" t="s">
        <v>22</v>
      </c>
      <c r="P20" t="str">
        <f t="shared" si="0"/>
        <v>Chasing</v>
      </c>
    </row>
    <row r="21" spans="1:16" x14ac:dyDescent="0.3">
      <c r="A21">
        <v>20</v>
      </c>
      <c r="B21" s="1">
        <v>43394</v>
      </c>
      <c r="C21">
        <v>152</v>
      </c>
      <c r="D21">
        <v>129.58000000000001</v>
      </c>
      <c r="E21" t="s">
        <v>14</v>
      </c>
      <c r="F21">
        <v>1</v>
      </c>
      <c r="G21">
        <v>2</v>
      </c>
      <c r="H21" t="s">
        <v>16</v>
      </c>
      <c r="I21" t="s">
        <v>16</v>
      </c>
      <c r="J21" t="s">
        <v>16</v>
      </c>
      <c r="K21" t="s">
        <v>30</v>
      </c>
      <c r="L21" t="s">
        <v>67</v>
      </c>
      <c r="M21" t="s">
        <v>68</v>
      </c>
      <c r="N21" t="s">
        <v>24</v>
      </c>
      <c r="O21" t="s">
        <v>22</v>
      </c>
      <c r="P21" t="str">
        <f t="shared" si="0"/>
        <v>Chasing</v>
      </c>
    </row>
    <row r="22" spans="1:16" x14ac:dyDescent="0.3">
      <c r="A22">
        <v>21</v>
      </c>
      <c r="B22" s="1">
        <v>43402</v>
      </c>
      <c r="C22">
        <v>162</v>
      </c>
      <c r="D22">
        <v>118.25</v>
      </c>
      <c r="E22" t="s">
        <v>14</v>
      </c>
      <c r="F22">
        <v>1</v>
      </c>
      <c r="G22">
        <v>1</v>
      </c>
      <c r="H22" t="s">
        <v>15</v>
      </c>
      <c r="I22" t="s">
        <v>15</v>
      </c>
      <c r="J22" t="s">
        <v>16</v>
      </c>
      <c r="K22" t="s">
        <v>30</v>
      </c>
      <c r="L22" t="s">
        <v>69</v>
      </c>
      <c r="M22" t="s">
        <v>70</v>
      </c>
      <c r="N22" t="s">
        <v>24</v>
      </c>
      <c r="O22" t="s">
        <v>22</v>
      </c>
      <c r="P22" t="str">
        <f t="shared" si="0"/>
        <v>Batting First</v>
      </c>
    </row>
    <row r="23" spans="1:16" x14ac:dyDescent="0.3">
      <c r="A23">
        <v>22</v>
      </c>
      <c r="B23" s="1">
        <v>43477</v>
      </c>
      <c r="C23">
        <v>133</v>
      </c>
      <c r="D23">
        <v>103.1</v>
      </c>
      <c r="E23" t="s">
        <v>14</v>
      </c>
      <c r="F23">
        <v>1</v>
      </c>
      <c r="G23">
        <v>2</v>
      </c>
      <c r="H23" t="s">
        <v>15</v>
      </c>
      <c r="I23" t="s">
        <v>16</v>
      </c>
      <c r="J23" t="s">
        <v>16</v>
      </c>
      <c r="K23" t="s">
        <v>23</v>
      </c>
      <c r="L23" t="s">
        <v>71</v>
      </c>
      <c r="M23" t="s">
        <v>72</v>
      </c>
      <c r="N23" t="s">
        <v>18</v>
      </c>
      <c r="O23" t="s">
        <v>19</v>
      </c>
      <c r="P23" t="str">
        <f t="shared" si="0"/>
        <v>Chasing</v>
      </c>
    </row>
    <row r="24" spans="1:16" x14ac:dyDescent="0.3">
      <c r="A24">
        <v>23</v>
      </c>
      <c r="B24" s="1">
        <v>43621</v>
      </c>
      <c r="C24">
        <v>122</v>
      </c>
      <c r="D24">
        <v>85.1</v>
      </c>
      <c r="E24" t="s">
        <v>14</v>
      </c>
      <c r="F24">
        <v>1</v>
      </c>
      <c r="G24">
        <v>2</v>
      </c>
      <c r="H24" t="s">
        <v>16</v>
      </c>
      <c r="I24" t="s">
        <v>15</v>
      </c>
      <c r="J24" t="s">
        <v>16</v>
      </c>
      <c r="K24" t="s">
        <v>26</v>
      </c>
      <c r="L24" t="s">
        <v>73</v>
      </c>
      <c r="M24" t="s">
        <v>74</v>
      </c>
      <c r="N24" t="s">
        <v>21</v>
      </c>
      <c r="O24" t="s">
        <v>22</v>
      </c>
      <c r="P24" t="str">
        <f t="shared" si="0"/>
        <v>Chasing</v>
      </c>
    </row>
    <row r="25" spans="1:16" x14ac:dyDescent="0.3">
      <c r="A25">
        <v>24</v>
      </c>
      <c r="B25" s="1">
        <v>43632</v>
      </c>
      <c r="C25">
        <v>140</v>
      </c>
      <c r="D25">
        <v>123.89</v>
      </c>
      <c r="E25" t="s">
        <v>14</v>
      </c>
      <c r="F25">
        <v>2</v>
      </c>
      <c r="G25">
        <v>1</v>
      </c>
      <c r="H25" t="s">
        <v>15</v>
      </c>
      <c r="I25" t="s">
        <v>15</v>
      </c>
      <c r="J25" t="s">
        <v>16</v>
      </c>
      <c r="K25" t="s">
        <v>29</v>
      </c>
      <c r="L25" t="s">
        <v>75</v>
      </c>
      <c r="M25" t="s">
        <v>76</v>
      </c>
      <c r="N25" t="s">
        <v>21</v>
      </c>
      <c r="O25" t="s">
        <v>22</v>
      </c>
      <c r="P25" t="str">
        <f t="shared" si="0"/>
        <v>Batting First</v>
      </c>
    </row>
    <row r="26" spans="1:16" x14ac:dyDescent="0.3">
      <c r="A26">
        <v>25</v>
      </c>
      <c r="B26" s="1">
        <v>43646</v>
      </c>
      <c r="C26">
        <v>102</v>
      </c>
      <c r="D26">
        <v>93.57</v>
      </c>
      <c r="E26" t="s">
        <v>14</v>
      </c>
      <c r="F26">
        <v>2</v>
      </c>
      <c r="G26">
        <v>2</v>
      </c>
      <c r="H26" t="s">
        <v>15</v>
      </c>
      <c r="I26" t="s">
        <v>16</v>
      </c>
      <c r="J26" t="s">
        <v>16</v>
      </c>
      <c r="K26" t="s">
        <v>28</v>
      </c>
      <c r="L26" t="s">
        <v>51</v>
      </c>
      <c r="M26" t="s">
        <v>52</v>
      </c>
      <c r="N26" t="s">
        <v>18</v>
      </c>
      <c r="O26" t="s">
        <v>19</v>
      </c>
      <c r="P26" t="str">
        <f t="shared" si="0"/>
        <v>Chasing</v>
      </c>
    </row>
    <row r="27" spans="1:16" x14ac:dyDescent="0.3">
      <c r="A27">
        <v>26</v>
      </c>
      <c r="B27" s="1">
        <v>43648</v>
      </c>
      <c r="C27">
        <v>104</v>
      </c>
      <c r="D27">
        <v>113.04</v>
      </c>
      <c r="E27" t="s">
        <v>14</v>
      </c>
      <c r="F27">
        <v>2</v>
      </c>
      <c r="G27">
        <v>1</v>
      </c>
      <c r="H27" t="s">
        <v>15</v>
      </c>
      <c r="I27" t="s">
        <v>15</v>
      </c>
      <c r="J27" t="s">
        <v>16</v>
      </c>
      <c r="K27" t="s">
        <v>25</v>
      </c>
      <c r="L27" t="s">
        <v>51</v>
      </c>
      <c r="M27" t="s">
        <v>52</v>
      </c>
      <c r="N27" t="s">
        <v>21</v>
      </c>
      <c r="O27" t="s">
        <v>22</v>
      </c>
      <c r="P27" t="str">
        <f t="shared" si="0"/>
        <v>Batting First</v>
      </c>
    </row>
    <row r="28" spans="1:16" x14ac:dyDescent="0.3">
      <c r="A28">
        <v>27</v>
      </c>
      <c r="B28" s="1">
        <v>43652</v>
      </c>
      <c r="C28">
        <v>103</v>
      </c>
      <c r="D28">
        <v>109.57</v>
      </c>
      <c r="E28" t="s">
        <v>14</v>
      </c>
      <c r="F28">
        <v>2</v>
      </c>
      <c r="G28">
        <v>2</v>
      </c>
      <c r="H28" t="s">
        <v>15</v>
      </c>
      <c r="I28" t="s">
        <v>15</v>
      </c>
      <c r="J28" t="s">
        <v>16</v>
      </c>
      <c r="K28" t="s">
        <v>20</v>
      </c>
      <c r="L28" t="s">
        <v>77</v>
      </c>
      <c r="M28" t="s">
        <v>78</v>
      </c>
      <c r="N28" t="s">
        <v>21</v>
      </c>
      <c r="O28" t="s">
        <v>22</v>
      </c>
      <c r="P28" t="str">
        <f t="shared" si="0"/>
        <v>Chasing</v>
      </c>
    </row>
    <row r="29" spans="1:16" x14ac:dyDescent="0.3">
      <c r="A29">
        <v>28</v>
      </c>
      <c r="B29" s="1">
        <v>43817</v>
      </c>
      <c r="C29">
        <v>159</v>
      </c>
      <c r="D29">
        <v>115.21</v>
      </c>
      <c r="E29" t="s">
        <v>14</v>
      </c>
      <c r="F29">
        <v>1</v>
      </c>
      <c r="G29">
        <v>1</v>
      </c>
      <c r="H29" t="s">
        <v>15</v>
      </c>
      <c r="I29" t="s">
        <v>15</v>
      </c>
      <c r="J29" t="s">
        <v>16</v>
      </c>
      <c r="K29" t="s">
        <v>30</v>
      </c>
      <c r="L29" t="s">
        <v>79</v>
      </c>
      <c r="M29" t="s">
        <v>80</v>
      </c>
      <c r="N29" t="s">
        <v>24</v>
      </c>
      <c r="O29" t="s">
        <v>22</v>
      </c>
      <c r="P29" t="str">
        <f t="shared" si="0"/>
        <v>Batting First</v>
      </c>
    </row>
    <row r="30" spans="1:16" x14ac:dyDescent="0.3">
      <c r="A30">
        <v>29</v>
      </c>
      <c r="B30" s="1">
        <v>43849</v>
      </c>
      <c r="C30">
        <v>119</v>
      </c>
      <c r="D30">
        <v>92.96</v>
      </c>
      <c r="E30" t="s">
        <v>14</v>
      </c>
      <c r="F30">
        <v>1</v>
      </c>
      <c r="G30">
        <v>2</v>
      </c>
      <c r="H30" t="s">
        <v>15</v>
      </c>
      <c r="I30" t="s">
        <v>15</v>
      </c>
      <c r="J30" t="s">
        <v>16</v>
      </c>
      <c r="K30" t="s">
        <v>23</v>
      </c>
      <c r="L30" t="s">
        <v>39</v>
      </c>
      <c r="M30" t="s">
        <v>40</v>
      </c>
      <c r="N30" t="s">
        <v>24</v>
      </c>
      <c r="O30" t="s">
        <v>22</v>
      </c>
      <c r="P30" t="str">
        <f t="shared" si="0"/>
        <v>Chasing</v>
      </c>
    </row>
    <row r="31" spans="1:16" x14ac:dyDescent="0.3">
      <c r="A31">
        <v>30</v>
      </c>
      <c r="B31" s="1">
        <v>44950</v>
      </c>
      <c r="C31">
        <v>101</v>
      </c>
      <c r="D31">
        <v>118.82</v>
      </c>
      <c r="E31" t="s">
        <v>14</v>
      </c>
      <c r="F31">
        <v>1</v>
      </c>
      <c r="G31">
        <v>1</v>
      </c>
      <c r="H31" t="s">
        <v>15</v>
      </c>
      <c r="I31" t="s">
        <v>16</v>
      </c>
      <c r="J31" t="s">
        <v>15</v>
      </c>
      <c r="K31" t="s">
        <v>27</v>
      </c>
      <c r="L31" t="s">
        <v>81</v>
      </c>
      <c r="M31" t="s">
        <v>82</v>
      </c>
      <c r="N31" t="s">
        <v>24</v>
      </c>
      <c r="O31" t="s">
        <v>22</v>
      </c>
      <c r="P31" t="str">
        <f t="shared" si="0"/>
        <v>Batting First</v>
      </c>
    </row>
    <row r="32" spans="1:16" x14ac:dyDescent="0.3">
      <c r="A32">
        <v>31</v>
      </c>
      <c r="B32" s="1">
        <v>45210</v>
      </c>
      <c r="C32">
        <v>131</v>
      </c>
      <c r="D32">
        <v>155.94999999999999</v>
      </c>
      <c r="E32" t="s">
        <v>14</v>
      </c>
      <c r="F32">
        <v>1</v>
      </c>
      <c r="G32">
        <v>2</v>
      </c>
      <c r="H32" t="s">
        <v>15</v>
      </c>
      <c r="I32" t="s">
        <v>15</v>
      </c>
      <c r="J32" t="s">
        <v>15</v>
      </c>
      <c r="K32" t="s">
        <v>31</v>
      </c>
      <c r="L32" t="s">
        <v>83</v>
      </c>
      <c r="M32" t="s">
        <v>84</v>
      </c>
      <c r="N32" t="s">
        <v>24</v>
      </c>
      <c r="O32" t="s">
        <v>22</v>
      </c>
      <c r="P32" t="str">
        <f t="shared" si="0"/>
        <v>Chasing</v>
      </c>
    </row>
    <row r="33" spans="1:16" x14ac:dyDescent="0.3">
      <c r="A33">
        <v>32</v>
      </c>
      <c r="B33" s="1">
        <v>41584</v>
      </c>
      <c r="C33">
        <v>177</v>
      </c>
      <c r="D33">
        <v>58.8</v>
      </c>
      <c r="E33" t="s">
        <v>32</v>
      </c>
      <c r="F33">
        <v>6</v>
      </c>
      <c r="G33">
        <v>2</v>
      </c>
      <c r="H33" t="s">
        <v>15</v>
      </c>
      <c r="I33" t="s">
        <v>15</v>
      </c>
      <c r="J33" t="s">
        <v>16</v>
      </c>
      <c r="K33" t="s">
        <v>30</v>
      </c>
      <c r="L33" t="s">
        <v>41</v>
      </c>
      <c r="M33" t="s">
        <v>42</v>
      </c>
      <c r="N33" t="s">
        <v>24</v>
      </c>
      <c r="O33" t="s">
        <v>22</v>
      </c>
      <c r="P33" t="str">
        <f t="shared" si="0"/>
        <v>Chasing</v>
      </c>
    </row>
    <row r="34" spans="1:16" x14ac:dyDescent="0.3">
      <c r="A34">
        <v>33</v>
      </c>
      <c r="B34" s="1">
        <v>41592</v>
      </c>
      <c r="C34">
        <v>111</v>
      </c>
      <c r="D34">
        <v>60.15</v>
      </c>
      <c r="E34" t="s">
        <v>32</v>
      </c>
      <c r="F34">
        <v>6</v>
      </c>
      <c r="G34">
        <v>2</v>
      </c>
      <c r="H34" t="s">
        <v>16</v>
      </c>
      <c r="I34" t="s">
        <v>16</v>
      </c>
      <c r="J34" t="s">
        <v>16</v>
      </c>
      <c r="K34" t="s">
        <v>30</v>
      </c>
      <c r="L34" t="s">
        <v>85</v>
      </c>
      <c r="M34" t="s">
        <v>70</v>
      </c>
      <c r="N34" t="s">
        <v>24</v>
      </c>
      <c r="O34" t="s">
        <v>22</v>
      </c>
      <c r="P34" t="str">
        <f t="shared" ref="P34:P50" si="1">IF(G34=1,"Batting First",IF(G34=2,"Chasing",IF(G34=3," Batting First",0)))</f>
        <v>Chasing</v>
      </c>
    </row>
    <row r="35" spans="1:16" x14ac:dyDescent="0.3">
      <c r="A35">
        <v>34</v>
      </c>
      <c r="B35" s="1">
        <v>43063</v>
      </c>
      <c r="C35">
        <v>102</v>
      </c>
      <c r="D35">
        <v>63.75</v>
      </c>
      <c r="E35" t="s">
        <v>32</v>
      </c>
      <c r="F35">
        <v>6</v>
      </c>
      <c r="G35">
        <v>2</v>
      </c>
      <c r="H35" t="s">
        <v>16</v>
      </c>
      <c r="I35" t="s">
        <v>16</v>
      </c>
      <c r="J35" t="s">
        <v>16</v>
      </c>
      <c r="K35" t="s">
        <v>20</v>
      </c>
      <c r="L35" t="s">
        <v>57</v>
      </c>
      <c r="M35" t="s">
        <v>58</v>
      </c>
      <c r="N35" t="s">
        <v>24</v>
      </c>
      <c r="O35" t="s">
        <v>22</v>
      </c>
      <c r="P35" t="str">
        <f t="shared" si="1"/>
        <v>Chasing</v>
      </c>
    </row>
    <row r="36" spans="1:16" x14ac:dyDescent="0.3">
      <c r="A36">
        <v>35</v>
      </c>
      <c r="B36" s="1">
        <v>43740</v>
      </c>
      <c r="C36">
        <v>176</v>
      </c>
      <c r="D36">
        <v>72.45</v>
      </c>
      <c r="E36" t="s">
        <v>32</v>
      </c>
      <c r="F36">
        <v>2</v>
      </c>
      <c r="G36">
        <v>1</v>
      </c>
      <c r="H36" t="s">
        <v>15</v>
      </c>
      <c r="I36" t="s">
        <v>15</v>
      </c>
      <c r="J36" t="s">
        <v>16</v>
      </c>
      <c r="K36" t="s">
        <v>26</v>
      </c>
      <c r="L36" t="s">
        <v>86</v>
      </c>
      <c r="M36" t="s">
        <v>80</v>
      </c>
      <c r="N36" t="s">
        <v>24</v>
      </c>
      <c r="O36" t="s">
        <v>22</v>
      </c>
      <c r="P36" t="str">
        <f t="shared" si="1"/>
        <v>Batting First</v>
      </c>
    </row>
    <row r="37" spans="1:16" x14ac:dyDescent="0.3">
      <c r="A37">
        <v>36</v>
      </c>
      <c r="B37" s="1">
        <v>43740</v>
      </c>
      <c r="C37">
        <v>127</v>
      </c>
      <c r="D37">
        <v>85.23</v>
      </c>
      <c r="E37" t="s">
        <v>32</v>
      </c>
      <c r="F37">
        <v>2</v>
      </c>
      <c r="G37">
        <v>3</v>
      </c>
      <c r="H37" t="s">
        <v>15</v>
      </c>
      <c r="I37" t="s">
        <v>15</v>
      </c>
      <c r="J37" t="s">
        <v>16</v>
      </c>
      <c r="K37" t="s">
        <v>26</v>
      </c>
      <c r="L37" t="s">
        <v>86</v>
      </c>
      <c r="M37" t="s">
        <v>80</v>
      </c>
      <c r="N37" t="s">
        <v>24</v>
      </c>
      <c r="O37" t="s">
        <v>22</v>
      </c>
      <c r="P37" t="str">
        <f t="shared" si="1"/>
        <v xml:space="preserve"> Batting First</v>
      </c>
    </row>
    <row r="38" spans="1:16" x14ac:dyDescent="0.3">
      <c r="A38">
        <v>37</v>
      </c>
      <c r="B38" s="1">
        <v>43757</v>
      </c>
      <c r="C38">
        <v>212</v>
      </c>
      <c r="D38">
        <v>83.13</v>
      </c>
      <c r="E38" t="s">
        <v>32</v>
      </c>
      <c r="F38">
        <v>2</v>
      </c>
      <c r="G38">
        <v>1</v>
      </c>
      <c r="H38" t="s">
        <v>15</v>
      </c>
      <c r="I38" t="s">
        <v>15</v>
      </c>
      <c r="J38" t="s">
        <v>16</v>
      </c>
      <c r="K38" t="s">
        <v>26</v>
      </c>
      <c r="L38" t="s">
        <v>87</v>
      </c>
      <c r="M38" t="s">
        <v>88</v>
      </c>
      <c r="N38" t="s">
        <v>24</v>
      </c>
      <c r="O38" t="s">
        <v>22</v>
      </c>
      <c r="P38" t="str">
        <f t="shared" si="1"/>
        <v>Batting First</v>
      </c>
    </row>
    <row r="39" spans="1:16" x14ac:dyDescent="0.3">
      <c r="A39">
        <v>38</v>
      </c>
      <c r="B39" s="1">
        <v>44240</v>
      </c>
      <c r="C39">
        <v>161</v>
      </c>
      <c r="D39">
        <v>69.69</v>
      </c>
      <c r="E39" t="s">
        <v>32</v>
      </c>
      <c r="F39">
        <v>1</v>
      </c>
      <c r="G39">
        <v>1</v>
      </c>
      <c r="H39" t="s">
        <v>15</v>
      </c>
      <c r="I39" t="s">
        <v>16</v>
      </c>
      <c r="J39" t="s">
        <v>16</v>
      </c>
      <c r="K39" t="s">
        <v>28</v>
      </c>
      <c r="L39" t="s">
        <v>89</v>
      </c>
      <c r="M39" t="s">
        <v>90</v>
      </c>
      <c r="N39" t="s">
        <v>24</v>
      </c>
      <c r="O39" t="s">
        <v>22</v>
      </c>
      <c r="P39" t="str">
        <f t="shared" si="1"/>
        <v>Batting First</v>
      </c>
    </row>
    <row r="40" spans="1:16" x14ac:dyDescent="0.3">
      <c r="A40">
        <v>39</v>
      </c>
      <c r="B40" s="1">
        <v>44441</v>
      </c>
      <c r="C40">
        <v>127</v>
      </c>
      <c r="D40">
        <v>50.56</v>
      </c>
      <c r="E40" t="s">
        <v>32</v>
      </c>
      <c r="F40">
        <v>1</v>
      </c>
      <c r="G40">
        <v>3</v>
      </c>
      <c r="H40" t="s">
        <v>15</v>
      </c>
      <c r="I40" t="s">
        <v>15</v>
      </c>
      <c r="J40" t="s">
        <v>16</v>
      </c>
      <c r="K40" t="s">
        <v>28</v>
      </c>
      <c r="L40" t="s">
        <v>91</v>
      </c>
      <c r="M40" t="s">
        <v>92</v>
      </c>
      <c r="N40" t="s">
        <v>18</v>
      </c>
      <c r="O40" t="s">
        <v>22</v>
      </c>
      <c r="P40" t="str">
        <f t="shared" si="1"/>
        <v xml:space="preserve"> Batting First</v>
      </c>
    </row>
    <row r="41" spans="1:16" x14ac:dyDescent="0.3">
      <c r="A41">
        <v>40</v>
      </c>
      <c r="B41" s="1">
        <v>44966</v>
      </c>
      <c r="C41">
        <v>120</v>
      </c>
      <c r="D41">
        <v>60.85</v>
      </c>
      <c r="E41" t="s">
        <v>32</v>
      </c>
      <c r="F41">
        <v>1</v>
      </c>
      <c r="G41">
        <v>2</v>
      </c>
      <c r="H41" t="s">
        <v>15</v>
      </c>
      <c r="I41" t="s">
        <v>16</v>
      </c>
      <c r="J41" t="s">
        <v>15</v>
      </c>
      <c r="K41" t="s">
        <v>23</v>
      </c>
      <c r="L41" t="s">
        <v>57</v>
      </c>
      <c r="M41" t="s">
        <v>58</v>
      </c>
      <c r="N41" t="s">
        <v>24</v>
      </c>
      <c r="O41" t="s">
        <v>22</v>
      </c>
      <c r="P41" t="str">
        <f t="shared" si="1"/>
        <v>Chasing</v>
      </c>
    </row>
    <row r="42" spans="1:16" x14ac:dyDescent="0.3">
      <c r="A42">
        <v>41</v>
      </c>
      <c r="B42" s="1">
        <v>45119</v>
      </c>
      <c r="C42">
        <v>103</v>
      </c>
      <c r="D42">
        <v>58.05</v>
      </c>
      <c r="E42" t="s">
        <v>32</v>
      </c>
      <c r="F42">
        <v>2</v>
      </c>
      <c r="G42">
        <v>2</v>
      </c>
      <c r="H42" t="s">
        <v>15</v>
      </c>
      <c r="I42" t="s">
        <v>16</v>
      </c>
      <c r="J42" t="s">
        <v>15</v>
      </c>
      <c r="K42" t="s">
        <v>30</v>
      </c>
      <c r="L42" t="s">
        <v>93</v>
      </c>
      <c r="M42" t="s">
        <v>94</v>
      </c>
      <c r="N42" t="s">
        <v>18</v>
      </c>
      <c r="O42" t="s">
        <v>22</v>
      </c>
      <c r="P42" t="str">
        <f t="shared" si="1"/>
        <v>Chasing</v>
      </c>
    </row>
    <row r="43" spans="1:16" x14ac:dyDescent="0.3">
      <c r="A43">
        <v>42</v>
      </c>
      <c r="B43" s="1">
        <v>45337</v>
      </c>
      <c r="C43">
        <v>131</v>
      </c>
      <c r="D43">
        <v>57.05</v>
      </c>
      <c r="E43" t="s">
        <v>32</v>
      </c>
      <c r="F43">
        <v>2</v>
      </c>
      <c r="G43">
        <v>1</v>
      </c>
      <c r="H43" t="s">
        <v>15</v>
      </c>
      <c r="I43" t="s">
        <v>16</v>
      </c>
      <c r="J43" t="s">
        <v>15</v>
      </c>
      <c r="K43" t="s">
        <v>28</v>
      </c>
      <c r="L43" t="s">
        <v>95</v>
      </c>
      <c r="M43" t="s">
        <v>96</v>
      </c>
      <c r="N43" t="s">
        <v>24</v>
      </c>
      <c r="O43" t="s">
        <v>22</v>
      </c>
      <c r="P43" t="str">
        <f t="shared" si="1"/>
        <v>Batting First</v>
      </c>
    </row>
    <row r="44" spans="1:16" x14ac:dyDescent="0.3">
      <c r="A44">
        <v>43</v>
      </c>
      <c r="B44" s="1">
        <v>45358</v>
      </c>
      <c r="C44">
        <v>103</v>
      </c>
      <c r="D44">
        <v>64.37</v>
      </c>
      <c r="E44" t="s">
        <v>32</v>
      </c>
      <c r="F44">
        <v>2</v>
      </c>
      <c r="G44">
        <v>2</v>
      </c>
      <c r="H44" t="s">
        <v>15</v>
      </c>
      <c r="I44" t="s">
        <v>16</v>
      </c>
      <c r="J44" t="s">
        <v>15</v>
      </c>
      <c r="K44" t="s">
        <v>28</v>
      </c>
      <c r="L44" t="s">
        <v>97</v>
      </c>
      <c r="M44" t="s">
        <v>98</v>
      </c>
      <c r="N44" t="s">
        <v>24</v>
      </c>
      <c r="O44" t="s">
        <v>22</v>
      </c>
      <c r="P44" t="str">
        <f t="shared" si="1"/>
        <v>Chasing</v>
      </c>
    </row>
    <row r="45" spans="1:16" x14ac:dyDescent="0.3">
      <c r="A45">
        <v>44</v>
      </c>
      <c r="B45" s="1">
        <v>42279</v>
      </c>
      <c r="C45">
        <v>106</v>
      </c>
      <c r="D45">
        <v>160.6</v>
      </c>
      <c r="E45" t="s">
        <v>33</v>
      </c>
      <c r="F45">
        <v>1</v>
      </c>
      <c r="G45">
        <v>1</v>
      </c>
      <c r="H45" t="s">
        <v>15</v>
      </c>
      <c r="I45" t="s">
        <v>16</v>
      </c>
      <c r="J45" t="s">
        <v>16</v>
      </c>
      <c r="K45" t="s">
        <v>26</v>
      </c>
      <c r="L45" t="s">
        <v>97</v>
      </c>
      <c r="M45" t="s">
        <v>98</v>
      </c>
      <c r="N45" t="s">
        <v>24</v>
      </c>
      <c r="O45" t="s">
        <v>19</v>
      </c>
      <c r="P45" t="str">
        <f t="shared" si="1"/>
        <v>Batting First</v>
      </c>
    </row>
    <row r="46" spans="1:16" x14ac:dyDescent="0.3">
      <c r="A46">
        <v>45</v>
      </c>
      <c r="B46" s="1">
        <v>43091</v>
      </c>
      <c r="C46">
        <v>118</v>
      </c>
      <c r="D46">
        <v>274.41000000000003</v>
      </c>
      <c r="E46" t="s">
        <v>33</v>
      </c>
      <c r="F46">
        <v>1</v>
      </c>
      <c r="G46">
        <v>1</v>
      </c>
      <c r="H46" t="s">
        <v>15</v>
      </c>
      <c r="I46" t="s">
        <v>15</v>
      </c>
      <c r="J46" t="s">
        <v>15</v>
      </c>
      <c r="K46" t="s">
        <v>20</v>
      </c>
      <c r="L46" t="s">
        <v>81</v>
      </c>
      <c r="M46" t="s">
        <v>82</v>
      </c>
      <c r="N46" t="s">
        <v>24</v>
      </c>
      <c r="O46" t="s">
        <v>22</v>
      </c>
      <c r="P46" t="str">
        <f t="shared" si="1"/>
        <v>Batting First</v>
      </c>
    </row>
    <row r="47" spans="1:16" x14ac:dyDescent="0.3">
      <c r="A47">
        <v>46</v>
      </c>
      <c r="B47" s="1">
        <v>43289</v>
      </c>
      <c r="C47">
        <v>100</v>
      </c>
      <c r="D47">
        <v>178.57</v>
      </c>
      <c r="E47" t="s">
        <v>33</v>
      </c>
      <c r="F47">
        <v>1</v>
      </c>
      <c r="G47">
        <v>2</v>
      </c>
      <c r="H47" t="s">
        <v>16</v>
      </c>
      <c r="I47" t="s">
        <v>15</v>
      </c>
      <c r="J47" t="s">
        <v>16</v>
      </c>
      <c r="K47" t="s">
        <v>28</v>
      </c>
      <c r="L47" t="s">
        <v>99</v>
      </c>
      <c r="M47" t="s">
        <v>100</v>
      </c>
      <c r="N47" t="s">
        <v>18</v>
      </c>
      <c r="O47" t="s">
        <v>22</v>
      </c>
      <c r="P47" t="str">
        <f t="shared" si="1"/>
        <v>Chasing</v>
      </c>
    </row>
    <row r="48" spans="1:16" x14ac:dyDescent="0.3">
      <c r="A48">
        <v>47</v>
      </c>
      <c r="B48" s="1">
        <v>43410</v>
      </c>
      <c r="C48">
        <v>111</v>
      </c>
      <c r="D48">
        <v>181.96</v>
      </c>
      <c r="E48" t="s">
        <v>33</v>
      </c>
      <c r="F48">
        <v>1</v>
      </c>
      <c r="G48">
        <v>1</v>
      </c>
      <c r="H48" t="s">
        <v>16</v>
      </c>
      <c r="I48" t="s">
        <v>15</v>
      </c>
      <c r="J48" t="s">
        <v>15</v>
      </c>
      <c r="K48" t="s">
        <v>30</v>
      </c>
      <c r="L48" t="s">
        <v>101</v>
      </c>
      <c r="M48" t="s">
        <v>102</v>
      </c>
      <c r="N48" t="s">
        <v>24</v>
      </c>
      <c r="O48" t="s">
        <v>22</v>
      </c>
      <c r="P48" t="str">
        <f t="shared" si="1"/>
        <v>Batting First</v>
      </c>
    </row>
    <row r="49" spans="1:16" x14ac:dyDescent="0.3">
      <c r="A49">
        <v>48</v>
      </c>
      <c r="B49" s="1">
        <v>45308</v>
      </c>
      <c r="C49">
        <v>121</v>
      </c>
      <c r="D49">
        <v>175.36</v>
      </c>
      <c r="E49" t="s">
        <v>33</v>
      </c>
      <c r="F49">
        <v>2</v>
      </c>
      <c r="G49">
        <v>1</v>
      </c>
      <c r="H49" t="s">
        <v>16</v>
      </c>
      <c r="I49" t="s">
        <v>15</v>
      </c>
      <c r="J49" t="s">
        <v>15</v>
      </c>
      <c r="K49" t="s">
        <v>31</v>
      </c>
      <c r="L49" t="s">
        <v>39</v>
      </c>
      <c r="M49" t="s">
        <v>40</v>
      </c>
      <c r="N49" t="s">
        <v>24</v>
      </c>
      <c r="O49" t="s">
        <v>22</v>
      </c>
      <c r="P49" t="str">
        <f t="shared" si="1"/>
        <v>Batting First</v>
      </c>
    </row>
    <row r="50" spans="1:16" x14ac:dyDescent="0.3">
      <c r="B50" s="1"/>
      <c r="P50">
        <f t="shared" si="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0C248-863B-493C-8654-19BA4428E93D}">
  <dimension ref="A3:K28"/>
  <sheetViews>
    <sheetView topLeftCell="A4" workbookViewId="0">
      <selection activeCell="J26" sqref="J26:K28"/>
    </sheetView>
  </sheetViews>
  <sheetFormatPr defaultRowHeight="14.4" x14ac:dyDescent="0.3"/>
  <cols>
    <col min="1" max="1" width="12.5546875" bestFit="1" customWidth="1"/>
    <col min="2" max="2" width="12" bestFit="1" customWidth="1"/>
    <col min="3" max="3" width="13.5546875" bestFit="1" customWidth="1"/>
    <col min="4" max="4" width="12.5546875" bestFit="1" customWidth="1"/>
    <col min="5" max="5" width="13.44140625" bestFit="1" customWidth="1"/>
    <col min="7" max="7" width="12.5546875" bestFit="1" customWidth="1"/>
    <col min="8" max="9" width="14" bestFit="1" customWidth="1"/>
    <col min="10" max="10" width="12.5546875" bestFit="1" customWidth="1"/>
    <col min="11" max="11" width="14" bestFit="1" customWidth="1"/>
  </cols>
  <sheetData>
    <row r="3" spans="1:8" x14ac:dyDescent="0.3">
      <c r="A3" s="2" t="s">
        <v>103</v>
      </c>
      <c r="B3" t="s">
        <v>105</v>
      </c>
      <c r="D3" s="2" t="s">
        <v>103</v>
      </c>
      <c r="E3" t="s">
        <v>105</v>
      </c>
      <c r="G3" s="2" t="s">
        <v>103</v>
      </c>
      <c r="H3" t="s">
        <v>105</v>
      </c>
    </row>
    <row r="4" spans="1:8" x14ac:dyDescent="0.3">
      <c r="A4" s="3" t="s">
        <v>18</v>
      </c>
      <c r="B4" s="5">
        <v>13</v>
      </c>
      <c r="D4" s="3" t="s">
        <v>31</v>
      </c>
      <c r="E4" s="5">
        <v>2</v>
      </c>
      <c r="G4" s="3" t="s">
        <v>19</v>
      </c>
      <c r="H4" s="5">
        <v>8</v>
      </c>
    </row>
    <row r="5" spans="1:8" x14ac:dyDescent="0.3">
      <c r="A5" s="3" t="s">
        <v>24</v>
      </c>
      <c r="B5" s="5">
        <v>27</v>
      </c>
      <c r="D5" s="3" t="s">
        <v>23</v>
      </c>
      <c r="E5" s="5">
        <v>9</v>
      </c>
      <c r="G5" s="3" t="s">
        <v>22</v>
      </c>
      <c r="H5" s="5">
        <v>40</v>
      </c>
    </row>
    <row r="6" spans="1:8" x14ac:dyDescent="0.3">
      <c r="A6" s="3" t="s">
        <v>21</v>
      </c>
      <c r="B6" s="5">
        <v>8</v>
      </c>
      <c r="D6" s="3" t="s">
        <v>25</v>
      </c>
      <c r="E6" s="5">
        <v>3</v>
      </c>
      <c r="G6" s="3" t="s">
        <v>104</v>
      </c>
      <c r="H6" s="5">
        <v>48</v>
      </c>
    </row>
    <row r="7" spans="1:8" x14ac:dyDescent="0.3">
      <c r="A7" s="3" t="s">
        <v>104</v>
      </c>
      <c r="B7" s="5">
        <v>48</v>
      </c>
      <c r="D7" s="3" t="s">
        <v>28</v>
      </c>
      <c r="E7" s="5">
        <v>7</v>
      </c>
    </row>
    <row r="8" spans="1:8" x14ac:dyDescent="0.3">
      <c r="D8" s="3" t="s">
        <v>27</v>
      </c>
      <c r="E8" s="5">
        <v>2</v>
      </c>
      <c r="G8" s="2" t="s">
        <v>103</v>
      </c>
      <c r="H8" t="s">
        <v>105</v>
      </c>
    </row>
    <row r="9" spans="1:8" x14ac:dyDescent="0.3">
      <c r="D9" s="3" t="s">
        <v>29</v>
      </c>
      <c r="E9" s="5">
        <v>2</v>
      </c>
      <c r="G9" s="3" t="s">
        <v>14</v>
      </c>
      <c r="H9" s="5">
        <v>31</v>
      </c>
    </row>
    <row r="10" spans="1:8" x14ac:dyDescent="0.3">
      <c r="D10" s="3" t="s">
        <v>26</v>
      </c>
      <c r="E10" s="5">
        <v>7</v>
      </c>
      <c r="G10" s="3" t="s">
        <v>33</v>
      </c>
      <c r="H10" s="5">
        <v>5</v>
      </c>
    </row>
    <row r="11" spans="1:8" x14ac:dyDescent="0.3">
      <c r="D11" s="3" t="s">
        <v>20</v>
      </c>
      <c r="E11" s="5">
        <v>8</v>
      </c>
      <c r="G11" s="3" t="s">
        <v>32</v>
      </c>
      <c r="H11" s="5">
        <v>12</v>
      </c>
    </row>
    <row r="12" spans="1:8" x14ac:dyDescent="0.3">
      <c r="D12" s="3" t="s">
        <v>30</v>
      </c>
      <c r="E12" s="5">
        <v>7</v>
      </c>
      <c r="G12" s="3" t="s">
        <v>104</v>
      </c>
      <c r="H12" s="5">
        <v>48</v>
      </c>
    </row>
    <row r="13" spans="1:8" x14ac:dyDescent="0.3">
      <c r="D13" s="3" t="s">
        <v>17</v>
      </c>
      <c r="E13" s="5">
        <v>1</v>
      </c>
    </row>
    <row r="14" spans="1:8" x14ac:dyDescent="0.3">
      <c r="D14" s="3" t="s">
        <v>104</v>
      </c>
      <c r="E14" s="5">
        <v>48</v>
      </c>
    </row>
    <row r="26" spans="2:11" x14ac:dyDescent="0.3">
      <c r="B26" t="s">
        <v>107</v>
      </c>
      <c r="D26" s="2" t="s">
        <v>103</v>
      </c>
      <c r="E26" t="s">
        <v>109</v>
      </c>
      <c r="G26" s="2" t="s">
        <v>103</v>
      </c>
      <c r="H26" t="s">
        <v>106</v>
      </c>
      <c r="J26" s="2" t="s">
        <v>103</v>
      </c>
      <c r="K26" t="s">
        <v>106</v>
      </c>
    </row>
    <row r="27" spans="2:11" x14ac:dyDescent="0.3">
      <c r="B27" s="5">
        <v>264</v>
      </c>
      <c r="D27" s="3" t="s">
        <v>15</v>
      </c>
      <c r="E27" s="5">
        <v>28</v>
      </c>
      <c r="G27" s="3" t="s">
        <v>15</v>
      </c>
      <c r="H27" s="5">
        <v>11</v>
      </c>
      <c r="J27" s="3" t="s">
        <v>16</v>
      </c>
      <c r="K27" s="5">
        <v>37</v>
      </c>
    </row>
    <row r="28" spans="2:11" x14ac:dyDescent="0.3">
      <c r="D28" s="3" t="s">
        <v>104</v>
      </c>
      <c r="E28" s="5">
        <v>28</v>
      </c>
      <c r="G28" s="3" t="s">
        <v>104</v>
      </c>
      <c r="H28" s="5">
        <v>11</v>
      </c>
      <c r="J28" s="3" t="s">
        <v>104</v>
      </c>
      <c r="K28" s="5">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F487F-7DD1-4007-8C92-9C9C5B2FE78E}">
  <dimension ref="A1"/>
  <sheetViews>
    <sheetView topLeftCell="A10" workbookViewId="0">
      <selection activeCell="U7" sqref="U7"/>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56558CEC-757C-47C9-91C5-4A3843DD3EFF}">
  <ds:schemaRefs/>
</ds:datastoreItem>
</file>

<file path=customXml/itemProps2.xml><?xml version="1.0" encoding="utf-8"?>
<ds:datastoreItem xmlns:ds="http://schemas.openxmlformats.org/officeDocument/2006/customXml" ds:itemID="{FB4092CC-3C89-4868-8BAF-084E6ECBE5BB}">
  <ds:schemaRefs/>
</ds:datastoreItem>
</file>

<file path=customXml/itemProps3.xml><?xml version="1.0" encoding="utf-8"?>
<ds:datastoreItem xmlns:ds="http://schemas.openxmlformats.org/officeDocument/2006/customXml" ds:itemID="{29ECCA42-6BF9-4D95-9D56-BD831DE5A6B8}">
  <ds:schemaRefs/>
</ds:datastoreItem>
</file>

<file path=customXml/itemProps4.xml><?xml version="1.0" encoding="utf-8"?>
<ds:datastoreItem xmlns:ds="http://schemas.openxmlformats.org/officeDocument/2006/customXml" ds:itemID="{45D5A15D-110B-4DE9-945B-0AC574C45961}">
  <ds:schemaRefs/>
</ds:datastoreItem>
</file>

<file path=customXml/itemProps5.xml><?xml version="1.0" encoding="utf-8"?>
<ds:datastoreItem xmlns:ds="http://schemas.openxmlformats.org/officeDocument/2006/customXml" ds:itemID="{380CC692-0685-4CA4-BF60-CA655032AD1F}">
  <ds:schemaRefs>
    <ds:schemaRef ds:uri="http://schemas.microsoft.com/DataMashup"/>
  </ds:schemaRefs>
</ds:datastoreItem>
</file>

<file path=customXml/itemProps6.xml><?xml version="1.0" encoding="utf-8"?>
<ds:datastoreItem xmlns:ds="http://schemas.openxmlformats.org/officeDocument/2006/customXml" ds:itemID="{FCD8AFA3-EE38-4A93-8402-BFAEF7E2E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Sheet1</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Ghadigaonkar</dc:creator>
  <cp:lastModifiedBy>omkar ghadigaonkar</cp:lastModifiedBy>
  <dcterms:created xsi:type="dcterms:W3CDTF">2024-06-05T14:35:20Z</dcterms:created>
  <dcterms:modified xsi:type="dcterms:W3CDTF">2024-07-05T07:33:58Z</dcterms:modified>
</cp:coreProperties>
</file>