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329169a22be8d3a/Desktop/Excel Tutorials/"/>
    </mc:Choice>
  </mc:AlternateContent>
  <xr:revisionPtr revIDLastSave="0" documentId="8_{568276EA-C0B8-4B9C-9B58-7C8CC14D28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 a="1"/>
  <c r="J14" i="1" s="1"/>
  <c r="K12" i="1"/>
  <c r="L12" i="1"/>
  <c r="J12" i="1"/>
  <c r="K11" i="1"/>
  <c r="L11" i="1"/>
  <c r="J11" i="1"/>
  <c r="K10" i="1"/>
  <c r="L10" i="1"/>
  <c r="J10" i="1"/>
  <c r="K9" i="1"/>
  <c r="L9" i="1"/>
  <c r="J9" i="1"/>
  <c r="K8" i="1"/>
  <c r="L8" i="1"/>
  <c r="J8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9" i="1"/>
  <c r="G20" i="1"/>
  <c r="G21" i="1"/>
  <c r="G22" i="1"/>
  <c r="G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<sst xmlns="http://schemas.openxmlformats.org/spreadsheetml/2006/main" count="316" uniqueCount="44">
  <si>
    <t>id</t>
  </si>
  <si>
    <t>name</t>
  </si>
  <si>
    <t>surname</t>
  </si>
  <si>
    <t>dept</t>
  </si>
  <si>
    <t>salary</t>
  </si>
  <si>
    <t>Matthew</t>
  </si>
  <si>
    <t>Brown</t>
  </si>
  <si>
    <t>IT</t>
  </si>
  <si>
    <t>Michael</t>
  </si>
  <si>
    <t>Smith</t>
  </si>
  <si>
    <t>Engineering</t>
  </si>
  <si>
    <t>David</t>
  </si>
  <si>
    <t>Jones</t>
  </si>
  <si>
    <t>Support</t>
  </si>
  <si>
    <t>Emily</t>
  </si>
  <si>
    <t>Rodriguez</t>
  </si>
  <si>
    <t>HR</t>
  </si>
  <si>
    <t>John</t>
  </si>
  <si>
    <t>Daniel</t>
  </si>
  <si>
    <t>Sophia</t>
  </si>
  <si>
    <t>Miller</t>
  </si>
  <si>
    <t>Olivia</t>
  </si>
  <si>
    <t>Williams</t>
  </si>
  <si>
    <t>Sales</t>
  </si>
  <si>
    <t>Davis</t>
  </si>
  <si>
    <t>Logistics</t>
  </si>
  <si>
    <t>Garcia</t>
  </si>
  <si>
    <t>Marketing</t>
  </si>
  <si>
    <t>Jane</t>
  </si>
  <si>
    <t>Management</t>
  </si>
  <si>
    <t>Finance</t>
  </si>
  <si>
    <t>Johnson</t>
  </si>
  <si>
    <t>Admin</t>
  </si>
  <si>
    <t>Emma</t>
  </si>
  <si>
    <t>Martinez</t>
  </si>
  <si>
    <t xml:space="preserve">bonus </t>
  </si>
  <si>
    <t>total salary</t>
  </si>
  <si>
    <t>min</t>
  </si>
  <si>
    <t xml:space="preserve">Average </t>
  </si>
  <si>
    <t>bonus</t>
  </si>
  <si>
    <t>max</t>
  </si>
  <si>
    <t>median</t>
  </si>
  <si>
    <t>range</t>
  </si>
  <si>
    <t xml:space="preserve">distinct dept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</si>
</sst>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F5044-04FE-4135-9F1D-08AC6691EB62}" name="data" displayName="data" ref="A1:G101" totalsRowShown="0" headerRowDxfId="0">
  <autoFilter ref="A1:G101" xr:uid="{12DF5044-04FE-4135-9F1D-08AC6691EB62}"/>
  <tableColumns count="7">
    <tableColumn id="1" xr3:uid="{CE07509C-C64D-448E-9001-BA005E701483}" name="id"/>
    <tableColumn id="2" xr3:uid="{55C5A225-A20A-4DB3-B955-19698C11D1C8}" name="name"/>
    <tableColumn id="3" xr3:uid="{B7B1B3DB-0479-4F23-976C-D6610EEAC791}" name="surname"/>
    <tableColumn id="4" xr3:uid="{8FBB116F-C759-4408-A47D-5C65D7DB3532}" name="dept"/>
    <tableColumn id="5" xr3:uid="{3D1BCA5A-6342-43E5-8AC7-7D63AF70D325}" name="salary"/>
    <tableColumn id="6" xr3:uid="{D78CE8AD-1820-43C5-8394-ACDED70738CF}" name="bonus ">
      <calculatedColumnFormula>E2*0.1</calculatedColumnFormula>
    </tableColumn>
    <tableColumn id="7" xr3:uid="{C0E9B1A1-05C8-432F-94C9-FC8331C8AC67}" name="total salary">
      <calculatedColumnFormula>E2+F2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" zoomScale="115" zoomScaleNormal="115" workbookViewId="0">
      <selection activeCell="J14" sqref="J14"/>
    </sheetView>
  </sheetViews>
  <sheetFormatPr defaultRowHeight="15" x14ac:dyDescent="0.25"/>
  <cols>
    <col min="3" max="3" width="10.85546875" customWidth="1"/>
    <col min="7" max="7" width="12.85546875" customWidth="1"/>
    <col min="9" max="9" width="38.28515625" customWidth="1"/>
    <col min="12" max="12" width="1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2" t="s">
        <v>36</v>
      </c>
    </row>
    <row r="2" spans="1:12" x14ac:dyDescent="0.25">
      <c r="A2">
        <v>1</v>
      </c>
      <c r="B2" t="s">
        <v>5</v>
      </c>
      <c r="C2" t="s">
        <v>6</v>
      </c>
      <c r="D2" t="s">
        <v>7</v>
      </c>
      <c r="E2">
        <v>42220</v>
      </c>
      <c r="F2">
        <f>E2*0.1</f>
        <v>4222</v>
      </c>
      <c r="G2">
        <f>E2+F2</f>
        <v>46442</v>
      </c>
    </row>
    <row r="3" spans="1:12" x14ac:dyDescent="0.25">
      <c r="A3">
        <v>2</v>
      </c>
      <c r="B3" t="s">
        <v>8</v>
      </c>
      <c r="C3" t="s">
        <v>9</v>
      </c>
      <c r="D3" t="s">
        <v>10</v>
      </c>
      <c r="E3">
        <v>34891</v>
      </c>
      <c r="F3">
        <f t="shared" ref="F3:F66" si="0">E3*0.1</f>
        <v>3489.1000000000004</v>
      </c>
      <c r="G3">
        <f t="shared" ref="G3:G66" si="1">E3+F3</f>
        <v>38380.1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>
        <v>20419</v>
      </c>
      <c r="F4">
        <f t="shared" si="0"/>
        <v>2041.9</v>
      </c>
      <c r="G4">
        <f t="shared" si="1"/>
        <v>22460.9</v>
      </c>
    </row>
    <row r="5" spans="1:12" x14ac:dyDescent="0.25">
      <c r="A5">
        <v>4</v>
      </c>
      <c r="B5" t="s">
        <v>14</v>
      </c>
      <c r="C5" t="s">
        <v>15</v>
      </c>
      <c r="D5" t="s">
        <v>16</v>
      </c>
      <c r="E5">
        <v>53926</v>
      </c>
      <c r="F5">
        <f t="shared" si="0"/>
        <v>5392.6</v>
      </c>
      <c r="G5">
        <f t="shared" si="1"/>
        <v>59318.6</v>
      </c>
    </row>
    <row r="6" spans="1:12" x14ac:dyDescent="0.25">
      <c r="A6">
        <v>5</v>
      </c>
      <c r="B6" t="s">
        <v>17</v>
      </c>
      <c r="C6" t="s">
        <v>12</v>
      </c>
      <c r="D6" t="s">
        <v>16</v>
      </c>
      <c r="E6">
        <v>45978</v>
      </c>
      <c r="F6">
        <f t="shared" si="0"/>
        <v>4597.8</v>
      </c>
      <c r="G6">
        <f t="shared" si="1"/>
        <v>50575.8</v>
      </c>
    </row>
    <row r="7" spans="1:12" x14ac:dyDescent="0.25">
      <c r="A7">
        <v>6</v>
      </c>
      <c r="B7" t="s">
        <v>18</v>
      </c>
      <c r="C7" t="s">
        <v>15</v>
      </c>
      <c r="D7" t="s">
        <v>16</v>
      </c>
      <c r="E7">
        <v>46552</v>
      </c>
      <c r="F7">
        <f t="shared" si="0"/>
        <v>4655.2</v>
      </c>
      <c r="G7">
        <f t="shared" si="1"/>
        <v>51207.199999999997</v>
      </c>
      <c r="J7" t="s">
        <v>4</v>
      </c>
      <c r="K7" t="s">
        <v>39</v>
      </c>
      <c r="L7" t="s">
        <v>36</v>
      </c>
    </row>
    <row r="8" spans="1:12" x14ac:dyDescent="0.25">
      <c r="A8">
        <v>7</v>
      </c>
      <c r="B8" t="s">
        <v>19</v>
      </c>
      <c r="C8" t="s">
        <v>20</v>
      </c>
      <c r="D8" t="s">
        <v>16</v>
      </c>
      <c r="E8">
        <v>47579</v>
      </c>
      <c r="F8">
        <f t="shared" si="0"/>
        <v>4757.9000000000005</v>
      </c>
      <c r="G8">
        <f t="shared" si="1"/>
        <v>52336.9</v>
      </c>
      <c r="I8" t="s">
        <v>38</v>
      </c>
      <c r="J8">
        <f>AVERAGE(data[salary])</f>
        <v>47000.65</v>
      </c>
      <c r="K8">
        <f>AVERAGE(data[[bonus ]])</f>
        <v>4700.0649999999987</v>
      </c>
      <c r="L8">
        <f>AVERAGE(data[total salary])</f>
        <v>51700.714999999989</v>
      </c>
    </row>
    <row r="9" spans="1:12" x14ac:dyDescent="0.25">
      <c r="A9">
        <v>8</v>
      </c>
      <c r="B9" t="s">
        <v>21</v>
      </c>
      <c r="C9" t="s">
        <v>22</v>
      </c>
      <c r="D9" t="s">
        <v>23</v>
      </c>
      <c r="E9">
        <v>39225</v>
      </c>
      <c r="F9">
        <f t="shared" si="0"/>
        <v>3922.5</v>
      </c>
      <c r="G9">
        <f t="shared" si="1"/>
        <v>43147.5</v>
      </c>
      <c r="I9" t="s">
        <v>37</v>
      </c>
      <c r="J9">
        <f>MIN(data[salary])</f>
        <v>16266</v>
      </c>
      <c r="K9">
        <f>MIN(data[[bonus ]])</f>
        <v>1626.6000000000001</v>
      </c>
      <c r="L9">
        <f>MIN(data[total salary])</f>
        <v>17892.599999999999</v>
      </c>
    </row>
    <row r="10" spans="1:12" x14ac:dyDescent="0.25">
      <c r="A10">
        <v>9</v>
      </c>
      <c r="B10" t="s">
        <v>21</v>
      </c>
      <c r="C10" t="s">
        <v>24</v>
      </c>
      <c r="D10" t="s">
        <v>25</v>
      </c>
      <c r="E10">
        <v>40636</v>
      </c>
      <c r="F10">
        <f t="shared" si="0"/>
        <v>4063.6000000000004</v>
      </c>
      <c r="G10">
        <f t="shared" si="1"/>
        <v>44699.6</v>
      </c>
      <c r="I10" t="s">
        <v>40</v>
      </c>
      <c r="J10">
        <f>MAX(data[salary])</f>
        <v>74910</v>
      </c>
      <c r="K10">
        <f>MAX(data[[bonus ]])</f>
        <v>7491</v>
      </c>
      <c r="L10">
        <f>MAX(data[total salary])</f>
        <v>82401</v>
      </c>
    </row>
    <row r="11" spans="1:12" x14ac:dyDescent="0.25">
      <c r="A11">
        <v>10</v>
      </c>
      <c r="B11" t="s">
        <v>21</v>
      </c>
      <c r="C11" t="s">
        <v>22</v>
      </c>
      <c r="D11" t="s">
        <v>10</v>
      </c>
      <c r="E11">
        <v>60770</v>
      </c>
      <c r="F11">
        <f t="shared" si="0"/>
        <v>6077</v>
      </c>
      <c r="G11">
        <f t="shared" si="1"/>
        <v>66847</v>
      </c>
      <c r="I11" t="s">
        <v>41</v>
      </c>
      <c r="J11">
        <f>MEDIAN(data[salary])</f>
        <v>47588</v>
      </c>
      <c r="K11">
        <f>MEDIAN(data[[bonus ]])</f>
        <v>4758.8</v>
      </c>
      <c r="L11">
        <f>MEDIAN(data[total salary])</f>
        <v>52346.8</v>
      </c>
    </row>
    <row r="12" spans="1:12" x14ac:dyDescent="0.25">
      <c r="A12">
        <v>11</v>
      </c>
      <c r="B12" t="s">
        <v>8</v>
      </c>
      <c r="C12" t="s">
        <v>22</v>
      </c>
      <c r="D12" t="s">
        <v>13</v>
      </c>
      <c r="E12">
        <v>56582</v>
      </c>
      <c r="F12">
        <f t="shared" si="0"/>
        <v>5658.2000000000007</v>
      </c>
      <c r="G12">
        <f t="shared" si="1"/>
        <v>62240.2</v>
      </c>
      <c r="I12" t="s">
        <v>42</v>
      </c>
      <c r="J12">
        <f>J10-J9</f>
        <v>58644</v>
      </c>
      <c r="K12">
        <f t="shared" ref="K12:L12" si="2">K10-K9</f>
        <v>5864.4</v>
      </c>
      <c r="L12">
        <f t="shared" si="2"/>
        <v>64508.4</v>
      </c>
    </row>
    <row r="13" spans="1:12" x14ac:dyDescent="0.25">
      <c r="A13">
        <v>12</v>
      </c>
      <c r="B13" t="s">
        <v>18</v>
      </c>
      <c r="C13" t="s">
        <v>26</v>
      </c>
      <c r="D13" t="s">
        <v>27</v>
      </c>
      <c r="E13">
        <v>39600</v>
      </c>
      <c r="F13">
        <f t="shared" si="0"/>
        <v>3960</v>
      </c>
      <c r="G13">
        <f t="shared" si="1"/>
        <v>43560</v>
      </c>
    </row>
    <row r="14" spans="1:12" x14ac:dyDescent="0.25">
      <c r="A14">
        <v>13</v>
      </c>
      <c r="B14" t="s">
        <v>28</v>
      </c>
      <c r="C14" t="s">
        <v>26</v>
      </c>
      <c r="D14" t="s">
        <v>29</v>
      </c>
      <c r="E14">
        <v>28943</v>
      </c>
      <c r="F14">
        <f t="shared" si="0"/>
        <v>2894.3</v>
      </c>
      <c r="G14">
        <f t="shared" si="1"/>
        <v>31837.3</v>
      </c>
      <c r="I14" t="s">
        <v>43</v>
      </c>
      <c r="J14" t="str" cm="1">
        <f t="array" ref="J14:J23">_xlfn.UNIQUE(data[dept])</f>
        <v>IT</v>
      </c>
    </row>
    <row r="15" spans="1:12" x14ac:dyDescent="0.25">
      <c r="A15">
        <v>14</v>
      </c>
      <c r="B15" t="s">
        <v>5</v>
      </c>
      <c r="C15" t="s">
        <v>12</v>
      </c>
      <c r="D15" t="s">
        <v>30</v>
      </c>
      <c r="E15">
        <v>19612</v>
      </c>
      <c r="F15">
        <f t="shared" si="0"/>
        <v>1961.2</v>
      </c>
      <c r="G15">
        <f t="shared" si="1"/>
        <v>21573.200000000001</v>
      </c>
      <c r="J15" t="str">
        <v>Engineering</v>
      </c>
    </row>
    <row r="16" spans="1:12" x14ac:dyDescent="0.25">
      <c r="A16">
        <v>15</v>
      </c>
      <c r="B16" t="s">
        <v>18</v>
      </c>
      <c r="C16" t="s">
        <v>20</v>
      </c>
      <c r="D16" t="s">
        <v>29</v>
      </c>
      <c r="E16">
        <v>26078</v>
      </c>
      <c r="F16">
        <f t="shared" si="0"/>
        <v>2607.8000000000002</v>
      </c>
      <c r="G16">
        <f t="shared" si="1"/>
        <v>28685.8</v>
      </c>
      <c r="J16" t="str">
        <v>Support</v>
      </c>
    </row>
    <row r="17" spans="1:10" x14ac:dyDescent="0.25">
      <c r="A17">
        <v>16</v>
      </c>
      <c r="B17" t="s">
        <v>28</v>
      </c>
      <c r="C17" t="s">
        <v>31</v>
      </c>
      <c r="D17" t="s">
        <v>16</v>
      </c>
      <c r="E17">
        <v>70348</v>
      </c>
      <c r="F17">
        <f t="shared" si="0"/>
        <v>7034.8</v>
      </c>
      <c r="G17">
        <f t="shared" si="1"/>
        <v>77382.8</v>
      </c>
      <c r="J17" t="str">
        <v>HR</v>
      </c>
    </row>
    <row r="18" spans="1:10" x14ac:dyDescent="0.25">
      <c r="A18">
        <v>17</v>
      </c>
      <c r="B18" t="s">
        <v>17</v>
      </c>
      <c r="C18" t="s">
        <v>24</v>
      </c>
      <c r="D18" t="s">
        <v>30</v>
      </c>
      <c r="E18">
        <v>56084</v>
      </c>
      <c r="F18">
        <f t="shared" si="0"/>
        <v>5608.4000000000005</v>
      </c>
      <c r="G18">
        <f t="shared" si="1"/>
        <v>61692.4</v>
      </c>
      <c r="J18" t="str">
        <v>Sales</v>
      </c>
    </row>
    <row r="19" spans="1:10" x14ac:dyDescent="0.25">
      <c r="A19">
        <v>18</v>
      </c>
      <c r="B19" t="s">
        <v>21</v>
      </c>
      <c r="C19" t="s">
        <v>9</v>
      </c>
      <c r="D19" t="s">
        <v>30</v>
      </c>
      <c r="E19">
        <v>29234</v>
      </c>
      <c r="F19">
        <f t="shared" si="0"/>
        <v>2923.4</v>
      </c>
      <c r="G19">
        <f>E19+F19</f>
        <v>32157.4</v>
      </c>
      <c r="J19" t="str">
        <v>Logistics</v>
      </c>
    </row>
    <row r="20" spans="1:10" x14ac:dyDescent="0.25">
      <c r="A20">
        <v>19</v>
      </c>
      <c r="B20" t="s">
        <v>28</v>
      </c>
      <c r="C20" t="s">
        <v>9</v>
      </c>
      <c r="D20" t="s">
        <v>32</v>
      </c>
      <c r="E20">
        <v>71477</v>
      </c>
      <c r="F20">
        <f t="shared" si="0"/>
        <v>7147.7000000000007</v>
      </c>
      <c r="G20">
        <f t="shared" si="1"/>
        <v>78624.7</v>
      </c>
      <c r="J20" t="str">
        <v>Marketing</v>
      </c>
    </row>
    <row r="21" spans="1:10" x14ac:dyDescent="0.25">
      <c r="A21">
        <v>20</v>
      </c>
      <c r="B21" t="s">
        <v>33</v>
      </c>
      <c r="C21" t="s">
        <v>9</v>
      </c>
      <c r="D21" t="s">
        <v>10</v>
      </c>
      <c r="E21">
        <v>33640</v>
      </c>
      <c r="F21">
        <f t="shared" si="0"/>
        <v>3364</v>
      </c>
      <c r="G21">
        <f t="shared" si="1"/>
        <v>37004</v>
      </c>
      <c r="J21" t="str">
        <v>Management</v>
      </c>
    </row>
    <row r="22" spans="1:10" x14ac:dyDescent="0.25">
      <c r="A22">
        <v>21</v>
      </c>
      <c r="B22" t="s">
        <v>19</v>
      </c>
      <c r="C22" t="s">
        <v>26</v>
      </c>
      <c r="D22" t="s">
        <v>25</v>
      </c>
      <c r="E22">
        <v>24069</v>
      </c>
      <c r="F22">
        <f t="shared" si="0"/>
        <v>2406.9</v>
      </c>
      <c r="G22">
        <f t="shared" si="1"/>
        <v>26475.9</v>
      </c>
      <c r="J22" t="str">
        <v>Finance</v>
      </c>
    </row>
    <row r="23" spans="1:10" x14ac:dyDescent="0.25">
      <c r="A23">
        <v>22</v>
      </c>
      <c r="B23" t="s">
        <v>11</v>
      </c>
      <c r="C23" t="s">
        <v>31</v>
      </c>
      <c r="D23" t="s">
        <v>30</v>
      </c>
      <c r="E23">
        <v>44055</v>
      </c>
      <c r="F23">
        <f t="shared" si="0"/>
        <v>4405.5</v>
      </c>
      <c r="G23">
        <f t="shared" si="1"/>
        <v>48460.5</v>
      </c>
      <c r="J23" t="str">
        <v>Admin</v>
      </c>
    </row>
    <row r="24" spans="1:10" x14ac:dyDescent="0.25">
      <c r="A24">
        <v>23</v>
      </c>
      <c r="B24" t="s">
        <v>28</v>
      </c>
      <c r="C24" t="s">
        <v>9</v>
      </c>
      <c r="D24" t="s">
        <v>25</v>
      </c>
      <c r="E24">
        <v>47092</v>
      </c>
      <c r="F24">
        <f t="shared" si="0"/>
        <v>4709.2</v>
      </c>
      <c r="G24">
        <f t="shared" si="1"/>
        <v>51801.2</v>
      </c>
    </row>
    <row r="25" spans="1:10" x14ac:dyDescent="0.25">
      <c r="A25">
        <v>24</v>
      </c>
      <c r="B25" t="s">
        <v>18</v>
      </c>
      <c r="C25" t="s">
        <v>22</v>
      </c>
      <c r="D25" t="s">
        <v>27</v>
      </c>
      <c r="E25">
        <v>29363</v>
      </c>
      <c r="F25">
        <f t="shared" si="0"/>
        <v>2936.3</v>
      </c>
      <c r="G25">
        <f t="shared" si="1"/>
        <v>32299.3</v>
      </c>
    </row>
    <row r="26" spans="1:10" x14ac:dyDescent="0.25">
      <c r="A26">
        <v>25</v>
      </c>
      <c r="B26" t="s">
        <v>19</v>
      </c>
      <c r="C26" t="s">
        <v>6</v>
      </c>
      <c r="D26" t="s">
        <v>29</v>
      </c>
      <c r="E26">
        <v>71915</v>
      </c>
      <c r="F26">
        <f t="shared" si="0"/>
        <v>7191.5</v>
      </c>
      <c r="G26">
        <f t="shared" si="1"/>
        <v>79106.5</v>
      </c>
    </row>
    <row r="27" spans="1:10" x14ac:dyDescent="0.25">
      <c r="A27">
        <v>26</v>
      </c>
      <c r="B27" t="s">
        <v>5</v>
      </c>
      <c r="C27" t="s">
        <v>26</v>
      </c>
      <c r="D27" t="s">
        <v>32</v>
      </c>
      <c r="E27">
        <v>22399</v>
      </c>
      <c r="F27">
        <f t="shared" si="0"/>
        <v>2239.9</v>
      </c>
      <c r="G27">
        <f t="shared" si="1"/>
        <v>24638.9</v>
      </c>
    </row>
    <row r="28" spans="1:10" x14ac:dyDescent="0.25">
      <c r="A28">
        <v>27</v>
      </c>
      <c r="B28" t="s">
        <v>14</v>
      </c>
      <c r="C28" t="s">
        <v>15</v>
      </c>
      <c r="D28" t="s">
        <v>25</v>
      </c>
      <c r="E28">
        <v>43079</v>
      </c>
      <c r="F28">
        <f t="shared" si="0"/>
        <v>4307.9000000000005</v>
      </c>
      <c r="G28">
        <f t="shared" si="1"/>
        <v>47386.9</v>
      </c>
    </row>
    <row r="29" spans="1:10" x14ac:dyDescent="0.25">
      <c r="A29">
        <v>28</v>
      </c>
      <c r="B29" t="s">
        <v>19</v>
      </c>
      <c r="C29" t="s">
        <v>6</v>
      </c>
      <c r="D29" t="s">
        <v>29</v>
      </c>
      <c r="E29">
        <v>23414</v>
      </c>
      <c r="F29">
        <f t="shared" si="0"/>
        <v>2341.4</v>
      </c>
      <c r="G29">
        <f t="shared" si="1"/>
        <v>25755.4</v>
      </c>
    </row>
    <row r="30" spans="1:10" x14ac:dyDescent="0.25">
      <c r="A30">
        <v>29</v>
      </c>
      <c r="B30" t="s">
        <v>21</v>
      </c>
      <c r="C30" t="s">
        <v>12</v>
      </c>
      <c r="D30" t="s">
        <v>13</v>
      </c>
      <c r="E30">
        <v>26717</v>
      </c>
      <c r="F30">
        <f t="shared" si="0"/>
        <v>2671.7000000000003</v>
      </c>
      <c r="G30">
        <f t="shared" si="1"/>
        <v>29388.7</v>
      </c>
    </row>
    <row r="31" spans="1:10" x14ac:dyDescent="0.25">
      <c r="A31">
        <v>30</v>
      </c>
      <c r="B31" t="s">
        <v>11</v>
      </c>
      <c r="C31" t="s">
        <v>6</v>
      </c>
      <c r="D31" t="s">
        <v>32</v>
      </c>
      <c r="E31">
        <v>48558</v>
      </c>
      <c r="F31">
        <f t="shared" si="0"/>
        <v>4855.8</v>
      </c>
      <c r="G31">
        <f t="shared" si="1"/>
        <v>53413.8</v>
      </c>
    </row>
    <row r="32" spans="1:10" x14ac:dyDescent="0.25">
      <c r="A32">
        <v>31</v>
      </c>
      <c r="B32" t="s">
        <v>18</v>
      </c>
      <c r="C32" t="s">
        <v>6</v>
      </c>
      <c r="D32" t="s">
        <v>32</v>
      </c>
      <c r="E32">
        <v>48891</v>
      </c>
      <c r="F32">
        <f t="shared" si="0"/>
        <v>4889.1000000000004</v>
      </c>
      <c r="G32">
        <f t="shared" si="1"/>
        <v>53780.1</v>
      </c>
    </row>
    <row r="33" spans="1:7" x14ac:dyDescent="0.25">
      <c r="A33">
        <v>32</v>
      </c>
      <c r="B33" t="s">
        <v>21</v>
      </c>
      <c r="C33" t="s">
        <v>31</v>
      </c>
      <c r="D33" t="s">
        <v>29</v>
      </c>
      <c r="E33">
        <v>47795</v>
      </c>
      <c r="F33">
        <f t="shared" si="0"/>
        <v>4779.5</v>
      </c>
      <c r="G33">
        <f t="shared" si="1"/>
        <v>52574.5</v>
      </c>
    </row>
    <row r="34" spans="1:7" x14ac:dyDescent="0.25">
      <c r="A34">
        <v>33</v>
      </c>
      <c r="B34" t="s">
        <v>18</v>
      </c>
      <c r="C34" t="s">
        <v>6</v>
      </c>
      <c r="D34" t="s">
        <v>32</v>
      </c>
      <c r="E34">
        <v>70829</v>
      </c>
      <c r="F34">
        <f t="shared" si="0"/>
        <v>7082.9000000000005</v>
      </c>
      <c r="G34">
        <f t="shared" si="1"/>
        <v>77911.899999999994</v>
      </c>
    </row>
    <row r="35" spans="1:7" x14ac:dyDescent="0.25">
      <c r="A35">
        <v>34</v>
      </c>
      <c r="B35" t="s">
        <v>18</v>
      </c>
      <c r="C35" t="s">
        <v>22</v>
      </c>
      <c r="D35" t="s">
        <v>10</v>
      </c>
      <c r="E35">
        <v>42747</v>
      </c>
      <c r="F35">
        <f t="shared" si="0"/>
        <v>4274.7</v>
      </c>
      <c r="G35">
        <f t="shared" si="1"/>
        <v>47021.7</v>
      </c>
    </row>
    <row r="36" spans="1:7" x14ac:dyDescent="0.25">
      <c r="A36">
        <v>35</v>
      </c>
      <c r="B36" t="s">
        <v>21</v>
      </c>
      <c r="C36" t="s">
        <v>9</v>
      </c>
      <c r="D36" t="s">
        <v>32</v>
      </c>
      <c r="E36">
        <v>65802</v>
      </c>
      <c r="F36">
        <f t="shared" si="0"/>
        <v>6580.2000000000007</v>
      </c>
      <c r="G36">
        <f t="shared" si="1"/>
        <v>72382.2</v>
      </c>
    </row>
    <row r="37" spans="1:7" x14ac:dyDescent="0.25">
      <c r="A37">
        <v>36</v>
      </c>
      <c r="B37" t="s">
        <v>28</v>
      </c>
      <c r="C37" t="s">
        <v>22</v>
      </c>
      <c r="D37" t="s">
        <v>30</v>
      </c>
      <c r="E37">
        <v>19281</v>
      </c>
      <c r="F37">
        <f t="shared" si="0"/>
        <v>1928.1000000000001</v>
      </c>
      <c r="G37">
        <f t="shared" si="1"/>
        <v>21209.1</v>
      </c>
    </row>
    <row r="38" spans="1:7" x14ac:dyDescent="0.25">
      <c r="A38">
        <v>37</v>
      </c>
      <c r="B38" t="s">
        <v>18</v>
      </c>
      <c r="C38" t="s">
        <v>9</v>
      </c>
      <c r="D38" t="s">
        <v>25</v>
      </c>
      <c r="E38">
        <v>49900</v>
      </c>
      <c r="F38">
        <f t="shared" si="0"/>
        <v>4990</v>
      </c>
      <c r="G38">
        <f t="shared" si="1"/>
        <v>54890</v>
      </c>
    </row>
    <row r="39" spans="1:7" x14ac:dyDescent="0.25">
      <c r="A39">
        <v>38</v>
      </c>
      <c r="B39" t="s">
        <v>21</v>
      </c>
      <c r="C39" t="s">
        <v>6</v>
      </c>
      <c r="D39" t="s">
        <v>30</v>
      </c>
      <c r="E39">
        <v>74910</v>
      </c>
      <c r="F39">
        <f t="shared" si="0"/>
        <v>7491</v>
      </c>
      <c r="G39">
        <f t="shared" si="1"/>
        <v>82401</v>
      </c>
    </row>
    <row r="40" spans="1:7" x14ac:dyDescent="0.25">
      <c r="A40">
        <v>39</v>
      </c>
      <c r="B40" t="s">
        <v>28</v>
      </c>
      <c r="C40" t="s">
        <v>31</v>
      </c>
      <c r="D40" t="s">
        <v>29</v>
      </c>
      <c r="E40">
        <v>60648</v>
      </c>
      <c r="F40">
        <f t="shared" si="0"/>
        <v>6064.8</v>
      </c>
      <c r="G40">
        <f t="shared" si="1"/>
        <v>66712.800000000003</v>
      </c>
    </row>
    <row r="41" spans="1:7" x14ac:dyDescent="0.25">
      <c r="A41">
        <v>40</v>
      </c>
      <c r="B41" t="s">
        <v>14</v>
      </c>
      <c r="C41" t="s">
        <v>20</v>
      </c>
      <c r="D41" t="s">
        <v>30</v>
      </c>
      <c r="E41">
        <v>56717</v>
      </c>
      <c r="F41">
        <f t="shared" si="0"/>
        <v>5671.7000000000007</v>
      </c>
      <c r="G41">
        <f t="shared" si="1"/>
        <v>62388.7</v>
      </c>
    </row>
    <row r="42" spans="1:7" x14ac:dyDescent="0.25">
      <c r="A42">
        <v>41</v>
      </c>
      <c r="B42" t="s">
        <v>14</v>
      </c>
      <c r="C42" t="s">
        <v>24</v>
      </c>
      <c r="D42" t="s">
        <v>10</v>
      </c>
      <c r="E42">
        <v>32559</v>
      </c>
      <c r="F42">
        <f t="shared" si="0"/>
        <v>3255.9</v>
      </c>
      <c r="G42">
        <f t="shared" si="1"/>
        <v>35814.9</v>
      </c>
    </row>
    <row r="43" spans="1:7" x14ac:dyDescent="0.25">
      <c r="A43">
        <v>42</v>
      </c>
      <c r="B43" t="s">
        <v>14</v>
      </c>
      <c r="C43" t="s">
        <v>26</v>
      </c>
      <c r="D43" t="s">
        <v>27</v>
      </c>
      <c r="E43">
        <v>47597</v>
      </c>
      <c r="F43">
        <f t="shared" si="0"/>
        <v>4759.7</v>
      </c>
      <c r="G43">
        <f t="shared" si="1"/>
        <v>52356.7</v>
      </c>
    </row>
    <row r="44" spans="1:7" x14ac:dyDescent="0.25">
      <c r="A44">
        <v>43</v>
      </c>
      <c r="B44" t="s">
        <v>33</v>
      </c>
      <c r="C44" t="s">
        <v>22</v>
      </c>
      <c r="D44" t="s">
        <v>16</v>
      </c>
      <c r="E44">
        <v>40540</v>
      </c>
      <c r="F44">
        <f t="shared" si="0"/>
        <v>4054</v>
      </c>
      <c r="G44">
        <f t="shared" si="1"/>
        <v>44594</v>
      </c>
    </row>
    <row r="45" spans="1:7" x14ac:dyDescent="0.25">
      <c r="A45">
        <v>44</v>
      </c>
      <c r="B45" t="s">
        <v>28</v>
      </c>
      <c r="C45" t="s">
        <v>20</v>
      </c>
      <c r="D45" t="s">
        <v>10</v>
      </c>
      <c r="E45">
        <v>73219</v>
      </c>
      <c r="F45">
        <f t="shared" si="0"/>
        <v>7321.9000000000005</v>
      </c>
      <c r="G45">
        <f t="shared" si="1"/>
        <v>80540.899999999994</v>
      </c>
    </row>
    <row r="46" spans="1:7" x14ac:dyDescent="0.25">
      <c r="A46">
        <v>45</v>
      </c>
      <c r="B46" t="s">
        <v>11</v>
      </c>
      <c r="C46" t="s">
        <v>20</v>
      </c>
      <c r="D46" t="s">
        <v>30</v>
      </c>
      <c r="E46">
        <v>21857</v>
      </c>
      <c r="F46">
        <f t="shared" si="0"/>
        <v>2185.7000000000003</v>
      </c>
      <c r="G46">
        <f t="shared" si="1"/>
        <v>24042.7</v>
      </c>
    </row>
    <row r="47" spans="1:7" x14ac:dyDescent="0.25">
      <c r="A47">
        <v>46</v>
      </c>
      <c r="B47" t="s">
        <v>28</v>
      </c>
      <c r="C47" t="s">
        <v>12</v>
      </c>
      <c r="D47" t="s">
        <v>7</v>
      </c>
      <c r="E47">
        <v>68361</v>
      </c>
      <c r="F47">
        <f t="shared" si="0"/>
        <v>6836.1</v>
      </c>
      <c r="G47">
        <f t="shared" si="1"/>
        <v>75197.100000000006</v>
      </c>
    </row>
    <row r="48" spans="1:7" x14ac:dyDescent="0.25">
      <c r="A48">
        <v>47</v>
      </c>
      <c r="B48" t="s">
        <v>5</v>
      </c>
      <c r="C48" t="s">
        <v>15</v>
      </c>
      <c r="D48" t="s">
        <v>30</v>
      </c>
      <c r="E48">
        <v>19062</v>
      </c>
      <c r="F48">
        <f t="shared" si="0"/>
        <v>1906.2</v>
      </c>
      <c r="G48">
        <f t="shared" si="1"/>
        <v>20968.2</v>
      </c>
    </row>
    <row r="49" spans="1:7" x14ac:dyDescent="0.25">
      <c r="A49">
        <v>48</v>
      </c>
      <c r="B49" t="s">
        <v>28</v>
      </c>
      <c r="C49" t="s">
        <v>12</v>
      </c>
      <c r="D49" t="s">
        <v>16</v>
      </c>
      <c r="E49">
        <v>57801</v>
      </c>
      <c r="F49">
        <f t="shared" si="0"/>
        <v>5780.1</v>
      </c>
      <c r="G49">
        <f t="shared" si="1"/>
        <v>63581.1</v>
      </c>
    </row>
    <row r="50" spans="1:7" x14ac:dyDescent="0.25">
      <c r="A50">
        <v>49</v>
      </c>
      <c r="B50" t="s">
        <v>14</v>
      </c>
      <c r="C50" t="s">
        <v>9</v>
      </c>
      <c r="D50" t="s">
        <v>27</v>
      </c>
      <c r="E50">
        <v>71347</v>
      </c>
      <c r="F50">
        <f t="shared" si="0"/>
        <v>7134.7000000000007</v>
      </c>
      <c r="G50">
        <f t="shared" si="1"/>
        <v>78481.7</v>
      </c>
    </row>
    <row r="51" spans="1:7" x14ac:dyDescent="0.25">
      <c r="A51">
        <v>50</v>
      </c>
      <c r="B51" t="s">
        <v>19</v>
      </c>
      <c r="C51" t="s">
        <v>26</v>
      </c>
      <c r="D51" t="s">
        <v>30</v>
      </c>
      <c r="E51">
        <v>38863</v>
      </c>
      <c r="F51">
        <f t="shared" si="0"/>
        <v>3886.3</v>
      </c>
      <c r="G51">
        <f t="shared" si="1"/>
        <v>42749.3</v>
      </c>
    </row>
    <row r="52" spans="1:7" x14ac:dyDescent="0.25">
      <c r="A52">
        <v>51</v>
      </c>
      <c r="B52" t="s">
        <v>28</v>
      </c>
      <c r="C52" t="s">
        <v>9</v>
      </c>
      <c r="D52" t="s">
        <v>10</v>
      </c>
      <c r="E52">
        <v>65733</v>
      </c>
      <c r="F52">
        <f t="shared" si="0"/>
        <v>6573.3</v>
      </c>
      <c r="G52">
        <f t="shared" si="1"/>
        <v>72306.3</v>
      </c>
    </row>
    <row r="53" spans="1:7" x14ac:dyDescent="0.25">
      <c r="A53">
        <v>52</v>
      </c>
      <c r="B53" t="s">
        <v>21</v>
      </c>
      <c r="C53" t="s">
        <v>31</v>
      </c>
      <c r="D53" t="s">
        <v>27</v>
      </c>
      <c r="E53">
        <v>49421</v>
      </c>
      <c r="F53">
        <f t="shared" si="0"/>
        <v>4942.1000000000004</v>
      </c>
      <c r="G53">
        <f t="shared" si="1"/>
        <v>54363.1</v>
      </c>
    </row>
    <row r="54" spans="1:7" x14ac:dyDescent="0.25">
      <c r="A54">
        <v>53</v>
      </c>
      <c r="B54" t="s">
        <v>19</v>
      </c>
      <c r="C54" t="s">
        <v>34</v>
      </c>
      <c r="D54" t="s">
        <v>30</v>
      </c>
      <c r="E54">
        <v>62841</v>
      </c>
      <c r="F54">
        <f t="shared" si="0"/>
        <v>6284.1</v>
      </c>
      <c r="G54">
        <f t="shared" si="1"/>
        <v>69125.100000000006</v>
      </c>
    </row>
    <row r="55" spans="1:7" x14ac:dyDescent="0.25">
      <c r="A55">
        <v>54</v>
      </c>
      <c r="B55" t="s">
        <v>14</v>
      </c>
      <c r="C55" t="s">
        <v>26</v>
      </c>
      <c r="D55" t="s">
        <v>10</v>
      </c>
      <c r="E55">
        <v>44460</v>
      </c>
      <c r="F55">
        <f t="shared" si="0"/>
        <v>4446</v>
      </c>
      <c r="G55">
        <f t="shared" si="1"/>
        <v>48906</v>
      </c>
    </row>
    <row r="56" spans="1:7" x14ac:dyDescent="0.25">
      <c r="A56">
        <v>55</v>
      </c>
      <c r="B56" t="s">
        <v>18</v>
      </c>
      <c r="C56" t="s">
        <v>15</v>
      </c>
      <c r="D56" t="s">
        <v>16</v>
      </c>
      <c r="E56">
        <v>65034</v>
      </c>
      <c r="F56">
        <f t="shared" si="0"/>
        <v>6503.4000000000005</v>
      </c>
      <c r="G56">
        <f t="shared" si="1"/>
        <v>71537.399999999994</v>
      </c>
    </row>
    <row r="57" spans="1:7" x14ac:dyDescent="0.25">
      <c r="A57">
        <v>56</v>
      </c>
      <c r="B57" t="s">
        <v>17</v>
      </c>
      <c r="C57" t="s">
        <v>31</v>
      </c>
      <c r="D57" t="s">
        <v>16</v>
      </c>
      <c r="E57">
        <v>61336</v>
      </c>
      <c r="F57">
        <f t="shared" si="0"/>
        <v>6133.6</v>
      </c>
      <c r="G57">
        <f t="shared" si="1"/>
        <v>67469.600000000006</v>
      </c>
    </row>
    <row r="58" spans="1:7" x14ac:dyDescent="0.25">
      <c r="A58">
        <v>57</v>
      </c>
      <c r="B58" t="s">
        <v>11</v>
      </c>
      <c r="C58" t="s">
        <v>15</v>
      </c>
      <c r="D58" t="s">
        <v>7</v>
      </c>
      <c r="E58">
        <v>26069</v>
      </c>
      <c r="F58">
        <f t="shared" si="0"/>
        <v>2606.9</v>
      </c>
      <c r="G58">
        <f t="shared" si="1"/>
        <v>28675.9</v>
      </c>
    </row>
    <row r="59" spans="1:7" x14ac:dyDescent="0.25">
      <c r="A59">
        <v>58</v>
      </c>
      <c r="B59" t="s">
        <v>11</v>
      </c>
      <c r="C59" t="s">
        <v>31</v>
      </c>
      <c r="D59" t="s">
        <v>10</v>
      </c>
      <c r="E59">
        <v>18611</v>
      </c>
      <c r="F59">
        <f t="shared" si="0"/>
        <v>1861.1000000000001</v>
      </c>
      <c r="G59">
        <f t="shared" si="1"/>
        <v>20472.099999999999</v>
      </c>
    </row>
    <row r="60" spans="1:7" x14ac:dyDescent="0.25">
      <c r="A60">
        <v>59</v>
      </c>
      <c r="B60" t="s">
        <v>33</v>
      </c>
      <c r="C60" t="s">
        <v>34</v>
      </c>
      <c r="D60" t="s">
        <v>13</v>
      </c>
      <c r="E60">
        <v>42085</v>
      </c>
      <c r="F60">
        <f t="shared" si="0"/>
        <v>4208.5</v>
      </c>
      <c r="G60">
        <f t="shared" si="1"/>
        <v>46293.5</v>
      </c>
    </row>
    <row r="61" spans="1:7" x14ac:dyDescent="0.25">
      <c r="A61">
        <v>60</v>
      </c>
      <c r="B61" t="s">
        <v>21</v>
      </c>
      <c r="C61" t="s">
        <v>9</v>
      </c>
      <c r="D61" t="s">
        <v>32</v>
      </c>
      <c r="E61">
        <v>51411</v>
      </c>
      <c r="F61">
        <f t="shared" si="0"/>
        <v>5141.1000000000004</v>
      </c>
      <c r="G61">
        <f t="shared" si="1"/>
        <v>56552.1</v>
      </c>
    </row>
    <row r="62" spans="1:7" x14ac:dyDescent="0.25">
      <c r="A62">
        <v>61</v>
      </c>
      <c r="B62" t="s">
        <v>33</v>
      </c>
      <c r="C62" t="s">
        <v>34</v>
      </c>
      <c r="D62" t="s">
        <v>16</v>
      </c>
      <c r="E62">
        <v>61644</v>
      </c>
      <c r="F62">
        <f t="shared" si="0"/>
        <v>6164.4000000000005</v>
      </c>
      <c r="G62">
        <f t="shared" si="1"/>
        <v>67808.399999999994</v>
      </c>
    </row>
    <row r="63" spans="1:7" x14ac:dyDescent="0.25">
      <c r="A63">
        <v>62</v>
      </c>
      <c r="B63" t="s">
        <v>28</v>
      </c>
      <c r="C63" t="s">
        <v>9</v>
      </c>
      <c r="D63" t="s">
        <v>16</v>
      </c>
      <c r="E63">
        <v>45840</v>
      </c>
      <c r="F63">
        <f t="shared" si="0"/>
        <v>4584</v>
      </c>
      <c r="G63">
        <f t="shared" si="1"/>
        <v>50424</v>
      </c>
    </row>
    <row r="64" spans="1:7" x14ac:dyDescent="0.25">
      <c r="A64">
        <v>63</v>
      </c>
      <c r="B64" t="s">
        <v>14</v>
      </c>
      <c r="C64" t="s">
        <v>26</v>
      </c>
      <c r="D64" t="s">
        <v>25</v>
      </c>
      <c r="E64">
        <v>70076</v>
      </c>
      <c r="F64">
        <f t="shared" si="0"/>
        <v>7007.6</v>
      </c>
      <c r="G64">
        <f t="shared" si="1"/>
        <v>77083.600000000006</v>
      </c>
    </row>
    <row r="65" spans="1:7" x14ac:dyDescent="0.25">
      <c r="A65">
        <v>64</v>
      </c>
      <c r="B65" t="s">
        <v>5</v>
      </c>
      <c r="C65" t="s">
        <v>24</v>
      </c>
      <c r="D65" t="s">
        <v>29</v>
      </c>
      <c r="E65">
        <v>59813</v>
      </c>
      <c r="F65">
        <f t="shared" si="0"/>
        <v>5981.3</v>
      </c>
      <c r="G65">
        <f t="shared" si="1"/>
        <v>65794.3</v>
      </c>
    </row>
    <row r="66" spans="1:7" x14ac:dyDescent="0.25">
      <c r="A66">
        <v>65</v>
      </c>
      <c r="B66" t="s">
        <v>28</v>
      </c>
      <c r="C66" t="s">
        <v>26</v>
      </c>
      <c r="D66" t="s">
        <v>23</v>
      </c>
      <c r="E66">
        <v>53126</v>
      </c>
      <c r="F66">
        <f t="shared" si="0"/>
        <v>5312.6</v>
      </c>
      <c r="G66">
        <f t="shared" si="1"/>
        <v>58438.6</v>
      </c>
    </row>
    <row r="67" spans="1:7" x14ac:dyDescent="0.25">
      <c r="A67">
        <v>66</v>
      </c>
      <c r="B67" t="s">
        <v>19</v>
      </c>
      <c r="C67" t="s">
        <v>15</v>
      </c>
      <c r="D67" t="s">
        <v>13</v>
      </c>
      <c r="E67">
        <v>31663</v>
      </c>
      <c r="F67">
        <f t="shared" ref="F67:F101" si="3">E67*0.1</f>
        <v>3166.3</v>
      </c>
      <c r="G67">
        <f t="shared" ref="G67:G101" si="4">E67+F67</f>
        <v>34829.300000000003</v>
      </c>
    </row>
    <row r="68" spans="1:7" x14ac:dyDescent="0.25">
      <c r="A68">
        <v>67</v>
      </c>
      <c r="B68" t="s">
        <v>21</v>
      </c>
      <c r="C68" t="s">
        <v>31</v>
      </c>
      <c r="D68" t="s">
        <v>25</v>
      </c>
      <c r="E68">
        <v>46244</v>
      </c>
      <c r="F68">
        <f t="shared" si="3"/>
        <v>4624.4000000000005</v>
      </c>
      <c r="G68">
        <f t="shared" si="4"/>
        <v>50868.4</v>
      </c>
    </row>
    <row r="69" spans="1:7" x14ac:dyDescent="0.25">
      <c r="A69">
        <v>68</v>
      </c>
      <c r="B69" t="s">
        <v>28</v>
      </c>
      <c r="C69" t="s">
        <v>34</v>
      </c>
      <c r="D69" t="s">
        <v>32</v>
      </c>
      <c r="E69">
        <v>24651</v>
      </c>
      <c r="F69">
        <f t="shared" si="3"/>
        <v>2465.1000000000004</v>
      </c>
      <c r="G69">
        <f t="shared" si="4"/>
        <v>27116.1</v>
      </c>
    </row>
    <row r="70" spans="1:7" x14ac:dyDescent="0.25">
      <c r="A70">
        <v>69</v>
      </c>
      <c r="B70" t="s">
        <v>14</v>
      </c>
      <c r="C70" t="s">
        <v>15</v>
      </c>
      <c r="D70" t="s">
        <v>32</v>
      </c>
      <c r="E70">
        <v>30192</v>
      </c>
      <c r="F70">
        <f t="shared" si="3"/>
        <v>3019.2000000000003</v>
      </c>
      <c r="G70">
        <f t="shared" si="4"/>
        <v>33211.199999999997</v>
      </c>
    </row>
    <row r="71" spans="1:7" x14ac:dyDescent="0.25">
      <c r="A71">
        <v>70</v>
      </c>
      <c r="B71" t="s">
        <v>33</v>
      </c>
      <c r="C71" t="s">
        <v>15</v>
      </c>
      <c r="D71" t="s">
        <v>27</v>
      </c>
      <c r="E71">
        <v>59913</v>
      </c>
      <c r="F71">
        <f t="shared" si="3"/>
        <v>5991.3</v>
      </c>
      <c r="G71">
        <f t="shared" si="4"/>
        <v>65904.3</v>
      </c>
    </row>
    <row r="72" spans="1:7" x14ac:dyDescent="0.25">
      <c r="A72">
        <v>71</v>
      </c>
      <c r="B72" t="s">
        <v>19</v>
      </c>
      <c r="C72" t="s">
        <v>12</v>
      </c>
      <c r="D72" t="s">
        <v>30</v>
      </c>
      <c r="E72">
        <v>63859</v>
      </c>
      <c r="F72">
        <f t="shared" si="3"/>
        <v>6385.9000000000005</v>
      </c>
      <c r="G72">
        <f t="shared" si="4"/>
        <v>70244.899999999994</v>
      </c>
    </row>
    <row r="73" spans="1:7" x14ac:dyDescent="0.25">
      <c r="A73">
        <v>72</v>
      </c>
      <c r="B73" t="s">
        <v>11</v>
      </c>
      <c r="C73" t="s">
        <v>20</v>
      </c>
      <c r="D73" t="s">
        <v>30</v>
      </c>
      <c r="E73">
        <v>71345</v>
      </c>
      <c r="F73">
        <f t="shared" si="3"/>
        <v>7134.5</v>
      </c>
      <c r="G73">
        <f t="shared" si="4"/>
        <v>78479.5</v>
      </c>
    </row>
    <row r="74" spans="1:7" x14ac:dyDescent="0.25">
      <c r="A74">
        <v>73</v>
      </c>
      <c r="B74" t="s">
        <v>33</v>
      </c>
      <c r="C74" t="s">
        <v>22</v>
      </c>
      <c r="D74" t="s">
        <v>25</v>
      </c>
      <c r="E74">
        <v>23189</v>
      </c>
      <c r="F74">
        <f t="shared" si="3"/>
        <v>2318.9</v>
      </c>
      <c r="G74">
        <f t="shared" si="4"/>
        <v>25507.9</v>
      </c>
    </row>
    <row r="75" spans="1:7" x14ac:dyDescent="0.25">
      <c r="A75">
        <v>74</v>
      </c>
      <c r="B75" t="s">
        <v>17</v>
      </c>
      <c r="C75" t="s">
        <v>24</v>
      </c>
      <c r="D75" t="s">
        <v>29</v>
      </c>
      <c r="E75">
        <v>28648</v>
      </c>
      <c r="F75">
        <f t="shared" si="3"/>
        <v>2864.8</v>
      </c>
      <c r="G75">
        <f t="shared" si="4"/>
        <v>31512.799999999999</v>
      </c>
    </row>
    <row r="76" spans="1:7" x14ac:dyDescent="0.25">
      <c r="A76">
        <v>75</v>
      </c>
      <c r="B76" t="s">
        <v>33</v>
      </c>
      <c r="C76" t="s">
        <v>22</v>
      </c>
      <c r="D76" t="s">
        <v>29</v>
      </c>
      <c r="E76">
        <v>29879</v>
      </c>
      <c r="F76">
        <f t="shared" si="3"/>
        <v>2987.9</v>
      </c>
      <c r="G76">
        <f t="shared" si="4"/>
        <v>32866.9</v>
      </c>
    </row>
    <row r="77" spans="1:7" x14ac:dyDescent="0.25">
      <c r="A77">
        <v>76</v>
      </c>
      <c r="B77" t="s">
        <v>8</v>
      </c>
      <c r="C77" t="s">
        <v>12</v>
      </c>
      <c r="D77" t="s">
        <v>30</v>
      </c>
      <c r="E77">
        <v>74543</v>
      </c>
      <c r="F77">
        <f t="shared" si="3"/>
        <v>7454.3</v>
      </c>
      <c r="G77">
        <f t="shared" si="4"/>
        <v>81997.3</v>
      </c>
    </row>
    <row r="78" spans="1:7" x14ac:dyDescent="0.25">
      <c r="A78">
        <v>77</v>
      </c>
      <c r="B78" t="s">
        <v>14</v>
      </c>
      <c r="C78" t="s">
        <v>15</v>
      </c>
      <c r="D78" t="s">
        <v>25</v>
      </c>
      <c r="E78">
        <v>53666</v>
      </c>
      <c r="F78">
        <f t="shared" si="3"/>
        <v>5366.6</v>
      </c>
      <c r="G78">
        <f t="shared" si="4"/>
        <v>59032.6</v>
      </c>
    </row>
    <row r="79" spans="1:7" x14ac:dyDescent="0.25">
      <c r="A79">
        <v>78</v>
      </c>
      <c r="B79" t="s">
        <v>21</v>
      </c>
      <c r="C79" t="s">
        <v>24</v>
      </c>
      <c r="D79" t="s">
        <v>23</v>
      </c>
      <c r="E79">
        <v>58976</v>
      </c>
      <c r="F79">
        <f t="shared" si="3"/>
        <v>5897.6</v>
      </c>
      <c r="G79">
        <f t="shared" si="4"/>
        <v>64873.599999999999</v>
      </c>
    </row>
    <row r="80" spans="1:7" x14ac:dyDescent="0.25">
      <c r="A80">
        <v>79</v>
      </c>
      <c r="B80" t="s">
        <v>14</v>
      </c>
      <c r="C80" t="s">
        <v>6</v>
      </c>
      <c r="D80" t="s">
        <v>27</v>
      </c>
      <c r="E80">
        <v>31295</v>
      </c>
      <c r="F80">
        <f t="shared" si="3"/>
        <v>3129.5</v>
      </c>
      <c r="G80">
        <f t="shared" si="4"/>
        <v>34424.5</v>
      </c>
    </row>
    <row r="81" spans="1:7" x14ac:dyDescent="0.25">
      <c r="A81">
        <v>80</v>
      </c>
      <c r="B81" t="s">
        <v>18</v>
      </c>
      <c r="C81" t="s">
        <v>22</v>
      </c>
      <c r="D81" t="s">
        <v>27</v>
      </c>
      <c r="E81">
        <v>29771</v>
      </c>
      <c r="F81">
        <f t="shared" si="3"/>
        <v>2977.1000000000004</v>
      </c>
      <c r="G81">
        <f t="shared" si="4"/>
        <v>32748.1</v>
      </c>
    </row>
    <row r="82" spans="1:7" x14ac:dyDescent="0.25">
      <c r="A82">
        <v>81</v>
      </c>
      <c r="B82" t="s">
        <v>11</v>
      </c>
      <c r="C82" t="s">
        <v>6</v>
      </c>
      <c r="D82" t="s">
        <v>30</v>
      </c>
      <c r="E82">
        <v>63119</v>
      </c>
      <c r="F82">
        <f t="shared" si="3"/>
        <v>6311.9000000000005</v>
      </c>
      <c r="G82">
        <f t="shared" si="4"/>
        <v>69430.899999999994</v>
      </c>
    </row>
    <row r="83" spans="1:7" x14ac:dyDescent="0.25">
      <c r="A83">
        <v>82</v>
      </c>
      <c r="B83" t="s">
        <v>33</v>
      </c>
      <c r="C83" t="s">
        <v>20</v>
      </c>
      <c r="D83" t="s">
        <v>16</v>
      </c>
      <c r="E83">
        <v>73191</v>
      </c>
      <c r="F83">
        <f t="shared" si="3"/>
        <v>7319.1</v>
      </c>
      <c r="G83">
        <f t="shared" si="4"/>
        <v>80510.100000000006</v>
      </c>
    </row>
    <row r="84" spans="1:7" x14ac:dyDescent="0.25">
      <c r="A84">
        <v>83</v>
      </c>
      <c r="B84" t="s">
        <v>17</v>
      </c>
      <c r="C84" t="s">
        <v>24</v>
      </c>
      <c r="D84" t="s">
        <v>32</v>
      </c>
      <c r="E84">
        <v>72753</v>
      </c>
      <c r="F84">
        <f t="shared" si="3"/>
        <v>7275.3</v>
      </c>
      <c r="G84">
        <f t="shared" si="4"/>
        <v>80028.3</v>
      </c>
    </row>
    <row r="85" spans="1:7" x14ac:dyDescent="0.25">
      <c r="A85">
        <v>84</v>
      </c>
      <c r="B85" t="s">
        <v>28</v>
      </c>
      <c r="C85" t="s">
        <v>34</v>
      </c>
      <c r="D85" t="s">
        <v>27</v>
      </c>
      <c r="E85">
        <v>18723</v>
      </c>
      <c r="F85">
        <f t="shared" si="3"/>
        <v>1872.3000000000002</v>
      </c>
      <c r="G85">
        <f t="shared" si="4"/>
        <v>20595.3</v>
      </c>
    </row>
    <row r="86" spans="1:7" x14ac:dyDescent="0.25">
      <c r="A86">
        <v>85</v>
      </c>
      <c r="B86" t="s">
        <v>18</v>
      </c>
      <c r="C86" t="s">
        <v>20</v>
      </c>
      <c r="D86" t="s">
        <v>16</v>
      </c>
      <c r="E86">
        <v>54173</v>
      </c>
      <c r="F86">
        <f t="shared" si="3"/>
        <v>5417.3</v>
      </c>
      <c r="G86">
        <f t="shared" si="4"/>
        <v>59590.3</v>
      </c>
    </row>
    <row r="87" spans="1:7" x14ac:dyDescent="0.25">
      <c r="A87">
        <v>86</v>
      </c>
      <c r="B87" t="s">
        <v>21</v>
      </c>
      <c r="C87" t="s">
        <v>26</v>
      </c>
      <c r="D87" t="s">
        <v>29</v>
      </c>
      <c r="E87">
        <v>66324</v>
      </c>
      <c r="F87">
        <f t="shared" si="3"/>
        <v>6632.4000000000005</v>
      </c>
      <c r="G87">
        <f t="shared" si="4"/>
        <v>72956.399999999994</v>
      </c>
    </row>
    <row r="88" spans="1:7" x14ac:dyDescent="0.25">
      <c r="A88">
        <v>87</v>
      </c>
      <c r="B88" t="s">
        <v>18</v>
      </c>
      <c r="C88" t="s">
        <v>24</v>
      </c>
      <c r="D88" t="s">
        <v>32</v>
      </c>
      <c r="E88">
        <v>48710</v>
      </c>
      <c r="F88">
        <f t="shared" si="3"/>
        <v>4871</v>
      </c>
      <c r="G88">
        <f t="shared" si="4"/>
        <v>53581</v>
      </c>
    </row>
    <row r="89" spans="1:7" x14ac:dyDescent="0.25">
      <c r="A89">
        <v>88</v>
      </c>
      <c r="B89" t="s">
        <v>5</v>
      </c>
      <c r="C89" t="s">
        <v>6</v>
      </c>
      <c r="D89" t="s">
        <v>27</v>
      </c>
      <c r="E89">
        <v>60439</v>
      </c>
      <c r="F89">
        <f t="shared" si="3"/>
        <v>6043.9000000000005</v>
      </c>
      <c r="G89">
        <f t="shared" si="4"/>
        <v>66482.899999999994</v>
      </c>
    </row>
    <row r="90" spans="1:7" x14ac:dyDescent="0.25">
      <c r="A90">
        <v>89</v>
      </c>
      <c r="B90" t="s">
        <v>17</v>
      </c>
      <c r="C90" t="s">
        <v>31</v>
      </c>
      <c r="D90" t="s">
        <v>25</v>
      </c>
      <c r="E90">
        <v>73733</v>
      </c>
      <c r="F90">
        <f t="shared" si="3"/>
        <v>7373.3</v>
      </c>
      <c r="G90">
        <f t="shared" si="4"/>
        <v>81106.3</v>
      </c>
    </row>
    <row r="91" spans="1:7" x14ac:dyDescent="0.25">
      <c r="A91">
        <v>90</v>
      </c>
      <c r="B91" t="s">
        <v>8</v>
      </c>
      <c r="C91" t="s">
        <v>12</v>
      </c>
      <c r="D91" t="s">
        <v>16</v>
      </c>
      <c r="E91">
        <v>50560</v>
      </c>
      <c r="F91">
        <f t="shared" si="3"/>
        <v>5056</v>
      </c>
      <c r="G91">
        <f t="shared" si="4"/>
        <v>55616</v>
      </c>
    </row>
    <row r="92" spans="1:7" x14ac:dyDescent="0.25">
      <c r="A92">
        <v>91</v>
      </c>
      <c r="B92" t="s">
        <v>21</v>
      </c>
      <c r="C92" t="s">
        <v>20</v>
      </c>
      <c r="D92" t="s">
        <v>27</v>
      </c>
      <c r="E92">
        <v>59128</v>
      </c>
      <c r="F92">
        <f t="shared" si="3"/>
        <v>5912.8</v>
      </c>
      <c r="G92">
        <f t="shared" si="4"/>
        <v>65040.800000000003</v>
      </c>
    </row>
    <row r="93" spans="1:7" x14ac:dyDescent="0.25">
      <c r="A93">
        <v>92</v>
      </c>
      <c r="B93" t="s">
        <v>19</v>
      </c>
      <c r="C93" t="s">
        <v>31</v>
      </c>
      <c r="D93" t="s">
        <v>10</v>
      </c>
      <c r="E93">
        <v>37545</v>
      </c>
      <c r="F93">
        <f t="shared" si="3"/>
        <v>3754.5</v>
      </c>
      <c r="G93">
        <f t="shared" si="4"/>
        <v>41299.5</v>
      </c>
    </row>
    <row r="94" spans="1:7" x14ac:dyDescent="0.25">
      <c r="A94">
        <v>93</v>
      </c>
      <c r="B94" t="s">
        <v>5</v>
      </c>
      <c r="C94" t="s">
        <v>22</v>
      </c>
      <c r="D94" t="s">
        <v>25</v>
      </c>
      <c r="E94">
        <v>37796</v>
      </c>
      <c r="F94">
        <f t="shared" si="3"/>
        <v>3779.6000000000004</v>
      </c>
      <c r="G94">
        <f t="shared" si="4"/>
        <v>41575.599999999999</v>
      </c>
    </row>
    <row r="95" spans="1:7" x14ac:dyDescent="0.25">
      <c r="A95">
        <v>94</v>
      </c>
      <c r="B95" t="s">
        <v>19</v>
      </c>
      <c r="C95" t="s">
        <v>15</v>
      </c>
      <c r="D95" t="s">
        <v>7</v>
      </c>
      <c r="E95">
        <v>60550</v>
      </c>
      <c r="F95">
        <f t="shared" si="3"/>
        <v>6055</v>
      </c>
      <c r="G95">
        <f t="shared" si="4"/>
        <v>66605</v>
      </c>
    </row>
    <row r="96" spans="1:7" x14ac:dyDescent="0.25">
      <c r="A96">
        <v>95</v>
      </c>
      <c r="B96" t="s">
        <v>21</v>
      </c>
      <c r="C96" t="s">
        <v>31</v>
      </c>
      <c r="D96" t="s">
        <v>10</v>
      </c>
      <c r="E96">
        <v>16266</v>
      </c>
      <c r="F96">
        <f t="shared" si="3"/>
        <v>1626.6000000000001</v>
      </c>
      <c r="G96">
        <f t="shared" si="4"/>
        <v>17892.599999999999</v>
      </c>
    </row>
    <row r="97" spans="1:7" x14ac:dyDescent="0.25">
      <c r="A97">
        <v>96</v>
      </c>
      <c r="B97" t="s">
        <v>18</v>
      </c>
      <c r="C97" t="s">
        <v>6</v>
      </c>
      <c r="D97" t="s">
        <v>27</v>
      </c>
      <c r="E97">
        <v>26728</v>
      </c>
      <c r="F97">
        <f t="shared" si="3"/>
        <v>2672.8</v>
      </c>
      <c r="G97">
        <f t="shared" si="4"/>
        <v>29400.799999999999</v>
      </c>
    </row>
    <row r="98" spans="1:7" x14ac:dyDescent="0.25">
      <c r="A98">
        <v>97</v>
      </c>
      <c r="B98" t="s">
        <v>21</v>
      </c>
      <c r="C98" t="s">
        <v>20</v>
      </c>
      <c r="D98" t="s">
        <v>23</v>
      </c>
      <c r="E98">
        <v>37393</v>
      </c>
      <c r="F98">
        <f t="shared" si="3"/>
        <v>3739.3</v>
      </c>
      <c r="G98">
        <f t="shared" si="4"/>
        <v>41132.300000000003</v>
      </c>
    </row>
    <row r="99" spans="1:7" x14ac:dyDescent="0.25">
      <c r="A99">
        <v>98</v>
      </c>
      <c r="B99" t="s">
        <v>11</v>
      </c>
      <c r="C99" t="s">
        <v>24</v>
      </c>
      <c r="D99" t="s">
        <v>16</v>
      </c>
      <c r="E99">
        <v>66495</v>
      </c>
      <c r="F99">
        <f t="shared" si="3"/>
        <v>6649.5</v>
      </c>
      <c r="G99">
        <f t="shared" si="4"/>
        <v>73144.5</v>
      </c>
    </row>
    <row r="100" spans="1:7" x14ac:dyDescent="0.25">
      <c r="A100">
        <v>99</v>
      </c>
      <c r="B100" t="s">
        <v>5</v>
      </c>
      <c r="C100" t="s">
        <v>26</v>
      </c>
      <c r="D100" t="s">
        <v>23</v>
      </c>
      <c r="E100">
        <v>38440</v>
      </c>
      <c r="F100">
        <f t="shared" si="3"/>
        <v>3844</v>
      </c>
      <c r="G100">
        <f t="shared" si="4"/>
        <v>42284</v>
      </c>
    </row>
    <row r="101" spans="1:7" x14ac:dyDescent="0.25">
      <c r="A101">
        <v>100</v>
      </c>
      <c r="B101" t="s">
        <v>17</v>
      </c>
      <c r="C101" t="s">
        <v>34</v>
      </c>
      <c r="D101" t="s">
        <v>13</v>
      </c>
      <c r="E101">
        <v>49484</v>
      </c>
      <c r="F101">
        <f t="shared" si="3"/>
        <v>4948.4000000000005</v>
      </c>
      <c r="G101">
        <f t="shared" si="4"/>
        <v>54432.4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Atharav Jehe</cp:lastModifiedBy>
  <dcterms:created xsi:type="dcterms:W3CDTF">2024-06-28T09:52:29Z</dcterms:created>
  <dcterms:modified xsi:type="dcterms:W3CDTF">2024-06-28T10:38:54Z</dcterms:modified>
</cp:coreProperties>
</file>