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kar_PC\Desktop\CS513\Midterm\"/>
    </mc:Choice>
  </mc:AlternateContent>
  <xr:revisionPtr revIDLastSave="0" documentId="13_ncr:1_{3DA1A206-ABE5-4EF3-B2D9-092156970F87}" xr6:coauthVersionLast="47" xr6:coauthVersionMax="47" xr10:uidLastSave="{00000000-0000-0000-0000-000000000000}"/>
  <bookViews>
    <workbookView xWindow="-108" yWindow="-108" windowWidth="23256" windowHeight="12576" xr2:uid="{B1D159DD-F04F-4EBA-B3F5-BA1BC7AF3B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6" i="1" l="1"/>
  <c r="H99" i="1" s="1"/>
  <c r="I25" i="1"/>
  <c r="M78" i="1" s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15" i="1"/>
  <c r="L68" i="1" s="1"/>
  <c r="G6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F16" i="1"/>
  <c r="F17" i="1"/>
  <c r="F18" i="1"/>
  <c r="F19" i="1"/>
  <c r="F20" i="1"/>
  <c r="L73" i="1" s="1"/>
  <c r="F21" i="1"/>
  <c r="F22" i="1"/>
  <c r="F23" i="1"/>
  <c r="F24" i="1"/>
  <c r="F25" i="1"/>
  <c r="F26" i="1"/>
  <c r="F27" i="1"/>
  <c r="F28" i="1"/>
  <c r="L81" i="1" s="1"/>
  <c r="F29" i="1"/>
  <c r="F30" i="1"/>
  <c r="L83" i="1" s="1"/>
  <c r="F31" i="1"/>
  <c r="F32" i="1"/>
  <c r="F33" i="1"/>
  <c r="F34" i="1"/>
  <c r="F35" i="1"/>
  <c r="F36" i="1"/>
  <c r="L89" i="1" s="1"/>
  <c r="F37" i="1"/>
  <c r="F38" i="1"/>
  <c r="F39" i="1"/>
  <c r="F40" i="1"/>
  <c r="F41" i="1"/>
  <c r="F42" i="1"/>
  <c r="F43" i="1"/>
  <c r="F44" i="1"/>
  <c r="L97" i="1" s="1"/>
  <c r="F45" i="1"/>
  <c r="F46" i="1"/>
  <c r="L99" i="1" s="1"/>
  <c r="F47" i="1"/>
  <c r="F48" i="1"/>
  <c r="F49" i="1"/>
  <c r="F50" i="1"/>
  <c r="F51" i="1"/>
  <c r="F52" i="1"/>
  <c r="L105" i="1" s="1"/>
  <c r="F53" i="1"/>
  <c r="F54" i="1"/>
  <c r="L107" i="1" s="1"/>
  <c r="F55" i="1"/>
  <c r="F56" i="1"/>
  <c r="F57" i="1"/>
  <c r="F58" i="1"/>
  <c r="F59" i="1"/>
  <c r="F60" i="1"/>
  <c r="L113" i="1" s="1"/>
  <c r="F61" i="1"/>
  <c r="F62" i="1"/>
  <c r="L115" i="1" s="1"/>
  <c r="F63" i="1"/>
  <c r="F64" i="1"/>
  <c r="F15" i="1"/>
  <c r="L69" i="1"/>
  <c r="L70" i="1"/>
  <c r="L71" i="1"/>
  <c r="L72" i="1"/>
  <c r="L74" i="1"/>
  <c r="L75" i="1"/>
  <c r="L77" i="1"/>
  <c r="L78" i="1"/>
  <c r="L79" i="1"/>
  <c r="L80" i="1"/>
  <c r="L82" i="1"/>
  <c r="L85" i="1"/>
  <c r="L86" i="1"/>
  <c r="L87" i="1"/>
  <c r="L88" i="1"/>
  <c r="L90" i="1"/>
  <c r="L93" i="1"/>
  <c r="L94" i="1"/>
  <c r="L95" i="1"/>
  <c r="L96" i="1"/>
  <c r="L98" i="1"/>
  <c r="L101" i="1"/>
  <c r="L102" i="1"/>
  <c r="L103" i="1"/>
  <c r="L104" i="1"/>
  <c r="L106" i="1"/>
  <c r="L109" i="1"/>
  <c r="L110" i="1"/>
  <c r="L111" i="1"/>
  <c r="L112" i="1"/>
  <c r="L114" i="1"/>
  <c r="M99" i="1"/>
  <c r="C78" i="1"/>
  <c r="C99" i="1" l="1"/>
  <c r="H78" i="1"/>
  <c r="L116" i="1"/>
  <c r="K116" i="1" s="1"/>
  <c r="L108" i="1"/>
  <c r="K81" i="1" s="1"/>
  <c r="L100" i="1"/>
  <c r="L92" i="1"/>
  <c r="L84" i="1"/>
  <c r="L76" i="1"/>
  <c r="K107" i="1" s="1"/>
  <c r="L117" i="1"/>
  <c r="L91" i="1"/>
  <c r="K99" i="1"/>
  <c r="K90" i="1"/>
  <c r="K73" i="1"/>
  <c r="K103" i="1"/>
  <c r="K94" i="1"/>
  <c r="K85" i="1"/>
  <c r="K93" i="1" l="1"/>
  <c r="K111" i="1"/>
  <c r="K114" i="1"/>
  <c r="K92" i="1"/>
  <c r="K101" i="1"/>
  <c r="K110" i="1"/>
  <c r="K72" i="1"/>
  <c r="K89" i="1"/>
  <c r="K106" i="1"/>
  <c r="K98" i="1"/>
  <c r="K100" i="1"/>
  <c r="K109" i="1"/>
  <c r="K68" i="1"/>
  <c r="K80" i="1"/>
  <c r="K97" i="1"/>
  <c r="K83" i="1"/>
  <c r="K71" i="1"/>
  <c r="K96" i="1"/>
  <c r="K108" i="1"/>
  <c r="K88" i="1"/>
  <c r="K105" i="1"/>
  <c r="K79" i="1"/>
  <c r="K113" i="1"/>
  <c r="K69" i="1"/>
  <c r="K78" i="1"/>
  <c r="K87" i="1"/>
  <c r="K104" i="1"/>
  <c r="K76" i="1"/>
  <c r="K115" i="1"/>
  <c r="K117" i="1"/>
  <c r="K74" i="1"/>
  <c r="K70" i="1"/>
  <c r="K75" i="1"/>
  <c r="K77" i="1"/>
  <c r="K86" i="1"/>
  <c r="K95" i="1"/>
  <c r="K112" i="1"/>
  <c r="K82" i="1"/>
  <c r="K84" i="1"/>
  <c r="K102" i="1"/>
  <c r="K91" i="1"/>
  <c r="I55" i="1"/>
  <c r="M108" i="1" s="1"/>
  <c r="I56" i="1"/>
  <c r="M109" i="1" s="1"/>
  <c r="I57" i="1"/>
  <c r="M110" i="1" s="1"/>
  <c r="I58" i="1"/>
  <c r="M111" i="1" s="1"/>
  <c r="I59" i="1"/>
  <c r="M112" i="1" s="1"/>
  <c r="I60" i="1"/>
  <c r="M113" i="1" s="1"/>
  <c r="I61" i="1"/>
  <c r="M114" i="1" s="1"/>
  <c r="I62" i="1"/>
  <c r="M115" i="1" s="1"/>
  <c r="I63" i="1"/>
  <c r="M116" i="1" s="1"/>
  <c r="I64" i="1"/>
  <c r="M117" i="1" s="1"/>
  <c r="G15" i="1"/>
  <c r="I15" i="1"/>
  <c r="I16" i="1"/>
  <c r="M69" i="1" s="1"/>
  <c r="I17" i="1"/>
  <c r="M70" i="1" s="1"/>
  <c r="I54" i="1"/>
  <c r="M107" i="1" s="1"/>
  <c r="I53" i="1"/>
  <c r="M106" i="1" s="1"/>
  <c r="I52" i="1"/>
  <c r="M105" i="1" s="1"/>
  <c r="I51" i="1"/>
  <c r="M104" i="1" s="1"/>
  <c r="I50" i="1"/>
  <c r="M103" i="1" s="1"/>
  <c r="I49" i="1"/>
  <c r="M102" i="1" s="1"/>
  <c r="I48" i="1"/>
  <c r="M101" i="1" s="1"/>
  <c r="I47" i="1"/>
  <c r="M100" i="1" s="1"/>
  <c r="I45" i="1"/>
  <c r="M98" i="1" s="1"/>
  <c r="I44" i="1"/>
  <c r="M97" i="1" s="1"/>
  <c r="I43" i="1"/>
  <c r="M96" i="1" s="1"/>
  <c r="I42" i="1"/>
  <c r="M95" i="1" s="1"/>
  <c r="I41" i="1"/>
  <c r="M94" i="1" s="1"/>
  <c r="I40" i="1"/>
  <c r="M93" i="1" s="1"/>
  <c r="I39" i="1"/>
  <c r="M92" i="1" s="1"/>
  <c r="I38" i="1"/>
  <c r="M91" i="1" s="1"/>
  <c r="I37" i="1"/>
  <c r="M90" i="1" s="1"/>
  <c r="I36" i="1"/>
  <c r="M89" i="1" s="1"/>
  <c r="I35" i="1"/>
  <c r="M88" i="1" s="1"/>
  <c r="I34" i="1"/>
  <c r="M87" i="1" s="1"/>
  <c r="I33" i="1"/>
  <c r="M86" i="1" s="1"/>
  <c r="I32" i="1"/>
  <c r="M85" i="1" s="1"/>
  <c r="I31" i="1"/>
  <c r="M84" i="1" s="1"/>
  <c r="I30" i="1"/>
  <c r="M83" i="1" s="1"/>
  <c r="I29" i="1"/>
  <c r="M82" i="1" s="1"/>
  <c r="I28" i="1"/>
  <c r="M81" i="1" s="1"/>
  <c r="I27" i="1"/>
  <c r="M80" i="1" s="1"/>
  <c r="I26" i="1"/>
  <c r="M79" i="1" s="1"/>
  <c r="I24" i="1"/>
  <c r="M77" i="1" s="1"/>
  <c r="N23" i="1"/>
  <c r="M23" i="1"/>
  <c r="L23" i="1"/>
  <c r="K23" i="1"/>
  <c r="I23" i="1"/>
  <c r="M76" i="1" s="1"/>
  <c r="N22" i="1"/>
  <c r="M22" i="1"/>
  <c r="L22" i="1"/>
  <c r="K22" i="1"/>
  <c r="I22" i="1"/>
  <c r="M75" i="1" s="1"/>
  <c r="N21" i="1"/>
  <c r="M21" i="1"/>
  <c r="L21" i="1"/>
  <c r="K21" i="1"/>
  <c r="I21" i="1"/>
  <c r="M74" i="1" s="1"/>
  <c r="I20" i="1"/>
  <c r="M73" i="1" s="1"/>
  <c r="I19" i="1"/>
  <c r="M72" i="1" s="1"/>
  <c r="I18" i="1"/>
  <c r="M71" i="1" s="1"/>
  <c r="H68" i="1" l="1"/>
  <c r="M68" i="1"/>
  <c r="H83" i="1"/>
  <c r="C83" i="1"/>
  <c r="C87" i="1"/>
  <c r="H87" i="1"/>
  <c r="H93" i="1"/>
  <c r="C93" i="1"/>
  <c r="C70" i="1"/>
  <c r="H70" i="1"/>
  <c r="H101" i="1"/>
  <c r="C101" i="1"/>
  <c r="C103" i="1"/>
  <c r="H103" i="1"/>
  <c r="C105" i="1"/>
  <c r="H105" i="1"/>
  <c r="H107" i="1"/>
  <c r="C107" i="1"/>
  <c r="B69" i="1"/>
  <c r="G69" i="1"/>
  <c r="B117" i="1"/>
  <c r="G117" i="1"/>
  <c r="G115" i="1"/>
  <c r="B115" i="1"/>
  <c r="G113" i="1"/>
  <c r="B113" i="1"/>
  <c r="B111" i="1"/>
  <c r="G111" i="1"/>
  <c r="B109" i="1"/>
  <c r="G109" i="1"/>
  <c r="B102" i="1"/>
  <c r="G102" i="1"/>
  <c r="C116" i="1"/>
  <c r="H116" i="1"/>
  <c r="C74" i="1"/>
  <c r="H74" i="1"/>
  <c r="H77" i="1"/>
  <c r="C77" i="1"/>
  <c r="G82" i="1"/>
  <c r="B82" i="1"/>
  <c r="B84" i="1"/>
  <c r="G84" i="1"/>
  <c r="B88" i="1"/>
  <c r="G88" i="1"/>
  <c r="G90" i="1"/>
  <c r="B90" i="1"/>
  <c r="B92" i="1"/>
  <c r="G92" i="1"/>
  <c r="B94" i="1"/>
  <c r="G94" i="1"/>
  <c r="B96" i="1"/>
  <c r="G96" i="1"/>
  <c r="G98" i="1"/>
  <c r="B98" i="1"/>
  <c r="C79" i="1"/>
  <c r="H79" i="1"/>
  <c r="G106" i="1"/>
  <c r="B106" i="1"/>
  <c r="C108" i="1"/>
  <c r="H108" i="1"/>
  <c r="C72" i="1"/>
  <c r="H72" i="1"/>
  <c r="H75" i="1"/>
  <c r="C75" i="1"/>
  <c r="C76" i="1"/>
  <c r="H76" i="1"/>
  <c r="B80" i="1"/>
  <c r="G80" i="1"/>
  <c r="B86" i="1"/>
  <c r="G86" i="1"/>
  <c r="B71" i="1"/>
  <c r="G71" i="1"/>
  <c r="G73" i="1"/>
  <c r="B73" i="1"/>
  <c r="B78" i="1"/>
  <c r="G78" i="1"/>
  <c r="H85" i="1"/>
  <c r="C85" i="1"/>
  <c r="C91" i="1"/>
  <c r="H91" i="1"/>
  <c r="C95" i="1"/>
  <c r="H95" i="1"/>
  <c r="C68" i="1"/>
  <c r="C100" i="1"/>
  <c r="H100" i="1"/>
  <c r="C102" i="1"/>
  <c r="H102" i="1"/>
  <c r="C104" i="1"/>
  <c r="H104" i="1"/>
  <c r="C106" i="1"/>
  <c r="H106" i="1"/>
  <c r="B70" i="1"/>
  <c r="G70" i="1"/>
  <c r="B68" i="1"/>
  <c r="G68" i="1"/>
  <c r="B116" i="1"/>
  <c r="G116" i="1"/>
  <c r="B114" i="1"/>
  <c r="G114" i="1"/>
  <c r="B112" i="1"/>
  <c r="G112" i="1"/>
  <c r="B110" i="1"/>
  <c r="G110" i="1"/>
  <c r="B108" i="1"/>
  <c r="G108" i="1"/>
  <c r="B100" i="1"/>
  <c r="G100" i="1"/>
  <c r="C114" i="1"/>
  <c r="H114" i="1"/>
  <c r="C80" i="1"/>
  <c r="H80" i="1"/>
  <c r="C82" i="1"/>
  <c r="H82" i="1"/>
  <c r="C84" i="1"/>
  <c r="H84" i="1"/>
  <c r="C86" i="1"/>
  <c r="H86" i="1"/>
  <c r="C88" i="1"/>
  <c r="H88" i="1"/>
  <c r="C90" i="1"/>
  <c r="H90" i="1"/>
  <c r="C92" i="1"/>
  <c r="H92" i="1"/>
  <c r="C94" i="1"/>
  <c r="H94" i="1"/>
  <c r="C96" i="1"/>
  <c r="H96" i="1"/>
  <c r="C98" i="1"/>
  <c r="H98" i="1"/>
  <c r="B101" i="1"/>
  <c r="G101" i="1"/>
  <c r="B103" i="1"/>
  <c r="G103" i="1"/>
  <c r="G105" i="1"/>
  <c r="B105" i="1"/>
  <c r="G107" i="1"/>
  <c r="B107" i="1"/>
  <c r="H69" i="1"/>
  <c r="C69" i="1"/>
  <c r="H117" i="1"/>
  <c r="C117" i="1"/>
  <c r="C115" i="1"/>
  <c r="H115" i="1"/>
  <c r="C113" i="1"/>
  <c r="H113" i="1"/>
  <c r="C111" i="1"/>
  <c r="H111" i="1"/>
  <c r="H109" i="1"/>
  <c r="C109" i="1"/>
  <c r="B104" i="1"/>
  <c r="G104" i="1"/>
  <c r="C110" i="1"/>
  <c r="H110" i="1"/>
  <c r="C71" i="1"/>
  <c r="H71" i="1"/>
  <c r="G81" i="1"/>
  <c r="B81" i="1"/>
  <c r="G83" i="1"/>
  <c r="B83" i="1"/>
  <c r="B87" i="1"/>
  <c r="G87" i="1"/>
  <c r="G89" i="1"/>
  <c r="B89" i="1"/>
  <c r="G91" i="1"/>
  <c r="B91" i="1"/>
  <c r="B93" i="1"/>
  <c r="G93" i="1"/>
  <c r="B95" i="1"/>
  <c r="G95" i="1"/>
  <c r="G97" i="1"/>
  <c r="B97" i="1"/>
  <c r="G99" i="1"/>
  <c r="B99" i="1"/>
  <c r="C81" i="1"/>
  <c r="H81" i="1"/>
  <c r="C89" i="1"/>
  <c r="H89" i="1"/>
  <c r="C97" i="1"/>
  <c r="H97" i="1"/>
  <c r="C112" i="1"/>
  <c r="H112" i="1"/>
  <c r="C73" i="1"/>
  <c r="H73" i="1"/>
  <c r="B79" i="1"/>
  <c r="G79" i="1"/>
  <c r="B85" i="1"/>
  <c r="G85" i="1"/>
  <c r="B72" i="1"/>
  <c r="G72" i="1"/>
  <c r="G74" i="1"/>
  <c r="B74" i="1"/>
  <c r="G75" i="1"/>
  <c r="B75" i="1"/>
  <c r="B76" i="1"/>
  <c r="G76" i="1"/>
  <c r="B77" i="1"/>
  <c r="G77" i="1"/>
  <c r="A83" i="1" l="1"/>
  <c r="F74" i="1"/>
  <c r="F89" i="1"/>
  <c r="A77" i="1"/>
  <c r="A87" i="1"/>
  <c r="A103" i="1"/>
  <c r="A100" i="1"/>
  <c r="F71" i="1"/>
  <c r="F92" i="1"/>
  <c r="A88" i="1"/>
  <c r="A102" i="1"/>
  <c r="F69" i="1"/>
  <c r="F76" i="1"/>
  <c r="A91" i="1"/>
  <c r="A107" i="1"/>
  <c r="F108" i="1"/>
  <c r="A112" i="1"/>
  <c r="A68" i="1"/>
  <c r="A71" i="1"/>
  <c r="A106" i="1"/>
  <c r="F98" i="1"/>
  <c r="F113" i="1"/>
  <c r="A69" i="1"/>
  <c r="F107" i="1"/>
  <c r="F70" i="1"/>
  <c r="F86" i="1"/>
  <c r="F96" i="1"/>
  <c r="F109" i="1"/>
  <c r="A75" i="1"/>
  <c r="A85" i="1"/>
  <c r="F95" i="1"/>
  <c r="F83" i="1"/>
  <c r="F101" i="1"/>
  <c r="A108" i="1"/>
  <c r="F114" i="1"/>
  <c r="A70" i="1"/>
  <c r="F78" i="1"/>
  <c r="F106" i="1"/>
  <c r="A96" i="1"/>
  <c r="A90" i="1"/>
  <c r="A84" i="1"/>
  <c r="A109" i="1"/>
  <c r="F115" i="1"/>
  <c r="A72" i="1"/>
  <c r="A76" i="1"/>
  <c r="F91" i="1"/>
  <c r="A92" i="1"/>
  <c r="A115" i="1"/>
  <c r="F75" i="1"/>
  <c r="F79" i="1"/>
  <c r="A95" i="1"/>
  <c r="A89" i="1"/>
  <c r="A105" i="1"/>
  <c r="A101" i="1"/>
  <c r="F110" i="1"/>
  <c r="A114" i="1"/>
  <c r="A86" i="1"/>
  <c r="A82" i="1"/>
  <c r="F111" i="1"/>
  <c r="A93" i="1"/>
  <c r="F85" i="1"/>
  <c r="F97" i="1"/>
  <c r="F84" i="1"/>
  <c r="A74" i="1"/>
  <c r="A79" i="1"/>
  <c r="A99" i="1"/>
  <c r="A81" i="1"/>
  <c r="F116" i="1"/>
  <c r="A78" i="1"/>
  <c r="F94" i="1"/>
  <c r="F90" i="1"/>
  <c r="A111" i="1"/>
  <c r="F99" i="1"/>
  <c r="F104" i="1"/>
  <c r="A73" i="1"/>
  <c r="F105" i="1"/>
  <c r="A110" i="1"/>
  <c r="F80" i="1"/>
  <c r="F88" i="1"/>
  <c r="F82" i="1"/>
  <c r="F102" i="1"/>
  <c r="F117" i="1"/>
  <c r="F77" i="1"/>
  <c r="F72" i="1"/>
  <c r="F93" i="1"/>
  <c r="F87" i="1"/>
  <c r="F81" i="1"/>
  <c r="A104" i="1"/>
  <c r="F103" i="1"/>
  <c r="F100" i="1"/>
  <c r="F112" i="1"/>
  <c r="A116" i="1"/>
  <c r="F73" i="1"/>
  <c r="A80" i="1"/>
  <c r="A98" i="1"/>
  <c r="A94" i="1"/>
  <c r="A113" i="1"/>
  <c r="A117" i="1"/>
  <c r="A97" i="1"/>
  <c r="F68" i="1"/>
</calcChain>
</file>

<file path=xl/sharedStrings.xml><?xml version="1.0" encoding="utf-8"?>
<sst xmlns="http://schemas.openxmlformats.org/spreadsheetml/2006/main" count="161" uniqueCount="20">
  <si>
    <t>Course: CS513A</t>
  </si>
  <si>
    <t>Original</t>
  </si>
  <si>
    <t xml:space="preserve"> Normalization</t>
  </si>
  <si>
    <t>Exposure</t>
  </si>
  <si>
    <t>MaritalStatus</t>
  </si>
  <si>
    <t>MonthAtHospital</t>
  </si>
  <si>
    <t>Infected</t>
  </si>
  <si>
    <t>Married</t>
  </si>
  <si>
    <t>No</t>
  </si>
  <si>
    <t>Yes</t>
  </si>
  <si>
    <t>Single</t>
  </si>
  <si>
    <t>Min Max Normaliztion</t>
  </si>
  <si>
    <t>Rank</t>
  </si>
  <si>
    <t>Distance</t>
  </si>
  <si>
    <t>k</t>
  </si>
  <si>
    <t>Name: Omkar Sinha</t>
  </si>
  <si>
    <t>CWID: 10468312</t>
  </si>
  <si>
    <t>3) Use EXCEL and the “COVID19_A.CSV.xlxs” (Excel file containing another variation of the fictional COVID19 dataset) to solve the following problems</t>
  </si>
  <si>
    <r>
      <t xml:space="preserve">Since the majority is NO, we choose </t>
    </r>
    <r>
      <rPr>
        <b/>
        <sz val="12"/>
        <color theme="1"/>
        <rFont val="Times New Roman"/>
        <family val="1"/>
      </rPr>
      <t>NO</t>
    </r>
  </si>
  <si>
    <t>Use unweighted Knn (k=3) to classify the following three records (test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</si>
</sst>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48484-B487-433D-9BAC-6B81D098FAA8}">
  <dimension ref="A1:N125"/>
  <sheetViews>
    <sheetView tabSelected="1" workbookViewId="0">
      <selection activeCell="H3" sqref="H3"/>
    </sheetView>
  </sheetViews>
  <sheetFormatPr defaultRowHeight="14.4" x14ac:dyDescent="0.3"/>
  <cols>
    <col min="6" max="6" width="9.33203125" bestFit="1" customWidth="1"/>
  </cols>
  <sheetData>
    <row r="1" spans="1:14" ht="15.6" x14ac:dyDescent="0.3">
      <c r="A1" s="6" t="s">
        <v>15</v>
      </c>
      <c r="B1" s="6"/>
      <c r="C1" s="6"/>
      <c r="D1" s="1"/>
      <c r="E1" s="1"/>
      <c r="F1" s="1"/>
      <c r="G1" s="1"/>
      <c r="H1" s="1"/>
      <c r="I1" s="1"/>
      <c r="J1" s="5"/>
      <c r="K1" s="5"/>
      <c r="L1" s="1"/>
      <c r="M1" s="1"/>
      <c r="N1" s="1"/>
    </row>
    <row r="2" spans="1:14" ht="15.6" x14ac:dyDescent="0.3">
      <c r="A2" s="6" t="s">
        <v>16</v>
      </c>
      <c r="B2" s="6"/>
      <c r="C2" s="1"/>
      <c r="D2" s="1"/>
      <c r="E2" s="1"/>
      <c r="F2" s="1"/>
      <c r="G2" s="1"/>
      <c r="H2" s="1"/>
      <c r="I2" s="1"/>
      <c r="J2" s="5"/>
      <c r="K2" s="5"/>
      <c r="L2" s="1"/>
      <c r="M2" s="1"/>
      <c r="N2" s="1"/>
    </row>
    <row r="3" spans="1:14" ht="15.6" x14ac:dyDescent="0.3">
      <c r="A3" s="6" t="s">
        <v>0</v>
      </c>
      <c r="B3" s="6"/>
      <c r="C3" s="1"/>
      <c r="D3" s="1"/>
      <c r="E3" s="1"/>
      <c r="F3" s="1"/>
      <c r="G3" s="1"/>
      <c r="H3" s="1"/>
      <c r="I3" s="1"/>
      <c r="J3" s="5"/>
      <c r="K3" s="5"/>
      <c r="L3" s="1"/>
      <c r="M3" s="1"/>
      <c r="N3" s="1"/>
    </row>
    <row r="4" spans="1:14" ht="15.6" x14ac:dyDescent="0.3">
      <c r="A4" s="6"/>
      <c r="B4" s="6"/>
      <c r="C4" s="1"/>
      <c r="D4" s="1"/>
      <c r="E4" s="1"/>
      <c r="F4" s="1"/>
      <c r="G4" s="1"/>
      <c r="H4" s="1"/>
      <c r="I4" s="1"/>
      <c r="J4" s="5"/>
      <c r="K4" s="5"/>
      <c r="L4" s="1"/>
      <c r="M4" s="1"/>
      <c r="N4" s="1"/>
    </row>
    <row r="5" spans="1:14" s="6" customFormat="1" ht="15.6" x14ac:dyDescent="0.3">
      <c r="A5" s="14" t="s">
        <v>17</v>
      </c>
      <c r="C5" s="5"/>
      <c r="D5" s="5"/>
      <c r="E5" s="5"/>
      <c r="F5" s="5"/>
      <c r="G5" s="5"/>
      <c r="H5" s="5"/>
      <c r="I5" s="5"/>
      <c r="J5" s="5"/>
      <c r="K5" s="5"/>
    </row>
    <row r="6" spans="1:14" s="6" customFormat="1" ht="15.6" x14ac:dyDescent="0.3">
      <c r="A6" s="14" t="s">
        <v>19</v>
      </c>
      <c r="C6" s="5"/>
      <c r="D6" s="5"/>
      <c r="E6" s="5"/>
      <c r="F6" s="5"/>
      <c r="G6" s="5"/>
      <c r="H6" s="5"/>
      <c r="I6" s="5"/>
      <c r="J6" s="5"/>
      <c r="K6" s="5"/>
    </row>
    <row r="7" spans="1:14" s="6" customFormat="1" ht="15.6" x14ac:dyDescent="0.3">
      <c r="A7" s="4"/>
      <c r="C7" s="5"/>
      <c r="D7" s="5"/>
      <c r="E7" s="5"/>
      <c r="F7" s="5"/>
      <c r="G7" s="5"/>
      <c r="H7" s="5"/>
      <c r="I7" s="5"/>
      <c r="J7" s="5"/>
      <c r="K7" s="5"/>
    </row>
    <row r="8" spans="1:14" s="6" customFormat="1" ht="15.6" x14ac:dyDescent="0.3">
      <c r="A8" s="4"/>
      <c r="C8" s="5"/>
      <c r="D8" s="5"/>
      <c r="E8" s="5"/>
      <c r="F8" s="5"/>
      <c r="G8" s="5"/>
      <c r="H8" s="5"/>
      <c r="I8" s="5"/>
      <c r="J8" s="5"/>
      <c r="K8" s="5"/>
    </row>
    <row r="9" spans="1:14" s="6" customFormat="1" ht="15.6" x14ac:dyDescent="0.3">
      <c r="A9" s="4"/>
      <c r="C9" s="5"/>
      <c r="D9" s="5"/>
      <c r="E9" s="5"/>
      <c r="F9" s="5"/>
      <c r="G9" s="5"/>
      <c r="H9" s="5"/>
      <c r="I9" s="5"/>
      <c r="J9" s="5"/>
      <c r="K9" s="5"/>
    </row>
    <row r="10" spans="1:14" s="6" customFormat="1" ht="15.6" x14ac:dyDescent="0.3">
      <c r="A10" s="4"/>
      <c r="C10" s="5"/>
      <c r="D10" s="5"/>
      <c r="E10" s="5"/>
      <c r="F10" s="5"/>
      <c r="G10" s="5"/>
      <c r="H10" s="5"/>
      <c r="I10" s="5"/>
      <c r="J10" s="5"/>
      <c r="K10" s="5"/>
    </row>
    <row r="11" spans="1:14" s="6" customFormat="1" ht="15.6" x14ac:dyDescent="0.3">
      <c r="A11" s="4"/>
      <c r="C11" s="5"/>
      <c r="D11" s="5"/>
      <c r="E11" s="5"/>
      <c r="F11" s="5"/>
      <c r="G11" s="5"/>
      <c r="H11" s="5"/>
      <c r="I11" s="5"/>
      <c r="J11" s="5"/>
      <c r="K11" s="5"/>
    </row>
    <row r="12" spans="1:14" s="6" customFormat="1" ht="15.6" x14ac:dyDescent="0.3">
      <c r="A12" s="5"/>
      <c r="B12" s="2" t="s">
        <v>1</v>
      </c>
      <c r="C12" s="5"/>
      <c r="D12" s="5"/>
      <c r="E12" s="5"/>
      <c r="F12" s="5"/>
      <c r="G12" s="3" t="s">
        <v>2</v>
      </c>
      <c r="H12" s="5"/>
      <c r="I12" s="5"/>
      <c r="L12" s="4" t="s">
        <v>1</v>
      </c>
    </row>
    <row r="13" spans="1:14" s="6" customFormat="1" ht="15.6" x14ac:dyDescent="0.3">
      <c r="A13" s="5"/>
      <c r="B13" s="5"/>
      <c r="C13" s="5"/>
      <c r="D13" s="5"/>
      <c r="E13" s="5"/>
      <c r="F13" s="5"/>
      <c r="G13" s="5"/>
      <c r="H13" s="5"/>
      <c r="I13" s="5"/>
    </row>
    <row r="14" spans="1:14" s="6" customFormat="1" ht="15.6" x14ac:dyDescent="0.3">
      <c r="A14" s="7" t="s">
        <v>3</v>
      </c>
      <c r="B14" s="16" t="s">
        <v>4</v>
      </c>
      <c r="C14" s="16" t="s">
        <v>5</v>
      </c>
      <c r="D14" s="7" t="s">
        <v>6</v>
      </c>
      <c r="E14" s="5"/>
      <c r="F14" s="7" t="s">
        <v>3</v>
      </c>
      <c r="G14" s="16" t="s">
        <v>4</v>
      </c>
      <c r="H14" s="16" t="s">
        <v>5</v>
      </c>
      <c r="I14" s="7" t="s">
        <v>6</v>
      </c>
      <c r="K14" s="7" t="s">
        <v>3</v>
      </c>
      <c r="L14" s="7" t="s">
        <v>4</v>
      </c>
      <c r="M14" s="7" t="s">
        <v>5</v>
      </c>
      <c r="N14" s="7" t="s">
        <v>6</v>
      </c>
    </row>
    <row r="15" spans="1:14" s="6" customFormat="1" ht="15.6" x14ac:dyDescent="0.3">
      <c r="A15" s="8">
        <v>3</v>
      </c>
      <c r="B15" s="9" t="s">
        <v>7</v>
      </c>
      <c r="C15" s="9">
        <v>7</v>
      </c>
      <c r="D15" s="15" t="s">
        <v>8</v>
      </c>
      <c r="E15" s="5"/>
      <c r="F15" s="10">
        <f>(A15-MIN($A$15:$A$64))/(MAX($A$15:$A$64)-MIN($A$15:$A$64))</f>
        <v>0.66666666666666663</v>
      </c>
      <c r="G15" s="8">
        <f>IF(B15="Married",1,0)</f>
        <v>1</v>
      </c>
      <c r="H15" s="8">
        <f>(C15-MIN($C$15:$C$64))/(MAX($C$15:$C$64)-MIN($C$15:$C$64))</f>
        <v>0.18181818181818182</v>
      </c>
      <c r="I15" s="8" t="str">
        <f>D15</f>
        <v>No</v>
      </c>
      <c r="K15" s="8">
        <v>1</v>
      </c>
      <c r="L15" s="8" t="s">
        <v>7</v>
      </c>
      <c r="M15" s="8">
        <v>1</v>
      </c>
      <c r="N15" s="8" t="s">
        <v>9</v>
      </c>
    </row>
    <row r="16" spans="1:14" s="6" customFormat="1" ht="15.6" x14ac:dyDescent="0.3">
      <c r="A16" s="8">
        <v>3</v>
      </c>
      <c r="B16" s="9" t="s">
        <v>7</v>
      </c>
      <c r="C16" s="9">
        <v>2</v>
      </c>
      <c r="D16" s="15" t="s">
        <v>9</v>
      </c>
      <c r="E16" s="5"/>
      <c r="F16" s="10">
        <f t="shared" ref="F16:F64" si="0">(A16-MIN($A$15:$A$64))/(MAX($A$15:$A$64)-MIN($A$15:$A$64))</f>
        <v>0.66666666666666663</v>
      </c>
      <c r="G16" s="8">
        <f t="shared" ref="G16:G64" si="1">IF(B16="Married",1,0)</f>
        <v>1</v>
      </c>
      <c r="H16" s="8">
        <f t="shared" ref="H16:H64" si="2">(C16-MIN($C$15:$C$64))/(MAX($C$15:$C$64)-MIN($C$15:$C$64))</f>
        <v>3.0303030303030304E-2</v>
      </c>
      <c r="I16" s="8" t="str">
        <f t="shared" ref="I16:I54" si="3">D16</f>
        <v>Yes</v>
      </c>
      <c r="K16" s="8">
        <v>3</v>
      </c>
      <c r="L16" s="8" t="s">
        <v>10</v>
      </c>
      <c r="M16" s="8">
        <v>4</v>
      </c>
      <c r="N16" s="8" t="s">
        <v>8</v>
      </c>
    </row>
    <row r="17" spans="1:14" s="6" customFormat="1" ht="15.6" x14ac:dyDescent="0.3">
      <c r="A17" s="8">
        <v>3</v>
      </c>
      <c r="B17" s="9" t="s">
        <v>7</v>
      </c>
      <c r="C17" s="9">
        <v>7</v>
      </c>
      <c r="D17" s="15" t="s">
        <v>8</v>
      </c>
      <c r="E17" s="5"/>
      <c r="F17" s="10">
        <f t="shared" si="0"/>
        <v>0.66666666666666663</v>
      </c>
      <c r="G17" s="8">
        <f t="shared" si="1"/>
        <v>1</v>
      </c>
      <c r="H17" s="8">
        <f t="shared" si="2"/>
        <v>0.18181818181818182</v>
      </c>
      <c r="I17" s="8" t="str">
        <f t="shared" si="3"/>
        <v>No</v>
      </c>
      <c r="K17" s="8">
        <v>2</v>
      </c>
      <c r="L17" s="8" t="s">
        <v>10</v>
      </c>
      <c r="M17" s="8">
        <v>12</v>
      </c>
      <c r="N17" s="8" t="s">
        <v>9</v>
      </c>
    </row>
    <row r="18" spans="1:14" s="6" customFormat="1" ht="15.6" x14ac:dyDescent="0.3">
      <c r="A18" s="8">
        <v>1</v>
      </c>
      <c r="B18" s="9" t="s">
        <v>7</v>
      </c>
      <c r="C18" s="9">
        <v>18</v>
      </c>
      <c r="D18" s="15" t="s">
        <v>8</v>
      </c>
      <c r="E18" s="5"/>
      <c r="F18" s="10">
        <f t="shared" si="0"/>
        <v>0</v>
      </c>
      <c r="G18" s="8">
        <f t="shared" si="1"/>
        <v>1</v>
      </c>
      <c r="H18" s="8">
        <f t="shared" si="2"/>
        <v>0.51515151515151514</v>
      </c>
      <c r="I18" s="8" t="str">
        <f t="shared" si="3"/>
        <v>No</v>
      </c>
      <c r="K18" s="5"/>
      <c r="L18" s="5"/>
      <c r="M18" s="5"/>
      <c r="N18" s="5"/>
    </row>
    <row r="19" spans="1:14" s="6" customFormat="1" ht="15.6" x14ac:dyDescent="0.3">
      <c r="A19" s="8">
        <v>4</v>
      </c>
      <c r="B19" s="9" t="s">
        <v>10</v>
      </c>
      <c r="C19" s="9">
        <v>1</v>
      </c>
      <c r="D19" s="15" t="s">
        <v>8</v>
      </c>
      <c r="E19" s="5"/>
      <c r="F19" s="10">
        <f t="shared" si="0"/>
        <v>1</v>
      </c>
      <c r="G19" s="8">
        <f t="shared" si="1"/>
        <v>0</v>
      </c>
      <c r="H19" s="8">
        <f t="shared" si="2"/>
        <v>0</v>
      </c>
      <c r="I19" s="8" t="str">
        <f t="shared" si="3"/>
        <v>No</v>
      </c>
      <c r="K19" s="5"/>
      <c r="L19" s="3" t="s">
        <v>11</v>
      </c>
      <c r="M19" s="5"/>
      <c r="N19" s="5"/>
    </row>
    <row r="20" spans="1:14" s="6" customFormat="1" ht="15.6" x14ac:dyDescent="0.3">
      <c r="A20" s="8">
        <v>3</v>
      </c>
      <c r="B20" s="9" t="s">
        <v>7</v>
      </c>
      <c r="C20" s="9">
        <v>2</v>
      </c>
      <c r="D20" s="15" t="s">
        <v>8</v>
      </c>
      <c r="E20" s="5"/>
      <c r="F20" s="10">
        <f t="shared" si="0"/>
        <v>0.66666666666666663</v>
      </c>
      <c r="G20" s="8">
        <f t="shared" si="1"/>
        <v>1</v>
      </c>
      <c r="H20" s="8">
        <f t="shared" si="2"/>
        <v>3.0303030303030304E-2</v>
      </c>
      <c r="I20" s="8" t="str">
        <f t="shared" si="3"/>
        <v>No</v>
      </c>
      <c r="K20" s="7" t="s">
        <v>3</v>
      </c>
      <c r="L20" s="7" t="s">
        <v>4</v>
      </c>
      <c r="M20" s="7" t="s">
        <v>5</v>
      </c>
      <c r="N20" s="7" t="s">
        <v>6</v>
      </c>
    </row>
    <row r="21" spans="1:14" s="6" customFormat="1" ht="15.6" x14ac:dyDescent="0.3">
      <c r="A21" s="8">
        <v>2</v>
      </c>
      <c r="B21" s="9" t="s">
        <v>7</v>
      </c>
      <c r="C21" s="9">
        <v>3</v>
      </c>
      <c r="D21" s="15" t="s">
        <v>9</v>
      </c>
      <c r="E21" s="5"/>
      <c r="F21" s="10">
        <f t="shared" si="0"/>
        <v>0.33333333333333331</v>
      </c>
      <c r="G21" s="8">
        <f t="shared" si="1"/>
        <v>1</v>
      </c>
      <c r="H21" s="8">
        <f t="shared" si="2"/>
        <v>6.0606060606060608E-2</v>
      </c>
      <c r="I21" s="8" t="str">
        <f t="shared" si="3"/>
        <v>Yes</v>
      </c>
      <c r="K21" s="8">
        <f>(K15-MIN($A$15:$A$54))/(MAX($A$15:$A$54)-MIN($A$15:$A$54))</f>
        <v>0</v>
      </c>
      <c r="L21" s="8">
        <f>IF(L15="Married",1,0)</f>
        <v>1</v>
      </c>
      <c r="M21" s="8">
        <f>(M15-MIN($C$15:$C$54))/(MAX($C$15:$C$54)-MIN($C$15:$C$54))</f>
        <v>0</v>
      </c>
      <c r="N21" s="8" t="str">
        <f>N15</f>
        <v>Yes</v>
      </c>
    </row>
    <row r="22" spans="1:14" s="6" customFormat="1" ht="15.6" x14ac:dyDescent="0.3">
      <c r="A22" s="8">
        <v>1</v>
      </c>
      <c r="B22" s="9" t="s">
        <v>7</v>
      </c>
      <c r="C22" s="9">
        <v>7</v>
      </c>
      <c r="D22" s="15" t="s">
        <v>8</v>
      </c>
      <c r="E22" s="5"/>
      <c r="F22" s="10">
        <f t="shared" si="0"/>
        <v>0</v>
      </c>
      <c r="G22" s="8">
        <f t="shared" si="1"/>
        <v>1</v>
      </c>
      <c r="H22" s="8">
        <f t="shared" si="2"/>
        <v>0.18181818181818182</v>
      </c>
      <c r="I22" s="8" t="str">
        <f t="shared" si="3"/>
        <v>No</v>
      </c>
      <c r="K22" s="8">
        <f>(K16-MIN($A$15:$A$54))/(MAX($A$15:$A$54)-MIN($A$15:$A$54))</f>
        <v>0.66666666666666663</v>
      </c>
      <c r="L22" s="8">
        <f t="shared" ref="L22:L23" si="4">IF(L16="Married",1,0)</f>
        <v>0</v>
      </c>
      <c r="M22" s="8">
        <f>(M16-MIN($C$15:$C$54))/(MAX($C$15:$C$54)-MIN($C$15:$C$54))</f>
        <v>9.0909090909090912E-2</v>
      </c>
      <c r="N22" s="8" t="str">
        <f t="shared" ref="N22:N23" si="5">N16</f>
        <v>No</v>
      </c>
    </row>
    <row r="23" spans="1:14" s="6" customFormat="1" ht="15.6" x14ac:dyDescent="0.3">
      <c r="A23" s="8">
        <v>4</v>
      </c>
      <c r="B23" s="9" t="s">
        <v>10</v>
      </c>
      <c r="C23" s="9">
        <v>6</v>
      </c>
      <c r="D23" s="15" t="s">
        <v>8</v>
      </c>
      <c r="E23" s="5"/>
      <c r="F23" s="10">
        <f t="shared" si="0"/>
        <v>1</v>
      </c>
      <c r="G23" s="8">
        <f t="shared" si="1"/>
        <v>0</v>
      </c>
      <c r="H23" s="8">
        <f t="shared" si="2"/>
        <v>0.15151515151515152</v>
      </c>
      <c r="I23" s="8" t="str">
        <f t="shared" si="3"/>
        <v>No</v>
      </c>
      <c r="K23" s="8">
        <f>(K17-MIN($A$15:$A$54))/(MAX($A$15:$A$54)-MIN($A$15:$A$54))</f>
        <v>0.33333333333333331</v>
      </c>
      <c r="L23" s="8">
        <f t="shared" si="4"/>
        <v>0</v>
      </c>
      <c r="M23" s="8">
        <f>(M17-MIN($C$15:$C$54))/(MAX($C$15:$C$54)-MIN($C$15:$C$54))</f>
        <v>0.33333333333333331</v>
      </c>
      <c r="N23" s="8" t="str">
        <f t="shared" si="5"/>
        <v>Yes</v>
      </c>
    </row>
    <row r="24" spans="1:14" s="6" customFormat="1" ht="15.6" x14ac:dyDescent="0.3">
      <c r="A24" s="8">
        <v>4</v>
      </c>
      <c r="B24" s="9" t="s">
        <v>10</v>
      </c>
      <c r="C24" s="9">
        <v>6</v>
      </c>
      <c r="D24" s="15" t="s">
        <v>8</v>
      </c>
      <c r="E24" s="5"/>
      <c r="F24" s="10">
        <f t="shared" si="0"/>
        <v>1</v>
      </c>
      <c r="G24" s="8">
        <f t="shared" si="1"/>
        <v>0</v>
      </c>
      <c r="H24" s="8">
        <f t="shared" si="2"/>
        <v>0.15151515151515152</v>
      </c>
      <c r="I24" s="8" t="str">
        <f t="shared" si="3"/>
        <v>No</v>
      </c>
    </row>
    <row r="25" spans="1:14" s="6" customFormat="1" ht="15.6" x14ac:dyDescent="0.3">
      <c r="A25" s="8">
        <v>4</v>
      </c>
      <c r="B25" s="9" t="s">
        <v>10</v>
      </c>
      <c r="C25" s="9">
        <v>1</v>
      </c>
      <c r="D25" s="15" t="s">
        <v>8</v>
      </c>
      <c r="E25" s="5"/>
      <c r="F25" s="10">
        <f t="shared" si="0"/>
        <v>1</v>
      </c>
      <c r="G25" s="8">
        <f t="shared" si="1"/>
        <v>0</v>
      </c>
      <c r="H25" s="8">
        <f t="shared" si="2"/>
        <v>0</v>
      </c>
      <c r="I25" s="8" t="str">
        <f>D25</f>
        <v>No</v>
      </c>
    </row>
    <row r="26" spans="1:14" s="6" customFormat="1" ht="15.6" x14ac:dyDescent="0.3">
      <c r="A26" s="8">
        <v>2</v>
      </c>
      <c r="B26" s="9" t="s">
        <v>7</v>
      </c>
      <c r="C26" s="9">
        <v>7</v>
      </c>
      <c r="D26" s="15" t="s">
        <v>8</v>
      </c>
      <c r="E26" s="5"/>
      <c r="F26" s="10">
        <f t="shared" si="0"/>
        <v>0.33333333333333331</v>
      </c>
      <c r="G26" s="8">
        <f t="shared" si="1"/>
        <v>1</v>
      </c>
      <c r="H26" s="8">
        <f t="shared" si="2"/>
        <v>0.18181818181818182</v>
      </c>
      <c r="I26" s="8" t="str">
        <f t="shared" si="3"/>
        <v>No</v>
      </c>
    </row>
    <row r="27" spans="1:14" s="6" customFormat="1" ht="15.6" x14ac:dyDescent="0.3">
      <c r="A27" s="8">
        <v>1</v>
      </c>
      <c r="B27" s="9" t="s">
        <v>10</v>
      </c>
      <c r="C27" s="9">
        <v>2</v>
      </c>
      <c r="D27" s="15" t="s">
        <v>9</v>
      </c>
      <c r="E27" s="5"/>
      <c r="F27" s="10">
        <f t="shared" si="0"/>
        <v>0</v>
      </c>
      <c r="G27" s="8">
        <f t="shared" si="1"/>
        <v>0</v>
      </c>
      <c r="H27" s="8">
        <f t="shared" si="2"/>
        <v>3.0303030303030304E-2</v>
      </c>
      <c r="I27" s="8" t="str">
        <f t="shared" si="3"/>
        <v>Yes</v>
      </c>
    </row>
    <row r="28" spans="1:14" s="6" customFormat="1" ht="15.6" x14ac:dyDescent="0.3">
      <c r="A28" s="8">
        <v>3</v>
      </c>
      <c r="B28" s="9" t="s">
        <v>7</v>
      </c>
      <c r="C28" s="9">
        <v>10</v>
      </c>
      <c r="D28" s="15" t="s">
        <v>8</v>
      </c>
      <c r="E28" s="5"/>
      <c r="F28" s="10">
        <f t="shared" si="0"/>
        <v>0.66666666666666663</v>
      </c>
      <c r="G28" s="8">
        <f t="shared" si="1"/>
        <v>1</v>
      </c>
      <c r="H28" s="8">
        <f t="shared" si="2"/>
        <v>0.27272727272727271</v>
      </c>
      <c r="I28" s="8" t="str">
        <f t="shared" si="3"/>
        <v>No</v>
      </c>
    </row>
    <row r="29" spans="1:14" s="6" customFormat="1" ht="15.6" x14ac:dyDescent="0.3">
      <c r="A29" s="8">
        <v>1</v>
      </c>
      <c r="B29" s="9" t="s">
        <v>7</v>
      </c>
      <c r="C29" s="9">
        <v>12</v>
      </c>
      <c r="D29" s="15" t="s">
        <v>9</v>
      </c>
      <c r="E29" s="5"/>
      <c r="F29" s="10">
        <f t="shared" si="0"/>
        <v>0</v>
      </c>
      <c r="G29" s="8">
        <f t="shared" si="1"/>
        <v>1</v>
      </c>
      <c r="H29" s="8">
        <f t="shared" si="2"/>
        <v>0.33333333333333331</v>
      </c>
      <c r="I29" s="8" t="str">
        <f t="shared" si="3"/>
        <v>Yes</v>
      </c>
    </row>
    <row r="30" spans="1:14" s="6" customFormat="1" ht="15.6" x14ac:dyDescent="0.3">
      <c r="A30" s="8">
        <v>1</v>
      </c>
      <c r="B30" s="9" t="s">
        <v>7</v>
      </c>
      <c r="C30" s="9">
        <v>29</v>
      </c>
      <c r="D30" s="15" t="s">
        <v>8</v>
      </c>
      <c r="E30" s="5"/>
      <c r="F30" s="10">
        <f t="shared" si="0"/>
        <v>0</v>
      </c>
      <c r="G30" s="8">
        <f t="shared" si="1"/>
        <v>1</v>
      </c>
      <c r="H30" s="8">
        <f t="shared" si="2"/>
        <v>0.84848484848484851</v>
      </c>
      <c r="I30" s="8" t="str">
        <f t="shared" si="3"/>
        <v>No</v>
      </c>
    </row>
    <row r="31" spans="1:14" s="6" customFormat="1" ht="15.6" x14ac:dyDescent="0.3">
      <c r="A31" s="8">
        <v>4</v>
      </c>
      <c r="B31" s="9" t="s">
        <v>7</v>
      </c>
      <c r="C31" s="9">
        <v>22</v>
      </c>
      <c r="D31" s="15" t="s">
        <v>8</v>
      </c>
      <c r="E31" s="5"/>
      <c r="F31" s="10">
        <f t="shared" si="0"/>
        <v>1</v>
      </c>
      <c r="G31" s="8">
        <f t="shared" si="1"/>
        <v>1</v>
      </c>
      <c r="H31" s="8">
        <f t="shared" si="2"/>
        <v>0.63636363636363635</v>
      </c>
      <c r="I31" s="8" t="str">
        <f t="shared" si="3"/>
        <v>No</v>
      </c>
    </row>
    <row r="32" spans="1:14" s="6" customFormat="1" ht="15.6" x14ac:dyDescent="0.3">
      <c r="A32" s="8">
        <v>2</v>
      </c>
      <c r="B32" s="9" t="s">
        <v>7</v>
      </c>
      <c r="C32" s="9">
        <v>1</v>
      </c>
      <c r="D32" s="15" t="s">
        <v>9</v>
      </c>
      <c r="E32" s="5"/>
      <c r="F32" s="10">
        <f t="shared" si="0"/>
        <v>0.33333333333333331</v>
      </c>
      <c r="G32" s="8">
        <f t="shared" si="1"/>
        <v>1</v>
      </c>
      <c r="H32" s="8">
        <f t="shared" si="2"/>
        <v>0</v>
      </c>
      <c r="I32" s="8" t="str">
        <f t="shared" si="3"/>
        <v>Yes</v>
      </c>
    </row>
    <row r="33" spans="1:9" s="6" customFormat="1" ht="15.6" x14ac:dyDescent="0.3">
      <c r="A33" s="8">
        <v>3</v>
      </c>
      <c r="B33" s="9" t="s">
        <v>7</v>
      </c>
      <c r="C33" s="9">
        <v>2</v>
      </c>
      <c r="D33" s="15" t="s">
        <v>8</v>
      </c>
      <c r="E33" s="5"/>
      <c r="F33" s="10">
        <f t="shared" si="0"/>
        <v>0.66666666666666663</v>
      </c>
      <c r="G33" s="8">
        <f t="shared" si="1"/>
        <v>1</v>
      </c>
      <c r="H33" s="8">
        <f t="shared" si="2"/>
        <v>3.0303030303030304E-2</v>
      </c>
      <c r="I33" s="8" t="str">
        <f t="shared" si="3"/>
        <v>No</v>
      </c>
    </row>
    <row r="34" spans="1:9" s="6" customFormat="1" ht="15.6" x14ac:dyDescent="0.3">
      <c r="A34" s="8">
        <v>3</v>
      </c>
      <c r="B34" s="9" t="s">
        <v>10</v>
      </c>
      <c r="C34" s="9">
        <v>11</v>
      </c>
      <c r="D34" s="15" t="s">
        <v>8</v>
      </c>
      <c r="E34" s="5"/>
      <c r="F34" s="10">
        <f t="shared" si="0"/>
        <v>0.66666666666666663</v>
      </c>
      <c r="G34" s="8">
        <f t="shared" si="1"/>
        <v>0</v>
      </c>
      <c r="H34" s="8">
        <f t="shared" si="2"/>
        <v>0.30303030303030304</v>
      </c>
      <c r="I34" s="8" t="str">
        <f t="shared" si="3"/>
        <v>No</v>
      </c>
    </row>
    <row r="35" spans="1:9" s="6" customFormat="1" ht="15.6" x14ac:dyDescent="0.3">
      <c r="A35" s="8">
        <v>2</v>
      </c>
      <c r="B35" s="9" t="s">
        <v>10</v>
      </c>
      <c r="C35" s="9">
        <v>3</v>
      </c>
      <c r="D35" s="15" t="s">
        <v>9</v>
      </c>
      <c r="E35" s="5"/>
      <c r="F35" s="10">
        <f t="shared" si="0"/>
        <v>0.33333333333333331</v>
      </c>
      <c r="G35" s="8">
        <f t="shared" si="1"/>
        <v>0</v>
      </c>
      <c r="H35" s="8">
        <f t="shared" si="2"/>
        <v>6.0606060606060608E-2</v>
      </c>
      <c r="I35" s="8" t="str">
        <f t="shared" si="3"/>
        <v>Yes</v>
      </c>
    </row>
    <row r="36" spans="1:9" s="6" customFormat="1" ht="15.6" x14ac:dyDescent="0.3">
      <c r="A36" s="8">
        <v>3</v>
      </c>
      <c r="B36" s="9" t="s">
        <v>7</v>
      </c>
      <c r="C36" s="9">
        <v>1</v>
      </c>
      <c r="D36" s="15" t="s">
        <v>9</v>
      </c>
      <c r="E36" s="5"/>
      <c r="F36" s="10">
        <f t="shared" si="0"/>
        <v>0.66666666666666663</v>
      </c>
      <c r="G36" s="8">
        <f t="shared" si="1"/>
        <v>1</v>
      </c>
      <c r="H36" s="8">
        <f t="shared" si="2"/>
        <v>0</v>
      </c>
      <c r="I36" s="8" t="str">
        <f t="shared" si="3"/>
        <v>Yes</v>
      </c>
    </row>
    <row r="37" spans="1:9" s="6" customFormat="1" ht="15.6" x14ac:dyDescent="0.3">
      <c r="A37" s="8">
        <v>3</v>
      </c>
      <c r="B37" s="9" t="s">
        <v>10</v>
      </c>
      <c r="C37" s="9">
        <v>1</v>
      </c>
      <c r="D37" s="15" t="s">
        <v>8</v>
      </c>
      <c r="E37" s="5"/>
      <c r="F37" s="10">
        <f t="shared" si="0"/>
        <v>0.66666666666666663</v>
      </c>
      <c r="G37" s="8">
        <f t="shared" si="1"/>
        <v>0</v>
      </c>
      <c r="H37" s="8">
        <f t="shared" si="2"/>
        <v>0</v>
      </c>
      <c r="I37" s="8" t="str">
        <f t="shared" si="3"/>
        <v>No</v>
      </c>
    </row>
    <row r="38" spans="1:9" s="6" customFormat="1" ht="15.6" x14ac:dyDescent="0.3">
      <c r="A38" s="8">
        <v>4</v>
      </c>
      <c r="B38" s="9" t="s">
        <v>7</v>
      </c>
      <c r="C38" s="9">
        <v>5</v>
      </c>
      <c r="D38" s="15" t="s">
        <v>8</v>
      </c>
      <c r="E38" s="5"/>
      <c r="F38" s="10">
        <f t="shared" si="0"/>
        <v>1</v>
      </c>
      <c r="G38" s="8">
        <f t="shared" si="1"/>
        <v>1</v>
      </c>
      <c r="H38" s="8">
        <f t="shared" si="2"/>
        <v>0.12121212121212122</v>
      </c>
      <c r="I38" s="8" t="str">
        <f t="shared" si="3"/>
        <v>No</v>
      </c>
    </row>
    <row r="39" spans="1:9" s="6" customFormat="1" ht="15.6" x14ac:dyDescent="0.3">
      <c r="A39" s="8">
        <v>1</v>
      </c>
      <c r="B39" s="9" t="s">
        <v>10</v>
      </c>
      <c r="C39" s="9">
        <v>9</v>
      </c>
      <c r="D39" s="15" t="s">
        <v>9</v>
      </c>
      <c r="E39" s="5"/>
      <c r="F39" s="10">
        <f t="shared" si="0"/>
        <v>0</v>
      </c>
      <c r="G39" s="8">
        <f t="shared" si="1"/>
        <v>0</v>
      </c>
      <c r="H39" s="8">
        <f t="shared" si="2"/>
        <v>0.24242424242424243</v>
      </c>
      <c r="I39" s="8" t="str">
        <f t="shared" si="3"/>
        <v>Yes</v>
      </c>
    </row>
    <row r="40" spans="1:9" s="6" customFormat="1" ht="15.6" x14ac:dyDescent="0.3">
      <c r="A40" s="8">
        <v>3</v>
      </c>
      <c r="B40" s="9" t="s">
        <v>10</v>
      </c>
      <c r="C40" s="9">
        <v>8</v>
      </c>
      <c r="D40" s="15" t="s">
        <v>8</v>
      </c>
      <c r="E40" s="5"/>
      <c r="F40" s="10">
        <f t="shared" si="0"/>
        <v>0.66666666666666663</v>
      </c>
      <c r="G40" s="8">
        <f t="shared" si="1"/>
        <v>0</v>
      </c>
      <c r="H40" s="8">
        <f t="shared" si="2"/>
        <v>0.21212121212121213</v>
      </c>
      <c r="I40" s="8" t="str">
        <f t="shared" si="3"/>
        <v>No</v>
      </c>
    </row>
    <row r="41" spans="1:9" s="6" customFormat="1" ht="15.6" x14ac:dyDescent="0.3">
      <c r="A41" s="8">
        <v>3</v>
      </c>
      <c r="B41" s="9" t="s">
        <v>7</v>
      </c>
      <c r="C41" s="9">
        <v>5</v>
      </c>
      <c r="D41" s="15" t="s">
        <v>8</v>
      </c>
      <c r="E41" s="5"/>
      <c r="F41" s="10">
        <f t="shared" si="0"/>
        <v>0.66666666666666663</v>
      </c>
      <c r="G41" s="8">
        <f t="shared" si="1"/>
        <v>1</v>
      </c>
      <c r="H41" s="8">
        <f t="shared" si="2"/>
        <v>0.12121212121212122</v>
      </c>
      <c r="I41" s="8" t="str">
        <f t="shared" si="3"/>
        <v>No</v>
      </c>
    </row>
    <row r="42" spans="1:9" s="6" customFormat="1" ht="15.6" x14ac:dyDescent="0.3">
      <c r="A42" s="8">
        <v>3</v>
      </c>
      <c r="B42" s="9" t="s">
        <v>10</v>
      </c>
      <c r="C42" s="9">
        <v>1</v>
      </c>
      <c r="D42" s="15" t="s">
        <v>8</v>
      </c>
      <c r="E42" s="5"/>
      <c r="F42" s="10">
        <f t="shared" si="0"/>
        <v>0.66666666666666663</v>
      </c>
      <c r="G42" s="8">
        <f t="shared" si="1"/>
        <v>0</v>
      </c>
      <c r="H42" s="8">
        <f t="shared" si="2"/>
        <v>0</v>
      </c>
      <c r="I42" s="8" t="str">
        <f t="shared" si="3"/>
        <v>No</v>
      </c>
    </row>
    <row r="43" spans="1:9" s="6" customFormat="1" ht="15.6" x14ac:dyDescent="0.3">
      <c r="A43" s="8">
        <v>2</v>
      </c>
      <c r="B43" s="9" t="s">
        <v>7</v>
      </c>
      <c r="C43" s="9">
        <v>5</v>
      </c>
      <c r="D43" s="15" t="s">
        <v>9</v>
      </c>
      <c r="E43" s="5"/>
      <c r="F43" s="10">
        <f t="shared" si="0"/>
        <v>0.33333333333333331</v>
      </c>
      <c r="G43" s="8">
        <f t="shared" si="1"/>
        <v>1</v>
      </c>
      <c r="H43" s="8">
        <f t="shared" si="2"/>
        <v>0.12121212121212122</v>
      </c>
      <c r="I43" s="8" t="str">
        <f t="shared" si="3"/>
        <v>Yes</v>
      </c>
    </row>
    <row r="44" spans="1:9" s="6" customFormat="1" ht="15.6" x14ac:dyDescent="0.3">
      <c r="A44" s="8">
        <v>4</v>
      </c>
      <c r="B44" s="9" t="s">
        <v>7</v>
      </c>
      <c r="C44" s="9">
        <v>18</v>
      </c>
      <c r="D44" s="15" t="s">
        <v>8</v>
      </c>
      <c r="E44" s="5"/>
      <c r="F44" s="10">
        <f t="shared" si="0"/>
        <v>1</v>
      </c>
      <c r="G44" s="8">
        <f t="shared" si="1"/>
        <v>1</v>
      </c>
      <c r="H44" s="8">
        <f t="shared" si="2"/>
        <v>0.51515151515151514</v>
      </c>
      <c r="I44" s="8" t="str">
        <f t="shared" si="3"/>
        <v>No</v>
      </c>
    </row>
    <row r="45" spans="1:9" s="6" customFormat="1" ht="15.6" x14ac:dyDescent="0.3">
      <c r="A45" s="8">
        <v>4</v>
      </c>
      <c r="B45" s="9" t="s">
        <v>7</v>
      </c>
      <c r="C45" s="9">
        <v>3</v>
      </c>
      <c r="D45" s="15" t="s">
        <v>8</v>
      </c>
      <c r="E45" s="5"/>
      <c r="F45" s="10">
        <f t="shared" si="0"/>
        <v>1</v>
      </c>
      <c r="G45" s="8">
        <f t="shared" si="1"/>
        <v>1</v>
      </c>
      <c r="H45" s="8">
        <f t="shared" si="2"/>
        <v>6.0606060606060608E-2</v>
      </c>
      <c r="I45" s="8" t="str">
        <f t="shared" si="3"/>
        <v>No</v>
      </c>
    </row>
    <row r="46" spans="1:9" s="6" customFormat="1" ht="15.6" x14ac:dyDescent="0.3">
      <c r="A46" s="8">
        <v>3</v>
      </c>
      <c r="B46" s="9" t="s">
        <v>10</v>
      </c>
      <c r="C46" s="9">
        <v>10</v>
      </c>
      <c r="D46" s="15" t="s">
        <v>8</v>
      </c>
      <c r="E46" s="5"/>
      <c r="F46" s="10">
        <f t="shared" si="0"/>
        <v>0.66666666666666663</v>
      </c>
      <c r="G46" s="8">
        <f t="shared" si="1"/>
        <v>0</v>
      </c>
      <c r="H46" s="8">
        <f t="shared" si="2"/>
        <v>0.27272727272727271</v>
      </c>
      <c r="I46" s="8" t="str">
        <f>D46</f>
        <v>No</v>
      </c>
    </row>
    <row r="47" spans="1:9" s="6" customFormat="1" ht="15.6" x14ac:dyDescent="0.3">
      <c r="A47" s="8">
        <v>1</v>
      </c>
      <c r="B47" s="9" t="s">
        <v>7</v>
      </c>
      <c r="C47" s="9">
        <v>10</v>
      </c>
      <c r="D47" s="15" t="s">
        <v>8</v>
      </c>
      <c r="E47" s="5"/>
      <c r="F47" s="10">
        <f t="shared" si="0"/>
        <v>0</v>
      </c>
      <c r="G47" s="8">
        <f t="shared" si="1"/>
        <v>1</v>
      </c>
      <c r="H47" s="8">
        <f t="shared" si="2"/>
        <v>0.27272727272727271</v>
      </c>
      <c r="I47" s="8" t="str">
        <f t="shared" si="3"/>
        <v>No</v>
      </c>
    </row>
    <row r="48" spans="1:9" s="6" customFormat="1" ht="15.6" x14ac:dyDescent="0.3">
      <c r="A48" s="8">
        <v>4</v>
      </c>
      <c r="B48" s="9" t="s">
        <v>7</v>
      </c>
      <c r="C48" s="9">
        <v>8</v>
      </c>
      <c r="D48" s="15" t="s">
        <v>8</v>
      </c>
      <c r="E48" s="5"/>
      <c r="F48" s="10">
        <f t="shared" si="0"/>
        <v>1</v>
      </c>
      <c r="G48" s="8">
        <f t="shared" si="1"/>
        <v>1</v>
      </c>
      <c r="H48" s="8">
        <f t="shared" si="2"/>
        <v>0.21212121212121213</v>
      </c>
      <c r="I48" s="8" t="str">
        <f t="shared" si="3"/>
        <v>No</v>
      </c>
    </row>
    <row r="49" spans="1:9" s="6" customFormat="1" ht="15.6" x14ac:dyDescent="0.3">
      <c r="A49" s="8">
        <v>2</v>
      </c>
      <c r="B49" s="9" t="s">
        <v>10</v>
      </c>
      <c r="C49" s="9">
        <v>5</v>
      </c>
      <c r="D49" s="15" t="s">
        <v>8</v>
      </c>
      <c r="E49" s="5"/>
      <c r="F49" s="10">
        <f t="shared" si="0"/>
        <v>0.33333333333333331</v>
      </c>
      <c r="G49" s="8">
        <f t="shared" si="1"/>
        <v>0</v>
      </c>
      <c r="H49" s="8">
        <f t="shared" si="2"/>
        <v>0.12121212121212122</v>
      </c>
      <c r="I49" s="8" t="str">
        <f t="shared" si="3"/>
        <v>No</v>
      </c>
    </row>
    <row r="50" spans="1:9" s="6" customFormat="1" ht="15.6" x14ac:dyDescent="0.3">
      <c r="A50" s="8">
        <v>1</v>
      </c>
      <c r="B50" s="9" t="s">
        <v>10</v>
      </c>
      <c r="C50" s="9">
        <v>3</v>
      </c>
      <c r="D50" s="15" t="s">
        <v>8</v>
      </c>
      <c r="E50" s="5"/>
      <c r="F50" s="10">
        <f t="shared" si="0"/>
        <v>0</v>
      </c>
      <c r="G50" s="8">
        <f t="shared" si="1"/>
        <v>0</v>
      </c>
      <c r="H50" s="8">
        <f t="shared" si="2"/>
        <v>6.0606060606060608E-2</v>
      </c>
      <c r="I50" s="8" t="str">
        <f t="shared" si="3"/>
        <v>No</v>
      </c>
    </row>
    <row r="51" spans="1:9" s="6" customFormat="1" ht="15.6" x14ac:dyDescent="0.3">
      <c r="A51" s="8">
        <v>3</v>
      </c>
      <c r="B51" s="9" t="s">
        <v>7</v>
      </c>
      <c r="C51" s="9">
        <v>2</v>
      </c>
      <c r="D51" s="15" t="s">
        <v>8</v>
      </c>
      <c r="E51" s="5"/>
      <c r="F51" s="10">
        <f t="shared" si="0"/>
        <v>0.66666666666666663</v>
      </c>
      <c r="G51" s="8">
        <f t="shared" si="1"/>
        <v>1</v>
      </c>
      <c r="H51" s="8">
        <f t="shared" si="2"/>
        <v>3.0303030303030304E-2</v>
      </c>
      <c r="I51" s="8" t="str">
        <f t="shared" si="3"/>
        <v>No</v>
      </c>
    </row>
    <row r="52" spans="1:9" s="6" customFormat="1" ht="15.6" x14ac:dyDescent="0.3">
      <c r="A52" s="8">
        <v>4</v>
      </c>
      <c r="B52" s="9" t="s">
        <v>10</v>
      </c>
      <c r="C52" s="9">
        <v>5</v>
      </c>
      <c r="D52" s="15" t="s">
        <v>8</v>
      </c>
      <c r="E52" s="5"/>
      <c r="F52" s="10">
        <f t="shared" si="0"/>
        <v>1</v>
      </c>
      <c r="G52" s="8">
        <f t="shared" si="1"/>
        <v>0</v>
      </c>
      <c r="H52" s="8">
        <f t="shared" si="2"/>
        <v>0.12121212121212122</v>
      </c>
      <c r="I52" s="8" t="str">
        <f t="shared" si="3"/>
        <v>No</v>
      </c>
    </row>
    <row r="53" spans="1:9" s="6" customFormat="1" ht="15.6" x14ac:dyDescent="0.3">
      <c r="A53" s="8">
        <v>1</v>
      </c>
      <c r="B53" s="9" t="s">
        <v>7</v>
      </c>
      <c r="C53" s="9">
        <v>34</v>
      </c>
      <c r="D53" s="15" t="s">
        <v>8</v>
      </c>
      <c r="E53" s="5"/>
      <c r="F53" s="10">
        <f t="shared" si="0"/>
        <v>0</v>
      </c>
      <c r="G53" s="8">
        <f t="shared" si="1"/>
        <v>1</v>
      </c>
      <c r="H53" s="8">
        <f t="shared" si="2"/>
        <v>1</v>
      </c>
      <c r="I53" s="8" t="str">
        <f t="shared" si="3"/>
        <v>No</v>
      </c>
    </row>
    <row r="54" spans="1:9" s="6" customFormat="1" ht="15.6" x14ac:dyDescent="0.3">
      <c r="A54" s="8">
        <v>3</v>
      </c>
      <c r="B54" s="9" t="s">
        <v>7</v>
      </c>
      <c r="C54" s="9">
        <v>2</v>
      </c>
      <c r="D54" s="15" t="s">
        <v>9</v>
      </c>
      <c r="E54" s="5"/>
      <c r="F54" s="10">
        <f t="shared" si="0"/>
        <v>0.66666666666666663</v>
      </c>
      <c r="G54" s="8">
        <f t="shared" si="1"/>
        <v>1</v>
      </c>
      <c r="H54" s="8">
        <f t="shared" si="2"/>
        <v>3.0303030303030304E-2</v>
      </c>
      <c r="I54" s="8" t="str">
        <f t="shared" si="3"/>
        <v>Yes</v>
      </c>
    </row>
    <row r="55" spans="1:9" ht="15.6" x14ac:dyDescent="0.3">
      <c r="A55" s="8">
        <v>4</v>
      </c>
      <c r="B55" s="9" t="s">
        <v>7</v>
      </c>
      <c r="C55" s="9">
        <v>3</v>
      </c>
      <c r="D55" s="15" t="s">
        <v>8</v>
      </c>
      <c r="F55" s="10">
        <f t="shared" si="0"/>
        <v>1</v>
      </c>
      <c r="G55" s="8">
        <f t="shared" si="1"/>
        <v>1</v>
      </c>
      <c r="H55" s="8">
        <f t="shared" si="2"/>
        <v>6.0606060606060608E-2</v>
      </c>
      <c r="I55" s="8" t="str">
        <f t="shared" ref="I55:I64" si="6">D55</f>
        <v>No</v>
      </c>
    </row>
    <row r="56" spans="1:9" ht="15.6" x14ac:dyDescent="0.3">
      <c r="A56" s="8">
        <v>4</v>
      </c>
      <c r="B56" s="9" t="s">
        <v>10</v>
      </c>
      <c r="C56" s="9">
        <v>1</v>
      </c>
      <c r="D56" s="15" t="s">
        <v>8</v>
      </c>
      <c r="F56" s="10">
        <f t="shared" si="0"/>
        <v>1</v>
      </c>
      <c r="G56" s="8">
        <f t="shared" si="1"/>
        <v>0</v>
      </c>
      <c r="H56" s="8">
        <f t="shared" si="2"/>
        <v>0</v>
      </c>
      <c r="I56" s="8" t="str">
        <f t="shared" si="6"/>
        <v>No</v>
      </c>
    </row>
    <row r="57" spans="1:9" ht="15.6" x14ac:dyDescent="0.3">
      <c r="A57" s="8">
        <v>1</v>
      </c>
      <c r="B57" s="9" t="s">
        <v>7</v>
      </c>
      <c r="C57" s="9">
        <v>6</v>
      </c>
      <c r="D57" s="15" t="s">
        <v>8</v>
      </c>
      <c r="F57" s="10">
        <f t="shared" si="0"/>
        <v>0</v>
      </c>
      <c r="G57" s="8">
        <f t="shared" si="1"/>
        <v>1</v>
      </c>
      <c r="H57" s="8">
        <f t="shared" si="2"/>
        <v>0.15151515151515152</v>
      </c>
      <c r="I57" s="8" t="str">
        <f t="shared" si="6"/>
        <v>No</v>
      </c>
    </row>
    <row r="58" spans="1:9" ht="15.6" x14ac:dyDescent="0.3">
      <c r="A58" s="8">
        <v>4</v>
      </c>
      <c r="B58" s="9" t="s">
        <v>10</v>
      </c>
      <c r="C58" s="9">
        <v>2</v>
      </c>
      <c r="D58" s="15" t="s">
        <v>8</v>
      </c>
      <c r="F58" s="10">
        <f t="shared" si="0"/>
        <v>1</v>
      </c>
      <c r="G58" s="8">
        <f t="shared" si="1"/>
        <v>0</v>
      </c>
      <c r="H58" s="8">
        <f t="shared" si="2"/>
        <v>3.0303030303030304E-2</v>
      </c>
      <c r="I58" s="8" t="str">
        <f t="shared" si="6"/>
        <v>No</v>
      </c>
    </row>
    <row r="59" spans="1:9" ht="15.6" x14ac:dyDescent="0.3">
      <c r="A59" s="8">
        <v>3</v>
      </c>
      <c r="B59" s="9" t="s">
        <v>7</v>
      </c>
      <c r="C59" s="9">
        <v>19</v>
      </c>
      <c r="D59" s="15" t="s">
        <v>8</v>
      </c>
      <c r="F59" s="10">
        <f t="shared" si="0"/>
        <v>0.66666666666666663</v>
      </c>
      <c r="G59" s="8">
        <f t="shared" si="1"/>
        <v>1</v>
      </c>
      <c r="H59" s="8">
        <f t="shared" si="2"/>
        <v>0.54545454545454541</v>
      </c>
      <c r="I59" s="8" t="str">
        <f t="shared" si="6"/>
        <v>No</v>
      </c>
    </row>
    <row r="60" spans="1:9" ht="15.6" x14ac:dyDescent="0.3">
      <c r="A60" s="8">
        <v>4</v>
      </c>
      <c r="B60" s="9" t="s">
        <v>10</v>
      </c>
      <c r="C60" s="9">
        <v>2</v>
      </c>
      <c r="D60" s="15" t="s">
        <v>8</v>
      </c>
      <c r="F60" s="10">
        <f t="shared" si="0"/>
        <v>1</v>
      </c>
      <c r="G60" s="8">
        <f t="shared" si="1"/>
        <v>0</v>
      </c>
      <c r="H60" s="8">
        <f t="shared" si="2"/>
        <v>3.0303030303030304E-2</v>
      </c>
      <c r="I60" s="8" t="str">
        <f t="shared" si="6"/>
        <v>No</v>
      </c>
    </row>
    <row r="61" spans="1:9" ht="15.6" x14ac:dyDescent="0.3">
      <c r="A61" s="8">
        <v>1</v>
      </c>
      <c r="B61" s="9" t="s">
        <v>10</v>
      </c>
      <c r="C61" s="9">
        <v>9</v>
      </c>
      <c r="D61" s="15" t="s">
        <v>9</v>
      </c>
      <c r="F61" s="10">
        <f t="shared" si="0"/>
        <v>0</v>
      </c>
      <c r="G61" s="8">
        <f t="shared" si="1"/>
        <v>0</v>
      </c>
      <c r="H61" s="8">
        <f t="shared" si="2"/>
        <v>0.24242424242424243</v>
      </c>
      <c r="I61" s="8" t="str">
        <f t="shared" si="6"/>
        <v>Yes</v>
      </c>
    </row>
    <row r="62" spans="1:9" ht="15.6" x14ac:dyDescent="0.3">
      <c r="A62" s="8">
        <v>2</v>
      </c>
      <c r="B62" s="9" t="s">
        <v>10</v>
      </c>
      <c r="C62" s="9">
        <v>6</v>
      </c>
      <c r="D62" s="15" t="s">
        <v>8</v>
      </c>
      <c r="F62" s="10">
        <f t="shared" si="0"/>
        <v>0.33333333333333331</v>
      </c>
      <c r="G62" s="8">
        <f t="shared" si="1"/>
        <v>0</v>
      </c>
      <c r="H62" s="8">
        <f t="shared" si="2"/>
        <v>0.15151515151515152</v>
      </c>
      <c r="I62" s="8" t="str">
        <f t="shared" si="6"/>
        <v>No</v>
      </c>
    </row>
    <row r="63" spans="1:9" ht="15.6" x14ac:dyDescent="0.3">
      <c r="A63" s="8">
        <v>3</v>
      </c>
      <c r="B63" s="9" t="s">
        <v>7</v>
      </c>
      <c r="C63" s="9">
        <v>11</v>
      </c>
      <c r="D63" s="15" t="s">
        <v>8</v>
      </c>
      <c r="F63" s="10">
        <f t="shared" si="0"/>
        <v>0.66666666666666663</v>
      </c>
      <c r="G63" s="8">
        <f t="shared" si="1"/>
        <v>1</v>
      </c>
      <c r="H63" s="8">
        <f t="shared" si="2"/>
        <v>0.30303030303030304</v>
      </c>
      <c r="I63" s="8" t="str">
        <f t="shared" si="6"/>
        <v>No</v>
      </c>
    </row>
    <row r="64" spans="1:9" ht="15.6" x14ac:dyDescent="0.3">
      <c r="A64" s="8">
        <v>4</v>
      </c>
      <c r="B64" s="9" t="s">
        <v>10</v>
      </c>
      <c r="C64" s="9">
        <v>6</v>
      </c>
      <c r="D64" s="15" t="s">
        <v>8</v>
      </c>
      <c r="F64" s="10">
        <f t="shared" si="0"/>
        <v>1</v>
      </c>
      <c r="G64" s="8">
        <f t="shared" si="1"/>
        <v>0</v>
      </c>
      <c r="H64" s="8">
        <f t="shared" si="2"/>
        <v>0.15151515151515152</v>
      </c>
      <c r="I64" s="8" t="str">
        <f t="shared" si="6"/>
        <v>No</v>
      </c>
    </row>
    <row r="67" spans="1:13" s="6" customFormat="1" ht="15.6" x14ac:dyDescent="0.3">
      <c r="A67" s="11" t="s">
        <v>12</v>
      </c>
      <c r="B67" s="11" t="s">
        <v>13</v>
      </c>
      <c r="C67" s="11" t="s">
        <v>6</v>
      </c>
      <c r="D67" s="5"/>
      <c r="F67" s="11" t="s">
        <v>12</v>
      </c>
      <c r="G67" s="11" t="s">
        <v>13</v>
      </c>
      <c r="H67" s="11" t="s">
        <v>6</v>
      </c>
      <c r="K67" s="11" t="s">
        <v>12</v>
      </c>
      <c r="L67" s="11" t="s">
        <v>13</v>
      </c>
      <c r="M67" s="11" t="s">
        <v>6</v>
      </c>
    </row>
    <row r="68" spans="1:13" s="6" customFormat="1" ht="15.6" x14ac:dyDescent="0.3">
      <c r="A68" s="8">
        <f t="shared" ref="A68:A99" si="7">RANK(B68,$B$68:$B$117,1)</f>
        <v>17</v>
      </c>
      <c r="B68" s="8">
        <f>SQRT((F15-$K$21)^2+(G15-$L$21)^2+(H15-$M$21)^2)</f>
        <v>0.69101540915099269</v>
      </c>
      <c r="C68" s="8" t="str">
        <f>I15</f>
        <v>No</v>
      </c>
      <c r="D68" s="5"/>
      <c r="F68" s="8">
        <f t="shared" ref="F68:F99" si="8">RANK(G68,$G$68:$G$117,1)</f>
        <v>28</v>
      </c>
      <c r="G68" s="8">
        <f t="shared" ref="G68:G99" si="9">SQRT((F15-$K$22)^2+(G15-$L$22)^2+(H15-$M$22)^2)</f>
        <v>1.0041237288352056</v>
      </c>
      <c r="H68" s="8" t="str">
        <f>I15</f>
        <v>No</v>
      </c>
      <c r="K68" s="8">
        <f>RANK(L68,$L$68:$L$117,1)</f>
        <v>30</v>
      </c>
      <c r="L68" s="8">
        <f>SQRT((F15-$K$23)^2+(G15-$L$23)^2+(H15-$M$23)^2)</f>
        <v>1.064926266109429</v>
      </c>
      <c r="M68" s="8" t="str">
        <f>I15</f>
        <v>No</v>
      </c>
    </row>
    <row r="69" spans="1:13" s="6" customFormat="1" ht="15.6" x14ac:dyDescent="0.3">
      <c r="A69" s="8">
        <f t="shared" si="7"/>
        <v>11</v>
      </c>
      <c r="B69" s="8">
        <f t="shared" ref="B69:B117" si="10">SQRT((F16-$K$21)^2+(G16-$L$21)^2+(H16-$M$21)^2)</f>
        <v>0.66735501653167395</v>
      </c>
      <c r="C69" s="8" t="str">
        <f t="shared" ref="C69:C117" si="11">I16</f>
        <v>Yes</v>
      </c>
      <c r="D69" s="5"/>
      <c r="F69" s="8">
        <f t="shared" si="8"/>
        <v>23</v>
      </c>
      <c r="G69" s="8">
        <f t="shared" si="9"/>
        <v>1.001834863928275</v>
      </c>
      <c r="H69" s="8" t="str">
        <f t="shared" ref="H69:H117" si="12">I16</f>
        <v>Yes</v>
      </c>
      <c r="K69" s="8">
        <f t="shared" ref="K69:K117" si="13">RANK(L69,$L$68:$L$117,1)</f>
        <v>37</v>
      </c>
      <c r="L69" s="8">
        <f t="shared" ref="L69:L117" si="14">SQRT((F16-$K$23)^2+(G16-$L$23)^2+(H16-$M$23)^2)</f>
        <v>1.0967855194456884</v>
      </c>
      <c r="M69" s="8" t="str">
        <f t="shared" ref="M69:M117" si="15">I16</f>
        <v>Yes</v>
      </c>
    </row>
    <row r="70" spans="1:13" s="6" customFormat="1" ht="15.6" x14ac:dyDescent="0.3">
      <c r="A70" s="8">
        <f t="shared" si="7"/>
        <v>17</v>
      </c>
      <c r="B70" s="8">
        <f t="shared" si="10"/>
        <v>0.69101540915099269</v>
      </c>
      <c r="C70" s="8" t="str">
        <f t="shared" si="11"/>
        <v>No</v>
      </c>
      <c r="D70" s="5"/>
      <c r="F70" s="8">
        <f t="shared" si="8"/>
        <v>28</v>
      </c>
      <c r="G70" s="8">
        <f t="shared" si="9"/>
        <v>1.0041237288352056</v>
      </c>
      <c r="H70" s="8" t="str">
        <f t="shared" si="12"/>
        <v>No</v>
      </c>
      <c r="K70" s="8">
        <f t="shared" si="13"/>
        <v>30</v>
      </c>
      <c r="L70" s="8">
        <f t="shared" si="14"/>
        <v>1.064926266109429</v>
      </c>
      <c r="M70" s="8" t="str">
        <f t="shared" si="15"/>
        <v>No</v>
      </c>
    </row>
    <row r="71" spans="1:13" s="6" customFormat="1" ht="15.6" x14ac:dyDescent="0.3">
      <c r="A71" s="8">
        <f t="shared" si="7"/>
        <v>9</v>
      </c>
      <c r="B71" s="8">
        <f t="shared" si="10"/>
        <v>0.51515151515151514</v>
      </c>
      <c r="C71" s="8" t="str">
        <f t="shared" si="11"/>
        <v>No</v>
      </c>
      <c r="D71" s="5"/>
      <c r="F71" s="8">
        <f t="shared" si="8"/>
        <v>48</v>
      </c>
      <c r="G71" s="8">
        <f t="shared" si="9"/>
        <v>1.2745297481704903</v>
      </c>
      <c r="H71" s="8" t="str">
        <f t="shared" si="12"/>
        <v>No</v>
      </c>
      <c r="K71" s="8">
        <f t="shared" si="13"/>
        <v>33</v>
      </c>
      <c r="L71" s="8">
        <f t="shared" si="14"/>
        <v>1.0696583390741086</v>
      </c>
      <c r="M71" s="8" t="str">
        <f t="shared" si="15"/>
        <v>No</v>
      </c>
    </row>
    <row r="72" spans="1:13" s="6" customFormat="1" ht="15.6" x14ac:dyDescent="0.3">
      <c r="A72" s="8">
        <f t="shared" si="7"/>
        <v>42</v>
      </c>
      <c r="B72" s="8">
        <f t="shared" si="10"/>
        <v>1.4142135623730951</v>
      </c>
      <c r="C72" s="8" t="str">
        <f t="shared" si="11"/>
        <v>No</v>
      </c>
      <c r="D72" s="5"/>
      <c r="F72" s="8">
        <f t="shared" si="8"/>
        <v>15</v>
      </c>
      <c r="G72" s="8">
        <f t="shared" si="9"/>
        <v>0.3455077045754964</v>
      </c>
      <c r="H72" s="8" t="str">
        <f t="shared" si="12"/>
        <v>No</v>
      </c>
      <c r="K72" s="8">
        <f t="shared" si="13"/>
        <v>19</v>
      </c>
      <c r="L72" s="8">
        <f t="shared" si="14"/>
        <v>0.7453559924999299</v>
      </c>
      <c r="M72" s="8" t="str">
        <f t="shared" si="15"/>
        <v>No</v>
      </c>
    </row>
    <row r="73" spans="1:13" s="6" customFormat="1" ht="15.6" x14ac:dyDescent="0.3">
      <c r="A73" s="8">
        <f t="shared" si="7"/>
        <v>11</v>
      </c>
      <c r="B73" s="8">
        <f t="shared" si="10"/>
        <v>0.66735501653167395</v>
      </c>
      <c r="C73" s="8" t="str">
        <f t="shared" si="11"/>
        <v>No</v>
      </c>
      <c r="D73" s="5"/>
      <c r="F73" s="8">
        <f t="shared" si="8"/>
        <v>23</v>
      </c>
      <c r="G73" s="8">
        <f t="shared" si="9"/>
        <v>1.001834863928275</v>
      </c>
      <c r="H73" s="8" t="str">
        <f t="shared" si="12"/>
        <v>No</v>
      </c>
      <c r="K73" s="8">
        <f t="shared" si="13"/>
        <v>37</v>
      </c>
      <c r="L73" s="8">
        <f t="shared" si="14"/>
        <v>1.0967855194456884</v>
      </c>
      <c r="M73" s="8" t="str">
        <f t="shared" si="15"/>
        <v>No</v>
      </c>
    </row>
    <row r="74" spans="1:13" s="6" customFormat="1" ht="15.6" x14ac:dyDescent="0.3">
      <c r="A74" s="8">
        <f t="shared" si="7"/>
        <v>6</v>
      </c>
      <c r="B74" s="8">
        <f t="shared" si="10"/>
        <v>0.33879817840905907</v>
      </c>
      <c r="C74" s="8" t="str">
        <f t="shared" si="11"/>
        <v>Yes</v>
      </c>
      <c r="D74" s="5"/>
      <c r="F74" s="8">
        <f t="shared" si="8"/>
        <v>33</v>
      </c>
      <c r="G74" s="8">
        <f t="shared" si="9"/>
        <v>1.0545280388669889</v>
      </c>
      <c r="H74" s="8" t="str">
        <f t="shared" si="12"/>
        <v>Yes</v>
      </c>
      <c r="K74" s="8">
        <f t="shared" si="13"/>
        <v>24</v>
      </c>
      <c r="L74" s="8">
        <f t="shared" si="14"/>
        <v>1.036523113726489</v>
      </c>
      <c r="M74" s="8" t="str">
        <f t="shared" si="15"/>
        <v>Yes</v>
      </c>
    </row>
    <row r="75" spans="1:13" s="6" customFormat="1" ht="15.6" x14ac:dyDescent="0.3">
      <c r="A75" s="17">
        <f t="shared" si="7"/>
        <v>2</v>
      </c>
      <c r="B75" s="17">
        <f t="shared" si="10"/>
        <v>0.18181818181818182</v>
      </c>
      <c r="C75" s="17" t="str">
        <f t="shared" si="11"/>
        <v>No</v>
      </c>
      <c r="D75" s="5"/>
      <c r="F75" s="8">
        <f t="shared" si="8"/>
        <v>45</v>
      </c>
      <c r="G75" s="8">
        <f t="shared" si="9"/>
        <v>1.2052837455364449</v>
      </c>
      <c r="H75" s="8" t="str">
        <f t="shared" si="12"/>
        <v>No</v>
      </c>
      <c r="K75" s="8">
        <f t="shared" si="13"/>
        <v>30</v>
      </c>
      <c r="L75" s="8">
        <f t="shared" si="14"/>
        <v>1.064926266109429</v>
      </c>
      <c r="M75" s="8" t="str">
        <f t="shared" si="15"/>
        <v>No</v>
      </c>
    </row>
    <row r="76" spans="1:13" s="6" customFormat="1" ht="15.6" x14ac:dyDescent="0.3">
      <c r="A76" s="8">
        <f t="shared" si="7"/>
        <v>48</v>
      </c>
      <c r="B76" s="8">
        <f t="shared" si="10"/>
        <v>1.4223068730547073</v>
      </c>
      <c r="C76" s="8" t="str">
        <f t="shared" si="11"/>
        <v>No</v>
      </c>
      <c r="D76" s="5"/>
      <c r="F76" s="8">
        <f t="shared" si="8"/>
        <v>9</v>
      </c>
      <c r="G76" s="8">
        <f t="shared" si="9"/>
        <v>0.33879817840905907</v>
      </c>
      <c r="H76" s="8" t="str">
        <f t="shared" si="12"/>
        <v>No</v>
      </c>
      <c r="K76" s="8">
        <f t="shared" si="13"/>
        <v>13</v>
      </c>
      <c r="L76" s="8">
        <f t="shared" si="14"/>
        <v>0.6910154091509928</v>
      </c>
      <c r="M76" s="8" t="str">
        <f t="shared" si="15"/>
        <v>No</v>
      </c>
    </row>
    <row r="77" spans="1:13" s="6" customFormat="1" ht="15.6" x14ac:dyDescent="0.3">
      <c r="A77" s="8">
        <f t="shared" si="7"/>
        <v>48</v>
      </c>
      <c r="B77" s="8">
        <f t="shared" si="10"/>
        <v>1.4223068730547073</v>
      </c>
      <c r="C77" s="8" t="str">
        <f t="shared" si="11"/>
        <v>No</v>
      </c>
      <c r="D77" s="5"/>
      <c r="F77" s="8">
        <f t="shared" si="8"/>
        <v>9</v>
      </c>
      <c r="G77" s="8">
        <f t="shared" si="9"/>
        <v>0.33879817840905907</v>
      </c>
      <c r="H77" s="8" t="str">
        <f t="shared" si="12"/>
        <v>No</v>
      </c>
      <c r="K77" s="8">
        <f t="shared" si="13"/>
        <v>13</v>
      </c>
      <c r="L77" s="8">
        <f t="shared" si="14"/>
        <v>0.6910154091509928</v>
      </c>
      <c r="M77" s="8" t="str">
        <f t="shared" si="15"/>
        <v>No</v>
      </c>
    </row>
    <row r="78" spans="1:13" s="6" customFormat="1" ht="15.6" x14ac:dyDescent="0.3">
      <c r="A78" s="8">
        <f t="shared" si="7"/>
        <v>42</v>
      </c>
      <c r="B78" s="8">
        <f t="shared" si="10"/>
        <v>1.4142135623730951</v>
      </c>
      <c r="C78" s="8" t="str">
        <f t="shared" si="11"/>
        <v>No</v>
      </c>
      <c r="D78" s="5"/>
      <c r="F78" s="8">
        <f t="shared" si="8"/>
        <v>15</v>
      </c>
      <c r="G78" s="8">
        <f t="shared" si="9"/>
        <v>0.3455077045754964</v>
      </c>
      <c r="H78" s="8" t="str">
        <f t="shared" si="12"/>
        <v>No</v>
      </c>
      <c r="K78" s="8">
        <f t="shared" si="13"/>
        <v>19</v>
      </c>
      <c r="L78" s="8">
        <f t="shared" si="14"/>
        <v>0.7453559924999299</v>
      </c>
      <c r="M78" s="8" t="str">
        <f t="shared" si="15"/>
        <v>No</v>
      </c>
    </row>
    <row r="79" spans="1:13" s="6" customFormat="1" ht="15.6" x14ac:dyDescent="0.3">
      <c r="A79" s="8">
        <f t="shared" si="7"/>
        <v>8</v>
      </c>
      <c r="B79" s="8">
        <f t="shared" si="10"/>
        <v>0.37969588139823235</v>
      </c>
      <c r="C79" s="8" t="str">
        <f t="shared" si="11"/>
        <v>No</v>
      </c>
      <c r="D79" s="5"/>
      <c r="F79" s="8">
        <f t="shared" si="8"/>
        <v>38</v>
      </c>
      <c r="G79" s="8">
        <f t="shared" si="9"/>
        <v>1.0580054697027934</v>
      </c>
      <c r="H79" s="8" t="str">
        <f t="shared" si="12"/>
        <v>No</v>
      </c>
      <c r="K79" s="8">
        <f t="shared" si="13"/>
        <v>22</v>
      </c>
      <c r="L79" s="8">
        <f t="shared" si="14"/>
        <v>1.0114132889865841</v>
      </c>
      <c r="M79" s="8" t="str">
        <f t="shared" si="15"/>
        <v>No</v>
      </c>
    </row>
    <row r="80" spans="1:13" s="6" customFormat="1" ht="15.6" x14ac:dyDescent="0.3">
      <c r="A80" s="8">
        <f t="shared" si="7"/>
        <v>24</v>
      </c>
      <c r="B80" s="8">
        <f t="shared" si="10"/>
        <v>1.000459031467829</v>
      </c>
      <c r="C80" s="8" t="str">
        <f t="shared" si="11"/>
        <v>Yes</v>
      </c>
      <c r="D80" s="5"/>
      <c r="F80" s="8">
        <f t="shared" si="8"/>
        <v>19</v>
      </c>
      <c r="G80" s="8">
        <f t="shared" si="9"/>
        <v>0.66941581922347038</v>
      </c>
      <c r="H80" s="8" t="str">
        <f t="shared" si="12"/>
        <v>Yes</v>
      </c>
      <c r="K80" s="8">
        <f t="shared" si="13"/>
        <v>10</v>
      </c>
      <c r="L80" s="8">
        <f t="shared" si="14"/>
        <v>0.45048693173692439</v>
      </c>
      <c r="M80" s="8" t="str">
        <f t="shared" si="15"/>
        <v>Yes</v>
      </c>
    </row>
    <row r="81" spans="1:13" s="6" customFormat="1" ht="15.6" x14ac:dyDescent="0.3">
      <c r="A81" s="8">
        <f t="shared" si="7"/>
        <v>19</v>
      </c>
      <c r="B81" s="8">
        <f t="shared" si="10"/>
        <v>0.72029480751543706</v>
      </c>
      <c r="C81" s="8" t="str">
        <f t="shared" si="11"/>
        <v>No</v>
      </c>
      <c r="D81" s="5"/>
      <c r="F81" s="8">
        <f t="shared" si="8"/>
        <v>31</v>
      </c>
      <c r="G81" s="8">
        <f t="shared" si="9"/>
        <v>1.016394535227177</v>
      </c>
      <c r="H81" s="8" t="str">
        <f t="shared" si="12"/>
        <v>No</v>
      </c>
      <c r="K81" s="8">
        <f t="shared" si="13"/>
        <v>28</v>
      </c>
      <c r="L81" s="8">
        <f t="shared" si="14"/>
        <v>1.0558334175869299</v>
      </c>
      <c r="M81" s="8" t="str">
        <f t="shared" si="15"/>
        <v>No</v>
      </c>
    </row>
    <row r="82" spans="1:13" s="6" customFormat="1" ht="15.6" x14ac:dyDescent="0.3">
      <c r="A82" s="8">
        <f t="shared" si="7"/>
        <v>4</v>
      </c>
      <c r="B82" s="8">
        <f t="shared" si="10"/>
        <v>0.33333333333333331</v>
      </c>
      <c r="C82" s="8" t="str">
        <f t="shared" si="11"/>
        <v>Yes</v>
      </c>
      <c r="D82" s="5"/>
      <c r="F82" s="8">
        <f t="shared" si="8"/>
        <v>47</v>
      </c>
      <c r="G82" s="8">
        <f t="shared" si="9"/>
        <v>1.2260562620693278</v>
      </c>
      <c r="H82" s="8" t="str">
        <f t="shared" si="12"/>
        <v>Yes</v>
      </c>
      <c r="K82" s="8">
        <f t="shared" si="13"/>
        <v>25</v>
      </c>
      <c r="L82" s="8">
        <f t="shared" si="14"/>
        <v>1.0540925533894598</v>
      </c>
      <c r="M82" s="8" t="str">
        <f t="shared" si="15"/>
        <v>Yes</v>
      </c>
    </row>
    <row r="83" spans="1:13" s="6" customFormat="1" ht="15.6" x14ac:dyDescent="0.3">
      <c r="A83" s="8">
        <f t="shared" si="7"/>
        <v>21</v>
      </c>
      <c r="B83" s="8">
        <f t="shared" si="10"/>
        <v>0.84848484848484851</v>
      </c>
      <c r="C83" s="8" t="str">
        <f t="shared" si="11"/>
        <v>No</v>
      </c>
      <c r="D83" s="5"/>
      <c r="F83" s="8">
        <f t="shared" si="8"/>
        <v>49</v>
      </c>
      <c r="G83" s="8">
        <f t="shared" si="9"/>
        <v>1.4206918993613384</v>
      </c>
      <c r="H83" s="8" t="str">
        <f t="shared" si="12"/>
        <v>No</v>
      </c>
      <c r="K83" s="8">
        <f t="shared" si="13"/>
        <v>43</v>
      </c>
      <c r="L83" s="8">
        <f t="shared" si="14"/>
        <v>1.173240041370057</v>
      </c>
      <c r="M83" s="8" t="str">
        <f t="shared" si="15"/>
        <v>No</v>
      </c>
    </row>
    <row r="84" spans="1:13" s="6" customFormat="1" ht="15.6" x14ac:dyDescent="0.3">
      <c r="A84" s="8">
        <f t="shared" si="7"/>
        <v>36</v>
      </c>
      <c r="B84" s="8">
        <f t="shared" si="10"/>
        <v>1.1853095282186634</v>
      </c>
      <c r="C84" s="8" t="str">
        <f t="shared" si="11"/>
        <v>No</v>
      </c>
      <c r="D84" s="5"/>
      <c r="F84" s="8">
        <f t="shared" si="8"/>
        <v>43</v>
      </c>
      <c r="G84" s="8">
        <f t="shared" si="9"/>
        <v>1.1868579410646145</v>
      </c>
      <c r="H84" s="8" t="str">
        <f t="shared" si="12"/>
        <v>No</v>
      </c>
      <c r="K84" s="8">
        <f t="shared" si="13"/>
        <v>49</v>
      </c>
      <c r="L84" s="8">
        <f t="shared" si="14"/>
        <v>1.239464323407125</v>
      </c>
      <c r="M84" s="8" t="str">
        <f t="shared" si="15"/>
        <v>No</v>
      </c>
    </row>
    <row r="85" spans="1:13" s="6" customFormat="1" ht="15.6" x14ac:dyDescent="0.3">
      <c r="A85" s="8">
        <f t="shared" si="7"/>
        <v>4</v>
      </c>
      <c r="B85" s="8">
        <f t="shared" si="10"/>
        <v>0.33333333333333331</v>
      </c>
      <c r="C85" s="8" t="str">
        <f t="shared" si="11"/>
        <v>Yes</v>
      </c>
      <c r="D85" s="5"/>
      <c r="F85" s="8">
        <f t="shared" si="8"/>
        <v>38</v>
      </c>
      <c r="G85" s="8">
        <f t="shared" si="9"/>
        <v>1.0580054697027934</v>
      </c>
      <c r="H85" s="8" t="str">
        <f t="shared" si="12"/>
        <v>Yes</v>
      </c>
      <c r="K85" s="8">
        <f t="shared" si="13"/>
        <v>25</v>
      </c>
      <c r="L85" s="8">
        <f t="shared" si="14"/>
        <v>1.0540925533894598</v>
      </c>
      <c r="M85" s="8" t="str">
        <f t="shared" si="15"/>
        <v>Yes</v>
      </c>
    </row>
    <row r="86" spans="1:13" s="6" customFormat="1" ht="15.6" x14ac:dyDescent="0.3">
      <c r="A86" s="8">
        <f t="shared" si="7"/>
        <v>11</v>
      </c>
      <c r="B86" s="8">
        <f t="shared" si="10"/>
        <v>0.66735501653167395</v>
      </c>
      <c r="C86" s="8" t="str">
        <f t="shared" si="11"/>
        <v>No</v>
      </c>
      <c r="D86" s="5"/>
      <c r="F86" s="8">
        <f t="shared" si="8"/>
        <v>23</v>
      </c>
      <c r="G86" s="8">
        <f t="shared" si="9"/>
        <v>1.001834863928275</v>
      </c>
      <c r="H86" s="8" t="str">
        <f t="shared" si="12"/>
        <v>No</v>
      </c>
      <c r="K86" s="8">
        <f t="shared" si="13"/>
        <v>37</v>
      </c>
      <c r="L86" s="8">
        <f t="shared" si="14"/>
        <v>1.0967855194456884</v>
      </c>
      <c r="M86" s="8" t="str">
        <f t="shared" si="15"/>
        <v>No</v>
      </c>
    </row>
    <row r="87" spans="1:13" s="6" customFormat="1" ht="15.6" x14ac:dyDescent="0.3">
      <c r="A87" s="8">
        <f t="shared" si="7"/>
        <v>41</v>
      </c>
      <c r="B87" s="8">
        <f t="shared" si="10"/>
        <v>1.2394643234071248</v>
      </c>
      <c r="C87" s="8" t="str">
        <f t="shared" si="11"/>
        <v>No</v>
      </c>
      <c r="D87" s="5"/>
      <c r="F87" s="8">
        <f t="shared" si="8"/>
        <v>5</v>
      </c>
      <c r="G87" s="8">
        <f t="shared" si="9"/>
        <v>0.21212121212121213</v>
      </c>
      <c r="H87" s="8" t="str">
        <f t="shared" si="12"/>
        <v>No</v>
      </c>
      <c r="K87" s="8">
        <f t="shared" si="13"/>
        <v>4</v>
      </c>
      <c r="L87" s="8">
        <f t="shared" si="14"/>
        <v>0.33470790961173519</v>
      </c>
      <c r="M87" s="8" t="str">
        <f t="shared" si="15"/>
        <v>No</v>
      </c>
    </row>
    <row r="88" spans="1:13" s="6" customFormat="1" ht="15.6" x14ac:dyDescent="0.3">
      <c r="A88" s="8">
        <f t="shared" si="7"/>
        <v>32</v>
      </c>
      <c r="B88" s="8">
        <f t="shared" si="10"/>
        <v>1.0558334175869299</v>
      </c>
      <c r="C88" s="8" t="str">
        <f t="shared" si="11"/>
        <v>Yes</v>
      </c>
      <c r="D88" s="5"/>
      <c r="F88" s="8">
        <f t="shared" si="8"/>
        <v>6</v>
      </c>
      <c r="G88" s="8">
        <f t="shared" si="9"/>
        <v>0.33470790961173519</v>
      </c>
      <c r="H88" s="8" t="str">
        <f t="shared" si="12"/>
        <v>Yes</v>
      </c>
      <c r="K88" s="17">
        <f t="shared" si="13"/>
        <v>3</v>
      </c>
      <c r="L88" s="17">
        <f t="shared" si="14"/>
        <v>0.27272727272727271</v>
      </c>
      <c r="M88" s="17" t="str">
        <f t="shared" si="15"/>
        <v>Yes</v>
      </c>
    </row>
    <row r="89" spans="1:13" s="6" customFormat="1" ht="15.6" x14ac:dyDescent="0.3">
      <c r="A89" s="8">
        <f t="shared" si="7"/>
        <v>10</v>
      </c>
      <c r="B89" s="8">
        <f t="shared" si="10"/>
        <v>0.66666666666666663</v>
      </c>
      <c r="C89" s="8" t="str">
        <f t="shared" si="11"/>
        <v>Yes</v>
      </c>
      <c r="D89" s="5"/>
      <c r="F89" s="8">
        <f t="shared" si="8"/>
        <v>28</v>
      </c>
      <c r="G89" s="8">
        <f t="shared" si="9"/>
        <v>1.0041237288352056</v>
      </c>
      <c r="H89" s="8" t="str">
        <f t="shared" si="12"/>
        <v>Yes</v>
      </c>
      <c r="K89" s="8">
        <f t="shared" si="13"/>
        <v>42</v>
      </c>
      <c r="L89" s="8">
        <f t="shared" si="14"/>
        <v>1.1055415967851334</v>
      </c>
      <c r="M89" s="8" t="str">
        <f t="shared" si="15"/>
        <v>Yes</v>
      </c>
    </row>
    <row r="90" spans="1:13" s="6" customFormat="1" ht="15.6" x14ac:dyDescent="0.3">
      <c r="A90" s="8">
        <f t="shared" si="7"/>
        <v>37</v>
      </c>
      <c r="B90" s="8">
        <f t="shared" si="10"/>
        <v>1.2018504251546631</v>
      </c>
      <c r="C90" s="8" t="str">
        <f t="shared" si="11"/>
        <v>No</v>
      </c>
      <c r="D90" s="5"/>
      <c r="F90" s="17">
        <f t="shared" si="8"/>
        <v>1</v>
      </c>
      <c r="G90" s="17">
        <f t="shared" si="9"/>
        <v>9.0909090909090912E-2</v>
      </c>
      <c r="H90" s="17" t="str">
        <f t="shared" si="12"/>
        <v>No</v>
      </c>
      <c r="K90" s="8">
        <f t="shared" si="13"/>
        <v>11</v>
      </c>
      <c r="L90" s="8">
        <f t="shared" si="14"/>
        <v>0.47140452079103168</v>
      </c>
      <c r="M90" s="8" t="str">
        <f t="shared" si="15"/>
        <v>No</v>
      </c>
    </row>
    <row r="91" spans="1:13" s="6" customFormat="1" ht="15.6" x14ac:dyDescent="0.3">
      <c r="A91" s="8">
        <f t="shared" si="7"/>
        <v>28</v>
      </c>
      <c r="B91" s="8">
        <f t="shared" si="10"/>
        <v>1.0073194023390704</v>
      </c>
      <c r="C91" s="8" t="str">
        <f t="shared" si="11"/>
        <v>No</v>
      </c>
      <c r="D91" s="5"/>
      <c r="F91" s="8">
        <f t="shared" si="8"/>
        <v>33</v>
      </c>
      <c r="G91" s="8">
        <f t="shared" si="9"/>
        <v>1.0545280388669889</v>
      </c>
      <c r="H91" s="8" t="str">
        <f t="shared" si="12"/>
        <v>No</v>
      </c>
      <c r="K91" s="8">
        <f t="shared" si="13"/>
        <v>46</v>
      </c>
      <c r="L91" s="8">
        <f t="shared" si="14"/>
        <v>1.2204260948849861</v>
      </c>
      <c r="M91" s="8" t="str">
        <f t="shared" si="15"/>
        <v>No</v>
      </c>
    </row>
    <row r="92" spans="1:13" s="6" customFormat="1" ht="15.6" x14ac:dyDescent="0.3">
      <c r="A92" s="8">
        <f t="shared" si="7"/>
        <v>30</v>
      </c>
      <c r="B92" s="8">
        <f t="shared" si="10"/>
        <v>1.0289652634151301</v>
      </c>
      <c r="C92" s="8" t="str">
        <f t="shared" si="11"/>
        <v>Yes</v>
      </c>
      <c r="D92" s="5"/>
      <c r="F92" s="8">
        <f t="shared" si="8"/>
        <v>20</v>
      </c>
      <c r="G92" s="8">
        <f t="shared" si="9"/>
        <v>0.68366752561687738</v>
      </c>
      <c r="H92" s="8" t="str">
        <f t="shared" si="12"/>
        <v>Yes</v>
      </c>
      <c r="K92" s="8">
        <f t="shared" si="13"/>
        <v>6</v>
      </c>
      <c r="L92" s="8">
        <f t="shared" si="14"/>
        <v>0.34550770457549634</v>
      </c>
      <c r="M92" s="8" t="str">
        <f t="shared" si="15"/>
        <v>Yes</v>
      </c>
    </row>
    <row r="93" spans="1:13" s="6" customFormat="1" ht="15.6" x14ac:dyDescent="0.3">
      <c r="A93" s="8">
        <f t="shared" si="7"/>
        <v>39</v>
      </c>
      <c r="B93" s="8">
        <f t="shared" si="10"/>
        <v>1.2204260948849859</v>
      </c>
      <c r="C93" s="8" t="str">
        <f t="shared" si="11"/>
        <v>No</v>
      </c>
      <c r="D93" s="5"/>
      <c r="F93" s="17">
        <f t="shared" si="8"/>
        <v>3</v>
      </c>
      <c r="G93" s="17">
        <f t="shared" si="9"/>
        <v>0.12121212121212122</v>
      </c>
      <c r="H93" s="17" t="str">
        <f t="shared" si="12"/>
        <v>No</v>
      </c>
      <c r="K93" s="8">
        <f t="shared" si="13"/>
        <v>8</v>
      </c>
      <c r="L93" s="8">
        <f t="shared" si="14"/>
        <v>0.35468787608241287</v>
      </c>
      <c r="M93" s="8" t="str">
        <f t="shared" si="15"/>
        <v>No</v>
      </c>
    </row>
    <row r="94" spans="1:13" s="6" customFormat="1" ht="15.6" x14ac:dyDescent="0.3">
      <c r="A94" s="8">
        <f t="shared" si="7"/>
        <v>16</v>
      </c>
      <c r="B94" s="8">
        <f t="shared" si="10"/>
        <v>0.67759635681811814</v>
      </c>
      <c r="C94" s="8" t="str">
        <f t="shared" si="11"/>
        <v>No</v>
      </c>
      <c r="D94" s="5"/>
      <c r="F94" s="8">
        <f t="shared" si="8"/>
        <v>22</v>
      </c>
      <c r="G94" s="8">
        <f t="shared" si="9"/>
        <v>1.000459031467829</v>
      </c>
      <c r="H94" s="8" t="str">
        <f t="shared" si="12"/>
        <v>No</v>
      </c>
      <c r="K94" s="8">
        <f t="shared" si="13"/>
        <v>35</v>
      </c>
      <c r="L94" s="8">
        <f t="shared" si="14"/>
        <v>1.075223939346071</v>
      </c>
      <c r="M94" s="8" t="str">
        <f t="shared" si="15"/>
        <v>No</v>
      </c>
    </row>
    <row r="95" spans="1:13" s="6" customFormat="1" ht="15.6" x14ac:dyDescent="0.3">
      <c r="A95" s="8">
        <f t="shared" si="7"/>
        <v>37</v>
      </c>
      <c r="B95" s="8">
        <f t="shared" si="10"/>
        <v>1.2018504251546631</v>
      </c>
      <c r="C95" s="8" t="str">
        <f t="shared" si="11"/>
        <v>No</v>
      </c>
      <c r="D95" s="5"/>
      <c r="F95" s="17">
        <f t="shared" si="8"/>
        <v>1</v>
      </c>
      <c r="G95" s="17">
        <f t="shared" si="9"/>
        <v>9.0909090909090912E-2</v>
      </c>
      <c r="H95" s="17" t="str">
        <f t="shared" si="12"/>
        <v>No</v>
      </c>
      <c r="K95" s="8">
        <f t="shared" si="13"/>
        <v>11</v>
      </c>
      <c r="L95" s="8">
        <f t="shared" si="14"/>
        <v>0.47140452079103168</v>
      </c>
      <c r="M95" s="8" t="str">
        <f t="shared" si="15"/>
        <v>No</v>
      </c>
    </row>
    <row r="96" spans="1:13" s="6" customFormat="1" ht="15.6" x14ac:dyDescent="0.3">
      <c r="A96" s="8">
        <f t="shared" si="7"/>
        <v>7</v>
      </c>
      <c r="B96" s="8">
        <f t="shared" si="10"/>
        <v>0.35468787608241287</v>
      </c>
      <c r="C96" s="8" t="str">
        <f t="shared" si="11"/>
        <v>Yes</v>
      </c>
      <c r="D96" s="5"/>
      <c r="F96" s="8">
        <f t="shared" si="8"/>
        <v>33</v>
      </c>
      <c r="G96" s="8">
        <f t="shared" si="9"/>
        <v>1.0545280388669889</v>
      </c>
      <c r="H96" s="8" t="str">
        <f t="shared" si="12"/>
        <v>Yes</v>
      </c>
      <c r="K96" s="8">
        <f t="shared" si="13"/>
        <v>23</v>
      </c>
      <c r="L96" s="8">
        <f t="shared" si="14"/>
        <v>1.0222501692989698</v>
      </c>
      <c r="M96" s="8" t="str">
        <f t="shared" si="15"/>
        <v>Yes</v>
      </c>
    </row>
    <row r="97" spans="1:13" s="6" customFormat="1" ht="15.6" x14ac:dyDescent="0.3">
      <c r="A97" s="8">
        <f t="shared" si="7"/>
        <v>35</v>
      </c>
      <c r="B97" s="8">
        <f t="shared" si="10"/>
        <v>1.1248915874709446</v>
      </c>
      <c r="C97" s="8" t="str">
        <f t="shared" si="11"/>
        <v>No</v>
      </c>
      <c r="D97" s="5"/>
      <c r="F97" s="8">
        <f t="shared" si="8"/>
        <v>42</v>
      </c>
      <c r="G97" s="8">
        <f t="shared" si="9"/>
        <v>1.1362626217728893</v>
      </c>
      <c r="H97" s="8" t="str">
        <f t="shared" si="12"/>
        <v>No</v>
      </c>
      <c r="K97" s="8">
        <f t="shared" si="13"/>
        <v>45</v>
      </c>
      <c r="L97" s="8">
        <f t="shared" si="14"/>
        <v>1.215525522432217</v>
      </c>
      <c r="M97" s="8" t="str">
        <f t="shared" si="15"/>
        <v>No</v>
      </c>
    </row>
    <row r="98" spans="1:13" s="6" customFormat="1" ht="15.6" x14ac:dyDescent="0.3">
      <c r="A98" s="8">
        <f t="shared" si="7"/>
        <v>25</v>
      </c>
      <c r="B98" s="8">
        <f t="shared" si="10"/>
        <v>1.001834863928275</v>
      </c>
      <c r="C98" s="8" t="str">
        <f t="shared" si="11"/>
        <v>No</v>
      </c>
      <c r="D98" s="5"/>
      <c r="F98" s="8">
        <f t="shared" si="8"/>
        <v>33</v>
      </c>
      <c r="G98" s="8">
        <f t="shared" si="9"/>
        <v>1.0545280388669889</v>
      </c>
      <c r="H98" s="8" t="str">
        <f t="shared" si="12"/>
        <v>No</v>
      </c>
      <c r="K98" s="8">
        <f t="shared" si="13"/>
        <v>47</v>
      </c>
      <c r="L98" s="8">
        <f t="shared" si="14"/>
        <v>1.2324060247068338</v>
      </c>
      <c r="M98" s="8" t="str">
        <f t="shared" si="15"/>
        <v>No</v>
      </c>
    </row>
    <row r="99" spans="1:13" s="6" customFormat="1" ht="15.6" x14ac:dyDescent="0.3">
      <c r="A99" s="8">
        <f t="shared" si="7"/>
        <v>40</v>
      </c>
      <c r="B99" s="8">
        <f t="shared" si="10"/>
        <v>1.2324060247068336</v>
      </c>
      <c r="C99" s="8" t="str">
        <f t="shared" si="11"/>
        <v>No</v>
      </c>
      <c r="D99" s="5"/>
      <c r="F99" s="8">
        <f t="shared" si="8"/>
        <v>4</v>
      </c>
      <c r="G99" s="8">
        <f t="shared" si="9"/>
        <v>0.1818181818181818</v>
      </c>
      <c r="H99" s="8" t="str">
        <f t="shared" si="12"/>
        <v>No</v>
      </c>
      <c r="K99" s="8">
        <f t="shared" si="13"/>
        <v>5</v>
      </c>
      <c r="L99" s="8">
        <f t="shared" si="14"/>
        <v>0.33879817840905907</v>
      </c>
      <c r="M99" s="8" t="str">
        <f t="shared" si="15"/>
        <v>No</v>
      </c>
    </row>
    <row r="100" spans="1:13" s="6" customFormat="1" ht="15.6" x14ac:dyDescent="0.3">
      <c r="A100" s="17">
        <f t="shared" ref="A100:A131" si="16">RANK(B100,$B$68:$B$117,1)</f>
        <v>3</v>
      </c>
      <c r="B100" s="17">
        <f t="shared" si="10"/>
        <v>0.27272727272727271</v>
      </c>
      <c r="C100" s="17" t="str">
        <f t="shared" si="11"/>
        <v>No</v>
      </c>
      <c r="D100" s="5"/>
      <c r="F100" s="8">
        <f t="shared" ref="F100:F131" si="17">RANK(G100,$G$68:$G$117,1)</f>
        <v>46</v>
      </c>
      <c r="G100" s="8">
        <f t="shared" ref="G100:G131" si="18">SQRT((F47-$K$22)^2+(G47-$L$22)^2+(H47-$M$22)^2)</f>
        <v>1.2155255224322168</v>
      </c>
      <c r="H100" s="8" t="str">
        <f t="shared" si="12"/>
        <v>No</v>
      </c>
      <c r="K100" s="8">
        <f t="shared" si="13"/>
        <v>28</v>
      </c>
      <c r="L100" s="8">
        <f t="shared" si="14"/>
        <v>1.0558334175869299</v>
      </c>
      <c r="M100" s="8" t="str">
        <f t="shared" si="15"/>
        <v>No</v>
      </c>
    </row>
    <row r="101" spans="1:13" s="6" customFormat="1" ht="15.6" x14ac:dyDescent="0.3">
      <c r="A101" s="8">
        <f t="shared" si="16"/>
        <v>29</v>
      </c>
      <c r="B101" s="8">
        <f t="shared" si="10"/>
        <v>1.0222501692989698</v>
      </c>
      <c r="C101" s="8" t="str">
        <f t="shared" si="11"/>
        <v>No</v>
      </c>
      <c r="D101" s="5"/>
      <c r="F101" s="8">
        <f t="shared" si="17"/>
        <v>40</v>
      </c>
      <c r="G101" s="8">
        <f t="shared" si="18"/>
        <v>1.0610388727279756</v>
      </c>
      <c r="H101" s="8" t="str">
        <f t="shared" si="12"/>
        <v>No</v>
      </c>
      <c r="K101" s="8">
        <f t="shared" si="13"/>
        <v>44</v>
      </c>
      <c r="L101" s="8">
        <f t="shared" si="14"/>
        <v>1.207947359272409</v>
      </c>
      <c r="M101" s="8" t="str">
        <f t="shared" si="15"/>
        <v>No</v>
      </c>
    </row>
    <row r="102" spans="1:13" s="6" customFormat="1" ht="15.6" x14ac:dyDescent="0.3">
      <c r="A102" s="8">
        <f t="shared" si="16"/>
        <v>33</v>
      </c>
      <c r="B102" s="8">
        <f t="shared" si="10"/>
        <v>1.0610388727279756</v>
      </c>
      <c r="C102" s="8" t="str">
        <f t="shared" si="11"/>
        <v>No</v>
      </c>
      <c r="D102" s="5"/>
      <c r="F102" s="8">
        <f t="shared" si="17"/>
        <v>6</v>
      </c>
      <c r="G102" s="8">
        <f t="shared" si="18"/>
        <v>0.33470790961173519</v>
      </c>
      <c r="H102" s="8" t="str">
        <f t="shared" si="12"/>
        <v>No</v>
      </c>
      <c r="K102" s="17">
        <f t="shared" si="13"/>
        <v>2</v>
      </c>
      <c r="L102" s="17">
        <f t="shared" si="14"/>
        <v>0.2121212121212121</v>
      </c>
      <c r="M102" s="17" t="str">
        <f t="shared" si="15"/>
        <v>No</v>
      </c>
    </row>
    <row r="103" spans="1:13" s="6" customFormat="1" ht="15.6" x14ac:dyDescent="0.3">
      <c r="A103" s="8">
        <f t="shared" si="16"/>
        <v>25</v>
      </c>
      <c r="B103" s="8">
        <f t="shared" si="10"/>
        <v>1.001834863928275</v>
      </c>
      <c r="C103" s="8" t="str">
        <f t="shared" si="11"/>
        <v>No</v>
      </c>
      <c r="D103" s="5"/>
      <c r="F103" s="8">
        <f t="shared" si="17"/>
        <v>18</v>
      </c>
      <c r="G103" s="8">
        <f t="shared" si="18"/>
        <v>0.66735501653167395</v>
      </c>
      <c r="H103" s="8" t="str">
        <f t="shared" si="12"/>
        <v>No</v>
      </c>
      <c r="K103" s="8">
        <f t="shared" si="13"/>
        <v>9</v>
      </c>
      <c r="L103" s="8">
        <f t="shared" si="14"/>
        <v>0.430686981925815</v>
      </c>
      <c r="M103" s="8" t="str">
        <f t="shared" si="15"/>
        <v>No</v>
      </c>
    </row>
    <row r="104" spans="1:13" s="6" customFormat="1" ht="15.6" x14ac:dyDescent="0.3">
      <c r="A104" s="8">
        <f t="shared" si="16"/>
        <v>11</v>
      </c>
      <c r="B104" s="8">
        <f t="shared" si="10"/>
        <v>0.66735501653167395</v>
      </c>
      <c r="C104" s="8" t="str">
        <f t="shared" si="11"/>
        <v>No</v>
      </c>
      <c r="D104" s="5"/>
      <c r="F104" s="8">
        <f t="shared" si="17"/>
        <v>23</v>
      </c>
      <c r="G104" s="8">
        <f t="shared" si="18"/>
        <v>1.001834863928275</v>
      </c>
      <c r="H104" s="8" t="str">
        <f t="shared" si="12"/>
        <v>No</v>
      </c>
      <c r="K104" s="8">
        <f t="shared" si="13"/>
        <v>37</v>
      </c>
      <c r="L104" s="8">
        <f t="shared" si="14"/>
        <v>1.0967855194456884</v>
      </c>
      <c r="M104" s="8" t="str">
        <f t="shared" si="15"/>
        <v>No</v>
      </c>
    </row>
    <row r="105" spans="1:13" s="6" customFormat="1" ht="15.6" x14ac:dyDescent="0.3">
      <c r="A105" s="8">
        <f t="shared" si="16"/>
        <v>47</v>
      </c>
      <c r="B105" s="8">
        <f t="shared" si="10"/>
        <v>1.4193985974097416</v>
      </c>
      <c r="C105" s="8" t="str">
        <f t="shared" si="11"/>
        <v>No</v>
      </c>
      <c r="D105" s="5"/>
      <c r="F105" s="8">
        <f t="shared" si="17"/>
        <v>6</v>
      </c>
      <c r="G105" s="8">
        <f t="shared" si="18"/>
        <v>0.33470790961173519</v>
      </c>
      <c r="H105" s="8" t="str">
        <f t="shared" si="12"/>
        <v>No</v>
      </c>
      <c r="K105" s="8">
        <f t="shared" si="13"/>
        <v>16</v>
      </c>
      <c r="L105" s="8">
        <f t="shared" si="14"/>
        <v>0.69959978064334527</v>
      </c>
      <c r="M105" s="8" t="str">
        <f t="shared" si="15"/>
        <v>No</v>
      </c>
    </row>
    <row r="106" spans="1:13" s="6" customFormat="1" ht="15.6" x14ac:dyDescent="0.3">
      <c r="A106" s="8">
        <f t="shared" si="16"/>
        <v>23</v>
      </c>
      <c r="B106" s="8">
        <f t="shared" si="10"/>
        <v>1</v>
      </c>
      <c r="C106" s="8" t="str">
        <f t="shared" si="11"/>
        <v>No</v>
      </c>
      <c r="D106" s="5"/>
      <c r="F106" s="8">
        <f t="shared" si="17"/>
        <v>50</v>
      </c>
      <c r="G106" s="8">
        <f t="shared" si="18"/>
        <v>1.5069474859583463</v>
      </c>
      <c r="H106" s="8" t="str">
        <f t="shared" si="12"/>
        <v>No</v>
      </c>
      <c r="K106" s="8">
        <f t="shared" si="13"/>
        <v>50</v>
      </c>
      <c r="L106" s="8">
        <f t="shared" si="14"/>
        <v>1.2472191289246473</v>
      </c>
      <c r="M106" s="8" t="str">
        <f t="shared" si="15"/>
        <v>No</v>
      </c>
    </row>
    <row r="107" spans="1:13" s="6" customFormat="1" ht="15.6" x14ac:dyDescent="0.3">
      <c r="A107" s="8">
        <f t="shared" si="16"/>
        <v>11</v>
      </c>
      <c r="B107" s="8">
        <f t="shared" si="10"/>
        <v>0.66735501653167395</v>
      </c>
      <c r="C107" s="8" t="str">
        <f t="shared" si="11"/>
        <v>Yes</v>
      </c>
      <c r="D107" s="5"/>
      <c r="F107" s="8">
        <f t="shared" si="17"/>
        <v>23</v>
      </c>
      <c r="G107" s="8">
        <f t="shared" si="18"/>
        <v>1.001834863928275</v>
      </c>
      <c r="H107" s="8" t="str">
        <f t="shared" si="12"/>
        <v>Yes</v>
      </c>
      <c r="K107" s="8">
        <f t="shared" si="13"/>
        <v>37</v>
      </c>
      <c r="L107" s="8">
        <f t="shared" si="14"/>
        <v>1.0967855194456884</v>
      </c>
      <c r="M107" s="8" t="str">
        <f t="shared" si="15"/>
        <v>Yes</v>
      </c>
    </row>
    <row r="108" spans="1:13" ht="15.6" x14ac:dyDescent="0.3">
      <c r="A108" s="8">
        <f t="shared" si="16"/>
        <v>25</v>
      </c>
      <c r="B108" s="8">
        <f t="shared" si="10"/>
        <v>1.001834863928275</v>
      </c>
      <c r="C108" s="8" t="str">
        <f t="shared" si="11"/>
        <v>No</v>
      </c>
      <c r="F108" s="8">
        <f t="shared" si="17"/>
        <v>33</v>
      </c>
      <c r="G108" s="8">
        <f t="shared" si="18"/>
        <v>1.0545280388669889</v>
      </c>
      <c r="H108" s="8" t="str">
        <f t="shared" si="12"/>
        <v>No</v>
      </c>
      <c r="K108" s="8">
        <f t="shared" si="13"/>
        <v>47</v>
      </c>
      <c r="L108" s="8">
        <f t="shared" si="14"/>
        <v>1.2324060247068338</v>
      </c>
      <c r="M108" s="8" t="str">
        <f t="shared" si="15"/>
        <v>No</v>
      </c>
    </row>
    <row r="109" spans="1:13" ht="15.6" x14ac:dyDescent="0.3">
      <c r="A109" s="8">
        <f t="shared" si="16"/>
        <v>42</v>
      </c>
      <c r="B109" s="8">
        <f t="shared" si="10"/>
        <v>1.4142135623730951</v>
      </c>
      <c r="C109" s="8" t="str">
        <f t="shared" si="11"/>
        <v>No</v>
      </c>
      <c r="F109" s="8">
        <f t="shared" si="17"/>
        <v>15</v>
      </c>
      <c r="G109" s="8">
        <f t="shared" si="18"/>
        <v>0.3455077045754964</v>
      </c>
      <c r="H109" s="8" t="str">
        <f t="shared" si="12"/>
        <v>No</v>
      </c>
      <c r="K109" s="8">
        <f t="shared" si="13"/>
        <v>19</v>
      </c>
      <c r="L109" s="8">
        <f t="shared" si="14"/>
        <v>0.7453559924999299</v>
      </c>
      <c r="M109" s="8" t="str">
        <f t="shared" si="15"/>
        <v>No</v>
      </c>
    </row>
    <row r="110" spans="1:13" ht="15.6" x14ac:dyDescent="0.3">
      <c r="A110" s="17">
        <f t="shared" si="16"/>
        <v>1</v>
      </c>
      <c r="B110" s="17">
        <f t="shared" si="10"/>
        <v>0.15151515151515152</v>
      </c>
      <c r="C110" s="17" t="str">
        <f t="shared" si="11"/>
        <v>No</v>
      </c>
      <c r="F110" s="8">
        <f t="shared" si="17"/>
        <v>44</v>
      </c>
      <c r="G110" s="8">
        <f t="shared" si="18"/>
        <v>1.2033775546463503</v>
      </c>
      <c r="H110" s="8" t="str">
        <f t="shared" si="12"/>
        <v>No</v>
      </c>
      <c r="K110" s="8">
        <f t="shared" si="13"/>
        <v>33</v>
      </c>
      <c r="L110" s="8">
        <f t="shared" si="14"/>
        <v>1.0696583390741086</v>
      </c>
      <c r="M110" s="8" t="str">
        <f t="shared" si="15"/>
        <v>No</v>
      </c>
    </row>
    <row r="111" spans="1:13" ht="15.6" x14ac:dyDescent="0.3">
      <c r="A111" s="8">
        <f t="shared" si="16"/>
        <v>45</v>
      </c>
      <c r="B111" s="8">
        <f t="shared" si="10"/>
        <v>1.414538183876825</v>
      </c>
      <c r="C111" s="8" t="str">
        <f t="shared" si="11"/>
        <v>No</v>
      </c>
      <c r="F111" s="8">
        <f t="shared" si="17"/>
        <v>9</v>
      </c>
      <c r="G111" s="8">
        <f t="shared" si="18"/>
        <v>0.33879817840905907</v>
      </c>
      <c r="H111" s="8" t="str">
        <f t="shared" si="12"/>
        <v>No</v>
      </c>
      <c r="K111" s="8">
        <f t="shared" si="13"/>
        <v>17</v>
      </c>
      <c r="L111" s="8">
        <f t="shared" si="14"/>
        <v>0.7323058165814893</v>
      </c>
      <c r="M111" s="8" t="str">
        <f t="shared" si="15"/>
        <v>No</v>
      </c>
    </row>
    <row r="112" spans="1:13" ht="15.6" x14ac:dyDescent="0.3">
      <c r="A112" s="8">
        <f t="shared" si="16"/>
        <v>22</v>
      </c>
      <c r="B112" s="8">
        <f t="shared" si="10"/>
        <v>0.86137396385163001</v>
      </c>
      <c r="C112" s="8" t="str">
        <f t="shared" si="11"/>
        <v>No</v>
      </c>
      <c r="F112" s="8">
        <f t="shared" si="17"/>
        <v>41</v>
      </c>
      <c r="G112" s="8">
        <f t="shared" si="18"/>
        <v>1.0984587248722337</v>
      </c>
      <c r="H112" s="8" t="str">
        <f t="shared" si="12"/>
        <v>No</v>
      </c>
      <c r="K112" s="8">
        <f t="shared" si="13"/>
        <v>35</v>
      </c>
      <c r="L112" s="8">
        <f t="shared" si="14"/>
        <v>1.075223939346071</v>
      </c>
      <c r="M112" s="8" t="str">
        <f t="shared" si="15"/>
        <v>No</v>
      </c>
    </row>
    <row r="113" spans="1:13" ht="15.6" x14ac:dyDescent="0.3">
      <c r="A113" s="8">
        <f t="shared" si="16"/>
        <v>45</v>
      </c>
      <c r="B113" s="8">
        <f t="shared" si="10"/>
        <v>1.414538183876825</v>
      </c>
      <c r="C113" s="8" t="str">
        <f t="shared" si="11"/>
        <v>No</v>
      </c>
      <c r="F113" s="8">
        <f t="shared" si="17"/>
        <v>9</v>
      </c>
      <c r="G113" s="8">
        <f t="shared" si="18"/>
        <v>0.33879817840905907</v>
      </c>
      <c r="H113" s="8" t="str">
        <f t="shared" si="12"/>
        <v>No</v>
      </c>
      <c r="K113" s="8">
        <f t="shared" si="13"/>
        <v>17</v>
      </c>
      <c r="L113" s="8">
        <f t="shared" si="14"/>
        <v>0.7323058165814893</v>
      </c>
      <c r="M113" s="8" t="str">
        <f t="shared" si="15"/>
        <v>No</v>
      </c>
    </row>
    <row r="114" spans="1:13" ht="15.6" x14ac:dyDescent="0.3">
      <c r="A114" s="8">
        <f t="shared" si="16"/>
        <v>30</v>
      </c>
      <c r="B114" s="8">
        <f t="shared" si="10"/>
        <v>1.0289652634151301</v>
      </c>
      <c r="C114" s="8" t="str">
        <f t="shared" si="11"/>
        <v>Yes</v>
      </c>
      <c r="F114" s="8">
        <f t="shared" si="17"/>
        <v>20</v>
      </c>
      <c r="G114" s="8">
        <f t="shared" si="18"/>
        <v>0.68366752561687738</v>
      </c>
      <c r="H114" s="8" t="str">
        <f t="shared" si="12"/>
        <v>Yes</v>
      </c>
      <c r="K114" s="8">
        <f t="shared" si="13"/>
        <v>6</v>
      </c>
      <c r="L114" s="8">
        <f t="shared" si="14"/>
        <v>0.34550770457549634</v>
      </c>
      <c r="M114" s="8" t="str">
        <f t="shared" si="15"/>
        <v>Yes</v>
      </c>
    </row>
    <row r="115" spans="1:13" ht="15.6" x14ac:dyDescent="0.3">
      <c r="A115" s="8">
        <f t="shared" si="16"/>
        <v>34</v>
      </c>
      <c r="B115" s="8">
        <f t="shared" si="10"/>
        <v>1.064926266109429</v>
      </c>
      <c r="C115" s="8" t="str">
        <f t="shared" si="11"/>
        <v>No</v>
      </c>
      <c r="F115" s="8">
        <f t="shared" si="17"/>
        <v>9</v>
      </c>
      <c r="G115" s="8">
        <f t="shared" si="18"/>
        <v>0.33879817840905907</v>
      </c>
      <c r="H115" s="8" t="str">
        <f t="shared" si="12"/>
        <v>No</v>
      </c>
      <c r="K115" s="17">
        <f t="shared" si="13"/>
        <v>1</v>
      </c>
      <c r="L115" s="17">
        <f t="shared" si="14"/>
        <v>0.1818181818181818</v>
      </c>
      <c r="M115" s="17" t="str">
        <f t="shared" si="15"/>
        <v>No</v>
      </c>
    </row>
    <row r="116" spans="1:13" ht="15.6" x14ac:dyDescent="0.3">
      <c r="A116" s="8">
        <f t="shared" si="16"/>
        <v>20</v>
      </c>
      <c r="B116" s="8">
        <f t="shared" si="10"/>
        <v>0.73230581658148919</v>
      </c>
      <c r="C116" s="8" t="str">
        <f t="shared" si="11"/>
        <v>No</v>
      </c>
      <c r="F116" s="8">
        <f t="shared" si="17"/>
        <v>32</v>
      </c>
      <c r="G116" s="8">
        <f t="shared" si="18"/>
        <v>1.0222501692989698</v>
      </c>
      <c r="H116" s="8" t="str">
        <f t="shared" si="12"/>
        <v>No</v>
      </c>
      <c r="K116" s="8">
        <f t="shared" si="13"/>
        <v>27</v>
      </c>
      <c r="L116" s="8">
        <f t="shared" si="14"/>
        <v>1.0545280388669889</v>
      </c>
      <c r="M116" s="8" t="str">
        <f t="shared" si="15"/>
        <v>No</v>
      </c>
    </row>
    <row r="117" spans="1:13" ht="15.6" x14ac:dyDescent="0.3">
      <c r="A117" s="8">
        <f t="shared" si="16"/>
        <v>48</v>
      </c>
      <c r="B117" s="8">
        <f t="shared" si="10"/>
        <v>1.4223068730547073</v>
      </c>
      <c r="C117" s="8" t="str">
        <f t="shared" si="11"/>
        <v>No</v>
      </c>
      <c r="F117" s="8">
        <f t="shared" si="17"/>
        <v>9</v>
      </c>
      <c r="G117" s="8">
        <f t="shared" si="18"/>
        <v>0.33879817840905907</v>
      </c>
      <c r="H117" s="8" t="str">
        <f t="shared" si="12"/>
        <v>No</v>
      </c>
      <c r="K117" s="8">
        <f t="shared" si="13"/>
        <v>13</v>
      </c>
      <c r="L117" s="8">
        <f t="shared" si="14"/>
        <v>0.6910154091509928</v>
      </c>
      <c r="M117" s="8" t="str">
        <f t="shared" si="15"/>
        <v>No</v>
      </c>
    </row>
    <row r="120" spans="1:13" ht="15.6" x14ac:dyDescent="0.3">
      <c r="A120" s="12" t="s">
        <v>14</v>
      </c>
      <c r="B120" s="12" t="s">
        <v>13</v>
      </c>
      <c r="C120" s="13" t="s">
        <v>6</v>
      </c>
      <c r="F120" s="12" t="s">
        <v>14</v>
      </c>
      <c r="G120" s="12" t="s">
        <v>13</v>
      </c>
      <c r="H120" s="13" t="s">
        <v>6</v>
      </c>
      <c r="K120" s="12" t="s">
        <v>14</v>
      </c>
      <c r="L120" s="12" t="s">
        <v>13</v>
      </c>
      <c r="M120" s="13" t="s">
        <v>6</v>
      </c>
    </row>
    <row r="121" spans="1:13" s="19" customFormat="1" ht="15.6" x14ac:dyDescent="0.3">
      <c r="A121" s="21">
        <v>1</v>
      </c>
      <c r="B121" s="21">
        <v>0.15151515151515152</v>
      </c>
      <c r="C121" s="21" t="s">
        <v>8</v>
      </c>
      <c r="F121" s="21">
        <v>1</v>
      </c>
      <c r="G121" s="21">
        <v>9.0909090909090912E-2</v>
      </c>
      <c r="H121" s="21" t="s">
        <v>8</v>
      </c>
      <c r="K121" s="21">
        <v>1</v>
      </c>
      <c r="L121" s="21">
        <v>0.1818181818181818</v>
      </c>
      <c r="M121" s="21" t="s">
        <v>8</v>
      </c>
    </row>
    <row r="122" spans="1:13" s="19" customFormat="1" ht="15.6" x14ac:dyDescent="0.3">
      <c r="A122" s="21">
        <v>2</v>
      </c>
      <c r="B122" s="21">
        <v>0.18181818181818182</v>
      </c>
      <c r="C122" s="21" t="s">
        <v>8</v>
      </c>
      <c r="F122" s="21">
        <v>1</v>
      </c>
      <c r="G122" s="21">
        <v>9.0909090909090912E-2</v>
      </c>
      <c r="H122" s="21" t="s">
        <v>8</v>
      </c>
      <c r="K122" s="21">
        <v>2</v>
      </c>
      <c r="L122" s="21">
        <v>0.2121212121212121</v>
      </c>
      <c r="M122" s="21" t="s">
        <v>8</v>
      </c>
    </row>
    <row r="123" spans="1:13" s="20" customFormat="1" x14ac:dyDescent="0.3">
      <c r="A123" s="22">
        <v>3</v>
      </c>
      <c r="B123" s="22">
        <v>0.27272727272727271</v>
      </c>
      <c r="C123" s="22" t="s">
        <v>8</v>
      </c>
      <c r="F123" s="22">
        <v>3</v>
      </c>
      <c r="G123" s="22">
        <v>0.12121212121212122</v>
      </c>
      <c r="H123" s="22" t="s">
        <v>8</v>
      </c>
      <c r="K123" s="18">
        <v>3</v>
      </c>
      <c r="L123" s="18">
        <v>0.27272727272727271</v>
      </c>
      <c r="M123" s="18" t="s">
        <v>9</v>
      </c>
    </row>
    <row r="125" spans="1:13" ht="15.6" x14ac:dyDescent="0.3">
      <c r="A125" s="6" t="s">
        <v>18</v>
      </c>
      <c r="B125" s="6"/>
      <c r="C125" s="6"/>
      <c r="F125" s="6" t="s">
        <v>18</v>
      </c>
      <c r="G125" s="6"/>
      <c r="H125" s="6"/>
      <c r="K125" s="6" t="s">
        <v>18</v>
      </c>
      <c r="L125" s="6"/>
      <c r="M1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Omkar_PC</dc:creator>
  <cp:lastModifiedBy>Omkar_PC</cp:lastModifiedBy>
  <dcterms:created xsi:type="dcterms:W3CDTF">2021-11-02T18:28:26Z</dcterms:created>
  <dcterms:modified xsi:type="dcterms:W3CDTF">2021-11-02T19:38:51Z</dcterms:modified>
</cp:coreProperties>
</file>