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/Desktop/"/>
    </mc:Choice>
  </mc:AlternateContent>
  <xr:revisionPtr revIDLastSave="0" documentId="13_ncr:1_{F0D69D30-5058-D04E-8D92-3103A095C94D}" xr6:coauthVersionLast="47" xr6:coauthVersionMax="47" xr10:uidLastSave="{00000000-0000-0000-0000-000000000000}"/>
  <bookViews>
    <workbookView xWindow="0" yWindow="0" windowWidth="33600" windowHeight="21000" xr2:uid="{07B96356-0881-A745-858C-3B36E0414719}"/>
  </bookViews>
  <sheets>
    <sheet name="Sheet1" sheetId="1" r:id="rId1"/>
    <sheet name="Sheet2" sheetId="2" r:id="rId2"/>
  </sheets>
  <definedNames>
    <definedName name="_xlnm._FilterDatabase" localSheetId="0" hidden="1">Sheet1!$A$1:$K$46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D43" i="1"/>
  <c r="D33" i="1"/>
  <c r="I33" i="1" s="1"/>
  <c r="D55" i="1"/>
  <c r="I55" i="1" s="1"/>
  <c r="I54" i="1"/>
  <c r="D54" i="1"/>
  <c r="D53" i="1"/>
  <c r="I53" i="1" s="1"/>
  <c r="D52" i="1"/>
  <c r="I52" i="1" s="1"/>
  <c r="D50" i="1"/>
  <c r="I50" i="1" s="1"/>
  <c r="D49" i="1"/>
  <c r="I49" i="1" s="1"/>
  <c r="D48" i="1"/>
  <c r="I48" i="1" s="1"/>
  <c r="D47" i="1"/>
  <c r="I47" i="1" s="1"/>
  <c r="D42" i="1"/>
  <c r="I42" i="1" s="1"/>
  <c r="D37" i="1"/>
  <c r="I37" i="1" s="1"/>
  <c r="D41" i="1"/>
  <c r="I41" i="1" s="1"/>
  <c r="D38" i="1"/>
  <c r="I38" i="1" s="1"/>
  <c r="D36" i="1"/>
  <c r="I36" i="1" s="1"/>
  <c r="D35" i="1"/>
  <c r="I35" i="1" s="1"/>
  <c r="D34" i="1"/>
  <c r="I34" i="1" s="1"/>
  <c r="D32" i="1"/>
  <c r="I32" i="1" s="1"/>
  <c r="D31" i="1"/>
  <c r="I31" i="1" s="1"/>
  <c r="D30" i="1"/>
  <c r="I30" i="1" s="1"/>
  <c r="D29" i="1"/>
  <c r="I29" i="1" s="1"/>
  <c r="D28" i="1"/>
  <c r="D27" i="1"/>
  <c r="I27" i="1" s="1"/>
  <c r="D26" i="1"/>
  <c r="I26" i="1" s="1"/>
  <c r="D25" i="1"/>
  <c r="I25" i="1" s="1"/>
  <c r="D24" i="1"/>
  <c r="I24" i="1" s="1"/>
  <c r="D23" i="1"/>
  <c r="I23" i="1" s="1"/>
  <c r="D21" i="1"/>
  <c r="I21" i="1" s="1"/>
  <c r="D20" i="1"/>
  <c r="I20" i="1" s="1"/>
  <c r="D18" i="1"/>
  <c r="I18" i="1" s="1"/>
  <c r="D17" i="1"/>
  <c r="I17" i="1" s="1"/>
  <c r="D16" i="1"/>
  <c r="I16" i="1" s="1"/>
  <c r="D15" i="1"/>
  <c r="I15" i="1" s="1"/>
  <c r="D14" i="1"/>
  <c r="I14" i="1" s="1"/>
  <c r="D9" i="1"/>
  <c r="I9" i="1" s="1"/>
  <c r="D10" i="1"/>
  <c r="I10" i="1" s="1"/>
  <c r="D11" i="1"/>
  <c r="I11" i="1" s="1"/>
  <c r="D12" i="1"/>
  <c r="I12" i="1" s="1"/>
  <c r="D8" i="1"/>
  <c r="I8" i="1" s="1"/>
  <c r="D7" i="1"/>
  <c r="I7" i="1" s="1"/>
  <c r="D6" i="1"/>
  <c r="I6" i="1" s="1"/>
  <c r="D5" i="1"/>
  <c r="I5" i="1" s="1"/>
  <c r="D4" i="1"/>
  <c r="I4" i="1" s="1"/>
  <c r="D3" i="1"/>
  <c r="I3" i="1" s="1"/>
  <c r="D2" i="1"/>
  <c r="I2" i="1" s="1"/>
</calcChain>
</file>

<file path=xl/sharedStrings.xml><?xml version="1.0" encoding="utf-8"?>
<sst xmlns="http://schemas.openxmlformats.org/spreadsheetml/2006/main" count="129" uniqueCount="18">
  <si>
    <t>Simulation</t>
  </si>
  <si>
    <t>First Car Leave Time</t>
  </si>
  <si>
    <t>Throughput</t>
  </si>
  <si>
    <t>Number of cars</t>
  </si>
  <si>
    <t>IAT</t>
  </si>
  <si>
    <t>Last Car Leave Time</t>
  </si>
  <si>
    <t>Random  Expovariate</t>
  </si>
  <si>
    <t>Comment</t>
  </si>
  <si>
    <t>Crashes</t>
  </si>
  <si>
    <t>Speed</t>
  </si>
  <si>
    <t>Density</t>
  </si>
  <si>
    <t>topt</t>
  </si>
  <si>
    <t>Function used (IAT)</t>
  </si>
  <si>
    <t>Function used  (speed)</t>
  </si>
  <si>
    <t>Random Speed Variation</t>
  </si>
  <si>
    <t>Free Motorway Speed</t>
  </si>
  <si>
    <t>Random Uniform</t>
  </si>
  <si>
    <t>Random  Normalvariate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</si>
</sst>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Simulation</a:t>
            </a:r>
            <a:r>
              <a:rPr lang="en-GB" b="1" baseline="0"/>
              <a:t> Results - Throughput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Throughput(IAT=20)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197.80219780219781</c:v>
                </c:pt>
                <c:pt idx="1">
                  <c:v>279.06976744186045</c:v>
                </c:pt>
                <c:pt idx="2">
                  <c:v>261.81818181818181</c:v>
                </c:pt>
                <c:pt idx="3">
                  <c:v>177.9975278121137</c:v>
                </c:pt>
                <c:pt idx="4">
                  <c:v>185.32818532818533</c:v>
                </c:pt>
                <c:pt idx="5">
                  <c:v>199.22523519645821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FC4A-9480-AB6F76BDCABD}"/>
            </c:ext>
          </c:extLst>
        </c:ser>
        <c:ser>
          <c:idx val="1"/>
          <c:order val="1"/>
          <c:tx>
            <c:v>Throughput(IAT=15)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264.70588235294116</c:v>
                </c:pt>
                <c:pt idx="1">
                  <c:v>375</c:v>
                </c:pt>
                <c:pt idx="2">
                  <c:v>347.82608695652175</c:v>
                </c:pt>
                <c:pt idx="3">
                  <c:v>237.62376237623761</c:v>
                </c:pt>
                <c:pt idx="4">
                  <c:v>246.99828473413379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FC4A-9480-AB6F76BDCABD}"/>
            </c:ext>
          </c:extLst>
        </c:ser>
        <c:ser>
          <c:idx val="2"/>
          <c:order val="2"/>
          <c:tx>
            <c:v>Throughput(IAT=10)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382.97872340425528</c:v>
                </c:pt>
                <c:pt idx="1">
                  <c:v>571.42857142857144</c:v>
                </c:pt>
                <c:pt idx="2">
                  <c:v>525.54744525547449</c:v>
                </c:pt>
                <c:pt idx="3">
                  <c:v>357.32009925558316</c:v>
                </c:pt>
                <c:pt idx="4">
                  <c:v>370.17994858611826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8-FC4A-9480-AB6F76BDCABD}"/>
            </c:ext>
          </c:extLst>
        </c:ser>
        <c:ser>
          <c:idx val="3"/>
          <c:order val="3"/>
          <c:tx>
            <c:v>Throughput(IAT=5)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750</c:v>
                </c:pt>
                <c:pt idx="1">
                  <c:v>1241.3793103448277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8-FC4A-9480-AB6F76BD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563984"/>
        <c:axId val="905415792"/>
      </c:barChart>
      <c:catAx>
        <c:axId val="90256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cars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15792"/>
        <c:crosses val="autoZero"/>
        <c:auto val="1"/>
        <c:lblAlgn val="ctr"/>
        <c:lblOffset val="100"/>
        <c:noMultiLvlLbl val="0"/>
      </c:catAx>
      <c:valAx>
        <c:axId val="905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Simulation</a:t>
            </a:r>
            <a:r>
              <a:rPr lang="en-GB" b="1" baseline="0"/>
              <a:t> Results - Density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IAT=20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5.7904624649355334</c:v>
                </c:pt>
                <c:pt idx="1">
                  <c:v>8.2248678880595474</c:v>
                </c:pt>
                <c:pt idx="2">
                  <c:v>7.7829423846070691</c:v>
                </c:pt>
                <c:pt idx="3">
                  <c:v>5.3086050644829612</c:v>
                </c:pt>
                <c:pt idx="4">
                  <c:v>5.5124385879888562</c:v>
                </c:pt>
                <c:pt idx="5">
                  <c:v>5.9452472454926362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3-0344-A47E-F064F0851D43}"/>
            </c:ext>
          </c:extLst>
        </c:ser>
        <c:ser>
          <c:idx val="1"/>
          <c:order val="1"/>
          <c:tx>
            <c:v>IAT=15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Sheet1!$I$8:$I$13</c:f>
              <c:numCache>
                <c:formatCode>General</c:formatCode>
                <c:ptCount val="6"/>
                <c:pt idx="0">
                  <c:v>7.7490012398401991</c:v>
                </c:pt>
                <c:pt idx="1">
                  <c:v>11.032656663724625</c:v>
                </c:pt>
                <c:pt idx="2">
                  <c:v>10.420194336624377</c:v>
                </c:pt>
                <c:pt idx="3">
                  <c:v>7.1594987157649177</c:v>
                </c:pt>
                <c:pt idx="4">
                  <c:v>7.3841041774031027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3-0344-A47E-F064F0851D43}"/>
            </c:ext>
          </c:extLst>
        </c:ser>
        <c:ser>
          <c:idx val="2"/>
          <c:order val="2"/>
          <c:tx>
            <c:v>IAT=10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Sheet1!$I$14:$I$18</c:f>
              <c:numCache>
                <c:formatCode>General</c:formatCode>
                <c:ptCount val="5"/>
                <c:pt idx="0">
                  <c:v>11.211320942747522</c:v>
                </c:pt>
                <c:pt idx="1">
                  <c:v>16.941256194146799</c:v>
                </c:pt>
                <c:pt idx="2">
                  <c:v>15.791690061763054</c:v>
                </c:pt>
                <c:pt idx="3">
                  <c:v>10.808230467501001</c:v>
                </c:pt>
                <c:pt idx="4">
                  <c:v>11.086551320338971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3-0344-A47E-F064F0851D43}"/>
            </c:ext>
          </c:extLst>
        </c:ser>
        <c:ser>
          <c:idx val="3"/>
          <c:order val="3"/>
          <c:tx>
            <c:v>IAT=5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Sheet1!$E$2:$E$7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Sheet1!$I$20:$I$21</c:f>
              <c:numCache>
                <c:formatCode>General</c:formatCode>
                <c:ptCount val="2"/>
                <c:pt idx="0">
                  <c:v>22.026431718061676</c:v>
                </c:pt>
                <c:pt idx="1">
                  <c:v>37.222767926381636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3-0344-A47E-F064F085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465856"/>
        <c:axId val="931554480"/>
      </c:barChart>
      <c:catAx>
        <c:axId val="9314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54480"/>
        <c:crosses val="autoZero"/>
        <c:auto val="1"/>
        <c:lblAlgn val="ctr"/>
        <c:lblOffset val="100"/>
        <c:noMultiLvlLbl val="0"/>
      </c:catAx>
      <c:valAx>
        <c:axId val="9315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4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Simulation Results -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IAT=20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Sheet1!$D$23:$D$28</c:f>
              <c:numCache>
                <c:formatCode>General</c:formatCode>
                <c:ptCount val="6"/>
                <c:pt idx="0">
                  <c:v>187.5</c:v>
                </c:pt>
                <c:pt idx="1">
                  <c:v>159.29203539823007</c:v>
                </c:pt>
                <c:pt idx="2">
                  <c:v>170.61611374407582</c:v>
                </c:pt>
                <c:pt idx="3">
                  <c:v>203.96600566572241</c:v>
                </c:pt>
                <c:pt idx="4">
                  <c:v>204.25531914893617</c:v>
                </c:pt>
                <c:pt idx="5">
                  <c:v>199.66722129783693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6-CA48-8703-950A0542AE06}"/>
            </c:ext>
          </c:extLst>
        </c:ser>
        <c:ser>
          <c:idx val="1"/>
          <c:order val="1"/>
          <c:tx>
            <c:v>IAT=15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936-CA48-8703-950A0542AE06}"/>
            </c:ext>
          </c:extLst>
        </c:ser>
        <c:ser>
          <c:idx val="2"/>
          <c:order val="2"/>
          <c:tx>
            <c:v>IAT=10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Sheet1!$D$35:$D$40</c:f>
              <c:numCache>
                <c:formatCode>General</c:formatCode>
                <c:ptCount val="6"/>
                <c:pt idx="0">
                  <c:v>360</c:v>
                </c:pt>
                <c:pt idx="1">
                  <c:v>297.52066115702479</c:v>
                </c:pt>
                <c:pt idx="2">
                  <c:v>305.08474576271186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36-CA48-8703-950A0542AE06}"/>
            </c:ext>
          </c:extLst>
        </c:ser>
        <c:ser>
          <c:idx val="3"/>
          <c:order val="3"/>
          <c:tx>
            <c:v>IAT=5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750</c:v>
                </c:pt>
                <c:pt idx="1">
                  <c:v>514.28571428571433</c:v>
                </c:pt>
                <c:pt idx="2">
                  <c:v>503.49650349650346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36-CA48-8703-950A0542A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893456"/>
        <c:axId val="939324784"/>
      </c:barChart>
      <c:catAx>
        <c:axId val="93289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cars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4784"/>
        <c:crosses val="autoZero"/>
        <c:auto val="1"/>
        <c:lblAlgn val="ctr"/>
        <c:lblOffset val="100"/>
        <c:noMultiLvlLbl val="0"/>
      </c:catAx>
      <c:valAx>
        <c:axId val="9393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9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400" b="1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Simulation Results -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IAT=20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Sheet1!$J$23:$J$28</c:f>
              <c:numCache>
                <c:formatCode>General</c:formatCode>
                <c:ptCount val="6"/>
                <c:pt idx="0">
                  <c:v>102.24</c:v>
                </c:pt>
                <c:pt idx="1">
                  <c:v>96.62</c:v>
                </c:pt>
                <c:pt idx="2">
                  <c:v>103.13</c:v>
                </c:pt>
                <c:pt idx="3">
                  <c:v>98.37</c:v>
                </c:pt>
                <c:pt idx="4">
                  <c:v>101.11</c:v>
                </c:pt>
                <c:pt idx="5">
                  <c:v>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8-BF4A-806E-619A5A5FFA5F}"/>
            </c:ext>
          </c:extLst>
        </c:ser>
        <c:ser>
          <c:idx val="1"/>
          <c:order val="1"/>
          <c:tx>
            <c:v>IAT=15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Sheet1!$I$29:$I$34</c:f>
              <c:numCache>
                <c:formatCode>General</c:formatCode>
                <c:ptCount val="6"/>
                <c:pt idx="0">
                  <c:v>8.1383519837232967</c:v>
                </c:pt>
                <c:pt idx="1">
                  <c:v>6.6292604507528807</c:v>
                </c:pt>
                <c:pt idx="2">
                  <c:v>7.471662164644302</c:v>
                </c:pt>
                <c:pt idx="3">
                  <c:v>8.773960834013721</c:v>
                </c:pt>
                <c:pt idx="4">
                  <c:v>9.088872127774394</c:v>
                </c:pt>
                <c:pt idx="5">
                  <c:v>8.8302516572665368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8-BF4A-806E-619A5A5FFA5F}"/>
            </c:ext>
          </c:extLst>
        </c:ser>
        <c:ser>
          <c:idx val="2"/>
          <c:order val="2"/>
          <c:tx>
            <c:v>IAT=10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Sheet1!$E$23:$E$28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Sheet1!$J$35:$J$40</c:f>
              <c:numCache>
                <c:formatCode>General</c:formatCode>
                <c:ptCount val="6"/>
                <c:pt idx="0">
                  <c:v>103.32</c:v>
                </c:pt>
                <c:pt idx="1">
                  <c:v>98.76</c:v>
                </c:pt>
                <c:pt idx="2">
                  <c:v>104.23</c:v>
                </c:pt>
                <c:pt idx="3">
                  <c:v>99.46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8-BF4A-806E-619A5A5FFA5F}"/>
            </c:ext>
          </c:extLst>
        </c:ser>
        <c:ser>
          <c:idx val="3"/>
          <c:order val="3"/>
          <c:tx>
            <c:v>IAT=5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Sheet1!$J$41:$J$46</c:f>
              <c:numCache>
                <c:formatCode>General</c:formatCode>
                <c:ptCount val="6"/>
                <c:pt idx="0">
                  <c:v>104.66</c:v>
                </c:pt>
                <c:pt idx="1">
                  <c:v>100.11</c:v>
                </c:pt>
                <c:pt idx="2">
                  <c:v>111.16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68-BF4A-806E-619A5A5F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925232"/>
        <c:axId val="946127504"/>
      </c:barChart>
      <c:catAx>
        <c:axId val="9549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Cars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7504"/>
        <c:crosses val="autoZero"/>
        <c:auto val="1"/>
        <c:lblAlgn val="ctr"/>
        <c:lblOffset val="100"/>
        <c:noMultiLvlLbl val="0"/>
      </c:catAx>
      <c:valAx>
        <c:axId val="9461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Different</a:t>
            </a:r>
            <a:r>
              <a:rPr lang="en-GB" b="1" baseline="0"/>
              <a:t> Vehicles Throughput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IAT=20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Sheet1!$E$47:$E$52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Sheet1!$D$47:$D$52</c:f>
              <c:numCache>
                <c:formatCode>General</c:formatCode>
                <c:ptCount val="6"/>
                <c:pt idx="0">
                  <c:v>240</c:v>
                </c:pt>
                <c:pt idx="1">
                  <c:v>248.27586206896552</c:v>
                </c:pt>
                <c:pt idx="2">
                  <c:v>231.51125401929261</c:v>
                </c:pt>
                <c:pt idx="3">
                  <c:v>251.74825174825173</c:v>
                </c:pt>
                <c:pt idx="5">
                  <c:v>238.0952380952381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B-4240-849D-DAA0A2CA3A1E}"/>
            </c:ext>
          </c:extLst>
        </c:ser>
        <c:ser>
          <c:idx val="1"/>
          <c:order val="1"/>
          <c:tx>
            <c:v>IAT=10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Sheet1!$E$47:$E$52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Sheet1!$D$53:$D$58</c:f>
              <c:numCache>
                <c:formatCode>General</c:formatCode>
                <c:ptCount val="6"/>
                <c:pt idx="0">
                  <c:v>310.34482758620692</c:v>
                </c:pt>
                <c:pt idx="1">
                  <c:v>734.69387755102036</c:v>
                </c:pt>
                <c:pt idx="2">
                  <c:v>595.04132231404958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B-4240-849D-DAA0A2CA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284320"/>
        <c:axId val="947183568"/>
      </c:barChart>
      <c:catAx>
        <c:axId val="9472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Vehicles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83568"/>
        <c:crosses val="autoZero"/>
        <c:auto val="1"/>
        <c:lblAlgn val="ctr"/>
        <c:lblOffset val="100"/>
        <c:noMultiLvlLbl val="0"/>
      </c:catAx>
      <c:valAx>
        <c:axId val="9471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Different</a:t>
            </a:r>
            <a:r>
              <a:rPr lang="en-GB" b="1" baseline="0"/>
              <a:t> Vehicles Density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IAT=20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Sheet1!$E$47:$E$52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Sheet1!$I$47:$I$52</c:f>
              <c:numCache>
                <c:formatCode>General</c:formatCode>
                <c:ptCount val="6"/>
                <c:pt idx="0">
                  <c:v>7.8740157480314963</c:v>
                </c:pt>
                <c:pt idx="1">
                  <c:v>8.2183337328356671</c:v>
                </c:pt>
                <c:pt idx="2">
                  <c:v>7.6381146162749127</c:v>
                </c:pt>
                <c:pt idx="3">
                  <c:v>8.2540410409262854</c:v>
                </c:pt>
                <c:pt idx="5">
                  <c:v>8.0519187722434253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3-4E4E-83B9-6DE3A810F4CA}"/>
            </c:ext>
          </c:extLst>
        </c:ser>
        <c:ser>
          <c:idx val="1"/>
          <c:order val="1"/>
          <c:tx>
            <c:v>IAT=10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Sheet1!$E$47:$E$52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Sheet1!$J$53:$J$58</c:f>
              <c:numCache>
                <c:formatCode>General</c:formatCode>
                <c:ptCount val="6"/>
                <c:pt idx="0">
                  <c:v>99.13</c:v>
                </c:pt>
                <c:pt idx="1">
                  <c:v>104.8</c:v>
                </c:pt>
                <c:pt idx="2">
                  <c:v>99.39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3-4E4E-83B9-6DE3A810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710768"/>
        <c:axId val="953015680"/>
      </c:barChart>
      <c:catAx>
        <c:axId val="9527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Vehicles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15680"/>
        <c:crosses val="autoZero"/>
        <c:auto val="1"/>
        <c:lblAlgn val="ctr"/>
        <c:lblOffset val="100"/>
        <c:noMultiLvlLbl val="0"/>
      </c:catAx>
      <c:valAx>
        <c:axId val="9530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778349</xdr:colOff>
      <xdr:row>17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41E32-F413-2C45-905F-8AF038029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6</xdr:col>
      <xdr:colOff>812800</xdr:colOff>
      <xdr:row>37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24840-4485-1B44-AF7C-ABF01A5F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</xdr:row>
      <xdr:rowOff>0</xdr:rowOff>
    </xdr:from>
    <xdr:to>
      <xdr:col>14</xdr:col>
      <xdr:colOff>381000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386D19-5273-394C-8323-BBE52B4AC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10160</xdr:colOff>
      <xdr:row>20</xdr:row>
      <xdr:rowOff>35560</xdr:rowOff>
    </xdr:from>
    <xdr:to>
      <xdr:col>14</xdr:col>
      <xdr:colOff>304800</xdr:colOff>
      <xdr:row>37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A43B8-8B28-0846-8181-73D97F7F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</xdr:colOff>
      <xdr:row>40</xdr:row>
      <xdr:rowOff>15240</xdr:rowOff>
    </xdr:from>
    <xdr:to>
      <xdr:col>6</xdr:col>
      <xdr:colOff>792480</xdr:colOff>
      <xdr:row>57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8430E-9AA7-0C45-A4BB-EF9645FC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</xdr:colOff>
      <xdr:row>40</xdr:row>
      <xdr:rowOff>5080</xdr:rowOff>
    </xdr:from>
    <xdr:to>
      <xdr:col>14</xdr:col>
      <xdr:colOff>304800</xdr:colOff>
      <xdr:row>56</xdr:row>
      <xdr:rowOff>193040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D72370-D799-2D4E-9164-4DB1F0869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5901-FEC8-E244-8E26-616B1713C6CC}">
  <dimension ref="A1:L58"/>
  <sheetViews>
    <sheetView tabSelected="1" zoomScale="157" workbookViewId="0">
      <selection activeCell="A59" sqref="A59:XFD59"/>
    </sheetView>
  </sheetViews>
  <sheetFormatPr baseColWidth="10" defaultRowHeight="16" x14ac:dyDescent="0.2"/>
  <cols>
    <col min="1" max="1" width="17.83203125" customWidth="1"/>
    <col min="2" max="2" width="19" customWidth="1"/>
    <col min="3" max="3" width="22.6640625" customWidth="1"/>
    <col min="4" max="4" width="16.83203125" customWidth="1"/>
    <col min="5" max="5" width="14.33203125" customWidth="1"/>
    <col min="6" max="6" width="7.83203125" customWidth="1"/>
    <col min="7" max="7" width="18.33203125" customWidth="1"/>
    <col min="11" max="11" width="21.33203125" customWidth="1"/>
  </cols>
  <sheetData>
    <row r="1" spans="1:12" s="1" customFormat="1" ht="35" customHeigh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7</v>
      </c>
    </row>
    <row r="2" spans="1:12" x14ac:dyDescent="0.2">
      <c r="A2">
        <v>1</v>
      </c>
      <c r="B2">
        <v>94</v>
      </c>
      <c r="C2">
        <v>185</v>
      </c>
      <c r="D2">
        <f t="shared" ref="D2:D8" si="0">3600/((C2-B2)/E2)</f>
        <v>197.80219780219781</v>
      </c>
      <c r="E2">
        <v>5</v>
      </c>
      <c r="F2">
        <v>20</v>
      </c>
      <c r="G2" t="s">
        <v>6</v>
      </c>
      <c r="H2">
        <v>34.159999999999997</v>
      </c>
      <c r="I2">
        <f>D2/H2</f>
        <v>5.7904624649355334</v>
      </c>
      <c r="J2">
        <v>88.32</v>
      </c>
      <c r="K2" t="s">
        <v>14</v>
      </c>
    </row>
    <row r="3" spans="1:12" x14ac:dyDescent="0.2">
      <c r="A3">
        <v>2</v>
      </c>
      <c r="B3">
        <v>97</v>
      </c>
      <c r="C3">
        <v>226</v>
      </c>
      <c r="D3">
        <f t="shared" si="0"/>
        <v>279.06976744186045</v>
      </c>
      <c r="E3">
        <v>10</v>
      </c>
      <c r="F3">
        <v>20</v>
      </c>
      <c r="G3" t="s">
        <v>6</v>
      </c>
      <c r="H3">
        <v>33.93</v>
      </c>
      <c r="I3">
        <f>D3/H3</f>
        <v>8.2248678880595474</v>
      </c>
      <c r="J3">
        <v>88.89</v>
      </c>
      <c r="K3" t="s">
        <v>14</v>
      </c>
    </row>
    <row r="4" spans="1:12" x14ac:dyDescent="0.2">
      <c r="A4">
        <v>3</v>
      </c>
      <c r="B4">
        <v>99</v>
      </c>
      <c r="C4">
        <v>374</v>
      </c>
      <c r="D4">
        <f t="shared" si="0"/>
        <v>261.81818181818181</v>
      </c>
      <c r="E4">
        <v>20</v>
      </c>
      <c r="F4">
        <v>20</v>
      </c>
      <c r="G4" t="s">
        <v>6</v>
      </c>
      <c r="H4">
        <v>33.64</v>
      </c>
      <c r="I4">
        <f>D4/H4</f>
        <v>7.7829423846070691</v>
      </c>
      <c r="J4">
        <v>88.69</v>
      </c>
      <c r="K4" t="s">
        <v>14</v>
      </c>
    </row>
    <row r="5" spans="1:12" x14ac:dyDescent="0.2">
      <c r="A5">
        <v>4</v>
      </c>
      <c r="B5">
        <v>98</v>
      </c>
      <c r="C5">
        <v>907</v>
      </c>
      <c r="D5">
        <f t="shared" si="0"/>
        <v>177.9975278121137</v>
      </c>
      <c r="E5">
        <v>40</v>
      </c>
      <c r="F5">
        <v>20</v>
      </c>
      <c r="G5" t="s">
        <v>6</v>
      </c>
      <c r="H5">
        <v>33.53</v>
      </c>
      <c r="I5">
        <f>D5/H5</f>
        <v>5.3086050644829612</v>
      </c>
      <c r="J5">
        <v>89.84</v>
      </c>
      <c r="K5" t="s">
        <v>14</v>
      </c>
    </row>
    <row r="6" spans="1:12" x14ac:dyDescent="0.2">
      <c r="A6">
        <v>5</v>
      </c>
      <c r="B6" s="2">
        <v>96</v>
      </c>
      <c r="C6">
        <v>1650</v>
      </c>
      <c r="D6">
        <f t="shared" si="0"/>
        <v>185.32818532818533</v>
      </c>
      <c r="E6">
        <v>80</v>
      </c>
      <c r="F6">
        <v>20</v>
      </c>
      <c r="G6" t="s">
        <v>6</v>
      </c>
      <c r="H6">
        <v>33.619999999999997</v>
      </c>
      <c r="I6">
        <f>D6/H6</f>
        <v>5.5124385879888562</v>
      </c>
      <c r="J6">
        <v>89.67</v>
      </c>
      <c r="K6" t="s">
        <v>14</v>
      </c>
    </row>
    <row r="7" spans="1:12" x14ac:dyDescent="0.2">
      <c r="A7">
        <v>6</v>
      </c>
      <c r="B7" s="2">
        <v>98</v>
      </c>
      <c r="C7">
        <v>1905</v>
      </c>
      <c r="D7">
        <f t="shared" si="0"/>
        <v>199.22523519645821</v>
      </c>
      <c r="E7">
        <v>100</v>
      </c>
      <c r="F7">
        <v>20</v>
      </c>
      <c r="G7" t="s">
        <v>6</v>
      </c>
      <c r="H7">
        <v>33.51</v>
      </c>
      <c r="I7">
        <f>D7/H7</f>
        <v>5.9452472454926362</v>
      </c>
      <c r="J7">
        <v>90.02</v>
      </c>
      <c r="K7" t="s">
        <v>14</v>
      </c>
    </row>
    <row r="8" spans="1:12" x14ac:dyDescent="0.2">
      <c r="A8">
        <v>7</v>
      </c>
      <c r="B8" s="2">
        <v>93</v>
      </c>
      <c r="C8">
        <v>161</v>
      </c>
      <c r="D8">
        <f t="shared" si="0"/>
        <v>264.70588235294116</v>
      </c>
      <c r="E8">
        <v>5</v>
      </c>
      <c r="F8">
        <v>15</v>
      </c>
      <c r="G8" t="s">
        <v>6</v>
      </c>
      <c r="H8">
        <v>34.159999999999997</v>
      </c>
      <c r="I8">
        <f>D8/H8</f>
        <v>7.7490012398401991</v>
      </c>
      <c r="J8">
        <v>88.48</v>
      </c>
      <c r="K8" t="s">
        <v>14</v>
      </c>
    </row>
    <row r="9" spans="1:12" x14ac:dyDescent="0.2">
      <c r="A9">
        <v>8</v>
      </c>
      <c r="B9" s="2">
        <v>96</v>
      </c>
      <c r="C9">
        <v>192</v>
      </c>
      <c r="D9">
        <f t="shared" ref="D9:D55" si="1">3600/((C9-B9)/E9)</f>
        <v>375</v>
      </c>
      <c r="E9">
        <v>10</v>
      </c>
      <c r="F9">
        <v>15</v>
      </c>
      <c r="G9" t="s">
        <v>6</v>
      </c>
      <c r="H9">
        <v>33.99</v>
      </c>
      <c r="I9">
        <f>D9/H9</f>
        <v>11.032656663724625</v>
      </c>
      <c r="J9">
        <v>88.79</v>
      </c>
      <c r="K9" t="s">
        <v>14</v>
      </c>
    </row>
    <row r="10" spans="1:12" x14ac:dyDescent="0.2">
      <c r="A10">
        <v>9</v>
      </c>
      <c r="B10" s="2">
        <v>97</v>
      </c>
      <c r="C10">
        <v>304</v>
      </c>
      <c r="D10">
        <f t="shared" si="1"/>
        <v>347.82608695652175</v>
      </c>
      <c r="E10">
        <v>20</v>
      </c>
      <c r="F10">
        <v>15</v>
      </c>
      <c r="G10" t="s">
        <v>6</v>
      </c>
      <c r="H10">
        <v>33.380000000000003</v>
      </c>
      <c r="I10">
        <f>D10/H10</f>
        <v>10.420194336624377</v>
      </c>
      <c r="J10">
        <v>90.48</v>
      </c>
      <c r="K10" t="s">
        <v>14</v>
      </c>
    </row>
    <row r="11" spans="1:12" x14ac:dyDescent="0.2">
      <c r="A11">
        <v>10</v>
      </c>
      <c r="B11" s="2">
        <v>97</v>
      </c>
      <c r="C11">
        <v>703</v>
      </c>
      <c r="D11">
        <f t="shared" si="1"/>
        <v>237.62376237623761</v>
      </c>
      <c r="E11">
        <v>40</v>
      </c>
      <c r="F11">
        <v>15</v>
      </c>
      <c r="G11" t="s">
        <v>6</v>
      </c>
      <c r="H11">
        <v>33.19</v>
      </c>
      <c r="I11">
        <f>D11/H11</f>
        <v>7.1594987157649177</v>
      </c>
      <c r="J11">
        <v>90.96</v>
      </c>
      <c r="K11" t="s">
        <v>14</v>
      </c>
    </row>
    <row r="12" spans="1:12" x14ac:dyDescent="0.2">
      <c r="A12">
        <v>11</v>
      </c>
      <c r="B12" s="2">
        <v>95</v>
      </c>
      <c r="C12">
        <v>1261</v>
      </c>
      <c r="D12">
        <f t="shared" si="1"/>
        <v>246.99828473413379</v>
      </c>
      <c r="E12">
        <v>80</v>
      </c>
      <c r="F12">
        <v>15</v>
      </c>
      <c r="G12" t="s">
        <v>6</v>
      </c>
      <c r="H12">
        <v>33.450000000000003</v>
      </c>
      <c r="I12">
        <f>D12/H12</f>
        <v>7.3841041774031027</v>
      </c>
      <c r="J12">
        <v>90.19</v>
      </c>
      <c r="K12" t="s">
        <v>14</v>
      </c>
    </row>
    <row r="13" spans="1:12" x14ac:dyDescent="0.2">
      <c r="A13">
        <v>12</v>
      </c>
      <c r="B13" s="2"/>
      <c r="E13">
        <v>100</v>
      </c>
      <c r="F13">
        <v>15</v>
      </c>
      <c r="G13" t="s">
        <v>6</v>
      </c>
      <c r="K13" t="s">
        <v>14</v>
      </c>
      <c r="L13" t="s">
        <v>8</v>
      </c>
    </row>
    <row r="14" spans="1:12" x14ac:dyDescent="0.2">
      <c r="A14">
        <v>13</v>
      </c>
      <c r="B14" s="2">
        <v>91</v>
      </c>
      <c r="C14">
        <v>138</v>
      </c>
      <c r="D14">
        <f t="shared" si="1"/>
        <v>382.97872340425528</v>
      </c>
      <c r="E14">
        <v>5</v>
      </c>
      <c r="F14">
        <v>10</v>
      </c>
      <c r="G14" t="s">
        <v>6</v>
      </c>
      <c r="H14">
        <v>34.159999999999997</v>
      </c>
      <c r="I14">
        <f>D14/H14</f>
        <v>11.211320942747522</v>
      </c>
      <c r="J14">
        <v>88.25</v>
      </c>
      <c r="K14" t="s">
        <v>14</v>
      </c>
    </row>
    <row r="15" spans="1:12" x14ac:dyDescent="0.2">
      <c r="A15">
        <v>14</v>
      </c>
      <c r="B15" s="2">
        <v>94</v>
      </c>
      <c r="C15">
        <v>157</v>
      </c>
      <c r="D15">
        <f t="shared" si="1"/>
        <v>571.42857142857144</v>
      </c>
      <c r="E15">
        <v>10</v>
      </c>
      <c r="F15">
        <v>10</v>
      </c>
      <c r="G15" t="s">
        <v>6</v>
      </c>
      <c r="H15">
        <v>33.729999999999997</v>
      </c>
      <c r="I15">
        <f>D15/H15</f>
        <v>16.941256194146799</v>
      </c>
      <c r="J15">
        <v>89.58</v>
      </c>
      <c r="K15" t="s">
        <v>14</v>
      </c>
    </row>
    <row r="16" spans="1:12" x14ac:dyDescent="0.2">
      <c r="A16">
        <v>15</v>
      </c>
      <c r="B16" s="2">
        <v>96</v>
      </c>
      <c r="C16">
        <v>233</v>
      </c>
      <c r="D16">
        <f t="shared" si="1"/>
        <v>525.54744525547449</v>
      </c>
      <c r="E16">
        <v>20</v>
      </c>
      <c r="F16">
        <v>10</v>
      </c>
      <c r="G16" t="s">
        <v>6</v>
      </c>
      <c r="H16">
        <v>33.28</v>
      </c>
      <c r="I16">
        <f>D16/H16</f>
        <v>15.791690061763054</v>
      </c>
      <c r="J16">
        <v>90.74</v>
      </c>
      <c r="K16" t="s">
        <v>14</v>
      </c>
    </row>
    <row r="17" spans="1:12" x14ac:dyDescent="0.2">
      <c r="A17">
        <v>16</v>
      </c>
      <c r="B17" s="2">
        <v>95</v>
      </c>
      <c r="C17">
        <v>498</v>
      </c>
      <c r="D17">
        <f t="shared" si="1"/>
        <v>357.32009925558316</v>
      </c>
      <c r="E17">
        <v>40</v>
      </c>
      <c r="F17">
        <v>10</v>
      </c>
      <c r="G17" t="s">
        <v>6</v>
      </c>
      <c r="H17">
        <v>33.06</v>
      </c>
      <c r="I17">
        <f>D17/H17</f>
        <v>10.808230467501001</v>
      </c>
      <c r="J17">
        <v>91.1</v>
      </c>
      <c r="K17" t="s">
        <v>14</v>
      </c>
    </row>
    <row r="18" spans="1:12" x14ac:dyDescent="0.2">
      <c r="A18">
        <v>17</v>
      </c>
      <c r="B18" s="2">
        <v>93</v>
      </c>
      <c r="C18">
        <v>871</v>
      </c>
      <c r="D18">
        <f t="shared" si="1"/>
        <v>370.17994858611826</v>
      </c>
      <c r="E18">
        <v>80</v>
      </c>
      <c r="F18">
        <v>10</v>
      </c>
      <c r="G18" t="s">
        <v>6</v>
      </c>
      <c r="H18">
        <v>33.39</v>
      </c>
      <c r="I18">
        <f>D18/H18</f>
        <v>11.086551320338971</v>
      </c>
      <c r="J18">
        <v>90.32</v>
      </c>
      <c r="K18" t="s">
        <v>14</v>
      </c>
    </row>
    <row r="19" spans="1:12" x14ac:dyDescent="0.2">
      <c r="A19">
        <v>18</v>
      </c>
      <c r="E19">
        <v>100</v>
      </c>
      <c r="F19">
        <v>10</v>
      </c>
      <c r="G19" t="s">
        <v>6</v>
      </c>
      <c r="K19" t="s">
        <v>14</v>
      </c>
      <c r="L19" t="s">
        <v>8</v>
      </c>
    </row>
    <row r="20" spans="1:12" x14ac:dyDescent="0.2">
      <c r="A20">
        <v>19</v>
      </c>
      <c r="B20">
        <v>90</v>
      </c>
      <c r="C20">
        <v>114</v>
      </c>
      <c r="D20">
        <f t="shared" si="1"/>
        <v>750</v>
      </c>
      <c r="E20">
        <v>5</v>
      </c>
      <c r="F20">
        <v>5</v>
      </c>
      <c r="G20" t="s">
        <v>6</v>
      </c>
      <c r="H20">
        <v>34.049999999999997</v>
      </c>
      <c r="I20">
        <f>D20/H20</f>
        <v>22.026431718061676</v>
      </c>
      <c r="J20">
        <v>89.62</v>
      </c>
      <c r="K20" t="s">
        <v>14</v>
      </c>
    </row>
    <row r="21" spans="1:12" x14ac:dyDescent="0.2">
      <c r="A21">
        <v>20</v>
      </c>
      <c r="B21">
        <v>93</v>
      </c>
      <c r="C21">
        <v>122</v>
      </c>
      <c r="D21">
        <f t="shared" si="1"/>
        <v>1241.3793103448277</v>
      </c>
      <c r="E21">
        <v>10</v>
      </c>
      <c r="F21">
        <v>5</v>
      </c>
      <c r="G21" t="s">
        <v>6</v>
      </c>
      <c r="H21">
        <v>33.35</v>
      </c>
      <c r="I21">
        <f>D21/H21</f>
        <v>37.222767926381636</v>
      </c>
      <c r="J21">
        <v>88.62</v>
      </c>
      <c r="K21" t="s">
        <v>14</v>
      </c>
    </row>
    <row r="22" spans="1:12" x14ac:dyDescent="0.2">
      <c r="A22">
        <v>21</v>
      </c>
      <c r="E22">
        <v>15</v>
      </c>
      <c r="F22">
        <v>5</v>
      </c>
      <c r="G22" t="s">
        <v>6</v>
      </c>
      <c r="K22" t="s">
        <v>14</v>
      </c>
      <c r="L22" t="s">
        <v>8</v>
      </c>
    </row>
    <row r="23" spans="1:12" x14ac:dyDescent="0.2">
      <c r="A23">
        <v>22</v>
      </c>
      <c r="B23">
        <v>104</v>
      </c>
      <c r="C23">
        <v>200</v>
      </c>
      <c r="D23">
        <f t="shared" si="1"/>
        <v>187.5</v>
      </c>
      <c r="E23">
        <v>5</v>
      </c>
      <c r="F23">
        <v>20</v>
      </c>
      <c r="G23" t="s">
        <v>17</v>
      </c>
      <c r="H23">
        <v>29.53</v>
      </c>
      <c r="I23">
        <f>D23/H23</f>
        <v>6.3494751100575684</v>
      </c>
      <c r="J23">
        <v>102.24</v>
      </c>
      <c r="K23" t="s">
        <v>15</v>
      </c>
    </row>
    <row r="24" spans="1:12" x14ac:dyDescent="0.2">
      <c r="A24">
        <v>23</v>
      </c>
      <c r="B24">
        <v>96</v>
      </c>
      <c r="C24">
        <v>322</v>
      </c>
      <c r="D24">
        <f t="shared" si="1"/>
        <v>159.29203539823007</v>
      </c>
      <c r="E24">
        <v>10</v>
      </c>
      <c r="F24">
        <v>20</v>
      </c>
      <c r="G24" t="s">
        <v>17</v>
      </c>
      <c r="H24">
        <v>31.28</v>
      </c>
      <c r="I24">
        <f>D24/H24</f>
        <v>5.0924563746237235</v>
      </c>
      <c r="J24">
        <v>96.62</v>
      </c>
      <c r="K24" t="s">
        <v>15</v>
      </c>
    </row>
    <row r="25" spans="1:12" x14ac:dyDescent="0.2">
      <c r="A25">
        <v>24</v>
      </c>
      <c r="B25">
        <v>112</v>
      </c>
      <c r="C25" s="3">
        <v>534</v>
      </c>
      <c r="D25">
        <f t="shared" si="1"/>
        <v>170.61611374407582</v>
      </c>
      <c r="E25">
        <v>20</v>
      </c>
      <c r="F25">
        <v>20</v>
      </c>
      <c r="G25" t="s">
        <v>17</v>
      </c>
      <c r="H25">
        <v>29.39</v>
      </c>
      <c r="I25">
        <f>D25/H25</f>
        <v>5.805243747671855</v>
      </c>
      <c r="J25">
        <v>103.13</v>
      </c>
      <c r="K25" t="s">
        <v>15</v>
      </c>
    </row>
    <row r="26" spans="1:12" x14ac:dyDescent="0.2">
      <c r="A26">
        <v>25</v>
      </c>
      <c r="B26">
        <v>114</v>
      </c>
      <c r="C26">
        <v>820</v>
      </c>
      <c r="D26">
        <f t="shared" si="1"/>
        <v>203.96600566572241</v>
      </c>
      <c r="E26">
        <v>40</v>
      </c>
      <c r="F26">
        <v>20</v>
      </c>
      <c r="G26" t="s">
        <v>17</v>
      </c>
      <c r="H26">
        <v>30.73</v>
      </c>
      <c r="I26">
        <f>D26/H26</f>
        <v>6.6373578153505504</v>
      </c>
      <c r="J26">
        <v>98.37</v>
      </c>
      <c r="K26" t="s">
        <v>15</v>
      </c>
    </row>
    <row r="27" spans="1:12" x14ac:dyDescent="0.2">
      <c r="A27">
        <v>26</v>
      </c>
      <c r="B27">
        <v>132</v>
      </c>
      <c r="C27">
        <v>1542</v>
      </c>
      <c r="D27">
        <f t="shared" si="1"/>
        <v>204.25531914893617</v>
      </c>
      <c r="E27">
        <v>80</v>
      </c>
      <c r="F27">
        <v>20</v>
      </c>
      <c r="G27" t="s">
        <v>17</v>
      </c>
      <c r="H27">
        <v>29.87</v>
      </c>
      <c r="I27">
        <f>D27/H27</f>
        <v>6.8381425895191219</v>
      </c>
      <c r="J27">
        <v>101.11</v>
      </c>
      <c r="K27" t="s">
        <v>15</v>
      </c>
    </row>
    <row r="28" spans="1:12" x14ac:dyDescent="0.2">
      <c r="A28">
        <v>27</v>
      </c>
      <c r="B28">
        <v>110</v>
      </c>
      <c r="C28">
        <v>1913</v>
      </c>
      <c r="D28">
        <f t="shared" si="1"/>
        <v>199.66722129783693</v>
      </c>
      <c r="E28">
        <v>100</v>
      </c>
      <c r="F28">
        <v>20</v>
      </c>
      <c r="G28" t="s">
        <v>17</v>
      </c>
      <c r="H28">
        <v>30.05</v>
      </c>
      <c r="I28">
        <v>100.56</v>
      </c>
      <c r="J28">
        <v>29.09</v>
      </c>
      <c r="K28" t="s">
        <v>15</v>
      </c>
    </row>
    <row r="29" spans="1:12" x14ac:dyDescent="0.2">
      <c r="A29">
        <v>28</v>
      </c>
      <c r="B29">
        <v>101</v>
      </c>
      <c r="C29">
        <v>176</v>
      </c>
      <c r="D29">
        <f t="shared" si="1"/>
        <v>240</v>
      </c>
      <c r="E29">
        <v>5</v>
      </c>
      <c r="F29">
        <v>15</v>
      </c>
      <c r="G29" t="s">
        <v>17</v>
      </c>
      <c r="H29">
        <v>29.49</v>
      </c>
      <c r="I29">
        <f>D29/H29</f>
        <v>8.1383519837232967</v>
      </c>
      <c r="J29">
        <v>102.58</v>
      </c>
      <c r="K29" t="s">
        <v>15</v>
      </c>
    </row>
    <row r="30" spans="1:12" x14ac:dyDescent="0.2">
      <c r="A30">
        <v>29</v>
      </c>
      <c r="B30">
        <v>94</v>
      </c>
      <c r="C30">
        <v>267</v>
      </c>
      <c r="D30">
        <f t="shared" si="1"/>
        <v>208.09248554913293</v>
      </c>
      <c r="E30">
        <v>10</v>
      </c>
      <c r="F30">
        <v>15</v>
      </c>
      <c r="G30" t="s">
        <v>17</v>
      </c>
      <c r="H30">
        <v>31.39</v>
      </c>
      <c r="I30">
        <f>D30/H30</f>
        <v>6.6292604507528807</v>
      </c>
      <c r="J30">
        <v>96.19</v>
      </c>
      <c r="K30" t="s">
        <v>15</v>
      </c>
    </row>
    <row r="31" spans="1:12" x14ac:dyDescent="0.2">
      <c r="A31">
        <v>30</v>
      </c>
      <c r="B31">
        <v>109</v>
      </c>
      <c r="C31">
        <v>438</v>
      </c>
      <c r="D31">
        <f t="shared" si="1"/>
        <v>218.84498480243161</v>
      </c>
      <c r="E31">
        <v>20</v>
      </c>
      <c r="F31">
        <v>15</v>
      </c>
      <c r="G31" t="s">
        <v>17</v>
      </c>
      <c r="H31">
        <v>29.29</v>
      </c>
      <c r="I31">
        <f>D31/H31</f>
        <v>7.471662164644302</v>
      </c>
      <c r="J31">
        <v>103.53</v>
      </c>
      <c r="K31" t="s">
        <v>15</v>
      </c>
    </row>
    <row r="32" spans="1:12" x14ac:dyDescent="0.2">
      <c r="A32">
        <v>31</v>
      </c>
      <c r="B32">
        <v>112</v>
      </c>
      <c r="C32">
        <v>644</v>
      </c>
      <c r="D32">
        <f t="shared" si="1"/>
        <v>270.6766917293233</v>
      </c>
      <c r="E32">
        <v>40</v>
      </c>
      <c r="F32">
        <v>15</v>
      </c>
      <c r="G32" t="s">
        <v>17</v>
      </c>
      <c r="H32">
        <v>30.85</v>
      </c>
      <c r="I32">
        <f>D32/H32</f>
        <v>8.773960834013721</v>
      </c>
      <c r="J32">
        <v>98.11</v>
      </c>
      <c r="K32" t="s">
        <v>15</v>
      </c>
    </row>
    <row r="33" spans="1:12" x14ac:dyDescent="0.2">
      <c r="A33">
        <v>32</v>
      </c>
      <c r="B33">
        <v>129</v>
      </c>
      <c r="C33">
        <v>1187</v>
      </c>
      <c r="D33">
        <f t="shared" si="1"/>
        <v>272.21172022684311</v>
      </c>
      <c r="E33">
        <v>80</v>
      </c>
      <c r="F33">
        <v>15</v>
      </c>
      <c r="G33" t="s">
        <v>17</v>
      </c>
      <c r="H33">
        <v>29.95</v>
      </c>
      <c r="I33">
        <f>D33/H33</f>
        <v>9.088872127774394</v>
      </c>
      <c r="J33">
        <v>100.95</v>
      </c>
      <c r="K33" t="s">
        <v>15</v>
      </c>
      <c r="L33" t="s">
        <v>8</v>
      </c>
    </row>
    <row r="34" spans="1:12" x14ac:dyDescent="0.2">
      <c r="A34">
        <v>33</v>
      </c>
      <c r="B34">
        <v>108</v>
      </c>
      <c r="C34">
        <v>1462</v>
      </c>
      <c r="D34">
        <f t="shared" si="1"/>
        <v>265.87887740029544</v>
      </c>
      <c r="E34">
        <v>100</v>
      </c>
      <c r="F34">
        <v>15</v>
      </c>
      <c r="G34" t="s">
        <v>17</v>
      </c>
      <c r="H34">
        <v>30.11</v>
      </c>
      <c r="I34">
        <f>D34/H34</f>
        <v>8.8302516572665368</v>
      </c>
      <c r="J34">
        <v>100.95</v>
      </c>
      <c r="K34" t="s">
        <v>15</v>
      </c>
    </row>
    <row r="35" spans="1:12" x14ac:dyDescent="0.2">
      <c r="A35">
        <v>34</v>
      </c>
      <c r="B35">
        <v>98</v>
      </c>
      <c r="C35">
        <v>148</v>
      </c>
      <c r="D35">
        <f t="shared" si="1"/>
        <v>360</v>
      </c>
      <c r="E35">
        <v>5</v>
      </c>
      <c r="F35">
        <v>10</v>
      </c>
      <c r="G35" t="s">
        <v>17</v>
      </c>
      <c r="H35">
        <v>29.15</v>
      </c>
      <c r="I35">
        <f>D35/H35</f>
        <v>12.34991423670669</v>
      </c>
      <c r="J35">
        <v>103.32</v>
      </c>
      <c r="K35" t="s">
        <v>15</v>
      </c>
    </row>
    <row r="36" spans="1:12" x14ac:dyDescent="0.2">
      <c r="A36">
        <v>35</v>
      </c>
      <c r="B36">
        <v>91</v>
      </c>
      <c r="C36">
        <v>212</v>
      </c>
      <c r="D36">
        <f t="shared" si="1"/>
        <v>297.52066115702479</v>
      </c>
      <c r="E36">
        <v>10</v>
      </c>
      <c r="F36">
        <v>10</v>
      </c>
      <c r="G36" t="s">
        <v>17</v>
      </c>
      <c r="H36">
        <v>30.75</v>
      </c>
      <c r="I36">
        <f>D36/H36</f>
        <v>9.6754686555130007</v>
      </c>
      <c r="J36">
        <v>98.76</v>
      </c>
      <c r="K36" t="s">
        <v>15</v>
      </c>
    </row>
    <row r="37" spans="1:12" x14ac:dyDescent="0.2">
      <c r="A37">
        <v>36</v>
      </c>
      <c r="B37">
        <v>106</v>
      </c>
      <c r="C37">
        <v>342</v>
      </c>
      <c r="D37">
        <f t="shared" si="1"/>
        <v>305.08474576271186</v>
      </c>
      <c r="E37">
        <v>20</v>
      </c>
      <c r="F37">
        <v>10</v>
      </c>
      <c r="G37" t="s">
        <v>17</v>
      </c>
      <c r="H37">
        <v>29.08</v>
      </c>
      <c r="I37">
        <f>D37/H37</f>
        <v>10.491222343972211</v>
      </c>
      <c r="J37">
        <v>104.23</v>
      </c>
      <c r="K37" t="s">
        <v>15</v>
      </c>
    </row>
    <row r="38" spans="1:12" x14ac:dyDescent="0.2">
      <c r="A38">
        <v>37</v>
      </c>
      <c r="B38">
        <v>108</v>
      </c>
      <c r="C38">
        <v>468</v>
      </c>
      <c r="D38">
        <f t="shared" si="1"/>
        <v>400</v>
      </c>
      <c r="E38">
        <v>40</v>
      </c>
      <c r="F38">
        <v>10</v>
      </c>
      <c r="G38" t="s">
        <v>17</v>
      </c>
      <c r="H38">
        <v>30.41</v>
      </c>
      <c r="I38">
        <f>D38/H38</f>
        <v>13.153567905294311</v>
      </c>
      <c r="J38">
        <v>99.46</v>
      </c>
      <c r="K38" t="s">
        <v>15</v>
      </c>
    </row>
    <row r="39" spans="1:12" x14ac:dyDescent="0.2">
      <c r="A39">
        <v>38</v>
      </c>
      <c r="E39">
        <v>80</v>
      </c>
      <c r="F39">
        <v>10</v>
      </c>
      <c r="G39" t="s">
        <v>17</v>
      </c>
      <c r="K39" t="s">
        <v>15</v>
      </c>
      <c r="L39" t="s">
        <v>8</v>
      </c>
    </row>
    <row r="40" spans="1:12" x14ac:dyDescent="0.2">
      <c r="A40">
        <v>39</v>
      </c>
      <c r="E40">
        <v>100</v>
      </c>
      <c r="F40">
        <v>10</v>
      </c>
      <c r="G40" t="s">
        <v>17</v>
      </c>
      <c r="K40" t="s">
        <v>15</v>
      </c>
    </row>
    <row r="41" spans="1:12" x14ac:dyDescent="0.2">
      <c r="A41">
        <v>40</v>
      </c>
      <c r="B41">
        <v>95</v>
      </c>
      <c r="C41">
        <v>119</v>
      </c>
      <c r="D41">
        <f t="shared" si="1"/>
        <v>750</v>
      </c>
      <c r="E41">
        <v>5</v>
      </c>
      <c r="F41">
        <v>5</v>
      </c>
      <c r="G41" t="s">
        <v>17</v>
      </c>
      <c r="H41">
        <v>28.87</v>
      </c>
      <c r="I41">
        <f>D41/H41</f>
        <v>25.978524419812953</v>
      </c>
      <c r="J41">
        <v>104.66</v>
      </c>
      <c r="K41" t="s">
        <v>15</v>
      </c>
    </row>
    <row r="42" spans="1:12" x14ac:dyDescent="0.2">
      <c r="A42">
        <v>41</v>
      </c>
      <c r="B42">
        <v>88</v>
      </c>
      <c r="C42">
        <v>158</v>
      </c>
      <c r="D42">
        <f t="shared" si="1"/>
        <v>514.28571428571433</v>
      </c>
      <c r="E42">
        <v>10</v>
      </c>
      <c r="F42">
        <v>5</v>
      </c>
      <c r="G42" t="s">
        <v>17</v>
      </c>
      <c r="H42">
        <v>30.19</v>
      </c>
      <c r="I42">
        <f>D42/H42</f>
        <v>17.034969005820283</v>
      </c>
      <c r="J42">
        <v>100.11</v>
      </c>
      <c r="K42" t="s">
        <v>15</v>
      </c>
      <c r="L42" t="s">
        <v>8</v>
      </c>
    </row>
    <row r="43" spans="1:12" x14ac:dyDescent="0.2">
      <c r="A43">
        <v>42</v>
      </c>
      <c r="B43">
        <v>104</v>
      </c>
      <c r="C43">
        <v>247</v>
      </c>
      <c r="D43">
        <f t="shared" si="1"/>
        <v>503.49650349650346</v>
      </c>
      <c r="E43">
        <v>20</v>
      </c>
      <c r="F43">
        <v>5</v>
      </c>
      <c r="G43" t="s">
        <v>17</v>
      </c>
      <c r="H43">
        <v>27.82</v>
      </c>
      <c r="I43">
        <f>D43/H43</f>
        <v>18.098364611664394</v>
      </c>
      <c r="J43">
        <v>111.16</v>
      </c>
      <c r="K43" t="s">
        <v>15</v>
      </c>
      <c r="L43" t="s">
        <v>8</v>
      </c>
    </row>
    <row r="44" spans="1:12" x14ac:dyDescent="0.2">
      <c r="A44">
        <v>43</v>
      </c>
      <c r="E44">
        <v>40</v>
      </c>
      <c r="F44">
        <v>5</v>
      </c>
      <c r="G44" t="s">
        <v>17</v>
      </c>
      <c r="K44" t="s">
        <v>15</v>
      </c>
      <c r="L44" t="s">
        <v>8</v>
      </c>
    </row>
    <row r="45" spans="1:12" x14ac:dyDescent="0.2">
      <c r="A45">
        <v>44</v>
      </c>
      <c r="E45">
        <v>80</v>
      </c>
      <c r="F45">
        <v>5</v>
      </c>
      <c r="G45" t="s">
        <v>17</v>
      </c>
      <c r="K45" t="s">
        <v>15</v>
      </c>
      <c r="L45" t="s">
        <v>8</v>
      </c>
    </row>
    <row r="46" spans="1:12" x14ac:dyDescent="0.2">
      <c r="A46">
        <v>45</v>
      </c>
      <c r="E46">
        <v>100</v>
      </c>
      <c r="F46">
        <v>5</v>
      </c>
      <c r="G46" t="s">
        <v>17</v>
      </c>
      <c r="K46" t="s">
        <v>15</v>
      </c>
      <c r="L46" t="s">
        <v>8</v>
      </c>
    </row>
    <row r="47" spans="1:12" x14ac:dyDescent="0.2">
      <c r="A47">
        <v>46</v>
      </c>
      <c r="B47">
        <v>99</v>
      </c>
      <c r="C47">
        <v>174</v>
      </c>
      <c r="D47">
        <f t="shared" si="1"/>
        <v>240</v>
      </c>
      <c r="E47">
        <v>5</v>
      </c>
      <c r="F47">
        <v>20</v>
      </c>
      <c r="G47" t="s">
        <v>16</v>
      </c>
      <c r="H47">
        <v>30.48</v>
      </c>
      <c r="I47">
        <f t="shared" ref="I47:I55" si="2">D47/H47</f>
        <v>7.8740157480314963</v>
      </c>
      <c r="J47">
        <v>99.13</v>
      </c>
      <c r="K47" t="s">
        <v>15</v>
      </c>
    </row>
    <row r="48" spans="1:12" x14ac:dyDescent="0.2">
      <c r="A48">
        <v>47</v>
      </c>
      <c r="B48">
        <v>98</v>
      </c>
      <c r="C48">
        <v>243</v>
      </c>
      <c r="D48">
        <f t="shared" si="1"/>
        <v>248.27586206896552</v>
      </c>
      <c r="E48">
        <v>10</v>
      </c>
      <c r="F48">
        <v>20</v>
      </c>
      <c r="G48" t="s">
        <v>16</v>
      </c>
      <c r="H48">
        <v>30.21</v>
      </c>
      <c r="I48">
        <f t="shared" si="2"/>
        <v>8.2183337328356671</v>
      </c>
      <c r="J48">
        <v>104.8</v>
      </c>
      <c r="K48" t="s">
        <v>15</v>
      </c>
    </row>
    <row r="49" spans="1:12" x14ac:dyDescent="0.2">
      <c r="A49">
        <v>48</v>
      </c>
      <c r="B49">
        <v>87</v>
      </c>
      <c r="C49">
        <v>398</v>
      </c>
      <c r="D49">
        <f t="shared" si="1"/>
        <v>231.51125401929261</v>
      </c>
      <c r="E49">
        <v>20</v>
      </c>
      <c r="F49">
        <v>20</v>
      </c>
      <c r="G49" t="s">
        <v>16</v>
      </c>
      <c r="H49">
        <v>30.31</v>
      </c>
      <c r="I49">
        <f t="shared" si="2"/>
        <v>7.6381146162749127</v>
      </c>
      <c r="J49">
        <v>99.61</v>
      </c>
      <c r="K49" t="s">
        <v>15</v>
      </c>
    </row>
    <row r="50" spans="1:12" x14ac:dyDescent="0.2">
      <c r="A50">
        <v>49</v>
      </c>
      <c r="B50">
        <v>109</v>
      </c>
      <c r="C50">
        <v>681</v>
      </c>
      <c r="D50">
        <f t="shared" si="1"/>
        <v>251.74825174825173</v>
      </c>
      <c r="E50">
        <v>40</v>
      </c>
      <c r="F50">
        <v>20</v>
      </c>
      <c r="G50" t="s">
        <v>16</v>
      </c>
      <c r="H50">
        <v>30.5</v>
      </c>
      <c r="I50">
        <f t="shared" si="2"/>
        <v>8.2540410409262854</v>
      </c>
      <c r="J50">
        <v>99.2</v>
      </c>
      <c r="K50" t="s">
        <v>15</v>
      </c>
    </row>
    <row r="51" spans="1:12" x14ac:dyDescent="0.2">
      <c r="A51">
        <v>50</v>
      </c>
      <c r="E51">
        <v>80</v>
      </c>
      <c r="F51">
        <v>20</v>
      </c>
      <c r="G51" t="s">
        <v>16</v>
      </c>
      <c r="K51" t="s">
        <v>15</v>
      </c>
      <c r="L51" t="s">
        <v>8</v>
      </c>
    </row>
    <row r="52" spans="1:12" x14ac:dyDescent="0.2">
      <c r="A52">
        <v>51</v>
      </c>
      <c r="B52">
        <v>105</v>
      </c>
      <c r="C52">
        <v>1617</v>
      </c>
      <c r="D52">
        <f t="shared" si="1"/>
        <v>238.0952380952381</v>
      </c>
      <c r="E52">
        <v>100</v>
      </c>
      <c r="F52">
        <v>20</v>
      </c>
      <c r="G52" t="s">
        <v>16</v>
      </c>
      <c r="H52">
        <v>29.57</v>
      </c>
      <c r="I52">
        <f t="shared" si="2"/>
        <v>8.0519187722434253</v>
      </c>
      <c r="J52">
        <v>102.15</v>
      </c>
      <c r="K52" t="s">
        <v>15</v>
      </c>
    </row>
    <row r="53" spans="1:12" x14ac:dyDescent="0.2">
      <c r="A53">
        <v>52</v>
      </c>
      <c r="B53">
        <v>105</v>
      </c>
      <c r="C53">
        <v>163</v>
      </c>
      <c r="D53">
        <f t="shared" si="1"/>
        <v>310.34482758620692</v>
      </c>
      <c r="E53">
        <v>5</v>
      </c>
      <c r="F53">
        <v>10</v>
      </c>
      <c r="H53">
        <v>30.48</v>
      </c>
      <c r="I53">
        <f t="shared" si="2"/>
        <v>10.18191691555797</v>
      </c>
      <c r="J53">
        <v>99.13</v>
      </c>
      <c r="K53" t="s">
        <v>15</v>
      </c>
    </row>
    <row r="54" spans="1:12" x14ac:dyDescent="0.2">
      <c r="A54">
        <v>53</v>
      </c>
      <c r="B54">
        <v>99</v>
      </c>
      <c r="C54">
        <v>148</v>
      </c>
      <c r="D54">
        <f t="shared" si="1"/>
        <v>734.69387755102036</v>
      </c>
      <c r="E54">
        <v>10</v>
      </c>
      <c r="F54">
        <v>10</v>
      </c>
      <c r="H54">
        <v>28.86</v>
      </c>
      <c r="I54">
        <f t="shared" si="2"/>
        <v>25.457168314311172</v>
      </c>
      <c r="J54">
        <v>104.8</v>
      </c>
    </row>
    <row r="55" spans="1:12" x14ac:dyDescent="0.2">
      <c r="A55">
        <v>54</v>
      </c>
      <c r="B55">
        <v>87</v>
      </c>
      <c r="C55">
        <v>208</v>
      </c>
      <c r="D55">
        <f t="shared" si="1"/>
        <v>595.04132231404958</v>
      </c>
      <c r="E55">
        <v>20</v>
      </c>
      <c r="F55">
        <v>10</v>
      </c>
      <c r="H55">
        <v>30.57</v>
      </c>
      <c r="I55">
        <f t="shared" si="2"/>
        <v>19.464878060649315</v>
      </c>
      <c r="J55">
        <v>99.39</v>
      </c>
    </row>
    <row r="56" spans="1:12" x14ac:dyDescent="0.2">
      <c r="A56">
        <v>55</v>
      </c>
      <c r="E56">
        <v>40</v>
      </c>
      <c r="F56">
        <v>10</v>
      </c>
      <c r="L56" t="s">
        <v>8</v>
      </c>
    </row>
    <row r="57" spans="1:12" x14ac:dyDescent="0.2">
      <c r="A57">
        <v>56</v>
      </c>
      <c r="E57">
        <v>80</v>
      </c>
      <c r="F57">
        <v>10</v>
      </c>
      <c r="L57" t="s">
        <v>8</v>
      </c>
    </row>
    <row r="58" spans="1:12" x14ac:dyDescent="0.2">
      <c r="A58">
        <v>57</v>
      </c>
      <c r="E58">
        <v>100</v>
      </c>
      <c r="F58">
        <v>10</v>
      </c>
      <c r="L5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D544-2860-3949-855D-21D0312EB03E}">
  <dimension ref="A1"/>
  <sheetViews>
    <sheetView topLeftCell="A34" zoomScale="125" workbookViewId="0">
      <selection activeCell="P36" sqref="P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2021-05-11T09:26:52Z</dcterms:created>
  <dcterms:modified xsi:type="dcterms:W3CDTF">2021-05-16T22:30:55Z</dcterms:modified>
</cp:coreProperties>
</file>