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u/Sites/bi-dashboard/public/excel/"/>
    </mc:Choice>
  </mc:AlternateContent>
  <xr:revisionPtr revIDLastSave="0" documentId="13_ncr:1_{8201326B-B96E-4046-933D-11A24FAF9334}" xr6:coauthVersionLast="43" xr6:coauthVersionMax="43" xr10:uidLastSave="{00000000-0000-0000-0000-000000000000}"/>
  <bookViews>
    <workbookView xWindow="1180" yWindow="1460" windowWidth="27240" windowHeight="16040" xr2:uid="{6CC1EF8F-D332-814C-9A6B-7F2419449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3" i="1" l="1"/>
  <c r="N73" i="1"/>
  <c r="M73" i="1"/>
  <c r="L73" i="1"/>
  <c r="K73" i="1"/>
  <c r="I73" i="1"/>
  <c r="H73" i="1"/>
  <c r="G73" i="1"/>
  <c r="F73" i="1"/>
  <c r="E73" i="1"/>
  <c r="D73" i="1"/>
  <c r="C73" i="1"/>
  <c r="J73" i="1" s="1"/>
  <c r="P72" i="1"/>
  <c r="J72" i="1"/>
  <c r="Q72" i="1" s="1"/>
  <c r="P71" i="1"/>
  <c r="Q71" i="1" s="1"/>
  <c r="J71" i="1"/>
  <c r="P70" i="1"/>
  <c r="J70" i="1"/>
  <c r="Q70" i="1" s="1"/>
  <c r="P69" i="1"/>
  <c r="J69" i="1"/>
  <c r="P68" i="1"/>
  <c r="Q68" i="1" s="1"/>
  <c r="J68" i="1"/>
  <c r="P67" i="1"/>
  <c r="J67" i="1"/>
  <c r="P66" i="1"/>
  <c r="J66" i="1"/>
  <c r="P65" i="1"/>
  <c r="J65" i="1"/>
  <c r="Q65" i="1" s="1"/>
  <c r="Q64" i="1"/>
  <c r="P64" i="1"/>
  <c r="J64" i="1"/>
  <c r="P63" i="1"/>
  <c r="J63" i="1"/>
  <c r="P62" i="1"/>
  <c r="J62" i="1"/>
  <c r="P61" i="1"/>
  <c r="J61" i="1"/>
  <c r="Q61" i="1" s="1"/>
  <c r="P60" i="1"/>
  <c r="J60" i="1"/>
  <c r="Q60" i="1" s="1"/>
  <c r="P59" i="1"/>
  <c r="Q59" i="1" s="1"/>
  <c r="J59" i="1"/>
  <c r="P58" i="1"/>
  <c r="J58" i="1"/>
  <c r="Q58" i="1" s="1"/>
  <c r="P57" i="1"/>
  <c r="J57" i="1"/>
  <c r="P56" i="1"/>
  <c r="J56" i="1"/>
  <c r="Q56" i="1" s="1"/>
  <c r="O55" i="1"/>
  <c r="N55" i="1"/>
  <c r="M55" i="1"/>
  <c r="L55" i="1"/>
  <c r="P55" i="1" s="1"/>
  <c r="K55" i="1"/>
  <c r="I55" i="1"/>
  <c r="H55" i="1"/>
  <c r="G55" i="1"/>
  <c r="F55" i="1"/>
  <c r="E55" i="1"/>
  <c r="D55" i="1"/>
  <c r="C55" i="1"/>
  <c r="J55" i="1" s="1"/>
  <c r="Q55" i="1" s="1"/>
  <c r="P54" i="1"/>
  <c r="J54" i="1"/>
  <c r="Q54" i="1" s="1"/>
  <c r="P53" i="1"/>
  <c r="J53" i="1"/>
  <c r="Q53" i="1" s="1"/>
  <c r="P52" i="1"/>
  <c r="J52" i="1"/>
  <c r="Q52" i="1" s="1"/>
  <c r="P51" i="1"/>
  <c r="Q51" i="1" s="1"/>
  <c r="J51" i="1"/>
  <c r="P50" i="1"/>
  <c r="J50" i="1"/>
  <c r="Q50" i="1" s="1"/>
  <c r="P49" i="1"/>
  <c r="J49" i="1"/>
  <c r="P48" i="1"/>
  <c r="J48" i="1"/>
  <c r="Q48" i="1" s="1"/>
  <c r="P47" i="1"/>
  <c r="J47" i="1"/>
  <c r="P46" i="1"/>
  <c r="J46" i="1"/>
  <c r="Q46" i="1" s="1"/>
  <c r="P45" i="1"/>
  <c r="J45" i="1"/>
  <c r="Q45" i="1" s="1"/>
  <c r="P44" i="1"/>
  <c r="Q44" i="1" s="1"/>
  <c r="J44" i="1"/>
  <c r="P43" i="1"/>
  <c r="J43" i="1"/>
  <c r="P42" i="1"/>
  <c r="J42" i="1"/>
  <c r="P41" i="1"/>
  <c r="J41" i="1"/>
  <c r="Q41" i="1" s="1"/>
  <c r="Q40" i="1"/>
  <c r="P40" i="1"/>
  <c r="J40" i="1"/>
  <c r="P39" i="1"/>
  <c r="J39" i="1"/>
  <c r="P38" i="1"/>
  <c r="J38" i="1"/>
  <c r="O37" i="1"/>
  <c r="N37" i="1"/>
  <c r="M37" i="1"/>
  <c r="L37" i="1"/>
  <c r="K37" i="1"/>
  <c r="I37" i="1"/>
  <c r="H37" i="1"/>
  <c r="G37" i="1"/>
  <c r="F37" i="1"/>
  <c r="E37" i="1"/>
  <c r="D37" i="1"/>
  <c r="C37" i="1"/>
  <c r="P36" i="1"/>
  <c r="Q36" i="1" s="1"/>
  <c r="J36" i="1"/>
  <c r="P35" i="1"/>
  <c r="J35" i="1"/>
  <c r="P34" i="1"/>
  <c r="J34" i="1"/>
  <c r="P33" i="1"/>
  <c r="J33" i="1"/>
  <c r="Q33" i="1" s="1"/>
  <c r="Q32" i="1"/>
  <c r="P32" i="1"/>
  <c r="J32" i="1"/>
  <c r="P31" i="1"/>
  <c r="J31" i="1"/>
  <c r="P30" i="1"/>
  <c r="J30" i="1"/>
  <c r="Q30" i="1" s="1"/>
  <c r="P29" i="1"/>
  <c r="J29" i="1"/>
  <c r="Q29" i="1" s="1"/>
  <c r="P28" i="1"/>
  <c r="J28" i="1"/>
  <c r="Q28" i="1" s="1"/>
  <c r="P27" i="1"/>
  <c r="Q27" i="1" s="1"/>
  <c r="J27" i="1"/>
  <c r="P26" i="1"/>
  <c r="J26" i="1"/>
  <c r="Q26" i="1" s="1"/>
  <c r="P25" i="1"/>
  <c r="J25" i="1"/>
  <c r="P24" i="1"/>
  <c r="J24" i="1"/>
  <c r="Q24" i="1" s="1"/>
  <c r="P23" i="1"/>
  <c r="J23" i="1"/>
  <c r="P22" i="1"/>
  <c r="J22" i="1"/>
  <c r="Q22" i="1" s="1"/>
  <c r="P21" i="1"/>
  <c r="J21" i="1"/>
  <c r="Q21" i="1" s="1"/>
  <c r="P20" i="1"/>
  <c r="Q20" i="1" s="1"/>
  <c r="J20" i="1"/>
  <c r="O19" i="1"/>
  <c r="N19" i="1"/>
  <c r="M19" i="1"/>
  <c r="L19" i="1"/>
  <c r="K19" i="1"/>
  <c r="I19" i="1"/>
  <c r="H19" i="1"/>
  <c r="G19" i="1"/>
  <c r="F19" i="1"/>
  <c r="E19" i="1"/>
  <c r="D19" i="1"/>
  <c r="C19" i="1"/>
  <c r="P18" i="1"/>
  <c r="J18" i="1"/>
  <c r="Q18" i="1" s="1"/>
  <c r="P17" i="1"/>
  <c r="J17" i="1"/>
  <c r="P16" i="1"/>
  <c r="J16" i="1"/>
  <c r="Q16" i="1" s="1"/>
  <c r="P15" i="1"/>
  <c r="Q15" i="1" s="1"/>
  <c r="J15" i="1"/>
  <c r="P14" i="1"/>
  <c r="J14" i="1"/>
  <c r="Q14" i="1" s="1"/>
  <c r="P13" i="1"/>
  <c r="J13" i="1"/>
  <c r="P12" i="1"/>
  <c r="Q12" i="1" s="1"/>
  <c r="J12" i="1"/>
  <c r="P11" i="1"/>
  <c r="J11" i="1"/>
  <c r="P10" i="1"/>
  <c r="J10" i="1"/>
  <c r="P9" i="1"/>
  <c r="J9" i="1"/>
  <c r="Q9" i="1" s="1"/>
  <c r="Q8" i="1"/>
  <c r="P8" i="1"/>
  <c r="J8" i="1"/>
  <c r="P7" i="1"/>
  <c r="J7" i="1"/>
  <c r="P6" i="1"/>
  <c r="J6" i="1"/>
  <c r="P5" i="1"/>
  <c r="J5" i="1"/>
  <c r="Q5" i="1" s="1"/>
  <c r="P4" i="1"/>
  <c r="J4" i="1"/>
  <c r="Q4" i="1" s="1"/>
  <c r="P3" i="1"/>
  <c r="Q3" i="1" s="1"/>
  <c r="J3" i="1"/>
  <c r="P2" i="1"/>
  <c r="J2" i="1"/>
  <c r="Q2" i="1" s="1"/>
  <c r="Q7" i="1" l="1"/>
  <c r="Q31" i="1"/>
  <c r="J37" i="1"/>
  <c r="Q37" i="1" s="1"/>
  <c r="Q63" i="1"/>
  <c r="Q6" i="1"/>
  <c r="Q11" i="1"/>
  <c r="Q13" i="1"/>
  <c r="Q35" i="1"/>
  <c r="Q38" i="1"/>
  <c r="Q43" i="1"/>
  <c r="Q62" i="1"/>
  <c r="Q67" i="1"/>
  <c r="Q69" i="1"/>
  <c r="P37" i="1"/>
  <c r="Q39" i="1"/>
  <c r="Q10" i="1"/>
  <c r="Q17" i="1"/>
  <c r="J19" i="1"/>
  <c r="P19" i="1"/>
  <c r="Q23" i="1"/>
  <c r="Q25" i="1"/>
  <c r="Q34" i="1"/>
  <c r="Q42" i="1"/>
  <c r="Q47" i="1"/>
  <c r="Q49" i="1"/>
  <c r="Q57" i="1"/>
  <c r="Q66" i="1"/>
  <c r="P73" i="1"/>
  <c r="Q73" i="1" s="1"/>
  <c r="Q19" i="1" l="1"/>
</calcChain>
</file>

<file path=xl/sharedStrings.xml><?xml version="1.0" encoding="utf-8"?>
<sst xmlns="http://schemas.openxmlformats.org/spreadsheetml/2006/main" count="157" uniqueCount="38">
  <si>
    <t>KDK</t>
  </si>
  <si>
    <t>Bulan</t>
  </si>
  <si>
    <t>Y</t>
  </si>
  <si>
    <t>X</t>
  </si>
  <si>
    <t>W</t>
  </si>
  <si>
    <t>V</t>
  </si>
  <si>
    <t>U</t>
  </si>
  <si>
    <t>T</t>
  </si>
  <si>
    <t>S</t>
  </si>
  <si>
    <t>UK</t>
  </si>
  <si>
    <t>LS</t>
  </si>
  <si>
    <t>Q</t>
  </si>
  <si>
    <t>O</t>
  </si>
  <si>
    <t>UL</t>
  </si>
  <si>
    <t>TOTAL</t>
  </si>
  <si>
    <t>KDK LAMPUNG</t>
  </si>
  <si>
    <t>KBI BATAM</t>
  </si>
  <si>
    <t>KBI CIREBON</t>
  </si>
  <si>
    <t>KDK BANDUNG</t>
  </si>
  <si>
    <t>KDK BANJARMASIN</t>
  </si>
  <si>
    <t>KDK BALIKPAPAN</t>
  </si>
  <si>
    <t>KDK DENPASAR</t>
  </si>
  <si>
    <t>KDK MEDAN</t>
  </si>
  <si>
    <t>KDK MAKASAR</t>
  </si>
  <si>
    <t>KDK MANADO</t>
  </si>
  <si>
    <t>KDK PEKANBARU</t>
  </si>
  <si>
    <t>KDK PALEMBANG</t>
  </si>
  <si>
    <t>KDK SURABAYA</t>
  </si>
  <si>
    <t>KDK SEMARANG</t>
  </si>
  <si>
    <t>DPU</t>
  </si>
  <si>
    <t>KBI PONTIANAK</t>
  </si>
  <si>
    <t>KBI SERANG</t>
  </si>
  <si>
    <t>2019-01</t>
  </si>
  <si>
    <t>2019-02</t>
  </si>
  <si>
    <t>2019-03</t>
  </si>
  <si>
    <t>2019-04</t>
  </si>
  <si>
    <t>LR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</si>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</sst>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64" fontId="3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" fillId="0" borderId="1" xfId="1" applyFont="1" applyBorder="1"/>
    <xf numFmtId="17" fontId="3" fillId="0" borderId="1" xfId="1" quotePrefix="1" applyNumberFormat="1" applyFont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" fontId="4" fillId="0" borderId="1" xfId="2" applyNumberFormat="1" applyFont="1" applyBorder="1"/>
    <xf numFmtId="1" fontId="3" fillId="2" borderId="1" xfId="1" applyNumberFormat="1" applyFont="1" applyFill="1" applyBorder="1" applyAlignment="1">
      <alignment horizontal="center"/>
    </xf>
    <xf numFmtId="1" fontId="3" fillId="3" borderId="1" xfId="1" applyNumberFormat="1" applyFont="1" applyFill="1" applyBorder="1" applyAlignment="1">
      <alignment horizontal="center"/>
    </xf>
    <xf numFmtId="1" fontId="3" fillId="2" borderId="2" xfId="1" applyNumberFormat="1" applyFont="1" applyFill="1" applyBorder="1" applyAlignment="1">
      <alignment horizontal="center"/>
    </xf>
    <xf numFmtId="1" fontId="5" fillId="3" borderId="1" xfId="2" applyNumberFormat="1" applyFont="1" applyFill="1" applyBorder="1"/>
    <xf numFmtId="1" fontId="5" fillId="0" borderId="1" xfId="2" applyNumberFormat="1" applyFont="1" applyBorder="1"/>
    <xf numFmtId="1" fontId="1" fillId="3" borderId="1" xfId="0" applyNumberFormat="1" applyFont="1" applyFill="1" applyBorder="1"/>
    <xf numFmtId="1" fontId="0" fillId="0" borderId="1" xfId="0" applyNumberFormat="1" applyBorder="1"/>
    <xf numFmtId="1" fontId="0" fillId="0" borderId="0" xfId="0" applyNumberFormat="1"/>
  </cellXfs>
  <cellStyles count="3">
    <cellStyle name="Comma 2 2" xfId="2" xr:uid="{3BE74E58-2841-7240-AF7C-2B944A9001FA}"/>
    <cellStyle name="Normal" xfId="0" builtinId="0"/>
    <cellStyle name="Normal 2 2" xfId="1" xr:uid="{7AEE386F-58F8-CD4E-BB14-335288302200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D5C0-6F71-EC4D-B305-F6E5F13B0E63}">
  <dimension ref="A1:Q73"/>
  <sheetViews>
    <sheetView tabSelected="1" workbookViewId="0">
      <selection activeCell="G9" sqref="G9"/>
    </sheetView>
  </sheetViews>
  <sheetFormatPr baseColWidth="10" defaultRowHeight="16" x14ac:dyDescent="0.2"/>
  <cols>
    <col min="1" max="1" width="19.83203125" bestFit="1" customWidth="1"/>
    <col min="2" max="2" width="11.5" customWidth="1"/>
    <col min="3" max="3" width="11.5" style="15" bestFit="1" customWidth="1"/>
    <col min="4" max="17" width="10.83203125" style="15"/>
  </cols>
  <sheetData>
    <row r="1" spans="1:17" x14ac:dyDescent="0.2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36</v>
      </c>
      <c r="M1" s="8" t="s">
        <v>11</v>
      </c>
      <c r="N1" s="8" t="s">
        <v>37</v>
      </c>
      <c r="O1" s="8" t="s">
        <v>12</v>
      </c>
      <c r="P1" s="9" t="s">
        <v>13</v>
      </c>
      <c r="Q1" s="10" t="s">
        <v>14</v>
      </c>
    </row>
    <row r="2" spans="1:17" x14ac:dyDescent="0.2">
      <c r="A2" s="2" t="s">
        <v>15</v>
      </c>
      <c r="B2" s="4" t="s">
        <v>32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11">
        <f>SUM(C2:I2)</f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11">
        <f>SUM(K2:O2)</f>
        <v>0</v>
      </c>
      <c r="Q2" s="12">
        <f>J2+P2</f>
        <v>0</v>
      </c>
    </row>
    <row r="3" spans="1:17" x14ac:dyDescent="0.2">
      <c r="A3" s="2" t="s">
        <v>16</v>
      </c>
      <c r="B3" s="4" t="s">
        <v>32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11">
        <f t="shared" ref="J3:J66" si="0">SUM(C3:I3)</f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1">
        <f t="shared" ref="P3:P66" si="1">SUM(K3:O3)</f>
        <v>0</v>
      </c>
      <c r="Q3" s="12">
        <f t="shared" ref="Q3:Q66" si="2">J3+P3</f>
        <v>0</v>
      </c>
    </row>
    <row r="4" spans="1:17" x14ac:dyDescent="0.2">
      <c r="A4" s="2" t="s">
        <v>17</v>
      </c>
      <c r="B4" s="4" t="s">
        <v>32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11">
        <f t="shared" si="0"/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11">
        <f t="shared" si="1"/>
        <v>0</v>
      </c>
      <c r="Q4" s="12">
        <f t="shared" si="2"/>
        <v>0</v>
      </c>
    </row>
    <row r="5" spans="1:17" x14ac:dyDescent="0.2">
      <c r="A5" s="2" t="s">
        <v>18</v>
      </c>
      <c r="B5" s="4" t="s">
        <v>32</v>
      </c>
      <c r="C5" s="7">
        <v>0</v>
      </c>
      <c r="D5" s="7">
        <v>0</v>
      </c>
      <c r="E5" s="7">
        <v>0</v>
      </c>
      <c r="F5" s="7">
        <v>70000</v>
      </c>
      <c r="G5" s="7">
        <v>0</v>
      </c>
      <c r="H5" s="7">
        <v>0</v>
      </c>
      <c r="I5" s="7">
        <v>0</v>
      </c>
      <c r="J5" s="11">
        <f t="shared" si="0"/>
        <v>70000</v>
      </c>
      <c r="K5" s="7">
        <v>0</v>
      </c>
      <c r="L5" s="7">
        <v>1000</v>
      </c>
      <c r="M5" s="7">
        <v>400</v>
      </c>
      <c r="N5" s="7">
        <v>150</v>
      </c>
      <c r="O5" s="7">
        <v>0</v>
      </c>
      <c r="P5" s="11">
        <f t="shared" si="1"/>
        <v>1550</v>
      </c>
      <c r="Q5" s="12">
        <f t="shared" si="2"/>
        <v>71550</v>
      </c>
    </row>
    <row r="6" spans="1:17" x14ac:dyDescent="0.2">
      <c r="A6" s="2" t="s">
        <v>19</v>
      </c>
      <c r="B6" s="4" t="s">
        <v>32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11">
        <f t="shared" si="0"/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11">
        <f t="shared" si="1"/>
        <v>0</v>
      </c>
      <c r="Q6" s="12">
        <f t="shared" si="2"/>
        <v>0</v>
      </c>
    </row>
    <row r="7" spans="1:17" x14ac:dyDescent="0.2">
      <c r="A7" s="3" t="s">
        <v>20</v>
      </c>
      <c r="B7" s="4" t="s">
        <v>32</v>
      </c>
      <c r="C7" s="7">
        <v>1800000</v>
      </c>
      <c r="D7" s="7">
        <v>400000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11">
        <f t="shared" si="0"/>
        <v>2200000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11">
        <f t="shared" si="1"/>
        <v>0</v>
      </c>
      <c r="Q7" s="12">
        <f t="shared" si="2"/>
        <v>2200000</v>
      </c>
    </row>
    <row r="8" spans="1:17" x14ac:dyDescent="0.2">
      <c r="A8" s="3" t="s">
        <v>21</v>
      </c>
      <c r="B8" s="4" t="s">
        <v>32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11">
        <f t="shared" si="0"/>
        <v>0</v>
      </c>
      <c r="K8" s="7">
        <v>3500</v>
      </c>
      <c r="L8" s="7">
        <v>1875</v>
      </c>
      <c r="M8" s="7">
        <v>300</v>
      </c>
      <c r="N8" s="7">
        <v>100</v>
      </c>
      <c r="O8" s="7">
        <v>0</v>
      </c>
      <c r="P8" s="11">
        <f t="shared" si="1"/>
        <v>5775</v>
      </c>
      <c r="Q8" s="12">
        <f t="shared" si="2"/>
        <v>5775</v>
      </c>
    </row>
    <row r="9" spans="1:17" x14ac:dyDescent="0.2">
      <c r="A9" s="2" t="s">
        <v>22</v>
      </c>
      <c r="B9" s="4" t="s">
        <v>32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11">
        <f t="shared" si="0"/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11">
        <f t="shared" si="1"/>
        <v>0</v>
      </c>
      <c r="Q9" s="12">
        <f t="shared" si="2"/>
        <v>0</v>
      </c>
    </row>
    <row r="10" spans="1:17" x14ac:dyDescent="0.2">
      <c r="A10" s="2" t="s">
        <v>23</v>
      </c>
      <c r="B10" s="4" t="s">
        <v>32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11">
        <f t="shared" si="0"/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11">
        <f t="shared" si="1"/>
        <v>0</v>
      </c>
      <c r="Q10" s="12">
        <f t="shared" si="2"/>
        <v>0</v>
      </c>
    </row>
    <row r="11" spans="1:17" x14ac:dyDescent="0.2">
      <c r="A11" s="2" t="s">
        <v>24</v>
      </c>
      <c r="B11" s="4" t="s">
        <v>32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11">
        <f t="shared" si="0"/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11">
        <f t="shared" si="1"/>
        <v>0</v>
      </c>
      <c r="Q11" s="12">
        <f t="shared" si="2"/>
        <v>0</v>
      </c>
    </row>
    <row r="12" spans="1:17" x14ac:dyDescent="0.2">
      <c r="A12" s="2" t="s">
        <v>25</v>
      </c>
      <c r="B12" s="4" t="s">
        <v>32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11">
        <f t="shared" si="0"/>
        <v>0</v>
      </c>
      <c r="K12" s="7">
        <v>3500</v>
      </c>
      <c r="L12" s="7">
        <v>1375</v>
      </c>
      <c r="M12" s="7">
        <v>400</v>
      </c>
      <c r="N12" s="7">
        <v>50</v>
      </c>
      <c r="O12" s="7">
        <v>0</v>
      </c>
      <c r="P12" s="11">
        <f t="shared" si="1"/>
        <v>5325</v>
      </c>
      <c r="Q12" s="12">
        <f t="shared" si="2"/>
        <v>5325</v>
      </c>
    </row>
    <row r="13" spans="1:17" x14ac:dyDescent="0.2">
      <c r="A13" s="3" t="s">
        <v>26</v>
      </c>
      <c r="B13" s="4" t="s">
        <v>32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11">
        <f t="shared" si="0"/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11">
        <f t="shared" si="1"/>
        <v>0</v>
      </c>
      <c r="Q13" s="12">
        <f t="shared" si="2"/>
        <v>0</v>
      </c>
    </row>
    <row r="14" spans="1:17" x14ac:dyDescent="0.2">
      <c r="A14" s="2" t="s">
        <v>27</v>
      </c>
      <c r="B14" s="4" t="s">
        <v>32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11">
        <f t="shared" si="0"/>
        <v>0</v>
      </c>
      <c r="K14" s="7">
        <v>3500</v>
      </c>
      <c r="L14" s="7">
        <v>1625</v>
      </c>
      <c r="M14" s="7">
        <v>400</v>
      </c>
      <c r="N14" s="7">
        <v>100</v>
      </c>
      <c r="O14" s="7">
        <v>0</v>
      </c>
      <c r="P14" s="11">
        <f t="shared" si="1"/>
        <v>5625</v>
      </c>
      <c r="Q14" s="12">
        <f t="shared" si="2"/>
        <v>5625</v>
      </c>
    </row>
    <row r="15" spans="1:17" x14ac:dyDescent="0.2">
      <c r="A15" s="2" t="s">
        <v>28</v>
      </c>
      <c r="B15" s="4" t="s">
        <v>32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11">
        <f t="shared" si="0"/>
        <v>0</v>
      </c>
      <c r="K15" s="7">
        <v>1500</v>
      </c>
      <c r="L15" s="7">
        <v>750</v>
      </c>
      <c r="M15" s="7">
        <v>400</v>
      </c>
      <c r="N15" s="7">
        <v>50</v>
      </c>
      <c r="O15" s="7">
        <v>0</v>
      </c>
      <c r="P15" s="11">
        <f t="shared" si="1"/>
        <v>2700</v>
      </c>
      <c r="Q15" s="12">
        <f t="shared" si="2"/>
        <v>2700</v>
      </c>
    </row>
    <row r="16" spans="1:17" x14ac:dyDescent="0.2">
      <c r="A16" s="2" t="s">
        <v>29</v>
      </c>
      <c r="B16" s="4" t="s">
        <v>32</v>
      </c>
      <c r="C16" s="7">
        <v>4000</v>
      </c>
      <c r="D16" s="7">
        <v>3002000</v>
      </c>
      <c r="E16" s="7">
        <v>0</v>
      </c>
      <c r="F16" s="7">
        <v>350400</v>
      </c>
      <c r="G16" s="7">
        <v>225400</v>
      </c>
      <c r="H16" s="7">
        <v>70160</v>
      </c>
      <c r="I16" s="7">
        <v>40</v>
      </c>
      <c r="J16" s="11">
        <f t="shared" si="0"/>
        <v>3652000</v>
      </c>
      <c r="K16" s="7">
        <v>9250</v>
      </c>
      <c r="L16" s="7">
        <v>8872.5</v>
      </c>
      <c r="M16" s="7">
        <v>3300</v>
      </c>
      <c r="N16" s="7">
        <v>1150</v>
      </c>
      <c r="O16" s="7">
        <v>0</v>
      </c>
      <c r="P16" s="11">
        <f t="shared" si="1"/>
        <v>22572.5</v>
      </c>
      <c r="Q16" s="12">
        <f t="shared" si="2"/>
        <v>3674572.5</v>
      </c>
    </row>
    <row r="17" spans="1:17" x14ac:dyDescent="0.2">
      <c r="A17" s="2" t="s">
        <v>30</v>
      </c>
      <c r="B17" s="4" t="s">
        <v>32</v>
      </c>
      <c r="C17" s="7">
        <v>0</v>
      </c>
      <c r="D17" s="7">
        <v>0</v>
      </c>
      <c r="E17" s="7">
        <v>0</v>
      </c>
      <c r="F17" s="7">
        <v>36000</v>
      </c>
      <c r="G17" s="7">
        <v>15000</v>
      </c>
      <c r="H17" s="7">
        <v>6000</v>
      </c>
      <c r="I17" s="7">
        <v>1000</v>
      </c>
      <c r="J17" s="11">
        <f t="shared" si="0"/>
        <v>58000</v>
      </c>
      <c r="K17" s="7">
        <v>750</v>
      </c>
      <c r="L17" s="7">
        <v>250</v>
      </c>
      <c r="M17" s="7">
        <v>200</v>
      </c>
      <c r="N17" s="7">
        <v>100</v>
      </c>
      <c r="O17" s="7">
        <v>0</v>
      </c>
      <c r="P17" s="11">
        <f t="shared" si="1"/>
        <v>1300</v>
      </c>
      <c r="Q17" s="12">
        <f t="shared" si="2"/>
        <v>59300</v>
      </c>
    </row>
    <row r="18" spans="1:17" x14ac:dyDescent="0.2">
      <c r="A18" s="2" t="s">
        <v>31</v>
      </c>
      <c r="B18" s="4" t="s">
        <v>32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11">
        <f t="shared" si="0"/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11">
        <f t="shared" si="1"/>
        <v>0</v>
      </c>
      <c r="Q18" s="12">
        <f t="shared" si="2"/>
        <v>0</v>
      </c>
    </row>
    <row r="19" spans="1:17" x14ac:dyDescent="0.2">
      <c r="A19" s="5" t="s">
        <v>14</v>
      </c>
      <c r="B19" s="6"/>
      <c r="C19" s="13">
        <f t="shared" ref="C19:O19" si="3">SUM(C2:C18)</f>
        <v>1804000</v>
      </c>
      <c r="D19" s="13">
        <f t="shared" si="3"/>
        <v>3402000</v>
      </c>
      <c r="E19" s="13">
        <f t="shared" si="3"/>
        <v>0</v>
      </c>
      <c r="F19" s="13">
        <f t="shared" si="3"/>
        <v>456400</v>
      </c>
      <c r="G19" s="13">
        <f t="shared" si="3"/>
        <v>240400</v>
      </c>
      <c r="H19" s="13">
        <f t="shared" si="3"/>
        <v>76160</v>
      </c>
      <c r="I19" s="13">
        <f t="shared" si="3"/>
        <v>1040</v>
      </c>
      <c r="J19" s="11">
        <f t="shared" si="0"/>
        <v>5980000</v>
      </c>
      <c r="K19" s="13">
        <f t="shared" si="3"/>
        <v>22000</v>
      </c>
      <c r="L19" s="13">
        <f t="shared" si="3"/>
        <v>15747.5</v>
      </c>
      <c r="M19" s="13">
        <f t="shared" si="3"/>
        <v>5400</v>
      </c>
      <c r="N19" s="13">
        <f t="shared" si="3"/>
        <v>1700</v>
      </c>
      <c r="O19" s="13">
        <f t="shared" si="3"/>
        <v>0</v>
      </c>
      <c r="P19" s="11">
        <f t="shared" si="1"/>
        <v>44847.5</v>
      </c>
      <c r="Q19" s="12">
        <f t="shared" si="2"/>
        <v>6024847.5</v>
      </c>
    </row>
    <row r="20" spans="1:17" x14ac:dyDescent="0.2">
      <c r="A20" s="2" t="s">
        <v>15</v>
      </c>
      <c r="B20" s="4" t="s">
        <v>33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11">
        <f t="shared" si="0"/>
        <v>0</v>
      </c>
      <c r="K20" s="7">
        <v>1750</v>
      </c>
      <c r="L20" s="7">
        <v>1000</v>
      </c>
      <c r="M20" s="7">
        <v>400</v>
      </c>
      <c r="N20" s="7">
        <v>50</v>
      </c>
      <c r="O20" s="7">
        <v>0</v>
      </c>
      <c r="P20" s="11">
        <f t="shared" si="1"/>
        <v>3200</v>
      </c>
      <c r="Q20" s="12">
        <f t="shared" si="2"/>
        <v>3200</v>
      </c>
    </row>
    <row r="21" spans="1:17" x14ac:dyDescent="0.2">
      <c r="A21" s="2" t="s">
        <v>16</v>
      </c>
      <c r="B21" s="4" t="s">
        <v>33</v>
      </c>
      <c r="C21" s="7">
        <v>800000</v>
      </c>
      <c r="D21" s="7">
        <v>300000</v>
      </c>
      <c r="E21" s="7">
        <v>0</v>
      </c>
      <c r="F21" s="7">
        <v>0</v>
      </c>
      <c r="G21" s="7">
        <v>0</v>
      </c>
      <c r="H21" s="7">
        <v>4000</v>
      </c>
      <c r="I21" s="7">
        <v>2000</v>
      </c>
      <c r="J21" s="11">
        <f t="shared" si="0"/>
        <v>1106000</v>
      </c>
      <c r="K21" s="7">
        <v>1500</v>
      </c>
      <c r="L21" s="7">
        <v>625</v>
      </c>
      <c r="M21" s="7">
        <v>200</v>
      </c>
      <c r="N21" s="7">
        <v>100</v>
      </c>
      <c r="O21" s="7">
        <v>0</v>
      </c>
      <c r="P21" s="11">
        <f t="shared" si="1"/>
        <v>2425</v>
      </c>
      <c r="Q21" s="12">
        <f t="shared" si="2"/>
        <v>1108425</v>
      </c>
    </row>
    <row r="22" spans="1:17" x14ac:dyDescent="0.2">
      <c r="A22" s="2" t="s">
        <v>17</v>
      </c>
      <c r="B22" s="4" t="s">
        <v>33</v>
      </c>
      <c r="C22" s="7">
        <v>0</v>
      </c>
      <c r="D22" s="7">
        <v>0</v>
      </c>
      <c r="E22" s="7">
        <v>0</v>
      </c>
      <c r="F22" s="7">
        <v>0</v>
      </c>
      <c r="G22" s="7">
        <v>20000</v>
      </c>
      <c r="H22" s="7">
        <v>4000</v>
      </c>
      <c r="I22" s="7">
        <v>1800</v>
      </c>
      <c r="J22" s="11">
        <f t="shared" si="0"/>
        <v>25800</v>
      </c>
      <c r="K22" s="7">
        <v>-3000</v>
      </c>
      <c r="L22" s="7">
        <v>0</v>
      </c>
      <c r="M22" s="7">
        <v>0</v>
      </c>
      <c r="N22" s="7">
        <v>60</v>
      </c>
      <c r="O22" s="7">
        <v>0</v>
      </c>
      <c r="P22" s="11">
        <f t="shared" si="1"/>
        <v>-2940</v>
      </c>
      <c r="Q22" s="12">
        <f t="shared" si="2"/>
        <v>22860</v>
      </c>
    </row>
    <row r="23" spans="1:17" x14ac:dyDescent="0.2">
      <c r="A23" s="2" t="s">
        <v>18</v>
      </c>
      <c r="B23" s="4" t="s">
        <v>33</v>
      </c>
      <c r="C23" s="7">
        <v>-1600000</v>
      </c>
      <c r="D23" s="7">
        <v>-200000</v>
      </c>
      <c r="E23" s="7">
        <v>100000</v>
      </c>
      <c r="F23" s="7">
        <v>50000</v>
      </c>
      <c r="G23" s="7">
        <v>0</v>
      </c>
      <c r="H23" s="7">
        <v>0</v>
      </c>
      <c r="I23" s="7">
        <v>4000</v>
      </c>
      <c r="J23" s="11">
        <f t="shared" si="0"/>
        <v>-1646000</v>
      </c>
      <c r="K23" s="7">
        <v>0</v>
      </c>
      <c r="L23" s="7">
        <v>0</v>
      </c>
      <c r="M23" s="7">
        <v>400</v>
      </c>
      <c r="N23" s="7">
        <v>150</v>
      </c>
      <c r="O23" s="7">
        <v>0</v>
      </c>
      <c r="P23" s="11">
        <f t="shared" si="1"/>
        <v>550</v>
      </c>
      <c r="Q23" s="12">
        <f t="shared" si="2"/>
        <v>-1645450</v>
      </c>
    </row>
    <row r="24" spans="1:17" x14ac:dyDescent="0.2">
      <c r="A24" s="2" t="s">
        <v>19</v>
      </c>
      <c r="B24" s="4" t="s">
        <v>33</v>
      </c>
      <c r="C24" s="7">
        <v>0</v>
      </c>
      <c r="D24" s="7">
        <v>0</v>
      </c>
      <c r="E24" s="7">
        <v>0</v>
      </c>
      <c r="F24" s="7">
        <v>30000</v>
      </c>
      <c r="G24" s="7">
        <v>0</v>
      </c>
      <c r="H24" s="7">
        <v>0</v>
      </c>
      <c r="I24" s="7">
        <v>2000</v>
      </c>
      <c r="J24" s="11">
        <f t="shared" si="0"/>
        <v>32000</v>
      </c>
      <c r="K24" s="7">
        <v>4000</v>
      </c>
      <c r="L24" s="7">
        <v>1750</v>
      </c>
      <c r="M24" s="7">
        <v>500</v>
      </c>
      <c r="N24" s="7">
        <v>100</v>
      </c>
      <c r="O24" s="14">
        <v>0</v>
      </c>
      <c r="P24" s="11">
        <f t="shared" si="1"/>
        <v>6350</v>
      </c>
      <c r="Q24" s="12">
        <f t="shared" si="2"/>
        <v>38350</v>
      </c>
    </row>
    <row r="25" spans="1:17" x14ac:dyDescent="0.2">
      <c r="A25" s="3" t="s">
        <v>20</v>
      </c>
      <c r="B25" s="4" t="s">
        <v>33</v>
      </c>
      <c r="C25" s="7">
        <v>0</v>
      </c>
      <c r="D25" s="7">
        <v>0</v>
      </c>
      <c r="E25" s="7">
        <v>0</v>
      </c>
      <c r="F25" s="7">
        <v>0</v>
      </c>
      <c r="G25" s="7">
        <v>15000</v>
      </c>
      <c r="H25" s="7">
        <v>8000</v>
      </c>
      <c r="I25" s="7">
        <v>1000</v>
      </c>
      <c r="J25" s="11">
        <f t="shared" si="0"/>
        <v>24000</v>
      </c>
      <c r="K25" s="7">
        <v>2500</v>
      </c>
      <c r="L25" s="7">
        <v>1000</v>
      </c>
      <c r="M25" s="7">
        <v>400</v>
      </c>
      <c r="N25" s="7">
        <v>150</v>
      </c>
      <c r="O25" s="7">
        <v>0</v>
      </c>
      <c r="P25" s="11">
        <f t="shared" si="1"/>
        <v>4050</v>
      </c>
      <c r="Q25" s="12">
        <f t="shared" si="2"/>
        <v>28050</v>
      </c>
    </row>
    <row r="26" spans="1:17" x14ac:dyDescent="0.2">
      <c r="A26" s="3" t="s">
        <v>21</v>
      </c>
      <c r="B26" s="4" t="s">
        <v>33</v>
      </c>
      <c r="C26" s="7">
        <v>0</v>
      </c>
      <c r="D26" s="7">
        <v>0</v>
      </c>
      <c r="E26" s="7">
        <v>0</v>
      </c>
      <c r="F26" s="7">
        <v>40000</v>
      </c>
      <c r="G26" s="7">
        <v>20000</v>
      </c>
      <c r="H26" s="7">
        <v>0</v>
      </c>
      <c r="I26" s="7">
        <v>0</v>
      </c>
      <c r="J26" s="11">
        <f t="shared" si="0"/>
        <v>60000</v>
      </c>
      <c r="K26" s="7">
        <v>1500</v>
      </c>
      <c r="L26" s="7">
        <v>2000</v>
      </c>
      <c r="M26" s="7">
        <v>400</v>
      </c>
      <c r="N26" s="7">
        <v>100</v>
      </c>
      <c r="O26" s="7">
        <v>0</v>
      </c>
      <c r="P26" s="11">
        <f t="shared" si="1"/>
        <v>4000</v>
      </c>
      <c r="Q26" s="12">
        <f t="shared" si="2"/>
        <v>64000</v>
      </c>
    </row>
    <row r="27" spans="1:17" x14ac:dyDescent="0.2">
      <c r="A27" s="2" t="s">
        <v>22</v>
      </c>
      <c r="B27" s="4" t="s">
        <v>33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2000</v>
      </c>
      <c r="J27" s="11">
        <f t="shared" si="0"/>
        <v>2000</v>
      </c>
      <c r="K27" s="7">
        <v>5000</v>
      </c>
      <c r="L27" s="7">
        <v>1250</v>
      </c>
      <c r="M27" s="7">
        <v>0</v>
      </c>
      <c r="N27" s="7">
        <v>0</v>
      </c>
      <c r="O27" s="7">
        <v>0</v>
      </c>
      <c r="P27" s="11">
        <f t="shared" si="1"/>
        <v>6250</v>
      </c>
      <c r="Q27" s="12">
        <f t="shared" si="2"/>
        <v>8250</v>
      </c>
    </row>
    <row r="28" spans="1:17" x14ac:dyDescent="0.2">
      <c r="A28" s="2" t="s">
        <v>23</v>
      </c>
      <c r="B28" s="4" t="s">
        <v>33</v>
      </c>
      <c r="C28" s="7">
        <v>0</v>
      </c>
      <c r="D28" s="7">
        <v>0</v>
      </c>
      <c r="E28" s="7">
        <v>200000</v>
      </c>
      <c r="F28" s="7">
        <v>70000</v>
      </c>
      <c r="G28" s="7">
        <v>30000</v>
      </c>
      <c r="H28" s="7">
        <v>32000</v>
      </c>
      <c r="I28" s="7">
        <v>15000</v>
      </c>
      <c r="J28" s="11">
        <f t="shared" si="0"/>
        <v>347000</v>
      </c>
      <c r="K28" s="7">
        <v>2500</v>
      </c>
      <c r="L28" s="7">
        <v>0</v>
      </c>
      <c r="M28" s="7">
        <v>0</v>
      </c>
      <c r="N28" s="7">
        <v>150</v>
      </c>
      <c r="O28" s="7">
        <v>0</v>
      </c>
      <c r="P28" s="11">
        <f t="shared" si="1"/>
        <v>2650</v>
      </c>
      <c r="Q28" s="12">
        <f t="shared" si="2"/>
        <v>349650</v>
      </c>
    </row>
    <row r="29" spans="1:17" x14ac:dyDescent="0.2">
      <c r="A29" s="2" t="s">
        <v>24</v>
      </c>
      <c r="B29" s="4" t="s">
        <v>33</v>
      </c>
      <c r="C29" s="7">
        <v>0</v>
      </c>
      <c r="D29" s="7">
        <v>0</v>
      </c>
      <c r="E29" s="7">
        <v>0</v>
      </c>
      <c r="F29" s="7">
        <v>40000</v>
      </c>
      <c r="G29" s="7">
        <v>25000</v>
      </c>
      <c r="H29" s="7">
        <v>10000</v>
      </c>
      <c r="I29" s="7">
        <v>2000</v>
      </c>
      <c r="J29" s="11">
        <f t="shared" si="0"/>
        <v>77000</v>
      </c>
      <c r="K29" s="7">
        <v>0</v>
      </c>
      <c r="L29" s="7">
        <v>500</v>
      </c>
      <c r="M29" s="7">
        <v>200</v>
      </c>
      <c r="N29" s="7">
        <v>100</v>
      </c>
      <c r="O29" s="7">
        <v>0</v>
      </c>
      <c r="P29" s="11">
        <f t="shared" si="1"/>
        <v>800</v>
      </c>
      <c r="Q29" s="12">
        <f t="shared" si="2"/>
        <v>77800</v>
      </c>
    </row>
    <row r="30" spans="1:17" x14ac:dyDescent="0.2">
      <c r="A30" s="2" t="s">
        <v>25</v>
      </c>
      <c r="B30" s="4" t="s">
        <v>33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11">
        <f t="shared" si="0"/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11">
        <f t="shared" si="1"/>
        <v>0</v>
      </c>
      <c r="Q30" s="12">
        <f t="shared" si="2"/>
        <v>0</v>
      </c>
    </row>
    <row r="31" spans="1:17" x14ac:dyDescent="0.2">
      <c r="A31" s="3" t="s">
        <v>26</v>
      </c>
      <c r="B31" s="4" t="s">
        <v>33</v>
      </c>
      <c r="C31" s="7">
        <v>1100000</v>
      </c>
      <c r="D31" s="7">
        <v>0</v>
      </c>
      <c r="E31" s="7">
        <v>0</v>
      </c>
      <c r="F31" s="7">
        <v>30000</v>
      </c>
      <c r="G31" s="7">
        <v>0</v>
      </c>
      <c r="H31" s="7">
        <v>0</v>
      </c>
      <c r="I31" s="7">
        <v>4000</v>
      </c>
      <c r="J31" s="11">
        <f t="shared" si="0"/>
        <v>1134000</v>
      </c>
      <c r="K31" s="7">
        <v>2500</v>
      </c>
      <c r="L31" s="7">
        <v>1875</v>
      </c>
      <c r="M31" s="7">
        <v>200</v>
      </c>
      <c r="N31" s="7">
        <v>300</v>
      </c>
      <c r="O31" s="7">
        <v>0</v>
      </c>
      <c r="P31" s="11">
        <f t="shared" si="1"/>
        <v>4875</v>
      </c>
      <c r="Q31" s="12">
        <f t="shared" si="2"/>
        <v>1138875</v>
      </c>
    </row>
    <row r="32" spans="1:17" x14ac:dyDescent="0.2">
      <c r="A32" s="2" t="s">
        <v>27</v>
      </c>
      <c r="B32" s="4" t="s">
        <v>33</v>
      </c>
      <c r="C32" s="7">
        <v>0</v>
      </c>
      <c r="D32" s="7">
        <v>0</v>
      </c>
      <c r="E32" s="7">
        <v>0</v>
      </c>
      <c r="F32" s="7">
        <v>0</v>
      </c>
      <c r="G32" s="7">
        <v>30000</v>
      </c>
      <c r="H32" s="7">
        <v>0</v>
      </c>
      <c r="I32" s="7">
        <v>5000</v>
      </c>
      <c r="J32" s="11">
        <f t="shared" si="0"/>
        <v>35000</v>
      </c>
      <c r="K32" s="7">
        <v>2500</v>
      </c>
      <c r="L32" s="7">
        <v>3125</v>
      </c>
      <c r="M32" s="7">
        <v>500</v>
      </c>
      <c r="N32" s="7">
        <v>200</v>
      </c>
      <c r="O32" s="7">
        <v>0</v>
      </c>
      <c r="P32" s="11">
        <f t="shared" si="1"/>
        <v>6325</v>
      </c>
      <c r="Q32" s="12">
        <f t="shared" si="2"/>
        <v>41325</v>
      </c>
    </row>
    <row r="33" spans="1:17" x14ac:dyDescent="0.2">
      <c r="A33" s="2" t="s">
        <v>28</v>
      </c>
      <c r="B33" s="4" t="s">
        <v>33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10000</v>
      </c>
      <c r="J33" s="11">
        <f t="shared" si="0"/>
        <v>10000</v>
      </c>
      <c r="K33" s="7">
        <v>1250</v>
      </c>
      <c r="L33" s="7">
        <v>1250</v>
      </c>
      <c r="M33" s="7">
        <v>600</v>
      </c>
      <c r="N33" s="7">
        <v>200</v>
      </c>
      <c r="O33" s="7">
        <v>0</v>
      </c>
      <c r="P33" s="11">
        <f t="shared" si="1"/>
        <v>3300</v>
      </c>
      <c r="Q33" s="12">
        <f t="shared" si="2"/>
        <v>13300</v>
      </c>
    </row>
    <row r="34" spans="1:17" x14ac:dyDescent="0.2">
      <c r="A34" s="2" t="s">
        <v>29</v>
      </c>
      <c r="B34" s="4" t="s">
        <v>33</v>
      </c>
      <c r="C34" s="7">
        <v>2644000</v>
      </c>
      <c r="D34" s="7">
        <v>1218000</v>
      </c>
      <c r="E34" s="7">
        <v>-400000</v>
      </c>
      <c r="F34" s="7">
        <v>6800</v>
      </c>
      <c r="G34" s="7">
        <v>52600</v>
      </c>
      <c r="H34" s="7">
        <v>21120</v>
      </c>
      <c r="I34" s="7">
        <v>320</v>
      </c>
      <c r="J34" s="11">
        <f t="shared" si="0"/>
        <v>3542840</v>
      </c>
      <c r="K34" s="7">
        <v>20500</v>
      </c>
      <c r="L34" s="7">
        <v>8775</v>
      </c>
      <c r="M34" s="7">
        <v>1528</v>
      </c>
      <c r="N34" s="7">
        <v>460</v>
      </c>
      <c r="O34" s="7">
        <v>0</v>
      </c>
      <c r="P34" s="11">
        <f t="shared" si="1"/>
        <v>31263</v>
      </c>
      <c r="Q34" s="12">
        <f t="shared" si="2"/>
        <v>3574103</v>
      </c>
    </row>
    <row r="35" spans="1:17" x14ac:dyDescent="0.2">
      <c r="A35" s="2" t="s">
        <v>30</v>
      </c>
      <c r="B35" s="4" t="s">
        <v>33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11">
        <f t="shared" si="0"/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11">
        <f t="shared" si="1"/>
        <v>0</v>
      </c>
      <c r="Q35" s="12">
        <f t="shared" si="2"/>
        <v>0</v>
      </c>
    </row>
    <row r="36" spans="1:17" x14ac:dyDescent="0.2">
      <c r="A36" s="2" t="s">
        <v>31</v>
      </c>
      <c r="B36" s="4" t="s">
        <v>33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11">
        <f t="shared" si="0"/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11">
        <f t="shared" si="1"/>
        <v>0</v>
      </c>
      <c r="Q36" s="12">
        <f t="shared" si="2"/>
        <v>0</v>
      </c>
    </row>
    <row r="37" spans="1:17" x14ac:dyDescent="0.2">
      <c r="A37" s="5" t="s">
        <v>14</v>
      </c>
      <c r="B37" s="6"/>
      <c r="C37" s="13">
        <f t="shared" ref="C37:O37" si="4">SUM(C20:C36)</f>
        <v>2944000</v>
      </c>
      <c r="D37" s="13">
        <f t="shared" si="4"/>
        <v>1318000</v>
      </c>
      <c r="E37" s="13">
        <f t="shared" si="4"/>
        <v>-100000</v>
      </c>
      <c r="F37" s="13">
        <f t="shared" si="4"/>
        <v>266800</v>
      </c>
      <c r="G37" s="13">
        <f t="shared" si="4"/>
        <v>192600</v>
      </c>
      <c r="H37" s="13">
        <f t="shared" si="4"/>
        <v>79120</v>
      </c>
      <c r="I37" s="13">
        <f t="shared" si="4"/>
        <v>49120</v>
      </c>
      <c r="J37" s="11">
        <f t="shared" si="0"/>
        <v>4749640</v>
      </c>
      <c r="K37" s="13">
        <f t="shared" si="4"/>
        <v>42500</v>
      </c>
      <c r="L37" s="13">
        <f t="shared" si="4"/>
        <v>23150</v>
      </c>
      <c r="M37" s="13">
        <f t="shared" si="4"/>
        <v>5328</v>
      </c>
      <c r="N37" s="13">
        <f t="shared" si="4"/>
        <v>2120</v>
      </c>
      <c r="O37" s="13">
        <f t="shared" si="4"/>
        <v>0</v>
      </c>
      <c r="P37" s="11">
        <f t="shared" si="1"/>
        <v>73098</v>
      </c>
      <c r="Q37" s="12">
        <f t="shared" si="2"/>
        <v>4822738</v>
      </c>
    </row>
    <row r="38" spans="1:17" x14ac:dyDescent="0.2">
      <c r="A38" s="2" t="s">
        <v>15</v>
      </c>
      <c r="B38" s="4" t="s">
        <v>34</v>
      </c>
      <c r="C38" s="7">
        <v>400000</v>
      </c>
      <c r="D38" s="7">
        <v>0</v>
      </c>
      <c r="E38" s="7">
        <v>0</v>
      </c>
      <c r="F38" s="7">
        <v>80000</v>
      </c>
      <c r="G38" s="7">
        <v>20000</v>
      </c>
      <c r="H38" s="7">
        <v>0</v>
      </c>
      <c r="I38" s="7">
        <v>2000</v>
      </c>
      <c r="J38" s="11">
        <f t="shared" si="0"/>
        <v>502000</v>
      </c>
      <c r="K38" s="7">
        <v>0</v>
      </c>
      <c r="L38" s="7">
        <v>250</v>
      </c>
      <c r="M38" s="7">
        <v>0</v>
      </c>
      <c r="N38" s="7">
        <v>100</v>
      </c>
      <c r="O38" s="7">
        <v>0</v>
      </c>
      <c r="P38" s="11">
        <f t="shared" si="1"/>
        <v>350</v>
      </c>
      <c r="Q38" s="12">
        <f t="shared" si="2"/>
        <v>502350</v>
      </c>
    </row>
    <row r="39" spans="1:17" x14ac:dyDescent="0.2">
      <c r="A39" s="2" t="s">
        <v>16</v>
      </c>
      <c r="B39" s="4" t="s">
        <v>34</v>
      </c>
      <c r="C39" s="7">
        <v>1600000</v>
      </c>
      <c r="D39" s="7">
        <v>700000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11">
        <f t="shared" si="0"/>
        <v>2300000</v>
      </c>
      <c r="K39" s="7">
        <v>0</v>
      </c>
      <c r="L39" s="7">
        <v>0</v>
      </c>
      <c r="M39" s="7">
        <v>300</v>
      </c>
      <c r="N39" s="7">
        <v>0</v>
      </c>
      <c r="O39" s="7">
        <v>0</v>
      </c>
      <c r="P39" s="11">
        <f t="shared" si="1"/>
        <v>300</v>
      </c>
      <c r="Q39" s="12">
        <f t="shared" si="2"/>
        <v>2300300</v>
      </c>
    </row>
    <row r="40" spans="1:17" x14ac:dyDescent="0.2">
      <c r="A40" s="2" t="s">
        <v>17</v>
      </c>
      <c r="B40" s="4" t="s">
        <v>34</v>
      </c>
      <c r="C40" s="7">
        <v>0</v>
      </c>
      <c r="D40" s="7">
        <v>0</v>
      </c>
      <c r="E40" s="7">
        <v>0</v>
      </c>
      <c r="F40" s="7">
        <v>40000</v>
      </c>
      <c r="G40" s="7">
        <v>25000</v>
      </c>
      <c r="H40" s="7">
        <v>8000</v>
      </c>
      <c r="I40" s="7">
        <v>2000</v>
      </c>
      <c r="J40" s="11">
        <f t="shared" si="0"/>
        <v>75000</v>
      </c>
      <c r="K40" s="7">
        <v>0</v>
      </c>
      <c r="L40" s="7">
        <v>0</v>
      </c>
      <c r="M40" s="7">
        <v>300</v>
      </c>
      <c r="N40" s="7">
        <v>100</v>
      </c>
      <c r="O40" s="7">
        <v>0</v>
      </c>
      <c r="P40" s="11">
        <f t="shared" si="1"/>
        <v>400</v>
      </c>
      <c r="Q40" s="12">
        <f t="shared" si="2"/>
        <v>75400</v>
      </c>
    </row>
    <row r="41" spans="1:17" x14ac:dyDescent="0.2">
      <c r="A41" s="2" t="s">
        <v>18</v>
      </c>
      <c r="B41" s="4" t="s">
        <v>34</v>
      </c>
      <c r="C41" s="7">
        <v>0</v>
      </c>
      <c r="D41" s="7">
        <v>0</v>
      </c>
      <c r="E41" s="7">
        <v>0</v>
      </c>
      <c r="F41" s="7">
        <v>100000</v>
      </c>
      <c r="G41" s="7">
        <v>75000</v>
      </c>
      <c r="H41" s="7">
        <v>0</v>
      </c>
      <c r="I41" s="7">
        <v>0</v>
      </c>
      <c r="J41" s="11">
        <f t="shared" si="0"/>
        <v>175000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11">
        <f t="shared" si="1"/>
        <v>0</v>
      </c>
      <c r="Q41" s="12">
        <f t="shared" si="2"/>
        <v>175000</v>
      </c>
    </row>
    <row r="42" spans="1:17" x14ac:dyDescent="0.2">
      <c r="A42" s="2" t="s">
        <v>19</v>
      </c>
      <c r="B42" s="4" t="s">
        <v>34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11">
        <f t="shared" si="0"/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11">
        <f t="shared" si="1"/>
        <v>0</v>
      </c>
      <c r="Q42" s="12">
        <f t="shared" si="2"/>
        <v>0</v>
      </c>
    </row>
    <row r="43" spans="1:17" x14ac:dyDescent="0.2">
      <c r="A43" s="3" t="s">
        <v>20</v>
      </c>
      <c r="B43" s="4" t="s">
        <v>34</v>
      </c>
      <c r="C43" s="7">
        <v>1200000</v>
      </c>
      <c r="D43" s="7">
        <v>1000000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11">
        <f t="shared" si="0"/>
        <v>2200000</v>
      </c>
      <c r="K43" s="7">
        <v>2500</v>
      </c>
      <c r="L43" s="7">
        <v>2250</v>
      </c>
      <c r="M43" s="7">
        <v>300</v>
      </c>
      <c r="N43" s="7">
        <v>150</v>
      </c>
      <c r="O43" s="7">
        <v>0</v>
      </c>
      <c r="P43" s="11">
        <f t="shared" si="1"/>
        <v>5200</v>
      </c>
      <c r="Q43" s="12">
        <f t="shared" si="2"/>
        <v>2205200</v>
      </c>
    </row>
    <row r="44" spans="1:17" x14ac:dyDescent="0.2">
      <c r="A44" s="3" t="s">
        <v>21</v>
      </c>
      <c r="B44" s="4" t="s">
        <v>34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11">
        <f t="shared" si="0"/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11">
        <f t="shared" si="1"/>
        <v>0</v>
      </c>
      <c r="Q44" s="12">
        <f t="shared" si="2"/>
        <v>0</v>
      </c>
    </row>
    <row r="45" spans="1:17" x14ac:dyDescent="0.2">
      <c r="A45" s="2" t="s">
        <v>22</v>
      </c>
      <c r="B45" s="4" t="s">
        <v>34</v>
      </c>
      <c r="C45" s="7">
        <v>2000000</v>
      </c>
      <c r="D45" s="7">
        <v>2000000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11">
        <f t="shared" si="0"/>
        <v>4000000</v>
      </c>
      <c r="K45" s="7">
        <v>0</v>
      </c>
      <c r="L45" s="7">
        <v>750</v>
      </c>
      <c r="M45" s="7">
        <v>0</v>
      </c>
      <c r="N45" s="7">
        <v>0</v>
      </c>
      <c r="O45" s="7">
        <v>0</v>
      </c>
      <c r="P45" s="11">
        <f t="shared" si="1"/>
        <v>750</v>
      </c>
      <c r="Q45" s="12">
        <f t="shared" si="2"/>
        <v>4000750</v>
      </c>
    </row>
    <row r="46" spans="1:17" x14ac:dyDescent="0.2">
      <c r="A46" s="2" t="s">
        <v>23</v>
      </c>
      <c r="B46" s="4" t="s">
        <v>34</v>
      </c>
      <c r="C46" s="7">
        <v>0</v>
      </c>
      <c r="D46" s="7">
        <v>0</v>
      </c>
      <c r="E46" s="7">
        <v>0</v>
      </c>
      <c r="F46" s="7">
        <v>0</v>
      </c>
      <c r="G46" s="7">
        <v>100000</v>
      </c>
      <c r="H46" s="7">
        <v>54000</v>
      </c>
      <c r="I46" s="7">
        <v>5000</v>
      </c>
      <c r="J46" s="11">
        <f t="shared" si="0"/>
        <v>159000</v>
      </c>
      <c r="K46" s="7">
        <v>2500</v>
      </c>
      <c r="L46" s="7">
        <v>1500</v>
      </c>
      <c r="M46" s="7">
        <v>0</v>
      </c>
      <c r="N46" s="7">
        <v>150</v>
      </c>
      <c r="O46" s="7">
        <v>0</v>
      </c>
      <c r="P46" s="11">
        <f t="shared" si="1"/>
        <v>4150</v>
      </c>
      <c r="Q46" s="12">
        <f t="shared" si="2"/>
        <v>163150</v>
      </c>
    </row>
    <row r="47" spans="1:17" x14ac:dyDescent="0.2">
      <c r="A47" s="2" t="s">
        <v>24</v>
      </c>
      <c r="B47" s="4" t="s">
        <v>34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11">
        <f t="shared" si="0"/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11">
        <f t="shared" si="1"/>
        <v>0</v>
      </c>
      <c r="Q47" s="12">
        <f t="shared" si="2"/>
        <v>0</v>
      </c>
    </row>
    <row r="48" spans="1:17" x14ac:dyDescent="0.2">
      <c r="A48" s="2" t="s">
        <v>25</v>
      </c>
      <c r="B48" s="4" t="s">
        <v>34</v>
      </c>
      <c r="C48" s="7">
        <v>0</v>
      </c>
      <c r="D48" s="7">
        <v>0</v>
      </c>
      <c r="E48" s="7">
        <v>0</v>
      </c>
      <c r="F48" s="7">
        <v>300000</v>
      </c>
      <c r="G48" s="7">
        <v>90000</v>
      </c>
      <c r="H48" s="7">
        <v>40000</v>
      </c>
      <c r="I48" s="7">
        <v>2000</v>
      </c>
      <c r="J48" s="11">
        <f t="shared" si="0"/>
        <v>432000</v>
      </c>
      <c r="K48" s="7">
        <v>6000</v>
      </c>
      <c r="L48" s="7">
        <v>2125</v>
      </c>
      <c r="M48" s="7">
        <v>600</v>
      </c>
      <c r="N48" s="7">
        <v>200</v>
      </c>
      <c r="O48" s="7">
        <v>0</v>
      </c>
      <c r="P48" s="11">
        <f t="shared" si="1"/>
        <v>8925</v>
      </c>
      <c r="Q48" s="12">
        <f t="shared" si="2"/>
        <v>440925</v>
      </c>
    </row>
    <row r="49" spans="1:17" x14ac:dyDescent="0.2">
      <c r="A49" s="3" t="s">
        <v>26</v>
      </c>
      <c r="B49" s="4" t="s">
        <v>34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11">
        <f t="shared" si="0"/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11">
        <f t="shared" si="1"/>
        <v>0</v>
      </c>
      <c r="Q49" s="12">
        <f t="shared" si="2"/>
        <v>0</v>
      </c>
    </row>
    <row r="50" spans="1:17" x14ac:dyDescent="0.2">
      <c r="A50" s="2" t="s">
        <v>27</v>
      </c>
      <c r="B50" s="4" t="s">
        <v>34</v>
      </c>
      <c r="C50" s="7">
        <v>2000000</v>
      </c>
      <c r="D50" s="7">
        <v>0</v>
      </c>
      <c r="E50" s="7">
        <v>0</v>
      </c>
      <c r="F50" s="7">
        <v>200000</v>
      </c>
      <c r="G50" s="7">
        <v>50000</v>
      </c>
      <c r="H50" s="7">
        <v>20000</v>
      </c>
      <c r="I50" s="7">
        <v>0</v>
      </c>
      <c r="J50" s="11">
        <f t="shared" si="0"/>
        <v>2270000</v>
      </c>
      <c r="K50" s="7">
        <v>2500</v>
      </c>
      <c r="L50" s="7">
        <v>3000</v>
      </c>
      <c r="M50" s="7">
        <v>1000</v>
      </c>
      <c r="N50" s="7">
        <v>300</v>
      </c>
      <c r="O50" s="7">
        <v>0</v>
      </c>
      <c r="P50" s="11">
        <f t="shared" si="1"/>
        <v>6800</v>
      </c>
      <c r="Q50" s="12">
        <f t="shared" si="2"/>
        <v>2276800</v>
      </c>
    </row>
    <row r="51" spans="1:17" x14ac:dyDescent="0.2">
      <c r="A51" s="2" t="s">
        <v>28</v>
      </c>
      <c r="B51" s="4" t="s">
        <v>34</v>
      </c>
      <c r="C51" s="7">
        <v>0</v>
      </c>
      <c r="D51" s="7">
        <v>0</v>
      </c>
      <c r="E51" s="7">
        <v>0</v>
      </c>
      <c r="F51" s="7">
        <v>100000</v>
      </c>
      <c r="G51" s="7">
        <v>50000</v>
      </c>
      <c r="H51" s="7">
        <v>0</v>
      </c>
      <c r="I51" s="7">
        <v>0</v>
      </c>
      <c r="J51" s="11">
        <f t="shared" si="0"/>
        <v>150000</v>
      </c>
      <c r="K51" s="7">
        <v>0</v>
      </c>
      <c r="L51" s="7">
        <v>1250</v>
      </c>
      <c r="M51" s="7">
        <v>1000</v>
      </c>
      <c r="N51" s="7">
        <v>200</v>
      </c>
      <c r="O51" s="7">
        <v>0</v>
      </c>
      <c r="P51" s="11">
        <f t="shared" si="1"/>
        <v>2450</v>
      </c>
      <c r="Q51" s="12">
        <f t="shared" si="2"/>
        <v>152450</v>
      </c>
    </row>
    <row r="52" spans="1:17" x14ac:dyDescent="0.2">
      <c r="A52" s="2" t="s">
        <v>29</v>
      </c>
      <c r="B52" s="4" t="s">
        <v>34</v>
      </c>
      <c r="C52" s="7">
        <v>2016000</v>
      </c>
      <c r="D52" s="7">
        <v>259000</v>
      </c>
      <c r="E52" s="7">
        <v>100000</v>
      </c>
      <c r="F52" s="7">
        <v>101200</v>
      </c>
      <c r="G52" s="7">
        <v>800</v>
      </c>
      <c r="H52" s="7">
        <v>20560</v>
      </c>
      <c r="I52" s="7">
        <v>120</v>
      </c>
      <c r="J52" s="11">
        <f t="shared" si="0"/>
        <v>2497680</v>
      </c>
      <c r="K52" s="7">
        <v>5000</v>
      </c>
      <c r="L52" s="7">
        <v>16270</v>
      </c>
      <c r="M52" s="7">
        <v>1200</v>
      </c>
      <c r="N52" s="7">
        <v>610</v>
      </c>
      <c r="O52" s="7">
        <v>0</v>
      </c>
      <c r="P52" s="11">
        <f t="shared" si="1"/>
        <v>23080</v>
      </c>
      <c r="Q52" s="12">
        <f t="shared" si="2"/>
        <v>2520760</v>
      </c>
    </row>
    <row r="53" spans="1:17" x14ac:dyDescent="0.2">
      <c r="A53" s="2" t="s">
        <v>30</v>
      </c>
      <c r="B53" s="4" t="s">
        <v>34</v>
      </c>
      <c r="C53" s="7">
        <v>2300000</v>
      </c>
      <c r="D53" s="7">
        <v>550000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11">
        <f t="shared" si="0"/>
        <v>2850000</v>
      </c>
      <c r="K53" s="7">
        <v>3250</v>
      </c>
      <c r="L53" s="7">
        <v>875</v>
      </c>
      <c r="M53" s="7">
        <v>0</v>
      </c>
      <c r="N53" s="7">
        <v>50</v>
      </c>
      <c r="O53" s="7">
        <v>0</v>
      </c>
      <c r="P53" s="11">
        <f t="shared" si="1"/>
        <v>4175</v>
      </c>
      <c r="Q53" s="12">
        <f t="shared" si="2"/>
        <v>2854175</v>
      </c>
    </row>
    <row r="54" spans="1:17" x14ac:dyDescent="0.2">
      <c r="A54" s="2" t="s">
        <v>31</v>
      </c>
      <c r="B54" s="4" t="s">
        <v>34</v>
      </c>
      <c r="C54" s="7">
        <v>0</v>
      </c>
      <c r="D54" s="7">
        <v>0</v>
      </c>
      <c r="E54" s="7">
        <v>40000</v>
      </c>
      <c r="F54" s="7">
        <v>70000</v>
      </c>
      <c r="G54" s="7">
        <v>20000</v>
      </c>
      <c r="H54" s="7">
        <v>0</v>
      </c>
      <c r="I54" s="7">
        <v>0</v>
      </c>
      <c r="J54" s="11">
        <f t="shared" si="0"/>
        <v>130000</v>
      </c>
      <c r="K54" s="7">
        <v>500</v>
      </c>
      <c r="L54" s="7">
        <v>750</v>
      </c>
      <c r="M54" s="7">
        <v>0</v>
      </c>
      <c r="N54" s="7">
        <v>50</v>
      </c>
      <c r="O54" s="7">
        <v>0</v>
      </c>
      <c r="P54" s="11">
        <f t="shared" si="1"/>
        <v>1300</v>
      </c>
      <c r="Q54" s="12">
        <f t="shared" si="2"/>
        <v>131300</v>
      </c>
    </row>
    <row r="55" spans="1:17" x14ac:dyDescent="0.2">
      <c r="A55" s="5" t="s">
        <v>14</v>
      </c>
      <c r="B55" s="6"/>
      <c r="C55" s="13">
        <f t="shared" ref="C55:O55" si="5">SUM(C38:C54)</f>
        <v>11516000</v>
      </c>
      <c r="D55" s="13">
        <f t="shared" si="5"/>
        <v>4509000</v>
      </c>
      <c r="E55" s="13">
        <f t="shared" si="5"/>
        <v>140000</v>
      </c>
      <c r="F55" s="13">
        <f t="shared" si="5"/>
        <v>991200</v>
      </c>
      <c r="G55" s="13">
        <f t="shared" si="5"/>
        <v>430800</v>
      </c>
      <c r="H55" s="13">
        <f t="shared" si="5"/>
        <v>142560</v>
      </c>
      <c r="I55" s="13">
        <f t="shared" si="5"/>
        <v>11120</v>
      </c>
      <c r="J55" s="11">
        <f t="shared" si="0"/>
        <v>17740680</v>
      </c>
      <c r="K55" s="13">
        <f t="shared" si="5"/>
        <v>22250</v>
      </c>
      <c r="L55" s="13">
        <f t="shared" si="5"/>
        <v>29020</v>
      </c>
      <c r="M55" s="13">
        <f t="shared" si="5"/>
        <v>4700</v>
      </c>
      <c r="N55" s="13">
        <f t="shared" si="5"/>
        <v>1910</v>
      </c>
      <c r="O55" s="13">
        <f t="shared" si="5"/>
        <v>0</v>
      </c>
      <c r="P55" s="11">
        <f t="shared" si="1"/>
        <v>57880</v>
      </c>
      <c r="Q55" s="12">
        <f t="shared" si="2"/>
        <v>17798560</v>
      </c>
    </row>
    <row r="56" spans="1:17" x14ac:dyDescent="0.2">
      <c r="A56" s="2" t="s">
        <v>15</v>
      </c>
      <c r="B56" s="4" t="s">
        <v>35</v>
      </c>
      <c r="C56" s="7">
        <v>0</v>
      </c>
      <c r="D56" s="7">
        <v>0</v>
      </c>
      <c r="E56" s="7">
        <v>80000</v>
      </c>
      <c r="F56" s="7">
        <v>0</v>
      </c>
      <c r="G56" s="7">
        <v>0</v>
      </c>
      <c r="H56" s="7">
        <v>0</v>
      </c>
      <c r="I56" s="7">
        <v>0</v>
      </c>
      <c r="J56" s="11">
        <f t="shared" si="0"/>
        <v>80000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11">
        <f t="shared" si="1"/>
        <v>0</v>
      </c>
      <c r="Q56" s="12">
        <f t="shared" si="2"/>
        <v>80000</v>
      </c>
    </row>
    <row r="57" spans="1:17" x14ac:dyDescent="0.2">
      <c r="A57" s="2" t="s">
        <v>16</v>
      </c>
      <c r="B57" s="4" t="s">
        <v>35</v>
      </c>
      <c r="C57" s="7">
        <v>1100000</v>
      </c>
      <c r="D57" s="7">
        <v>250000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11">
        <f t="shared" si="0"/>
        <v>1350000</v>
      </c>
      <c r="K57" s="7">
        <v>1750</v>
      </c>
      <c r="L57" s="7">
        <v>625</v>
      </c>
      <c r="M57" s="7">
        <v>100</v>
      </c>
      <c r="N57" s="7">
        <v>200</v>
      </c>
      <c r="O57" s="7">
        <v>0</v>
      </c>
      <c r="P57" s="11">
        <f t="shared" si="1"/>
        <v>2675</v>
      </c>
      <c r="Q57" s="12">
        <f t="shared" si="2"/>
        <v>1352675</v>
      </c>
    </row>
    <row r="58" spans="1:17" x14ac:dyDescent="0.2">
      <c r="A58" s="2" t="s">
        <v>17</v>
      </c>
      <c r="B58" s="4" t="s">
        <v>35</v>
      </c>
      <c r="C58" s="7">
        <v>1200000</v>
      </c>
      <c r="D58" s="7">
        <v>100000</v>
      </c>
      <c r="E58" s="7">
        <v>0</v>
      </c>
      <c r="F58" s="7">
        <v>20000</v>
      </c>
      <c r="G58" s="7">
        <v>25000</v>
      </c>
      <c r="H58" s="7">
        <v>0</v>
      </c>
      <c r="I58" s="7">
        <v>0</v>
      </c>
      <c r="J58" s="11">
        <f t="shared" si="0"/>
        <v>1345000</v>
      </c>
      <c r="K58" s="7">
        <v>0</v>
      </c>
      <c r="L58" s="7">
        <v>0</v>
      </c>
      <c r="M58" s="7">
        <v>0</v>
      </c>
      <c r="N58" s="7">
        <v>100</v>
      </c>
      <c r="O58" s="7">
        <v>0</v>
      </c>
      <c r="P58" s="11">
        <f t="shared" si="1"/>
        <v>100</v>
      </c>
      <c r="Q58" s="12">
        <f t="shared" si="2"/>
        <v>1345100</v>
      </c>
    </row>
    <row r="59" spans="1:17" x14ac:dyDescent="0.2">
      <c r="A59" s="2" t="s">
        <v>18</v>
      </c>
      <c r="B59" s="4" t="s">
        <v>35</v>
      </c>
      <c r="C59" s="7">
        <v>0</v>
      </c>
      <c r="D59" s="7">
        <v>0</v>
      </c>
      <c r="E59" s="7">
        <v>220000</v>
      </c>
      <c r="F59" s="7">
        <v>130000</v>
      </c>
      <c r="G59" s="7">
        <v>90000</v>
      </c>
      <c r="H59" s="7">
        <v>56000</v>
      </c>
      <c r="I59" s="7">
        <v>0</v>
      </c>
      <c r="J59" s="11">
        <f t="shared" si="0"/>
        <v>496000</v>
      </c>
      <c r="K59" s="7">
        <v>0</v>
      </c>
      <c r="L59" s="7">
        <v>500</v>
      </c>
      <c r="M59" s="7">
        <v>200</v>
      </c>
      <c r="N59" s="7">
        <v>200</v>
      </c>
      <c r="O59" s="7">
        <v>0</v>
      </c>
      <c r="P59" s="11">
        <f t="shared" si="1"/>
        <v>900</v>
      </c>
      <c r="Q59" s="12">
        <f t="shared" si="2"/>
        <v>496900</v>
      </c>
    </row>
    <row r="60" spans="1:17" x14ac:dyDescent="0.2">
      <c r="A60" s="2" t="s">
        <v>19</v>
      </c>
      <c r="B60" s="4" t="s">
        <v>35</v>
      </c>
      <c r="C60" s="7">
        <v>1300000</v>
      </c>
      <c r="D60" s="7">
        <v>600000</v>
      </c>
      <c r="E60" s="7">
        <v>0</v>
      </c>
      <c r="F60" s="7">
        <v>0</v>
      </c>
      <c r="G60" s="7">
        <v>20000</v>
      </c>
      <c r="H60" s="7">
        <v>0</v>
      </c>
      <c r="I60" s="7">
        <v>0</v>
      </c>
      <c r="J60" s="11">
        <f t="shared" si="0"/>
        <v>1920000</v>
      </c>
      <c r="K60" s="7">
        <v>2500</v>
      </c>
      <c r="L60" s="7">
        <v>750</v>
      </c>
      <c r="M60" s="7">
        <v>500</v>
      </c>
      <c r="N60" s="7">
        <v>150</v>
      </c>
      <c r="O60" s="7">
        <v>0</v>
      </c>
      <c r="P60" s="11">
        <f t="shared" si="1"/>
        <v>3900</v>
      </c>
      <c r="Q60" s="12">
        <f t="shared" si="2"/>
        <v>1923900</v>
      </c>
    </row>
    <row r="61" spans="1:17" x14ac:dyDescent="0.2">
      <c r="A61" s="3" t="s">
        <v>20</v>
      </c>
      <c r="B61" s="4" t="s">
        <v>35</v>
      </c>
      <c r="C61" s="7">
        <v>1000000</v>
      </c>
      <c r="D61" s="7">
        <v>450000</v>
      </c>
      <c r="E61" s="7">
        <v>0</v>
      </c>
      <c r="F61" s="7">
        <v>0</v>
      </c>
      <c r="G61" s="7">
        <v>0</v>
      </c>
      <c r="H61" s="7">
        <v>20000</v>
      </c>
      <c r="I61" s="7">
        <v>1000</v>
      </c>
      <c r="J61" s="11">
        <f t="shared" si="0"/>
        <v>1471000</v>
      </c>
      <c r="K61" s="7">
        <v>750</v>
      </c>
      <c r="L61" s="7">
        <v>0</v>
      </c>
      <c r="M61" s="7">
        <v>0</v>
      </c>
      <c r="N61" s="7">
        <v>0</v>
      </c>
      <c r="O61" s="7">
        <v>0</v>
      </c>
      <c r="P61" s="11">
        <f t="shared" si="1"/>
        <v>750</v>
      </c>
      <c r="Q61" s="12">
        <f t="shared" si="2"/>
        <v>1471750</v>
      </c>
    </row>
    <row r="62" spans="1:17" x14ac:dyDescent="0.2">
      <c r="A62" s="3" t="s">
        <v>21</v>
      </c>
      <c r="B62" s="4" t="s">
        <v>35</v>
      </c>
      <c r="C62" s="7">
        <v>1500000</v>
      </c>
      <c r="D62" s="7">
        <v>300000</v>
      </c>
      <c r="E62" s="7">
        <v>0</v>
      </c>
      <c r="F62" s="7">
        <v>100000</v>
      </c>
      <c r="G62" s="7">
        <v>90000</v>
      </c>
      <c r="H62" s="7">
        <v>22000</v>
      </c>
      <c r="I62" s="7">
        <v>0</v>
      </c>
      <c r="J62" s="11">
        <f t="shared" si="0"/>
        <v>2012000</v>
      </c>
      <c r="K62" s="7">
        <v>1250</v>
      </c>
      <c r="L62" s="7">
        <v>500</v>
      </c>
      <c r="M62" s="7">
        <v>400</v>
      </c>
      <c r="N62" s="7">
        <v>100</v>
      </c>
      <c r="O62" s="7">
        <v>0</v>
      </c>
      <c r="P62" s="11">
        <f t="shared" si="1"/>
        <v>2250</v>
      </c>
      <c r="Q62" s="12">
        <f t="shared" si="2"/>
        <v>2014250</v>
      </c>
    </row>
    <row r="63" spans="1:17" x14ac:dyDescent="0.2">
      <c r="A63" s="2" t="s">
        <v>22</v>
      </c>
      <c r="B63" s="4" t="s">
        <v>35</v>
      </c>
      <c r="C63" s="7">
        <v>1100000</v>
      </c>
      <c r="D63" s="7">
        <v>0</v>
      </c>
      <c r="E63" s="7">
        <v>0</v>
      </c>
      <c r="F63" s="7">
        <v>0</v>
      </c>
      <c r="G63" s="7">
        <v>55000</v>
      </c>
      <c r="H63" s="7">
        <v>42000</v>
      </c>
      <c r="I63" s="7">
        <v>0</v>
      </c>
      <c r="J63" s="11">
        <f t="shared" si="0"/>
        <v>1197000</v>
      </c>
      <c r="K63" s="7">
        <v>1500</v>
      </c>
      <c r="L63" s="7">
        <v>750</v>
      </c>
      <c r="M63" s="7">
        <v>0</v>
      </c>
      <c r="N63" s="7">
        <v>0</v>
      </c>
      <c r="O63" s="7">
        <v>0</v>
      </c>
      <c r="P63" s="11">
        <f t="shared" si="1"/>
        <v>2250</v>
      </c>
      <c r="Q63" s="12">
        <f t="shared" si="2"/>
        <v>1199250</v>
      </c>
    </row>
    <row r="64" spans="1:17" x14ac:dyDescent="0.2">
      <c r="A64" s="2" t="s">
        <v>23</v>
      </c>
      <c r="B64" s="4" t="s">
        <v>35</v>
      </c>
      <c r="C64" s="7">
        <v>1600000</v>
      </c>
      <c r="D64" s="7">
        <v>550000</v>
      </c>
      <c r="E64" s="7">
        <v>0</v>
      </c>
      <c r="F64" s="7">
        <v>0</v>
      </c>
      <c r="G64" s="7">
        <v>0</v>
      </c>
      <c r="H64" s="7">
        <v>0</v>
      </c>
      <c r="I64" s="7">
        <v>4000</v>
      </c>
      <c r="J64" s="11">
        <f t="shared" si="0"/>
        <v>2154000</v>
      </c>
      <c r="K64" s="7">
        <v>0</v>
      </c>
      <c r="L64" s="7">
        <v>0</v>
      </c>
      <c r="M64" s="7">
        <v>200</v>
      </c>
      <c r="N64" s="7">
        <v>0</v>
      </c>
      <c r="O64" s="7">
        <v>0</v>
      </c>
      <c r="P64" s="11">
        <f t="shared" si="1"/>
        <v>200</v>
      </c>
      <c r="Q64" s="12">
        <f t="shared" si="2"/>
        <v>2154200</v>
      </c>
    </row>
    <row r="65" spans="1:17" x14ac:dyDescent="0.2">
      <c r="A65" s="2" t="s">
        <v>24</v>
      </c>
      <c r="B65" s="4" t="s">
        <v>35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11">
        <f t="shared" si="0"/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11">
        <f t="shared" si="1"/>
        <v>0</v>
      </c>
      <c r="Q65" s="12">
        <f t="shared" si="2"/>
        <v>0</v>
      </c>
    </row>
    <row r="66" spans="1:17" x14ac:dyDescent="0.2">
      <c r="A66" s="2" t="s">
        <v>25</v>
      </c>
      <c r="B66" s="4" t="s">
        <v>35</v>
      </c>
      <c r="C66" s="7">
        <v>800000</v>
      </c>
      <c r="D66" s="7">
        <v>550000</v>
      </c>
      <c r="E66" s="7">
        <v>0</v>
      </c>
      <c r="F66" s="7">
        <v>60000</v>
      </c>
      <c r="G66" s="7">
        <v>55000</v>
      </c>
      <c r="H66" s="7">
        <v>20000</v>
      </c>
      <c r="I66" s="7">
        <v>0</v>
      </c>
      <c r="J66" s="11">
        <f t="shared" si="0"/>
        <v>1485000</v>
      </c>
      <c r="K66" s="7">
        <v>500</v>
      </c>
      <c r="L66" s="7">
        <v>375</v>
      </c>
      <c r="M66" s="7">
        <v>0</v>
      </c>
      <c r="N66" s="7">
        <v>200</v>
      </c>
      <c r="O66" s="7">
        <v>0</v>
      </c>
      <c r="P66" s="11">
        <f t="shared" si="1"/>
        <v>1075</v>
      </c>
      <c r="Q66" s="12">
        <f t="shared" si="2"/>
        <v>1486075</v>
      </c>
    </row>
    <row r="67" spans="1:17" x14ac:dyDescent="0.2">
      <c r="A67" s="3" t="s">
        <v>26</v>
      </c>
      <c r="B67" s="4" t="s">
        <v>35</v>
      </c>
      <c r="C67" s="7">
        <v>5300000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4000</v>
      </c>
      <c r="J67" s="11">
        <f t="shared" ref="J67:J73" si="6">SUM(C67:I67)</f>
        <v>5304000</v>
      </c>
      <c r="K67" s="7">
        <v>2500</v>
      </c>
      <c r="L67" s="7">
        <v>1250</v>
      </c>
      <c r="M67" s="7">
        <v>600</v>
      </c>
      <c r="N67" s="7">
        <v>150</v>
      </c>
      <c r="O67" s="7">
        <v>0</v>
      </c>
      <c r="P67" s="11">
        <f t="shared" ref="P67:P73" si="7">SUM(K67:O67)</f>
        <v>4500</v>
      </c>
      <c r="Q67" s="12">
        <f t="shared" ref="Q67:Q73" si="8">J67+P67</f>
        <v>5308500</v>
      </c>
    </row>
    <row r="68" spans="1:17" x14ac:dyDescent="0.2">
      <c r="A68" s="2" t="s">
        <v>27</v>
      </c>
      <c r="B68" s="4" t="s">
        <v>35</v>
      </c>
      <c r="C68" s="7">
        <v>3400000</v>
      </c>
      <c r="D68" s="7">
        <v>1550000</v>
      </c>
      <c r="E68" s="7">
        <v>0</v>
      </c>
      <c r="F68" s="7">
        <v>150000</v>
      </c>
      <c r="G68" s="7">
        <v>190000</v>
      </c>
      <c r="H68" s="7">
        <v>90000</v>
      </c>
      <c r="I68" s="7">
        <v>0</v>
      </c>
      <c r="J68" s="11">
        <f t="shared" si="6"/>
        <v>5380000</v>
      </c>
      <c r="K68" s="7">
        <v>4500</v>
      </c>
      <c r="L68" s="7">
        <v>2000</v>
      </c>
      <c r="M68" s="7">
        <v>400</v>
      </c>
      <c r="N68" s="7">
        <v>100</v>
      </c>
      <c r="O68" s="7">
        <v>0</v>
      </c>
      <c r="P68" s="11">
        <f t="shared" si="7"/>
        <v>7000</v>
      </c>
      <c r="Q68" s="12">
        <f t="shared" si="8"/>
        <v>5387000</v>
      </c>
    </row>
    <row r="69" spans="1:17" x14ac:dyDescent="0.2">
      <c r="A69" s="2" t="s">
        <v>28</v>
      </c>
      <c r="B69" s="4" t="s">
        <v>35</v>
      </c>
      <c r="C69" s="7">
        <v>2500000</v>
      </c>
      <c r="D69" s="7">
        <v>900000</v>
      </c>
      <c r="E69" s="7">
        <v>120000</v>
      </c>
      <c r="F69" s="7">
        <v>170000</v>
      </c>
      <c r="G69" s="7">
        <v>110000</v>
      </c>
      <c r="H69" s="7">
        <v>70000</v>
      </c>
      <c r="I69" s="7">
        <v>0</v>
      </c>
      <c r="J69" s="11">
        <f t="shared" si="6"/>
        <v>3870000</v>
      </c>
      <c r="K69" s="7">
        <v>750</v>
      </c>
      <c r="L69" s="7">
        <v>1125</v>
      </c>
      <c r="M69" s="7">
        <v>400</v>
      </c>
      <c r="N69" s="7">
        <v>250</v>
      </c>
      <c r="O69" s="7">
        <v>0</v>
      </c>
      <c r="P69" s="11">
        <f t="shared" si="7"/>
        <v>2525</v>
      </c>
      <c r="Q69" s="12">
        <f t="shared" si="8"/>
        <v>3872525</v>
      </c>
    </row>
    <row r="70" spans="1:17" x14ac:dyDescent="0.2">
      <c r="A70" s="2" t="s">
        <v>29</v>
      </c>
      <c r="B70" s="4" t="s">
        <v>35</v>
      </c>
      <c r="C70" s="7">
        <v>2536000</v>
      </c>
      <c r="D70" s="7">
        <v>2861000</v>
      </c>
      <c r="E70" s="7">
        <v>400000</v>
      </c>
      <c r="F70" s="7">
        <v>1503600</v>
      </c>
      <c r="G70" s="7">
        <v>926600</v>
      </c>
      <c r="H70" s="7">
        <v>350720</v>
      </c>
      <c r="I70" s="7">
        <v>5160</v>
      </c>
      <c r="J70" s="11">
        <f t="shared" si="6"/>
        <v>8583080</v>
      </c>
      <c r="K70" s="7">
        <v>11000</v>
      </c>
      <c r="L70" s="7">
        <v>19265</v>
      </c>
      <c r="M70" s="7">
        <v>3488</v>
      </c>
      <c r="N70" s="7">
        <v>606</v>
      </c>
      <c r="O70" s="7">
        <v>0</v>
      </c>
      <c r="P70" s="11">
        <f t="shared" si="7"/>
        <v>34359</v>
      </c>
      <c r="Q70" s="12">
        <f t="shared" si="8"/>
        <v>8617439</v>
      </c>
    </row>
    <row r="71" spans="1:17" x14ac:dyDescent="0.2">
      <c r="A71" s="2" t="s">
        <v>30</v>
      </c>
      <c r="B71" s="4" t="s">
        <v>35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11">
        <f t="shared" si="6"/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11">
        <f t="shared" si="7"/>
        <v>0</v>
      </c>
      <c r="Q71" s="12">
        <f t="shared" si="8"/>
        <v>0</v>
      </c>
    </row>
    <row r="72" spans="1:17" x14ac:dyDescent="0.2">
      <c r="A72" s="2" t="s">
        <v>31</v>
      </c>
      <c r="B72" s="4" t="s">
        <v>35</v>
      </c>
      <c r="C72" s="7">
        <v>600000</v>
      </c>
      <c r="D72" s="7">
        <v>250000</v>
      </c>
      <c r="E72" s="7">
        <v>0</v>
      </c>
      <c r="F72" s="7">
        <v>100000</v>
      </c>
      <c r="G72" s="7">
        <v>5000</v>
      </c>
      <c r="H72" s="7">
        <v>0</v>
      </c>
      <c r="I72" s="7">
        <v>0</v>
      </c>
      <c r="J72" s="11">
        <f t="shared" si="6"/>
        <v>955000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11">
        <f t="shared" si="7"/>
        <v>0</v>
      </c>
      <c r="Q72" s="12">
        <f t="shared" si="8"/>
        <v>955000</v>
      </c>
    </row>
    <row r="73" spans="1:17" x14ac:dyDescent="0.2">
      <c r="A73" s="5" t="s">
        <v>14</v>
      </c>
      <c r="B73" s="6"/>
      <c r="C73" s="13">
        <f t="shared" ref="C73:O73" si="9">SUM(C56:C72)</f>
        <v>23936000</v>
      </c>
      <c r="D73" s="13">
        <f t="shared" si="9"/>
        <v>8361000</v>
      </c>
      <c r="E73" s="13">
        <f t="shared" si="9"/>
        <v>820000</v>
      </c>
      <c r="F73" s="13">
        <f t="shared" si="9"/>
        <v>2233600</v>
      </c>
      <c r="G73" s="13">
        <f t="shared" si="9"/>
        <v>1566600</v>
      </c>
      <c r="H73" s="13">
        <f t="shared" si="9"/>
        <v>670720</v>
      </c>
      <c r="I73" s="13">
        <f t="shared" si="9"/>
        <v>14160</v>
      </c>
      <c r="J73" s="11">
        <f t="shared" si="6"/>
        <v>37602080</v>
      </c>
      <c r="K73" s="13">
        <f t="shared" si="9"/>
        <v>27000</v>
      </c>
      <c r="L73" s="13">
        <f t="shared" si="9"/>
        <v>27140</v>
      </c>
      <c r="M73" s="13">
        <f t="shared" si="9"/>
        <v>6288</v>
      </c>
      <c r="N73" s="13">
        <f t="shared" si="9"/>
        <v>2056</v>
      </c>
      <c r="O73" s="13">
        <f t="shared" si="9"/>
        <v>0</v>
      </c>
      <c r="P73" s="11">
        <f t="shared" si="7"/>
        <v>62484</v>
      </c>
      <c r="Q73" s="12">
        <f t="shared" si="8"/>
        <v>37664564</v>
      </c>
    </row>
  </sheetData>
  <mergeCells count="4">
    <mergeCell ref="A19:B19"/>
    <mergeCell ref="A37:B37"/>
    <mergeCell ref="A55:B55"/>
    <mergeCell ref="A73:B73"/>
  </mergeCells>
  <conditionalFormatting sqref="C20:I36 C2:O2 C5:I18 K5:O18 C3:I3 K3:O3 K24:N24 K25:O36 K20:O23 J3:J73">
    <cfRule type="cellIs" dxfId="5" priority="6" operator="lessThan">
      <formula>0</formula>
    </cfRule>
  </conditionalFormatting>
  <conditionalFormatting sqref="C38:I54 K38:O54">
    <cfRule type="cellIs" dxfId="4" priority="5" operator="lessThan">
      <formula>0</formula>
    </cfRule>
  </conditionalFormatting>
  <conditionalFormatting sqref="C56:I72 K56:O72">
    <cfRule type="cellIs" dxfId="3" priority="4" operator="lessThan">
      <formula>0</formula>
    </cfRule>
  </conditionalFormatting>
  <conditionalFormatting sqref="C4:I4 K4:O4">
    <cfRule type="cellIs" dxfId="2" priority="3" operator="lessThan">
      <formula>0</formula>
    </cfRule>
  </conditionalFormatting>
  <conditionalFormatting sqref="Q2:Q73">
    <cfRule type="cellIs" dxfId="1" priority="2" operator="lessThan">
      <formula>0</formula>
    </cfRule>
  </conditionalFormatting>
  <conditionalFormatting sqref="P2:P7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Arifin</dc:creator>
  <cp:lastModifiedBy>Nurul Arifin</cp:lastModifiedBy>
  <dcterms:created xsi:type="dcterms:W3CDTF">2019-05-13T05:38:00Z</dcterms:created>
  <dcterms:modified xsi:type="dcterms:W3CDTF">2019-05-13T07:47:39Z</dcterms:modified>
</cp:coreProperties>
</file>