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\"/>
    </mc:Choice>
  </mc:AlternateContent>
  <xr:revisionPtr revIDLastSave="0" documentId="13_ncr:1_{7012A5BC-7429-4E44-9BF5-2E49C6C80BB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標的列表" sheetId="8" r:id="rId1"/>
    <sheet name="因子列表" sheetId="10" r:id="rId2"/>
    <sheet name="標的因子對應表" sheetId="6" r:id="rId3"/>
    <sheet name="因子類型" sheetId="7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0" l="1"/>
  <c r="A5" i="10"/>
  <c r="A4" i="10"/>
  <c r="A3" i="10"/>
  <c r="A2" i="10"/>
  <c r="C7" i="10" a="1"/>
  <c r="C89" i="10" a="1"/>
  <c r="B41" i="10" a="1"/>
  <c r="C102" i="10" a="1"/>
  <c r="B5" i="10" a="1"/>
  <c r="B7" i="10" a="1"/>
  <c r="C18" i="10" a="1"/>
  <c r="B57" i="10" a="1"/>
  <c r="C96" i="10" a="1"/>
  <c r="C25" i="10" a="1"/>
  <c r="C74" i="10" a="1"/>
  <c r="B28" i="10" a="1"/>
  <c r="B33" i="10" a="1"/>
  <c r="B91" i="10" a="1"/>
  <c r="C63" i="10" a="1"/>
  <c r="C68" i="10" a="1"/>
  <c r="C2" i="8" a="1"/>
  <c r="C10" i="8" a="1"/>
  <c r="B18" i="10" a="1"/>
  <c r="C65" i="10" a="1"/>
  <c r="C72" i="10" a="1"/>
  <c r="C94" i="10" a="1"/>
  <c r="B65" i="10" a="1"/>
  <c r="C39" i="10" a="1"/>
  <c r="B75" i="10" a="1"/>
  <c r="C88" i="10" a="1"/>
  <c r="C41" i="10" a="1"/>
  <c r="B12" i="10" a="1"/>
  <c r="C59" i="10" a="1"/>
  <c r="C79" i="10" a="1"/>
  <c r="B17" i="10" a="1"/>
  <c r="C27" i="10" a="1"/>
  <c r="C91" i="10" a="1"/>
  <c r="B81" i="10" a="1"/>
  <c r="C100" i="10" a="1"/>
  <c r="C51" i="10" a="1"/>
  <c r="C11" i="8" a="1"/>
  <c r="C9" i="8" a="1"/>
  <c r="B15" i="10" a="1"/>
  <c r="C30" i="10" a="1"/>
  <c r="B29" i="10" a="1"/>
  <c r="C57" i="10" a="1"/>
  <c r="C58" i="10" a="1"/>
  <c r="C8" i="8" a="1"/>
  <c r="C62" i="10" a="1"/>
  <c r="C20" i="10" a="1"/>
  <c r="B67" i="10" a="1"/>
  <c r="C32" i="10" a="1"/>
  <c r="C6" i="8" a="1"/>
  <c r="C11" i="10" a="1"/>
  <c r="C36" i="10" a="1"/>
  <c r="C101" i="10" a="1"/>
  <c r="C71" i="10" a="1"/>
  <c r="B37" i="10" a="1"/>
  <c r="B62" i="10" a="1"/>
  <c r="C104" i="10" a="1"/>
  <c r="C67" i="10" a="1"/>
  <c r="C46" i="10" a="1"/>
  <c r="C64" i="10" a="1"/>
  <c r="B27" i="10" a="1"/>
  <c r="C48" i="10" a="1"/>
  <c r="B51" i="10" a="1"/>
  <c r="B19" i="10" a="1"/>
  <c r="C19" i="10" a="1"/>
  <c r="C52" i="10" a="1"/>
  <c r="B100" i="10" a="1"/>
  <c r="B82" i="10" a="1"/>
  <c r="B35" i="10" a="1"/>
  <c r="B16" i="10" a="1"/>
  <c r="B94" i="10" a="1"/>
  <c r="B25" i="10" a="1"/>
  <c r="B20" i="10" a="1"/>
  <c r="B24" i="10" a="1"/>
  <c r="B36" i="10" a="1"/>
  <c r="B52" i="10" a="1"/>
  <c r="C83" i="10" a="1"/>
  <c r="C95" i="10" a="1"/>
  <c r="C16" i="10" a="1"/>
  <c r="C73" i="10" a="1"/>
  <c r="B47" i="10" a="1"/>
  <c r="C87" i="10" a="1"/>
  <c r="C12" i="10" a="1"/>
  <c r="C53" i="10" a="1"/>
  <c r="B103" i="10" a="1"/>
  <c r="B86" i="10" a="1"/>
  <c r="B31" i="10" a="1"/>
  <c r="B61" i="10" a="1"/>
  <c r="B97" i="10" a="1"/>
  <c r="B32" i="10" a="1"/>
  <c r="C35" i="10" a="1"/>
  <c r="B11" i="10" a="1"/>
  <c r="C26" i="10" a="1"/>
  <c r="B92" i="10" a="1"/>
  <c r="B83" i="10" a="1"/>
  <c r="B70" i="10" a="1"/>
  <c r="C4" i="8" a="1"/>
  <c r="C103" i="10" a="1"/>
  <c r="C69" i="10" a="1"/>
  <c r="C14" i="10" a="1"/>
  <c r="B58" i="10" a="1"/>
  <c r="C82" i="10" a="1"/>
  <c r="C28" i="10" a="1"/>
  <c r="C13" i="10" a="1"/>
  <c r="C78" i="10" a="1"/>
  <c r="C15" i="10" a="1"/>
  <c r="B42" i="10" a="1"/>
  <c r="B85" i="10" a="1"/>
  <c r="B93" i="10" a="1"/>
  <c r="B76" i="10" a="1"/>
  <c r="B71" i="10" a="1"/>
  <c r="C23" i="10" a="1"/>
  <c r="B104" i="10" a="1"/>
  <c r="C17" i="10" a="1"/>
  <c r="C90" i="10" a="1"/>
  <c r="B50" i="10" a="1"/>
  <c r="B45" i="10" a="1"/>
  <c r="B99" i="10" a="1"/>
  <c r="C98" i="10" a="1"/>
  <c r="B9" i="10" a="1"/>
  <c r="B87" i="10" a="1"/>
  <c r="B43" i="10" a="1"/>
  <c r="B39" i="10" a="1"/>
  <c r="C92" i="10" a="1"/>
  <c r="C29" i="10" a="1"/>
  <c r="C86" i="10" a="1"/>
  <c r="C31" i="10" a="1"/>
  <c r="C76" i="10" a="1"/>
  <c r="B30" i="10" a="1"/>
  <c r="B63" i="10" a="1"/>
  <c r="B48" i="10" a="1"/>
  <c r="B21" i="10" a="1"/>
  <c r="C22" i="10" a="1"/>
  <c r="C33" i="10" a="1"/>
  <c r="B68" i="10" a="1"/>
  <c r="C43" i="10" a="1"/>
  <c r="C7" i="8" a="1"/>
  <c r="B101" i="10" a="1"/>
  <c r="C47" i="10" a="1"/>
  <c r="C56" i="10" a="1"/>
  <c r="C50" i="10" a="1"/>
  <c r="C84" i="10" a="1"/>
  <c r="C9" i="10" a="1"/>
  <c r="B34" i="10" a="1"/>
  <c r="C5" i="8" a="1"/>
  <c r="B38" i="10" a="1"/>
  <c r="C38" i="10" a="1"/>
  <c r="C34" i="10" a="1"/>
  <c r="B74" i="10" a="1"/>
  <c r="B14" i="10" a="1"/>
  <c r="C81" i="10" a="1"/>
  <c r="C80" i="10" a="1"/>
  <c r="B89" i="10" a="1"/>
  <c r="B78" i="10" a="1"/>
  <c r="B102" i="10" a="1"/>
  <c r="B84" i="10" a="1"/>
  <c r="B64" i="10" a="1"/>
  <c r="B98" i="10" a="1"/>
  <c r="C42" i="10" a="1"/>
  <c r="B8" i="10" a="1"/>
  <c r="C44" i="10" a="1"/>
  <c r="C97" i="10" a="1"/>
  <c r="C10" i="10" a="1"/>
  <c r="B2" i="10" a="1"/>
  <c r="B79" i="10" a="1"/>
  <c r="B54" i="10" a="1"/>
  <c r="C77" i="10" a="1"/>
  <c r="C8" i="10" a="1"/>
  <c r="B59" i="10" a="1"/>
  <c r="B77" i="10" a="1"/>
  <c r="B72" i="10" a="1"/>
  <c r="B56" i="10" a="1"/>
  <c r="C3" i="10" a="1"/>
  <c r="C45" i="10" a="1"/>
  <c r="B44" i="10" a="1"/>
  <c r="C60" i="10" a="1"/>
  <c r="C21" i="10" a="1"/>
  <c r="C37" i="10" a="1"/>
  <c r="B96" i="10" a="1"/>
  <c r="B3" i="10" a="1"/>
  <c r="C66" i="10" a="1"/>
  <c r="B53" i="10" a="1"/>
  <c r="C70" i="10" a="1"/>
  <c r="B22" i="10" a="1"/>
  <c r="B13" i="10" a="1"/>
  <c r="C93" i="10" a="1"/>
  <c r="C2" i="10" a="1"/>
  <c r="C61" i="10" a="1"/>
  <c r="C54" i="10" a="1"/>
  <c r="C99" i="10" a="1"/>
  <c r="C49" i="10" a="1"/>
  <c r="B49" i="10" a="1"/>
  <c r="B80" i="10" a="1"/>
  <c r="B66" i="10" a="1"/>
  <c r="B88" i="10" a="1"/>
  <c r="B60" i="10" a="1"/>
  <c r="C75" i="10" a="1"/>
  <c r="B55" i="10" a="1"/>
  <c r="C85" i="10" a="1"/>
  <c r="C40" i="10" a="1"/>
  <c r="B23" i="10" a="1"/>
  <c r="C5" i="10" a="1"/>
  <c r="B4" i="10" a="1"/>
  <c r="C24" i="10" a="1"/>
  <c r="C4" i="10" a="1"/>
  <c r="B10" i="10" a="1"/>
  <c r="C55" i="10" a="1"/>
  <c r="B73" i="10" a="1"/>
  <c r="B95" i="10" a="1"/>
  <c r="B90" i="10" a="1"/>
  <c r="B69" i="10" a="1"/>
  <c r="B26" i="10" a="1"/>
  <c r="B46" i="10" a="1"/>
  <c r="B40" i="10" a="1"/>
  <c r="C3" i="8" a="1"/>
  <c r="B67" i="10" l="1"/>
  <c r="C91" i="10"/>
  <c r="C2" i="8"/>
  <c r="B15" i="10"/>
  <c r="B23" i="10"/>
  <c r="B59" i="10"/>
  <c r="B68" i="10"/>
  <c r="B80" i="10"/>
  <c r="B96" i="10"/>
  <c r="C34" i="10"/>
  <c r="C81" i="10"/>
  <c r="C24" i="10"/>
  <c r="C102" i="10"/>
  <c r="C77" i="10"/>
  <c r="C92" i="10"/>
  <c r="B98" i="10"/>
  <c r="B81" i="10"/>
  <c r="C89" i="10"/>
  <c r="C7" i="10"/>
  <c r="C11" i="8"/>
  <c r="B7" i="10"/>
  <c r="B43" i="10"/>
  <c r="B50" i="10"/>
  <c r="B74" i="10"/>
  <c r="B79" i="10"/>
  <c r="B99" i="10"/>
  <c r="C18" i="10"/>
  <c r="C65" i="10"/>
  <c r="C8" i="10"/>
  <c r="C70" i="10"/>
  <c r="C61" i="10"/>
  <c r="C84" i="10"/>
  <c r="C93" i="10"/>
  <c r="C40" i="10"/>
  <c r="C85" i="10"/>
  <c r="C9" i="8"/>
  <c r="B9" i="10"/>
  <c r="B31" i="10"/>
  <c r="B58" i="10"/>
  <c r="B66" i="10"/>
  <c r="B87" i="10"/>
  <c r="B104" i="10"/>
  <c r="C10" i="10"/>
  <c r="C49" i="10"/>
  <c r="C99" i="10"/>
  <c r="C54" i="10"/>
  <c r="C45" i="10"/>
  <c r="C76" i="10"/>
  <c r="C20" i="10"/>
  <c r="C7" i="8"/>
  <c r="B14" i="10"/>
  <c r="B57" i="10"/>
  <c r="B73" i="10"/>
  <c r="B86" i="10"/>
  <c r="B103" i="10"/>
  <c r="C98" i="10"/>
  <c r="C33" i="10"/>
  <c r="C103" i="10"/>
  <c r="C38" i="10"/>
  <c r="C21" i="10"/>
  <c r="C60" i="10"/>
  <c r="B44" i="10"/>
  <c r="C42" i="10"/>
  <c r="B42" i="10"/>
  <c r="C10" i="8"/>
  <c r="B13" i="10"/>
  <c r="B22" i="10"/>
  <c r="B49" i="10"/>
  <c r="B65" i="10"/>
  <c r="B78" i="10"/>
  <c r="B101" i="10"/>
  <c r="C90" i="10"/>
  <c r="C17" i="10"/>
  <c r="C87" i="10"/>
  <c r="C22" i="10"/>
  <c r="C97" i="10"/>
  <c r="C44" i="10"/>
  <c r="B8" i="10"/>
  <c r="C9" i="10"/>
  <c r="B11" i="10"/>
  <c r="B56" i="10"/>
  <c r="B72" i="10"/>
  <c r="B77" i="10"/>
  <c r="B95" i="10"/>
  <c r="C82" i="10"/>
  <c r="C67" i="10"/>
  <c r="C79" i="10"/>
  <c r="C14" i="10"/>
  <c r="C69" i="10"/>
  <c r="C28" i="10"/>
  <c r="C23" i="10"/>
  <c r="B38" i="10"/>
  <c r="C5" i="8"/>
  <c r="B34" i="10"/>
  <c r="B30" i="10"/>
  <c r="B52" i="10"/>
  <c r="B64" i="10"/>
  <c r="B84" i="10"/>
  <c r="B102" i="10"/>
  <c r="C66" i="10"/>
  <c r="C72" i="10"/>
  <c r="C63" i="10"/>
  <c r="C104" i="10"/>
  <c r="C53" i="10"/>
  <c r="C12" i="10"/>
  <c r="B82" i="10"/>
  <c r="C4" i="8"/>
  <c r="B21" i="10"/>
  <c r="B48" i="10"/>
  <c r="B63" i="10"/>
  <c r="B85" i="10"/>
  <c r="B94" i="10"/>
  <c r="C50" i="10"/>
  <c r="C56" i="10"/>
  <c r="C47" i="10"/>
  <c r="C94" i="10"/>
  <c r="C37" i="10"/>
  <c r="C59" i="10"/>
  <c r="C58" i="10"/>
  <c r="C3" i="8"/>
  <c r="B25" i="10"/>
  <c r="B37" i="10"/>
  <c r="B47" i="10"/>
  <c r="B71" i="10"/>
  <c r="B76" i="10"/>
  <c r="B93" i="10"/>
  <c r="C26" i="10"/>
  <c r="C48" i="10"/>
  <c r="C31" i="10"/>
  <c r="C86" i="10"/>
  <c r="C29" i="10"/>
  <c r="C51" i="10"/>
  <c r="C64" i="10"/>
  <c r="B12" i="10"/>
  <c r="B26" i="10"/>
  <c r="C8" i="8"/>
  <c r="B35" i="10"/>
  <c r="B29" i="10"/>
  <c r="B55" i="10"/>
  <c r="B70" i="10"/>
  <c r="B83" i="10"/>
  <c r="B92" i="10"/>
  <c r="C83" i="10"/>
  <c r="C32" i="10"/>
  <c r="C15" i="10"/>
  <c r="C78" i="10"/>
  <c r="C13" i="10"/>
  <c r="C43" i="10"/>
  <c r="B39" i="10"/>
  <c r="B33" i="10"/>
  <c r="B28" i="10"/>
  <c r="B46" i="10"/>
  <c r="B62" i="10"/>
  <c r="B75" i="10"/>
  <c r="B100" i="10"/>
  <c r="C73" i="10"/>
  <c r="C16" i="10"/>
  <c r="C95" i="10"/>
  <c r="C62" i="10"/>
  <c r="C100" i="10"/>
  <c r="C35" i="10"/>
  <c r="B32" i="10"/>
  <c r="B97" i="10"/>
  <c r="B10" i="10"/>
  <c r="B54" i="10"/>
  <c r="B69" i="10"/>
  <c r="B90" i="10"/>
  <c r="B91" i="10"/>
  <c r="C57" i="10"/>
  <c r="C96" i="10"/>
  <c r="C71" i="10"/>
  <c r="C46" i="10"/>
  <c r="C68" i="10"/>
  <c r="C27" i="10"/>
  <c r="B51" i="10"/>
  <c r="B18" i="10"/>
  <c r="B36" i="10"/>
  <c r="B24" i="10"/>
  <c r="B20" i="10"/>
  <c r="B53" i="10"/>
  <c r="B61" i="10"/>
  <c r="B89" i="10"/>
  <c r="C75" i="10"/>
  <c r="C41" i="10"/>
  <c r="C88" i="10"/>
  <c r="C55" i="10"/>
  <c r="C30" i="10"/>
  <c r="C52" i="10"/>
  <c r="C19" i="10"/>
  <c r="B19" i="10"/>
  <c r="C6" i="8"/>
  <c r="B41" i="10"/>
  <c r="B17" i="10"/>
  <c r="B16" i="10"/>
  <c r="B40" i="10"/>
  <c r="B27" i="10"/>
  <c r="B45" i="10"/>
  <c r="B60" i="10"/>
  <c r="B88" i="10"/>
  <c r="C74" i="10"/>
  <c r="C25" i="10"/>
  <c r="C80" i="10"/>
  <c r="C39" i="10"/>
  <c r="C101" i="10"/>
  <c r="C36" i="10"/>
  <c r="C11" i="10"/>
  <c r="C5" i="10"/>
  <c r="C2" i="10"/>
  <c r="C3" i="10"/>
  <c r="C4" i="10"/>
  <c r="B2" i="10"/>
  <c r="B3" i="10"/>
  <c r="B5" i="10"/>
  <c r="B4" i="10"/>
  <c r="E196" i="6" a="1"/>
  <c r="E341" i="6" a="1"/>
  <c r="E270" i="6" a="1"/>
  <c r="C43" i="6" a="1"/>
  <c r="C95" i="6" a="1"/>
  <c r="C282" i="6" a="1"/>
  <c r="C313" i="6" a="1"/>
  <c r="C109" i="6" a="1"/>
  <c r="E40" i="6" a="1"/>
  <c r="E202" i="6" a="1"/>
  <c r="E288" i="6" a="1"/>
  <c r="E95" i="6" a="1"/>
  <c r="E103" i="6" a="1"/>
  <c r="C6" i="6" a="1"/>
  <c r="C134" i="6" a="1"/>
  <c r="E311" i="6" a="1"/>
  <c r="E29" i="6" a="1"/>
  <c r="C128" i="6" a="1"/>
  <c r="E317" i="6" a="1"/>
  <c r="E218" i="6" a="1"/>
  <c r="E69" i="6" a="1"/>
  <c r="C222" i="6" a="1"/>
  <c r="E136" i="6" a="1"/>
  <c r="C40" i="6" a="1"/>
  <c r="E200" i="6" a="1"/>
  <c r="C285" i="6" a="1"/>
  <c r="E255" i="6" a="1"/>
  <c r="C129" i="6" a="1"/>
  <c r="E56" i="6" a="1"/>
  <c r="E215" i="6" a="1"/>
  <c r="E233" i="6" a="1"/>
  <c r="C232" i="6" a="1"/>
  <c r="C8" i="6" a="1"/>
  <c r="C92" i="6" a="1"/>
  <c r="C272" i="6" a="1"/>
  <c r="E119" i="6" a="1"/>
  <c r="C155" i="6" a="1"/>
  <c r="E205" i="6" a="1"/>
  <c r="C302" i="6" a="1"/>
  <c r="E246" i="6" a="1"/>
  <c r="C251" i="6" a="1"/>
  <c r="E217" i="6" a="1"/>
  <c r="E187" i="6" a="1"/>
  <c r="C255" i="6" a="1"/>
  <c r="C334" i="6" a="1"/>
  <c r="E359" i="6" a="1"/>
  <c r="E231" i="6" a="1"/>
  <c r="C191" i="6" a="1"/>
  <c r="C242" i="6" a="1"/>
  <c r="C326" i="6" a="1"/>
  <c r="E162" i="6" a="1"/>
  <c r="C154" i="6" a="1"/>
  <c r="C308" i="6" a="1"/>
  <c r="E354" i="6" a="1"/>
  <c r="E107" i="6" a="1"/>
  <c r="E247" i="6" a="1"/>
  <c r="C10" i="6" a="1"/>
  <c r="C137" i="6" a="1"/>
  <c r="E20" i="6" a="1"/>
  <c r="E64" i="6" a="1"/>
  <c r="C174" i="6" a="1"/>
  <c r="E199" i="6" a="1"/>
  <c r="E31" i="6" a="1"/>
  <c r="C361" i="6" a="1"/>
  <c r="E66" i="6" a="1"/>
  <c r="E167" i="6" a="1"/>
  <c r="C2" i="6" a="1"/>
  <c r="C101" i="6" a="1"/>
  <c r="E57" i="6" a="1"/>
  <c r="C81" i="6" a="1"/>
  <c r="C127" i="6" a="1"/>
  <c r="E271" i="6" a="1"/>
  <c r="C341" i="6" a="1"/>
  <c r="E183" i="6" a="1"/>
  <c r="C184" i="6" a="1"/>
  <c r="E345" i="6" a="1"/>
  <c r="C82" i="6" a="1"/>
  <c r="E194" i="6" a="1"/>
  <c r="C301" i="6" a="1"/>
  <c r="C77" i="6" a="1"/>
  <c r="C166" i="6" a="1"/>
  <c r="C280" i="6" a="1"/>
  <c r="C202" i="6" a="1"/>
  <c r="E221" i="6" a="1"/>
  <c r="C193" i="6" a="1"/>
  <c r="C23" i="6" a="1"/>
  <c r="C99" i="6" a="1"/>
  <c r="E252" i="6" a="1"/>
  <c r="E27" i="6" a="1"/>
  <c r="C143" i="6" a="1"/>
  <c r="E52" i="6" a="1"/>
  <c r="E120" i="6" a="1"/>
  <c r="C171" i="6" a="1"/>
  <c r="E156" i="6" a="1"/>
  <c r="E14" i="6" a="1"/>
  <c r="E185" i="6" a="1"/>
  <c r="C220" i="6" a="1"/>
  <c r="C312" i="6" a="1"/>
  <c r="E248" i="6" a="1"/>
  <c r="C68" i="6" a="1"/>
  <c r="C268" i="6" a="1"/>
  <c r="E219" i="6" a="1"/>
  <c r="C55" i="6" a="1"/>
  <c r="C59" i="6" a="1"/>
  <c r="C271" i="6" a="1"/>
  <c r="C124" i="6" a="1"/>
  <c r="E91" i="6" a="1"/>
  <c r="E197" i="6" a="1"/>
  <c r="E71" i="6" a="1"/>
  <c r="C188" i="6" a="1"/>
  <c r="E349" i="6" a="1"/>
  <c r="E241" i="6" a="1"/>
  <c r="C208" i="6" a="1"/>
  <c r="C348" i="6" a="1"/>
  <c r="E339" i="6" a="1"/>
  <c r="E51" i="6" a="1"/>
  <c r="C25" i="6" a="1"/>
  <c r="C146" i="6" a="1"/>
  <c r="E102" i="6" a="1"/>
  <c r="C61" i="6" a="1"/>
  <c r="C151" i="6" a="1"/>
  <c r="E222" i="6" a="1"/>
  <c r="E7" i="6" a="1"/>
  <c r="C350" i="6" a="1"/>
  <c r="E281" i="6" a="1"/>
  <c r="E50" i="6" a="1"/>
  <c r="C19" i="6" a="1"/>
  <c r="C318" i="6" a="1"/>
  <c r="E3" i="6" a="1"/>
  <c r="C64" i="6" a="1"/>
  <c r="C156" i="6" a="1"/>
  <c r="C267" i="6" a="1"/>
  <c r="E268" i="6" a="1"/>
  <c r="E84" i="6" a="1"/>
  <c r="C218" i="6" a="1"/>
  <c r="C185" i="6" a="1"/>
  <c r="E249" i="6" a="1"/>
  <c r="E278" i="6" a="1"/>
  <c r="C100" i="6" a="1"/>
  <c r="E314" i="6" a="1"/>
  <c r="C217" i="6" a="1"/>
  <c r="C97" i="6" a="1"/>
  <c r="C126" i="6" a="1"/>
  <c r="E355" i="6" a="1"/>
  <c r="C44" i="6" a="1"/>
  <c r="C164" i="6" a="1"/>
  <c r="E135" i="6" a="1"/>
  <c r="C307" i="6" a="1"/>
  <c r="E98" i="6" a="1"/>
  <c r="E142" i="6" a="1"/>
  <c r="C233" i="6" a="1"/>
  <c r="E18" i="6" a="1"/>
  <c r="C50" i="6" a="1"/>
  <c r="C322" i="6" a="1"/>
  <c r="E150" i="6" a="1"/>
  <c r="C60" i="6" a="1"/>
  <c r="C102" i="6" a="1"/>
  <c r="C275" i="6" a="1"/>
  <c r="E213" i="6" a="1"/>
  <c r="E230" i="6" a="1"/>
  <c r="C245" i="6" a="1"/>
  <c r="C343" i="6" a="1"/>
  <c r="C70" i="6" a="1"/>
  <c r="E263" i="6" a="1"/>
  <c r="C284" i="6" a="1"/>
  <c r="C39" i="6" a="1"/>
  <c r="C120" i="6" a="1"/>
  <c r="E206" i="6" a="1"/>
  <c r="E19" i="6" a="1"/>
  <c r="E360" i="6" a="1"/>
  <c r="C258" i="6" a="1"/>
  <c r="C347" i="6" a="1"/>
  <c r="C364" i="6" a="1"/>
  <c r="E166" i="6" a="1"/>
  <c r="E39" i="6" a="1"/>
  <c r="C20" i="6" a="1"/>
  <c r="C140" i="6" a="1"/>
  <c r="E118" i="6" a="1"/>
  <c r="C330" i="6" a="1"/>
  <c r="E168" i="6" a="1"/>
  <c r="C253" i="6" a="1"/>
  <c r="C42" i="6" a="1"/>
  <c r="C327" i="6" a="1"/>
  <c r="E322" i="6" a="1"/>
  <c r="C80" i="6" a="1"/>
  <c r="C170" i="6" a="1"/>
  <c r="E237" i="6" a="1"/>
  <c r="C52" i="6" a="1"/>
  <c r="C113" i="6" a="1"/>
  <c r="C273" i="6" a="1"/>
  <c r="C335" i="6" a="1"/>
  <c r="E171" i="6" a="1"/>
  <c r="C192" i="6" a="1"/>
  <c r="C31" i="6" a="1"/>
  <c r="C16" i="6" a="1"/>
  <c r="E274" i="6" a="1"/>
  <c r="E133" i="6" a="1"/>
  <c r="E44" i="6" a="1"/>
  <c r="C287" i="6" a="1"/>
  <c r="C17" i="6" a="1"/>
  <c r="C90" i="6" a="1"/>
  <c r="E234" i="6" a="1"/>
  <c r="E329" i="6" a="1"/>
  <c r="E16" i="6" a="1"/>
  <c r="C24" i="6" a="1"/>
  <c r="E174" i="6" a="1"/>
  <c r="E129" i="6" a="1"/>
  <c r="E89" i="6" a="1"/>
  <c r="E76" i="6" a="1"/>
  <c r="C194" i="6" a="1"/>
  <c r="C51" i="6" a="1"/>
  <c r="C83" i="6" a="1"/>
  <c r="E152" i="6" a="1"/>
  <c r="C290" i="6" a="1"/>
  <c r="C69" i="6" a="1"/>
  <c r="C158" i="6" a="1"/>
  <c r="E297" i="6" a="1"/>
  <c r="C219" i="6" a="1"/>
  <c r="E12" i="6" a="1"/>
  <c r="C198" i="6" a="1"/>
  <c r="C45" i="6" a="1"/>
  <c r="E21" i="6" a="1"/>
  <c r="E63" i="6" a="1"/>
  <c r="E96" i="6" a="1"/>
  <c r="C3" i="6" a="1"/>
  <c r="C106" i="6" a="1"/>
  <c r="E100" i="6" a="1"/>
  <c r="C303" i="6" a="1"/>
  <c r="C165" i="6" a="1"/>
  <c r="E280" i="6" a="1"/>
  <c r="C148" i="6" a="1"/>
  <c r="E126" i="6" a="1"/>
  <c r="E115" i="6" a="1"/>
  <c r="E128" i="6" a="1"/>
  <c r="C157" i="6" a="1"/>
  <c r="E308" i="6" a="1"/>
  <c r="C28" i="6" a="1"/>
  <c r="E286" i="6" a="1"/>
  <c r="C76" i="6" a="1"/>
  <c r="C125" i="6" a="1"/>
  <c r="E309" i="6" a="1"/>
  <c r="C41" i="6" a="1"/>
  <c r="E5" i="6" a="1"/>
  <c r="C62" i="6" a="1"/>
  <c r="E304" i="6" a="1"/>
  <c r="C138" i="6" a="1"/>
  <c r="E160" i="6" a="1"/>
  <c r="E211" i="6" a="1"/>
  <c r="C256" i="6" a="1"/>
  <c r="E46" i="6" a="1"/>
  <c r="E72" i="6" a="1"/>
  <c r="E111" i="6" a="1"/>
  <c r="E307" i="6" a="1"/>
  <c r="C34" i="6" a="1"/>
  <c r="C149" i="6" a="1"/>
  <c r="E17" i="6" a="1"/>
  <c r="E350" i="6" a="1"/>
  <c r="E195" i="6" a="1"/>
  <c r="C196" i="6" a="1"/>
  <c r="E34" i="6" a="1"/>
  <c r="C358" i="6" a="1"/>
  <c r="E264" i="6" a="1"/>
  <c r="E315" i="6" a="1"/>
  <c r="C29" i="6" a="1"/>
  <c r="C316" i="6" a="1"/>
  <c r="E114" i="6" a="1"/>
  <c r="E287" i="6" a="1"/>
  <c r="C116" i="6" a="1"/>
  <c r="E38" i="6" a="1"/>
  <c r="C240" i="6" a="1"/>
  <c r="E242" i="6" a="1"/>
  <c r="C260" i="6" a="1"/>
  <c r="E212" i="6" a="1"/>
  <c r="C57" i="6" a="1"/>
  <c r="E253" i="6" a="1"/>
  <c r="C293" i="6" a="1"/>
  <c r="E346" i="6" a="1"/>
  <c r="E110" i="6" a="1"/>
  <c r="C288" i="6" a="1"/>
  <c r="E254" i="6" a="1"/>
  <c r="E106" i="6" a="1"/>
  <c r="E55" i="6" a="1"/>
  <c r="C304" i="6" a="1"/>
  <c r="E25" i="6" a="1"/>
  <c r="C211" i="6" a="1"/>
  <c r="C295" i="6" a="1"/>
  <c r="E273" i="6" a="1"/>
  <c r="C332" i="6" a="1"/>
  <c r="E276" i="6" a="1"/>
  <c r="C187" i="6" a="1"/>
  <c r="E243" i="6" a="1"/>
  <c r="C362" i="6" a="1"/>
  <c r="E93" i="6" a="1"/>
  <c r="E83" i="6" a="1"/>
  <c r="C89" i="6" a="1"/>
  <c r="C323" i="6" a="1"/>
  <c r="E97" i="6" a="1"/>
  <c r="C333" i="6" a="1"/>
  <c r="E62" i="6" a="1"/>
  <c r="C215" i="6" a="1"/>
  <c r="C190" i="6" a="1"/>
  <c r="C357" i="6" a="1"/>
  <c r="E363" i="6" a="1"/>
  <c r="E2" i="6" a="1"/>
  <c r="C72" i="6" a="1"/>
  <c r="E214" i="6" a="1"/>
  <c r="C300" i="6" a="1"/>
  <c r="C35" i="6" a="1"/>
  <c r="C91" i="6" a="1"/>
  <c r="E123" i="6" a="1"/>
  <c r="C286" i="6" a="1"/>
  <c r="E353" i="6" a="1"/>
  <c r="C181" i="6" a="1"/>
  <c r="C169" i="6" a="1"/>
  <c r="E172" i="6" a="1"/>
  <c r="E292" i="6" a="1"/>
  <c r="C294" i="6" a="1"/>
  <c r="E357" i="6" a="1"/>
  <c r="C112" i="6" a="1"/>
  <c r="E180" i="6" a="1"/>
  <c r="E24" i="6" a="1"/>
  <c r="E79" i="6" a="1"/>
  <c r="E164" i="6" a="1"/>
  <c r="C75" i="6" a="1"/>
  <c r="E105" i="6" a="1"/>
  <c r="C296" i="6" a="1"/>
  <c r="C21" i="6" a="1"/>
  <c r="C328" i="6" a="1"/>
  <c r="E22" i="6" a="1"/>
  <c r="E351" i="6" a="1"/>
  <c r="C108" i="6" a="1"/>
  <c r="E58" i="6" a="1"/>
  <c r="E340" i="6" a="1"/>
  <c r="C176" i="6" a="1"/>
  <c r="C352" i="6" a="1"/>
  <c r="C172" i="6" a="1"/>
  <c r="E256" i="6" a="1"/>
  <c r="C289" i="6" a="1"/>
  <c r="E338" i="6" a="1"/>
  <c r="E165" i="6" a="1"/>
  <c r="E73" i="6" a="1"/>
  <c r="E279" i="6" a="1"/>
  <c r="C214" i="6" a="1"/>
  <c r="E184" i="6" a="1"/>
  <c r="C356" i="6" a="1"/>
  <c r="E161" i="6" a="1"/>
  <c r="E179" i="6" a="1"/>
  <c r="C4" i="6" a="1"/>
  <c r="E190" i="6" a="1"/>
  <c r="C291" i="6" a="1"/>
  <c r="E175" i="6" a="1"/>
  <c r="E321" i="6" a="1"/>
  <c r="C230" i="6" a="1"/>
  <c r="E144" i="6" a="1"/>
  <c r="E244" i="6" a="1"/>
  <c r="C264" i="6" a="1"/>
  <c r="C276" i="6" a="1"/>
  <c r="E326" i="6" a="1"/>
  <c r="E260" i="6" a="1"/>
  <c r="E87" i="6" a="1"/>
  <c r="C58" i="6" a="1"/>
  <c r="C175" i="6" a="1"/>
  <c r="C283" i="6" a="1"/>
  <c r="C336" i="6" a="1"/>
  <c r="E130" i="6" a="1"/>
  <c r="C186" i="6" a="1"/>
  <c r="C203" i="6" a="1"/>
  <c r="E37" i="6" a="1"/>
  <c r="E310" i="6" a="1"/>
  <c r="E49" i="6" a="1"/>
  <c r="E145" i="6" a="1"/>
  <c r="C320" i="6" a="1"/>
  <c r="E285" i="6" a="1"/>
  <c r="E181" i="6" a="1"/>
  <c r="C118" i="6" a="1"/>
  <c r="E48" i="6" a="1"/>
  <c r="E239" i="6" a="1"/>
  <c r="C305" i="6" a="1"/>
  <c r="E303" i="6" a="1"/>
  <c r="C247" i="6" a="1"/>
  <c r="C130" i="6" a="1"/>
  <c r="E68" i="6" a="1"/>
  <c r="C179" i="6" a="1"/>
  <c r="E47" i="6" a="1"/>
  <c r="E245" i="6" a="1"/>
  <c r="E236" i="6" a="1"/>
  <c r="E131" i="6" a="1"/>
  <c r="C314" i="6" a="1"/>
  <c r="C115" i="6" a="1"/>
  <c r="E163" i="6" a="1"/>
  <c r="C104" i="6" a="1"/>
  <c r="E11" i="6" a="1"/>
  <c r="C225" i="6" a="1"/>
  <c r="E75" i="6" a="1"/>
  <c r="C359" i="6" a="1"/>
  <c r="E32" i="6" a="1"/>
  <c r="E361" i="6" a="1"/>
  <c r="C9" i="6" a="1"/>
  <c r="C131" i="6" a="1"/>
  <c r="E295" i="6" a="1"/>
  <c r="E224" i="6" a="1"/>
  <c r="E333" i="6" a="1"/>
  <c r="C195" i="6" a="1"/>
  <c r="E23" i="6" a="1"/>
  <c r="C344" i="6" a="1"/>
  <c r="E223" i="6" a="1"/>
  <c r="E198" i="6" a="1"/>
  <c r="C15" i="6" a="1"/>
  <c r="C159" i="6" a="1"/>
  <c r="E216" i="6" a="1"/>
  <c r="C6" i="10" a="1"/>
  <c r="C201" i="6" a="1"/>
  <c r="C263" i="6" a="1"/>
  <c r="E101" i="6" a="1"/>
  <c r="E232" i="6" a="1"/>
  <c r="E208" i="6" a="1"/>
  <c r="E327" i="6" a="1"/>
  <c r="E28" i="6" a="1"/>
  <c r="E132" i="6" a="1"/>
  <c r="C37" i="6" a="1"/>
  <c r="C177" i="6" a="1"/>
  <c r="C274" i="6" a="1"/>
  <c r="C238" i="6" a="1"/>
  <c r="C297" i="6" a="1"/>
  <c r="E78" i="6" a="1"/>
  <c r="C278" i="6" a="1"/>
  <c r="C224" i="6" a="1"/>
  <c r="E60" i="6" a="1"/>
  <c r="C105" i="6" a="1"/>
  <c r="E154" i="6" a="1"/>
  <c r="C209" i="6" a="1"/>
  <c r="E13" i="6" a="1"/>
  <c r="C243" i="6" a="1"/>
  <c r="E140" i="6" a="1"/>
  <c r="C360" i="6" a="1"/>
  <c r="E331" i="6" a="1"/>
  <c r="E290" i="6" a="1"/>
  <c r="E269" i="6" a="1"/>
  <c r="C142" i="6" a="1"/>
  <c r="E36" i="6" a="1"/>
  <c r="C197" i="6" a="1"/>
  <c r="E343" i="6" a="1"/>
  <c r="C205" i="6" a="1"/>
  <c r="C26" i="6" a="1"/>
  <c r="C351" i="6" a="1"/>
  <c r="B6" i="10" a="1"/>
  <c r="E282" i="6" a="1"/>
  <c r="C13" i="6" a="1"/>
  <c r="C122" i="6" a="1"/>
  <c r="E99" i="6" a="1"/>
  <c r="E170" i="6" a="1"/>
  <c r="E262" i="6" a="1"/>
  <c r="C235" i="6" a="1"/>
  <c r="E332" i="6" a="1"/>
  <c r="E225" i="6" a="1"/>
  <c r="E257" i="6" a="1"/>
  <c r="C212" i="6" a="1"/>
  <c r="C38" i="6" a="1"/>
  <c r="C111" i="6" a="1"/>
  <c r="C117" i="6" a="1"/>
  <c r="E258" i="6" a="1"/>
  <c r="C178" i="6" a="1"/>
  <c r="E178" i="6" a="1"/>
  <c r="C345" i="6" a="1"/>
  <c r="E240" i="6" a="1"/>
  <c r="E149" i="6" a="1"/>
  <c r="E305" i="6" a="1"/>
  <c r="E283" i="6" a="1"/>
  <c r="E104" i="6" a="1"/>
  <c r="C86" i="6" a="1"/>
  <c r="C132" i="6" a="1"/>
  <c r="E125" i="6" a="1"/>
  <c r="E220" i="6" a="1"/>
  <c r="C121" i="6" a="1"/>
  <c r="C56" i="6" a="1"/>
  <c r="E4" i="6" a="1"/>
  <c r="E61" i="6" a="1"/>
  <c r="C281" i="6" a="1"/>
  <c r="C63" i="6" a="1"/>
  <c r="E265" i="6" a="1"/>
  <c r="C310" i="6" a="1"/>
  <c r="C65" i="6" a="1"/>
  <c r="C32" i="6" a="1"/>
  <c r="C145" i="6" a="1"/>
  <c r="E362" i="6" a="1"/>
  <c r="E328" i="6" a="1"/>
  <c r="E88" i="6" a="1"/>
  <c r="C257" i="6" a="1"/>
  <c r="C141" i="6" a="1"/>
  <c r="C349" i="6" a="1"/>
  <c r="E67" i="6" a="1"/>
  <c r="E319" i="6" a="1"/>
  <c r="C78" i="6" a="1"/>
  <c r="C103" i="6" a="1"/>
  <c r="E15" i="6" a="1"/>
  <c r="E45" i="6" a="1"/>
  <c r="E9" i="6" a="1"/>
  <c r="C249" i="6" a="1"/>
  <c r="E177" i="6" a="1"/>
  <c r="E146" i="6" a="1"/>
  <c r="C265" i="6" a="1"/>
  <c r="E358" i="6" a="1"/>
  <c r="C54" i="6" a="1"/>
  <c r="C324" i="6" a="1"/>
  <c r="E294" i="6" a="1"/>
  <c r="C315" i="6" a="1"/>
  <c r="C123" i="6" a="1"/>
  <c r="E337" i="6" a="1"/>
  <c r="C248" i="6" a="1"/>
  <c r="E169" i="6" a="1"/>
  <c r="C182" i="6" a="1"/>
  <c r="C254" i="6" a="1"/>
  <c r="C14" i="6" a="1"/>
  <c r="C119" i="6" a="1"/>
  <c r="E324" i="6" a="1"/>
  <c r="E291" i="6" a="1"/>
  <c r="C241" i="6" a="1"/>
  <c r="E302" i="6" a="1"/>
  <c r="E108" i="6" a="1"/>
  <c r="C259" i="6" a="1"/>
  <c r="C94" i="6" a="1"/>
  <c r="C346" i="6" a="1"/>
  <c r="E313" i="6" a="1"/>
  <c r="E70" i="6" a="1"/>
  <c r="C5" i="6" a="1"/>
  <c r="C93" i="6" a="1"/>
  <c r="E176" i="6" a="1"/>
  <c r="C337" i="6" a="1"/>
  <c r="C309" i="6" a="1"/>
  <c r="E193" i="6" a="1"/>
  <c r="E267" i="6" a="1"/>
  <c r="E26" i="6" a="1"/>
  <c r="C231" i="6" a="1"/>
  <c r="C299" i="6" a="1"/>
  <c r="C162" i="6" a="1"/>
  <c r="E189" i="6" a="1"/>
  <c r="C48" i="6" a="1"/>
  <c r="C167" i="6" a="1"/>
  <c r="C266" i="6" a="1"/>
  <c r="C340" i="6" a="1"/>
  <c r="E300" i="6" a="1"/>
  <c r="C236" i="6" a="1"/>
  <c r="C180" i="6" a="1"/>
  <c r="E30" i="6" a="1"/>
  <c r="C228" i="6" a="1"/>
  <c r="E330" i="6" a="1"/>
  <c r="C71" i="6" a="1"/>
  <c r="C114" i="6" a="1"/>
  <c r="C279" i="6" a="1"/>
  <c r="E323" i="6" a="1"/>
  <c r="E86" i="6" a="1"/>
  <c r="C244" i="6" a="1"/>
  <c r="E54" i="6" a="1"/>
  <c r="E228" i="6" a="1"/>
  <c r="C210" i="6" a="1"/>
  <c r="C354" i="6" a="1"/>
  <c r="C73" i="6" a="1"/>
  <c r="E141" i="6" a="1"/>
  <c r="C292" i="6" a="1"/>
  <c r="E209" i="6" a="1"/>
  <c r="C135" i="6" a="1"/>
  <c r="E139" i="6" a="1"/>
  <c r="E80" i="6" a="1"/>
  <c r="E117" i="6" a="1"/>
  <c r="C183" i="6" a="1"/>
  <c r="E42" i="6" a="1"/>
  <c r="C33" i="6" a="1"/>
  <c r="C319" i="6" a="1"/>
  <c r="C338" i="6" a="1"/>
  <c r="E192" i="6" a="1"/>
  <c r="C221" i="6" a="1"/>
  <c r="C317" i="6" a="1"/>
  <c r="E347" i="6" a="1"/>
  <c r="C227" i="6" a="1"/>
  <c r="E116" i="6" a="1"/>
  <c r="E188" i="6" a="1"/>
  <c r="C213" i="6" a="1"/>
  <c r="E153" i="6" a="1"/>
  <c r="C46" i="6" a="1"/>
  <c r="C321" i="6" a="1"/>
  <c r="E134" i="6" a="1"/>
  <c r="C36" i="6" a="1"/>
  <c r="E325" i="6" a="1"/>
  <c r="C66" i="6" a="1"/>
  <c r="C223" i="6" a="1"/>
  <c r="E352" i="6" a="1"/>
  <c r="E316" i="6" a="1"/>
  <c r="E159" i="6" a="1"/>
  <c r="E158" i="6" a="1"/>
  <c r="C189" i="6" a="1"/>
  <c r="E201" i="6" a="1"/>
  <c r="E342" i="6" a="1"/>
  <c r="E312" i="6" a="1"/>
  <c r="E41" i="6" a="1"/>
  <c r="C27" i="6" a="1"/>
  <c r="C107" i="6" a="1"/>
  <c r="E207" i="6" a="1"/>
  <c r="E335" i="6" a="1"/>
  <c r="E43" i="6" a="1"/>
  <c r="C206" i="6" a="1"/>
  <c r="E289" i="6" a="1"/>
  <c r="E113" i="6" a="1"/>
  <c r="C246" i="6" a="1"/>
  <c r="E92" i="6" a="1"/>
  <c r="C84" i="6" a="1"/>
  <c r="C96" i="6" a="1"/>
  <c r="E157" i="6" a="1"/>
  <c r="C311" i="6" a="1"/>
  <c r="C136" i="6" a="1"/>
  <c r="E296" i="6" a="1"/>
  <c r="E148" i="6" a="1"/>
  <c r="E298" i="6" a="1"/>
  <c r="C199" i="6" a="1"/>
  <c r="C160" i="6" a="1"/>
  <c r="E35" i="6" a="1"/>
  <c r="E8" i="6" a="1"/>
  <c r="E53" i="6" a="1"/>
  <c r="C161" i="6" a="1"/>
  <c r="E81" i="6" a="1"/>
  <c r="C234" i="6" a="1"/>
  <c r="E203" i="6" a="1"/>
  <c r="C226" i="6" a="1"/>
  <c r="E344" i="6" a="1"/>
  <c r="C252" i="6" a="1"/>
  <c r="E90" i="6" a="1"/>
  <c r="C339" i="6" a="1"/>
  <c r="C207" i="6" a="1"/>
  <c r="E191" i="6" a="1"/>
  <c r="E127" i="6" a="1"/>
  <c r="C53" i="6" a="1"/>
  <c r="C110" i="6" a="1"/>
  <c r="C355" i="6" a="1"/>
  <c r="C79" i="6" a="1"/>
  <c r="C98" i="6" a="1"/>
  <c r="E261" i="6" a="1"/>
  <c r="C306" i="6" a="1"/>
  <c r="C147" i="6" a="1"/>
  <c r="E284" i="6" a="1"/>
  <c r="E85" i="6" a="1"/>
  <c r="E74" i="6" a="1"/>
  <c r="C250" i="6" a="1"/>
  <c r="C269" i="6" a="1"/>
  <c r="C47" i="6" a="1"/>
  <c r="C173" i="6" a="1"/>
  <c r="E155" i="6" a="1"/>
  <c r="E33" i="6" a="1"/>
  <c r="C144" i="6" a="1"/>
  <c r="E112" i="6" a="1"/>
  <c r="E82" i="6" a="1"/>
  <c r="E147" i="6" a="1"/>
  <c r="C200" i="6" a="1"/>
  <c r="C204" i="6" a="1"/>
  <c r="C363" i="6" a="1"/>
  <c r="E293" i="6" a="1"/>
  <c r="E301" i="6" a="1"/>
  <c r="C67" i="6" a="1"/>
  <c r="C150" i="6" a="1"/>
  <c r="C270" i="6" a="1"/>
  <c r="E137" i="6" a="1"/>
  <c r="C239" i="6" a="1"/>
  <c r="E226" i="6" a="1"/>
  <c r="E151" i="6" a="1"/>
  <c r="C11" i="6" a="1"/>
  <c r="C87" i="6" a="1"/>
  <c r="C353" i="6" a="1"/>
  <c r="E251" i="6" a="1"/>
  <c r="C49" i="6" a="1"/>
  <c r="C329" i="6" a="1"/>
  <c r="E59" i="6" a="1"/>
  <c r="E272" i="6" a="1"/>
  <c r="C168" i="6" a="1"/>
  <c r="E364" i="6" a="1"/>
  <c r="C342" i="6" a="1"/>
  <c r="E122" i="6" a="1"/>
  <c r="C237" i="6" a="1"/>
  <c r="E266" i="6" a="1"/>
  <c r="C85" i="6" a="1"/>
  <c r="C325" i="6" a="1"/>
  <c r="E235" i="6" a="1"/>
  <c r="C88" i="6" a="1"/>
  <c r="C133" i="6" a="1"/>
  <c r="E109" i="6" a="1"/>
  <c r="E229" i="6" a="1"/>
  <c r="E227" i="6" a="1"/>
  <c r="C216" i="6" a="1"/>
  <c r="C277" i="6" a="1"/>
  <c r="E77" i="6" a="1"/>
  <c r="E186" i="6" a="1"/>
  <c r="E238" i="6" a="1"/>
  <c r="C18" i="6" a="1"/>
  <c r="C153" i="6" a="1"/>
  <c r="E259" i="6" a="1"/>
  <c r="E173" i="6" a="1"/>
  <c r="E204" i="6" a="1"/>
  <c r="C262" i="6" a="1"/>
  <c r="E10" i="6" a="1"/>
  <c r="E124" i="6" a="1"/>
  <c r="E121" i="6" a="1"/>
  <c r="E250" i="6" a="1"/>
  <c r="C152" i="6" a="1"/>
  <c r="E65" i="6" a="1"/>
  <c r="E356" i="6" a="1"/>
  <c r="E275" i="6" a="1"/>
  <c r="C229" i="6" a="1"/>
  <c r="C331" i="6" a="1"/>
  <c r="E277" i="6" a="1"/>
  <c r="C261" i="6" a="1"/>
  <c r="C22" i="6" a="1"/>
  <c r="E318" i="6" a="1"/>
  <c r="E143" i="6" a="1"/>
  <c r="E138" i="6" a="1"/>
  <c r="C74" i="6" a="1"/>
  <c r="E336" i="6" a="1"/>
  <c r="C298" i="6" a="1"/>
  <c r="C12" i="6" a="1"/>
  <c r="C163" i="6" a="1"/>
  <c r="E299" i="6" a="1"/>
  <c r="C7" i="6" a="1"/>
  <c r="C30" i="6" a="1"/>
  <c r="C139" i="6" a="1"/>
  <c r="E210" i="6" a="1"/>
  <c r="E282" i="6" l="1"/>
  <c r="E51" i="6"/>
  <c r="E314" i="6"/>
  <c r="E210" i="6"/>
  <c r="E70" i="6"/>
  <c r="E149" i="6"/>
  <c r="E128" i="6"/>
  <c r="E18" i="6"/>
  <c r="E198" i="6"/>
  <c r="E39" i="6"/>
  <c r="E301" i="6"/>
  <c r="E361" i="6"/>
  <c r="E315" i="6"/>
  <c r="E167" i="6"/>
  <c r="E290" i="6"/>
  <c r="E83" i="6"/>
  <c r="E247" i="6"/>
  <c r="E350" i="6"/>
  <c r="E138" i="6"/>
  <c r="E104" i="6"/>
  <c r="E7" i="6"/>
  <c r="E208" i="6"/>
  <c r="E47" i="6"/>
  <c r="E75" i="6"/>
  <c r="E49" i="6"/>
  <c r="E278" i="6"/>
  <c r="E53" i="6"/>
  <c r="E87" i="6"/>
  <c r="E96" i="6"/>
  <c r="E103" i="6"/>
  <c r="E131" i="6"/>
  <c r="E307" i="6"/>
  <c r="E270" i="6"/>
  <c r="E218" i="6"/>
  <c r="E201" i="6"/>
  <c r="E132" i="6"/>
  <c r="E23" i="6"/>
  <c r="E349" i="6"/>
  <c r="E55" i="6"/>
  <c r="E266" i="6"/>
  <c r="C294" i="6"/>
  <c r="C301" i="6"/>
  <c r="C292" i="6"/>
  <c r="C300" i="6"/>
  <c r="C284" i="6"/>
  <c r="C299" i="6"/>
  <c r="C291" i="6"/>
  <c r="C290" i="6"/>
  <c r="C298" i="6"/>
  <c r="C286" i="6"/>
  <c r="C297" i="6"/>
  <c r="C289" i="6"/>
  <c r="C295" i="6"/>
  <c r="C296" i="6"/>
  <c r="C287" i="6"/>
  <c r="C288" i="6"/>
  <c r="C293" i="6"/>
  <c r="C285" i="6"/>
  <c r="E294" i="6"/>
  <c r="E114" i="6"/>
  <c r="E235" i="6"/>
  <c r="E97" i="6"/>
  <c r="E150" i="6"/>
  <c r="E59" i="6"/>
  <c r="E328" i="6"/>
  <c r="E134" i="6"/>
  <c r="E22" i="6"/>
  <c r="E144" i="6"/>
  <c r="E174" i="6"/>
  <c r="E322" i="6"/>
  <c r="E50" i="6"/>
  <c r="E274" i="6"/>
  <c r="E89" i="6"/>
  <c r="E99" i="6"/>
  <c r="E100" i="6"/>
  <c r="E57" i="6"/>
  <c r="E155" i="6"/>
  <c r="E17" i="6"/>
  <c r="E102" i="6"/>
  <c r="E261" i="6"/>
  <c r="E176" i="6"/>
  <c r="E162" i="6"/>
  <c r="E289" i="6"/>
  <c r="E234" i="6"/>
  <c r="E359" i="6"/>
  <c r="E238" i="6"/>
  <c r="E118" i="6"/>
  <c r="E259" i="6"/>
  <c r="E295" i="6"/>
  <c r="E206" i="6"/>
  <c r="E311" i="6"/>
  <c r="E157" i="6"/>
  <c r="E297" i="6"/>
  <c r="E20" i="6"/>
  <c r="E207" i="6"/>
  <c r="E80" i="6"/>
  <c r="E125" i="6"/>
  <c r="E329" i="6"/>
  <c r="E116" i="6"/>
  <c r="E237" i="6"/>
  <c r="E252" i="6"/>
  <c r="C276" i="6"/>
  <c r="C268" i="6"/>
  <c r="C270" i="6"/>
  <c r="C283" i="6"/>
  <c r="C267" i="6"/>
  <c r="C278" i="6"/>
  <c r="C279" i="6"/>
  <c r="C275" i="6"/>
  <c r="C282" i="6"/>
  <c r="C266" i="6"/>
  <c r="C281" i="6"/>
  <c r="C274" i="6"/>
  <c r="C273" i="6"/>
  <c r="C277" i="6"/>
  <c r="C271" i="6"/>
  <c r="C272" i="6"/>
  <c r="C269" i="6"/>
  <c r="C280" i="6"/>
  <c r="E81" i="6"/>
  <c r="E123" i="6"/>
  <c r="E271" i="6"/>
  <c r="E109" i="6"/>
  <c r="E15" i="6"/>
  <c r="E222" i="6"/>
  <c r="E265" i="6"/>
  <c r="E362" i="6"/>
  <c r="E324" i="6"/>
  <c r="E129" i="6"/>
  <c r="E355" i="6"/>
  <c r="E216" i="6"/>
  <c r="E52" i="6"/>
  <c r="E189" i="6"/>
  <c r="E42" i="6"/>
  <c r="E56" i="6"/>
  <c r="E139" i="6"/>
  <c r="E38" i="6"/>
  <c r="E112" i="6"/>
  <c r="E36" i="6"/>
  <c r="E199" i="6"/>
  <c r="E364" i="6"/>
  <c r="E154" i="6"/>
  <c r="E352" i="6"/>
  <c r="E58" i="6"/>
  <c r="E156" i="6"/>
  <c r="E54" i="6"/>
  <c r="E205" i="6"/>
  <c r="E65" i="6"/>
  <c r="E44" i="6"/>
  <c r="E160" i="6"/>
  <c r="E337" i="6"/>
  <c r="E280" i="6"/>
  <c r="E48" i="6"/>
  <c r="E296" i="6"/>
  <c r="E163" i="6"/>
  <c r="E40" i="6"/>
  <c r="E284" i="6"/>
  <c r="C247" i="6"/>
  <c r="C197" i="6"/>
  <c r="C188" i="6"/>
  <c r="C251" i="6"/>
  <c r="C185" i="6"/>
  <c r="C224" i="6"/>
  <c r="C239" i="6"/>
  <c r="C254" i="6"/>
  <c r="C262" i="6"/>
  <c r="C235" i="6"/>
  <c r="C258" i="6"/>
  <c r="C216" i="6"/>
  <c r="C244" i="6"/>
  <c r="C230" i="6"/>
  <c r="C231" i="6"/>
  <c r="C206" i="6"/>
  <c r="C214" i="6"/>
  <c r="C219" i="6"/>
  <c r="C242" i="6"/>
  <c r="C208" i="6"/>
  <c r="C203" i="6"/>
  <c r="C229" i="6"/>
  <c r="C223" i="6"/>
  <c r="C253" i="6"/>
  <c r="C252" i="6"/>
  <c r="C195" i="6"/>
  <c r="C218" i="6"/>
  <c r="C200" i="6"/>
  <c r="C249" i="6"/>
  <c r="C215" i="6"/>
  <c r="C237" i="6"/>
  <c r="C236" i="6"/>
  <c r="C187" i="6"/>
  <c r="C202" i="6"/>
  <c r="C192" i="6"/>
  <c r="C261" i="6"/>
  <c r="C263" i="6"/>
  <c r="C207" i="6"/>
  <c r="C221" i="6"/>
  <c r="C212" i="6"/>
  <c r="C234" i="6"/>
  <c r="C186" i="6"/>
  <c r="C184" i="6"/>
  <c r="C199" i="6"/>
  <c r="C205" i="6"/>
  <c r="C196" i="6"/>
  <c r="C250" i="6"/>
  <c r="C257" i="6"/>
  <c r="C256" i="6"/>
  <c r="C240" i="6"/>
  <c r="C191" i="6"/>
  <c r="C189" i="6"/>
  <c r="C180" i="6"/>
  <c r="C226" i="6"/>
  <c r="C241" i="6"/>
  <c r="C217" i="6"/>
  <c r="C183" i="6"/>
  <c r="C181" i="6"/>
  <c r="C222" i="6"/>
  <c r="C210" i="6"/>
  <c r="C225" i="6"/>
  <c r="C198" i="6"/>
  <c r="C246" i="6"/>
  <c r="C243" i="6"/>
  <c r="C194" i="6"/>
  <c r="C209" i="6"/>
  <c r="C220" i="6"/>
  <c r="C238" i="6"/>
  <c r="C190" i="6"/>
  <c r="C227" i="6"/>
  <c r="C178" i="6"/>
  <c r="C193" i="6"/>
  <c r="C182" i="6"/>
  <c r="C260" i="6"/>
  <c r="C211" i="6"/>
  <c r="C265" i="6"/>
  <c r="C264" i="6"/>
  <c r="C245" i="6"/>
  <c r="C228" i="6"/>
  <c r="C179" i="6"/>
  <c r="C233" i="6"/>
  <c r="C248" i="6"/>
  <c r="C255" i="6"/>
  <c r="C213" i="6"/>
  <c r="C204" i="6"/>
  <c r="C259" i="6"/>
  <c r="C201" i="6"/>
  <c r="C232" i="6"/>
  <c r="E257" i="6"/>
  <c r="E115" i="6"/>
  <c r="E186" i="6"/>
  <c r="B6" i="10"/>
  <c r="E363" i="6"/>
  <c r="E281" i="6"/>
  <c r="E67" i="6"/>
  <c r="E161" i="6"/>
  <c r="E339" i="6"/>
  <c r="E340" i="6"/>
  <c r="E41" i="6"/>
  <c r="E313" i="6"/>
  <c r="E31" i="6"/>
  <c r="E240" i="6"/>
  <c r="E285" i="6"/>
  <c r="E165" i="6"/>
  <c r="E223" i="6"/>
  <c r="E166" i="6"/>
  <c r="E293" i="6"/>
  <c r="E32" i="6"/>
  <c r="E264" i="6"/>
  <c r="E66" i="6"/>
  <c r="E107" i="6"/>
  <c r="E85" i="6"/>
  <c r="E143" i="6"/>
  <c r="E283" i="6"/>
  <c r="E10" i="6"/>
  <c r="E232" i="6"/>
  <c r="E79" i="6"/>
  <c r="E121" i="6"/>
  <c r="E310" i="6"/>
  <c r="E248" i="6"/>
  <c r="E8" i="6"/>
  <c r="E260" i="6"/>
  <c r="E63" i="6"/>
  <c r="E95" i="6"/>
  <c r="E236" i="6"/>
  <c r="E111" i="6"/>
  <c r="E341" i="6"/>
  <c r="E14" i="6"/>
  <c r="E127" i="6"/>
  <c r="E28" i="6"/>
  <c r="E106" i="6"/>
  <c r="E61" i="6"/>
  <c r="E292" i="6"/>
  <c r="E194" i="6"/>
  <c r="E141" i="6"/>
  <c r="E214" i="6"/>
  <c r="E263" i="6"/>
  <c r="E241" i="6"/>
  <c r="E190" i="6"/>
  <c r="E152" i="6"/>
  <c r="E336" i="6"/>
  <c r="E148" i="6"/>
  <c r="E159" i="6"/>
  <c r="E25" i="6"/>
  <c r="E243" i="6"/>
  <c r="E105" i="6"/>
  <c r="E286" i="6"/>
  <c r="E220" i="6"/>
  <c r="E253" i="6"/>
  <c r="E200" i="6"/>
  <c r="C324" i="6"/>
  <c r="C316" i="6"/>
  <c r="C318" i="6"/>
  <c r="C325" i="6"/>
  <c r="C323" i="6"/>
  <c r="C322" i="6"/>
  <c r="C329" i="6"/>
  <c r="C317" i="6"/>
  <c r="C321" i="6"/>
  <c r="C328" i="6"/>
  <c r="C320" i="6"/>
  <c r="C326" i="6"/>
  <c r="C327" i="6"/>
  <c r="C319" i="6"/>
  <c r="C157" i="6"/>
  <c r="C162" i="6"/>
  <c r="C122" i="6"/>
  <c r="C106" i="6"/>
  <c r="C101" i="6"/>
  <c r="C173" i="6"/>
  <c r="C149" i="6"/>
  <c r="C146" i="6"/>
  <c r="C98" i="6"/>
  <c r="C121" i="6"/>
  <c r="C93" i="6"/>
  <c r="C164" i="6"/>
  <c r="C169" i="6"/>
  <c r="C90" i="6"/>
  <c r="C97" i="6"/>
  <c r="C119" i="6"/>
  <c r="C140" i="6"/>
  <c r="C153" i="6"/>
  <c r="C131" i="6"/>
  <c r="C120" i="6"/>
  <c r="C134" i="6"/>
  <c r="C96" i="6"/>
  <c r="C158" i="6"/>
  <c r="C137" i="6"/>
  <c r="C107" i="6"/>
  <c r="C104" i="6"/>
  <c r="C132" i="6"/>
  <c r="C125" i="6"/>
  <c r="C172" i="6"/>
  <c r="C170" i="6"/>
  <c r="C99" i="6"/>
  <c r="C111" i="6"/>
  <c r="C100" i="6"/>
  <c r="C150" i="6"/>
  <c r="C175" i="6"/>
  <c r="C156" i="6"/>
  <c r="C154" i="6"/>
  <c r="C114" i="6"/>
  <c r="C102" i="6"/>
  <c r="C95" i="6"/>
  <c r="C167" i="6"/>
  <c r="C148" i="6"/>
  <c r="C177" i="6"/>
  <c r="C113" i="6"/>
  <c r="C94" i="6"/>
  <c r="C126" i="6"/>
  <c r="C92" i="6"/>
  <c r="C159" i="6"/>
  <c r="C166" i="6"/>
  <c r="C161" i="6"/>
  <c r="C91" i="6"/>
  <c r="C127" i="6"/>
  <c r="C133" i="6"/>
  <c r="C103" i="6"/>
  <c r="C151" i="6"/>
  <c r="C163" i="6"/>
  <c r="C145" i="6"/>
  <c r="C130" i="6"/>
  <c r="C118" i="6"/>
  <c r="C124" i="6"/>
  <c r="C160" i="6"/>
  <c r="C143" i="6"/>
  <c r="C139" i="6"/>
  <c r="C176" i="6"/>
  <c r="C129" i="6"/>
  <c r="C135" i="6"/>
  <c r="C116" i="6"/>
  <c r="C128" i="6"/>
  <c r="C144" i="6"/>
  <c r="C142" i="6"/>
  <c r="C174" i="6"/>
  <c r="C168" i="6"/>
  <c r="C105" i="6"/>
  <c r="C117" i="6"/>
  <c r="C108" i="6"/>
  <c r="C171" i="6"/>
  <c r="C141" i="6"/>
  <c r="C155" i="6"/>
  <c r="C152" i="6"/>
  <c r="C112" i="6"/>
  <c r="C110" i="6"/>
  <c r="C123" i="6"/>
  <c r="C165" i="6"/>
  <c r="C138" i="6"/>
  <c r="C136" i="6"/>
  <c r="C115" i="6"/>
  <c r="C109" i="6"/>
  <c r="C147" i="6"/>
  <c r="E246" i="6"/>
  <c r="E34" i="6"/>
  <c r="E273" i="6"/>
  <c r="E158" i="6"/>
  <c r="E110" i="6"/>
  <c r="E204" i="6"/>
  <c r="E262" i="6"/>
  <c r="E360" i="6"/>
  <c r="E227" i="6"/>
  <c r="E86" i="6"/>
  <c r="E321" i="6"/>
  <c r="E342" i="6"/>
  <c r="E43" i="6"/>
  <c r="E279" i="6"/>
  <c r="E213" i="6"/>
  <c r="E16" i="6"/>
  <c r="E251" i="6"/>
  <c r="E202" i="6"/>
  <c r="E275" i="6"/>
  <c r="E203" i="6"/>
  <c r="E133" i="6"/>
  <c r="E84" i="6"/>
  <c r="E147" i="6"/>
  <c r="E9" i="6"/>
  <c r="E62" i="6"/>
  <c r="E122" i="6"/>
  <c r="E300" i="6"/>
  <c r="E276" i="6"/>
  <c r="E184" i="6"/>
  <c r="E171" i="6"/>
  <c r="E277" i="6"/>
  <c r="E177" i="6"/>
  <c r="E226" i="6"/>
  <c r="E192" i="6"/>
  <c r="E168" i="6"/>
  <c r="E325" i="6"/>
  <c r="E130" i="6"/>
  <c r="E183" i="6"/>
  <c r="E298" i="6"/>
  <c r="E343" i="6"/>
  <c r="E195" i="6"/>
  <c r="E74" i="6"/>
  <c r="E88" i="6"/>
  <c r="E211" i="6"/>
  <c r="E312" i="6"/>
  <c r="E197" i="6"/>
  <c r="E191" i="6"/>
  <c r="E46" i="6"/>
  <c r="E267" i="6"/>
  <c r="E291" i="6"/>
  <c r="E219" i="6"/>
  <c r="E117" i="6"/>
  <c r="E353" i="6"/>
  <c r="E69" i="6"/>
  <c r="E228" i="6"/>
  <c r="E11" i="6"/>
  <c r="E12" i="6"/>
  <c r="E113" i="6"/>
  <c r="E13" i="6"/>
  <c r="E76" i="6"/>
  <c r="E215" i="6"/>
  <c r="E185" i="6"/>
  <c r="E258" i="6"/>
  <c r="E221" i="6"/>
  <c r="E169" i="6"/>
  <c r="E242" i="6"/>
  <c r="E338" i="6"/>
  <c r="E146" i="6"/>
  <c r="E244" i="6"/>
  <c r="E230" i="6"/>
  <c r="E30" i="6"/>
  <c r="E68" i="6"/>
  <c r="E142" i="6"/>
  <c r="E217" i="6"/>
  <c r="E187" i="6"/>
  <c r="E188" i="6"/>
  <c r="E136" i="6"/>
  <c r="E108" i="6"/>
  <c r="C6" i="10"/>
  <c r="E233" i="6"/>
  <c r="E225" i="6"/>
  <c r="E126" i="6"/>
  <c r="E77" i="6"/>
  <c r="C351" i="6"/>
  <c r="C357" i="6"/>
  <c r="C350" i="6"/>
  <c r="C349" i="6"/>
  <c r="C356" i="6"/>
  <c r="C348" i="6"/>
  <c r="C347" i="6"/>
  <c r="C355" i="6"/>
  <c r="C346" i="6"/>
  <c r="C354" i="6"/>
  <c r="C345" i="6"/>
  <c r="C352" i="6"/>
  <c r="C353" i="6"/>
  <c r="C344" i="6"/>
  <c r="C364" i="6"/>
  <c r="C363" i="6"/>
  <c r="C359" i="6"/>
  <c r="C358" i="6"/>
  <c r="C361" i="6"/>
  <c r="C360" i="6"/>
  <c r="C362" i="6"/>
  <c r="E354" i="6"/>
  <c r="E212" i="6"/>
  <c r="E101" i="6"/>
  <c r="E24" i="6"/>
  <c r="E124" i="6"/>
  <c r="E37" i="6"/>
  <c r="E249" i="6"/>
  <c r="E35" i="6"/>
  <c r="E326" i="6"/>
  <c r="E21" i="6"/>
  <c r="E288" i="6"/>
  <c r="E245" i="6"/>
  <c r="E72" i="6"/>
  <c r="E196" i="6"/>
  <c r="E135" i="6"/>
  <c r="E151" i="6"/>
  <c r="E327" i="6"/>
  <c r="E78" i="6"/>
  <c r="E256" i="6"/>
  <c r="E254" i="6"/>
  <c r="E26" i="6"/>
  <c r="E172" i="6"/>
  <c r="C82" i="6"/>
  <c r="C73" i="6"/>
  <c r="C72" i="6"/>
  <c r="C70" i="6"/>
  <c r="C53" i="6"/>
  <c r="C4" i="6"/>
  <c r="C83" i="6"/>
  <c r="C74" i="6"/>
  <c r="C65" i="6"/>
  <c r="C56" i="6"/>
  <c r="C62" i="6"/>
  <c r="C45" i="6"/>
  <c r="C75" i="6"/>
  <c r="C28" i="6"/>
  <c r="C66" i="6"/>
  <c r="C57" i="6"/>
  <c r="C40" i="6"/>
  <c r="C54" i="6"/>
  <c r="C29" i="6"/>
  <c r="C19" i="6"/>
  <c r="C85" i="6"/>
  <c r="C89" i="6"/>
  <c r="C50" i="6"/>
  <c r="C49" i="6"/>
  <c r="C24" i="6"/>
  <c r="C46" i="6"/>
  <c r="C21" i="6"/>
  <c r="C11" i="6"/>
  <c r="C44" i="6"/>
  <c r="C42" i="6"/>
  <c r="C33" i="6"/>
  <c r="C16" i="6"/>
  <c r="C30" i="6"/>
  <c r="C13" i="6"/>
  <c r="C3" i="6"/>
  <c r="C2" i="6"/>
  <c r="C47" i="6"/>
  <c r="C34" i="6"/>
  <c r="C25" i="6"/>
  <c r="C79" i="6"/>
  <c r="C22" i="6"/>
  <c r="C5" i="6"/>
  <c r="C41" i="6"/>
  <c r="C26" i="6"/>
  <c r="C17" i="6"/>
  <c r="C55" i="6"/>
  <c r="C14" i="6"/>
  <c r="C20" i="6"/>
  <c r="C18" i="6"/>
  <c r="C9" i="6"/>
  <c r="C39" i="6"/>
  <c r="C6" i="6"/>
  <c r="C84" i="6"/>
  <c r="C69" i="6"/>
  <c r="C10" i="6"/>
  <c r="C27" i="6"/>
  <c r="C31" i="6"/>
  <c r="C86" i="6"/>
  <c r="C76" i="6"/>
  <c r="C51" i="6"/>
  <c r="C80" i="6"/>
  <c r="C23" i="6"/>
  <c r="C38" i="6"/>
  <c r="C68" i="6"/>
  <c r="C67" i="6"/>
  <c r="C58" i="6"/>
  <c r="C64" i="6"/>
  <c r="C7" i="6"/>
  <c r="C71" i="6"/>
  <c r="C60" i="6"/>
  <c r="C43" i="6"/>
  <c r="C48" i="6"/>
  <c r="C63" i="6"/>
  <c r="C37" i="6"/>
  <c r="C52" i="6"/>
  <c r="C87" i="6"/>
  <c r="C59" i="6"/>
  <c r="C8" i="6"/>
  <c r="C15" i="6"/>
  <c r="C77" i="6"/>
  <c r="C36" i="6"/>
  <c r="C35" i="6"/>
  <c r="C81" i="6"/>
  <c r="C88" i="6"/>
  <c r="C78" i="6"/>
  <c r="C61" i="6"/>
  <c r="C12" i="6"/>
  <c r="C32" i="6"/>
  <c r="E231" i="6"/>
  <c r="E164" i="6"/>
  <c r="E27" i="6"/>
  <c r="E98" i="6"/>
  <c r="E145" i="6"/>
  <c r="E255" i="6"/>
  <c r="E209" i="6"/>
  <c r="E287" i="6"/>
  <c r="E29" i="6"/>
  <c r="E33" i="6"/>
  <c r="E269" i="6"/>
  <c r="E64" i="6"/>
  <c r="E272" i="6"/>
  <c r="E60" i="6"/>
  <c r="E71" i="6"/>
  <c r="E351" i="6"/>
  <c r="E120" i="6"/>
  <c r="E140" i="6"/>
  <c r="E119" i="6"/>
  <c r="E250" i="6"/>
  <c r="E357" i="6"/>
  <c r="C310" i="6"/>
  <c r="C315" i="6"/>
  <c r="C303" i="6"/>
  <c r="C307" i="6"/>
  <c r="C311" i="6"/>
  <c r="C314" i="6"/>
  <c r="C313" i="6"/>
  <c r="C306" i="6"/>
  <c r="C305" i="6"/>
  <c r="C312" i="6"/>
  <c r="C304" i="6"/>
  <c r="C302" i="6"/>
  <c r="C309" i="6"/>
  <c r="C308" i="6"/>
  <c r="E173" i="6"/>
  <c r="E170" i="6"/>
  <c r="E19" i="6"/>
  <c r="E229" i="6"/>
  <c r="E323" i="6"/>
  <c r="E175" i="6"/>
  <c r="E299" i="6"/>
  <c r="E335" i="6"/>
  <c r="E73" i="6"/>
  <c r="E153" i="6"/>
  <c r="E309" i="6"/>
  <c r="E239" i="6"/>
  <c r="E358" i="6"/>
  <c r="E356" i="6"/>
  <c r="E193" i="6"/>
  <c r="E308" i="6"/>
  <c r="E137" i="6"/>
  <c r="E224" i="6"/>
  <c r="E268" i="6"/>
  <c r="E82" i="6"/>
  <c r="E45" i="6"/>
  <c r="C333" i="6"/>
  <c r="C342" i="6"/>
  <c r="C340" i="6"/>
  <c r="C332" i="6"/>
  <c r="C334" i="6"/>
  <c r="C335" i="6"/>
  <c r="C331" i="6"/>
  <c r="C343" i="6"/>
  <c r="C339" i="6"/>
  <c r="C338" i="6"/>
  <c r="C330" i="6"/>
  <c r="C337" i="6"/>
  <c r="C336" i="6"/>
  <c r="C341" i="6"/>
  <c r="E316" i="6"/>
  <c r="E302" i="6"/>
  <c r="E344" i="6"/>
  <c r="E90" i="6"/>
  <c r="E178" i="6"/>
  <c r="E330" i="6"/>
  <c r="E3" i="6"/>
  <c r="E91" i="6"/>
  <c r="E179" i="6"/>
  <c r="E317" i="6"/>
  <c r="E303" i="6"/>
  <c r="E331" i="6"/>
  <c r="E345" i="6"/>
  <c r="E332" i="6"/>
  <c r="E4" i="6"/>
  <c r="E92" i="6"/>
  <c r="E180" i="6"/>
  <c r="E318" i="6"/>
  <c r="E304" i="6"/>
  <c r="E346" i="6"/>
  <c r="E93" i="6"/>
  <c r="E181" i="6"/>
  <c r="E5" i="6"/>
  <c r="E333" i="6"/>
  <c r="E319" i="6"/>
  <c r="E347" i="6"/>
  <c r="E305" i="6"/>
  <c r="E2" i="6"/>
  <c r="E6" i="6" a="1"/>
  <c r="E94" i="6" a="1"/>
  <c r="E182" i="6" a="1"/>
  <c r="E306" i="6" a="1"/>
  <c r="E334" i="6" a="1"/>
  <c r="E320" i="6" a="1"/>
  <c r="E348" i="6" a="1"/>
  <c r="E334" i="6" l="1"/>
  <c r="E306" i="6"/>
  <c r="E320" i="6"/>
  <c r="E182" i="6"/>
  <c r="E94" i="6"/>
  <c r="E348" i="6"/>
  <c r="E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<sst xmlns="http://schemas.openxmlformats.org/spreadsheetml/2006/main" count="1726" uniqueCount="135">
  <si>
    <t>CL1 Comdty</t>
  </si>
  <si>
    <t>S 1 Comdty</t>
  </si>
  <si>
    <t>C 1 Comdty</t>
  </si>
  <si>
    <t>W 1 Comdty</t>
  </si>
  <si>
    <t>GDP CQOQ Index</t>
  </si>
  <si>
    <t>GDP CYOY Index</t>
  </si>
  <si>
    <t>CPUPXCHG Index</t>
  </si>
  <si>
    <t>PIDSDPS Index</t>
  </si>
  <si>
    <t>NAPMNEWO Index</t>
  </si>
  <si>
    <t>NAPMPROD Index</t>
  </si>
  <si>
    <t>NAPMPRIC Index</t>
  </si>
  <si>
    <t>NAPMNMI  Index</t>
  </si>
  <si>
    <t>NAPMNNO Index</t>
  </si>
  <si>
    <t>NAPMNPRC Index</t>
  </si>
  <si>
    <t>USURTOT  Index</t>
  </si>
  <si>
    <t>INJCJC   Index</t>
  </si>
  <si>
    <t>DOESCRUD Index</t>
  </si>
  <si>
    <t>USGG10YR Index</t>
  </si>
  <si>
    <t>USGG2YR Index</t>
  </si>
  <si>
    <t>USYC2Y10 Index</t>
  </si>
  <si>
    <t>FDIDFDMO Index</t>
  </si>
  <si>
    <t>NFP TCH  Index</t>
  </si>
  <si>
    <t>DOENUSCH Index</t>
  </si>
  <si>
    <t>M1 Index</t>
  </si>
  <si>
    <t>M2 Index</t>
  </si>
  <si>
    <t>TBIMTOT Index</t>
  </si>
  <si>
    <t>TBEXTOT Index</t>
  </si>
  <si>
    <t>CNTSECNY Index</t>
  </si>
  <si>
    <t>CNTSICNY Index</t>
  </si>
  <si>
    <t>CHLRLPR1 Index</t>
  </si>
  <si>
    <t>CHLRLPR5 Index</t>
  </si>
  <si>
    <t>SIVCTOTL Index</t>
  </si>
  <si>
    <t>CMSISHTL Index</t>
  </si>
  <si>
    <t>STCNBIXW Index</t>
  </si>
  <si>
    <t>TWTRIMPY Index</t>
  </si>
  <si>
    <t>TWTREXPY Index</t>
  </si>
  <si>
    <t>TWCPIYOY Index</t>
  </si>
  <si>
    <t>TWD REGN Curncy</t>
  </si>
  <si>
    <t>SAMPGLDY Index</t>
  </si>
  <si>
    <t>IDEXPY   Index</t>
  </si>
  <si>
    <t>IDIMPTLY Index</t>
  </si>
  <si>
    <t>VEEXMTY% Index</t>
  </si>
  <si>
    <t>VEIMMTY  Index</t>
  </si>
  <si>
    <t>THNFEXPY Index</t>
  </si>
  <si>
    <t>THNFIMPY Index</t>
  </si>
  <si>
    <t xml:space="preserve"> </t>
  </si>
  <si>
    <t>因子類別</t>
  </si>
  <si>
    <t>生產</t>
  </si>
  <si>
    <t>利率與貨幣</t>
  </si>
  <si>
    <t>經濟成長</t>
  </si>
  <si>
    <t>進出口</t>
  </si>
  <si>
    <t>能源及原物料</t>
  </si>
  <si>
    <t>消費</t>
  </si>
  <si>
    <t>貴金屬</t>
  </si>
  <si>
    <t>台股</t>
  </si>
  <si>
    <t>EHGDTW Index</t>
  </si>
  <si>
    <t>TWGDCURY index</t>
  </si>
  <si>
    <t>美股</t>
  </si>
  <si>
    <t>台灣科技類股</t>
  </si>
  <si>
    <t>自體與其他價格</t>
  </si>
  <si>
    <t>黃金價格</t>
  </si>
  <si>
    <t>feature_type</t>
  </si>
  <si>
    <t>feature_code</t>
  </si>
  <si>
    <t>target_code</t>
  </si>
  <si>
    <t>feature_name</t>
  </si>
  <si>
    <t>target_name</t>
  </si>
  <si>
    <t>SPX INDEX</t>
  </si>
  <si>
    <t>MXTW INDEX</t>
  </si>
  <si>
    <t>MSEUSTW INDEX</t>
  </si>
  <si>
    <t>NDX INDEX</t>
  </si>
  <si>
    <t>DJI INDEX</t>
  </si>
  <si>
    <t>XAU CURNCY</t>
  </si>
  <si>
    <t>TWSESCI INDEX</t>
  </si>
  <si>
    <t>TWSEOEI INDEX</t>
  </si>
  <si>
    <t>TWSECPE INDEX</t>
  </si>
  <si>
    <t>TWSEECI INDEX</t>
  </si>
  <si>
    <t>ex_26_ntd</t>
  </si>
  <si>
    <t>ex_2611_ntd</t>
  </si>
  <si>
    <t>ex_27_ntd</t>
  </si>
  <si>
    <t>ex_2711_ntd</t>
  </si>
  <si>
    <t>ex_2721_ntd</t>
  </si>
  <si>
    <t>ex_2730_ntd</t>
  </si>
  <si>
    <t>ex_2751_ntd</t>
  </si>
  <si>
    <t>im_26_ntd</t>
  </si>
  <si>
    <t>im_2611_ntd</t>
  </si>
  <si>
    <t>im_27_ntd</t>
  </si>
  <si>
    <t>im_2711_ntd</t>
  </si>
  <si>
    <t>im_2721_ntd</t>
  </si>
  <si>
    <t>im_2730_ntd</t>
  </si>
  <si>
    <t>im_2751_ntd</t>
  </si>
  <si>
    <t>ex_26_usd</t>
  </si>
  <si>
    <t>ex_2611_usd</t>
  </si>
  <si>
    <t>ex_27_usd</t>
  </si>
  <si>
    <t>ex_2711_usd</t>
  </si>
  <si>
    <t>ex_2721_usd</t>
  </si>
  <si>
    <t>ex_2730_usd</t>
  </si>
  <si>
    <t>ex_2751_usd</t>
  </si>
  <si>
    <t>im_26_usd</t>
  </si>
  <si>
    <t>im_2611_usd</t>
  </si>
  <si>
    <t>im_27_usd</t>
  </si>
  <si>
    <t>im_2711_usd</t>
  </si>
  <si>
    <t>im_2721_usd</t>
  </si>
  <si>
    <t>im_2730_usd</t>
  </si>
  <si>
    <t>im_2751_usd</t>
  </si>
  <si>
    <t>target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</si>
  <si>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</si>
  <si>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</si>
  <si>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</si>
  <si>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</si>
  <si>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</si>
  <si>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</si>
  <si>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</si>
  <si>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</si>
  <si>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</si>
  <si>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</si>
  <si>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</si>
  <si>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</si>
  <si>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</si>
  <si>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</si>
  <si>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</si>
  <si>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</si>
  <si>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</si>
  <si>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</si>
  <si>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</si>
  <si>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</si>
  <si>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</si>
  <si>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</si>
  <si>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</si>
  <si>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</si>
  <si>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</si>
  <si>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</si>
  <si>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</si>
  <si>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</si>
  <si>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feature_region</t>
  </si>
  <si>
    <t>target_category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</si>
</sst>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6" xfId="0" applyFill="1" applyBorder="1" applyAlignment="1">
      <alignment vertical="center"/>
    </xf>
    <xf numFmtId="0" fontId="0" fillId="3" borderId="8" xfId="0" applyFill="1" applyBorder="1"/>
    <xf numFmtId="0" fontId="0" fillId="0" borderId="17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欄位定義"/>
    </sheetNames>
    <sheetDataSet>
      <sheetData sheetId="0">
        <row r="1">
          <cell r="A1" t="str">
            <v>code</v>
          </cell>
        </row>
        <row r="2">
          <cell r="A2" t="str">
            <v>BAKEOIL Index</v>
          </cell>
        </row>
        <row r="3">
          <cell r="A3" t="str">
            <v>DAF AR Index</v>
          </cell>
        </row>
        <row r="4">
          <cell r="A4" t="str">
            <v>FL24TFDN Index</v>
          </cell>
        </row>
        <row r="5">
          <cell r="A5" t="str">
            <v>.GLDHG G Index</v>
          </cell>
        </row>
        <row r="6">
          <cell r="A6" t="str">
            <v>CMINCOPR Index</v>
          </cell>
        </row>
        <row r="7">
          <cell r="A7" t="str">
            <v>CL1 Comdty</v>
          </cell>
        </row>
        <row r="8">
          <cell r="A8" t="str">
            <v>CO1 Comdty</v>
          </cell>
        </row>
        <row r="9">
          <cell r="A9" t="str">
            <v>S 1 Comdty</v>
          </cell>
        </row>
        <row r="10">
          <cell r="A10" t="str">
            <v>C 1 Comdty</v>
          </cell>
        </row>
        <row r="11">
          <cell r="A11" t="str">
            <v>W 1 Comdty</v>
          </cell>
        </row>
        <row r="12">
          <cell r="A12" t="str">
            <v>GDP CRCH Index</v>
          </cell>
        </row>
        <row r="13">
          <cell r="A13" t="str">
            <v>GDP CURY Index</v>
          </cell>
        </row>
        <row r="14">
          <cell r="A14" t="str">
            <v>GDP CQOQ Index</v>
          </cell>
        </row>
        <row r="15">
          <cell r="A15" t="str">
            <v>GDP CYOY Index</v>
          </cell>
        </row>
        <row r="16">
          <cell r="A16" t="str">
            <v>CPI CHNG Index</v>
          </cell>
        </row>
        <row r="17">
          <cell r="A17" t="str">
            <v>CPI YOY  Index</v>
          </cell>
        </row>
        <row r="18">
          <cell r="A18" t="str">
            <v>CPUPXCHG Index</v>
          </cell>
        </row>
        <row r="19">
          <cell r="A19" t="str">
            <v>CPI XYOY Index</v>
          </cell>
        </row>
        <row r="20">
          <cell r="A20" t="str">
            <v>RSTAMOM Index</v>
          </cell>
        </row>
        <row r="21">
          <cell r="A21" t="str">
            <v>RSTAYOY Index</v>
          </cell>
        </row>
        <row r="22">
          <cell r="A22" t="str">
            <v>PIDSDPS Index</v>
          </cell>
        </row>
        <row r="23">
          <cell r="A23" t="str">
            <v>PIDSDI Index</v>
          </cell>
        </row>
        <row r="24">
          <cell r="A24" t="str">
            <v>NAPMPMI  Index</v>
          </cell>
        </row>
        <row r="25">
          <cell r="A25" t="str">
            <v>NAPMNEWO Index</v>
          </cell>
        </row>
        <row r="26">
          <cell r="A26" t="str">
            <v>NAPMPROD Index</v>
          </cell>
        </row>
        <row r="27">
          <cell r="A27" t="str">
            <v>NAPMEMPL Index</v>
          </cell>
        </row>
        <row r="28">
          <cell r="A28" t="str">
            <v>NAPMSUPL Index</v>
          </cell>
        </row>
        <row r="29">
          <cell r="A29" t="str">
            <v>NAPMINV Index</v>
          </cell>
        </row>
        <row r="30">
          <cell r="A30" t="str">
            <v>NAPMCINV Index</v>
          </cell>
        </row>
        <row r="31">
          <cell r="A31" t="str">
            <v>NAPMPRIC Index</v>
          </cell>
        </row>
        <row r="32">
          <cell r="A32" t="str">
            <v>NAPMBACK Index</v>
          </cell>
        </row>
        <row r="33">
          <cell r="A33" t="str">
            <v>NAPMNEO Index</v>
          </cell>
        </row>
        <row r="34">
          <cell r="A34" t="str">
            <v>NAPMIMPT Index</v>
          </cell>
        </row>
        <row r="35">
          <cell r="A35" t="str">
            <v>NAPMNMI  Index</v>
          </cell>
        </row>
        <row r="36">
          <cell r="A36" t="str">
            <v>NAPMNNO Index</v>
          </cell>
        </row>
        <row r="37">
          <cell r="A37" t="str">
            <v>NAPMNBO Index</v>
          </cell>
        </row>
        <row r="38">
          <cell r="A38" t="str">
            <v>NAPMNNEO Index</v>
          </cell>
        </row>
        <row r="39">
          <cell r="A39" t="str">
            <v>NAPMNIMP Index</v>
          </cell>
        </row>
        <row r="40">
          <cell r="A40" t="str">
            <v>NAPMNIS Index</v>
          </cell>
        </row>
        <row r="41">
          <cell r="A41" t="str">
            <v>NAPMNEMP Index</v>
          </cell>
        </row>
        <row r="42">
          <cell r="A42" t="str">
            <v>NAPMNSD Index</v>
          </cell>
        </row>
        <row r="43">
          <cell r="A43" t="str">
            <v>NAPMNIC Index</v>
          </cell>
        </row>
        <row r="44">
          <cell r="A44" t="str">
            <v>NAPMNPRC Index</v>
          </cell>
        </row>
        <row r="45">
          <cell r="A45" t="str">
            <v>DGNOCHNG Index</v>
          </cell>
        </row>
        <row r="46">
          <cell r="A46" t="str">
            <v>PRUSTOT  Index</v>
          </cell>
        </row>
        <row r="47">
          <cell r="A47" t="str">
            <v>USURTOT  Index</v>
          </cell>
        </row>
        <row r="48">
          <cell r="A48" t="str">
            <v>INJCJC   Index</v>
          </cell>
        </row>
        <row r="49">
          <cell r="A49" t="str">
            <v>INJCSP   Index</v>
          </cell>
        </row>
        <row r="50">
          <cell r="A50" t="str">
            <v>DOESCRUD Index</v>
          </cell>
        </row>
        <row r="51">
          <cell r="A51" t="str">
            <v>MINSALL Index</v>
          </cell>
        </row>
        <row r="52">
          <cell r="A52" t="str">
            <v>USGG10YR Index</v>
          </cell>
        </row>
        <row r="53">
          <cell r="A53" t="str">
            <v>USGG2YR Index</v>
          </cell>
        </row>
        <row r="54">
          <cell r="A54" t="str">
            <v>USYC2Y10 Index</v>
          </cell>
        </row>
        <row r="55">
          <cell r="A55" t="str">
            <v>BASPCAAA Index</v>
          </cell>
        </row>
        <row r="56">
          <cell r="A56" t="str">
            <v>BICLB10Y Index</v>
          </cell>
        </row>
        <row r="57">
          <cell r="A57" t="str">
            <v>CSI BARC Index</v>
          </cell>
        </row>
        <row r="58">
          <cell r="A58" t="str">
            <v>CESIUSD Index</v>
          </cell>
        </row>
        <row r="59">
          <cell r="A59" t="str">
            <v>VIX Index</v>
          </cell>
        </row>
        <row r="60">
          <cell r="A60" t="str">
            <v>FDIUFDYO Index</v>
          </cell>
        </row>
        <row r="61">
          <cell r="A61" t="str">
            <v>FDIDFDMO Index</v>
          </cell>
        </row>
        <row r="62">
          <cell r="A62" t="str">
            <v>NFP TCH  Index</v>
          </cell>
        </row>
        <row r="63">
          <cell r="A63" t="str">
            <v>ADP LEVL Index</v>
          </cell>
        </row>
        <row r="64">
          <cell r="A64" t="str">
            <v>JOLTTOTL Index</v>
          </cell>
        </row>
        <row r="65">
          <cell r="A65" t="str">
            <v>CONSSENT Index</v>
          </cell>
        </row>
        <row r="66">
          <cell r="A66" t="str">
            <v>DOENUSCH Index</v>
          </cell>
        </row>
        <row r="67">
          <cell r="A67" t="str">
            <v>M1 Index</v>
          </cell>
        </row>
        <row r="68">
          <cell r="A68" t="str">
            <v>M2 Index</v>
          </cell>
        </row>
        <row r="69">
          <cell r="A69" t="str">
            <v>CGNOXAIR Index</v>
          </cell>
        </row>
        <row r="70">
          <cell r="A70" t="str">
            <v>TBIMTOT Index</v>
          </cell>
        </row>
        <row r="71">
          <cell r="A71" t="str">
            <v>TBEXTOT Index</v>
          </cell>
        </row>
        <row r="72">
          <cell r="A72" t="str">
            <v>FEDL01 Index</v>
          </cell>
        </row>
        <row r="73">
          <cell r="A73" t="str">
            <v>ALCBC&amp;IL Index</v>
          </cell>
        </row>
        <row r="74">
          <cell r="A74" t="str">
            <v>ALCBLOAN Index</v>
          </cell>
        </row>
        <row r="75">
          <cell r="A75" t="str">
            <v>RFSIUS Index</v>
          </cell>
        </row>
        <row r="76">
          <cell r="A76" t="str">
            <v>PCUSEQTR Index</v>
          </cell>
        </row>
        <row r="77">
          <cell r="A77" t="str">
            <v>DXY Curncy</v>
          </cell>
        </row>
        <row r="78">
          <cell r="A78" t="str">
            <v>CONSP5MD Index</v>
          </cell>
        </row>
        <row r="80">
          <cell r="A80" t="str">
            <v>USGG5Y5Y Index</v>
          </cell>
        </row>
        <row r="81">
          <cell r="A81" t="str">
            <v>CLEVCPYC Index</v>
          </cell>
        </row>
        <row r="82">
          <cell r="A82" t="str">
            <v>GDGCAFJP Index</v>
          </cell>
        </row>
        <row r="83">
          <cell r="A83" t="str">
            <v>ZRIOACUR Index</v>
          </cell>
        </row>
        <row r="84">
          <cell r="A84" t="str">
            <v>SAARTOTL Index</v>
          </cell>
        </row>
        <row r="85">
          <cell r="A85" t="str">
            <v>CAR I/S Index</v>
          </cell>
        </row>
        <row r="86">
          <cell r="A86" t="str">
            <v>MAATUS Index</v>
          </cell>
        </row>
        <row r="87">
          <cell r="A87" t="str">
            <v>FARBPMDW Index</v>
          </cell>
        </row>
        <row r="88">
          <cell r="A88" t="str">
            <v>CHVAIOY  Index</v>
          </cell>
        </row>
        <row r="89">
          <cell r="A89" t="str">
            <v>CNCPIYOY Index</v>
          </cell>
        </row>
        <row r="90">
          <cell r="A90" t="str">
            <v>CHEFTYOY Index</v>
          </cell>
        </row>
        <row r="91">
          <cell r="A91" t="str">
            <v>CNTSECNY Index</v>
          </cell>
        </row>
        <row r="92">
          <cell r="A92" t="str">
            <v>CNTSICNY Index</v>
          </cell>
        </row>
        <row r="93">
          <cell r="A93" t="str">
            <v>CNRSCYOY Index</v>
          </cell>
        </row>
        <row r="94">
          <cell r="A94" t="str">
            <v>CNUESRU  Index</v>
          </cell>
        </row>
        <row r="95">
          <cell r="A95" t="str">
            <v>CHLRLPR1 Index</v>
          </cell>
        </row>
        <row r="96">
          <cell r="A96" t="str">
            <v>CHLRLPR5 Index</v>
          </cell>
        </row>
        <row r="97">
          <cell r="A97" t="str">
            <v>CHLLM1YR Index</v>
          </cell>
        </row>
        <row r="98">
          <cell r="A98" t="str">
            <v>CNLNASF  Index</v>
          </cell>
        </row>
        <row r="99">
          <cell r="A99" t="str">
            <v>CNMS2YOY Index</v>
          </cell>
        </row>
        <row r="100">
          <cell r="A100" t="str">
            <v>CNMS1YOY Index</v>
          </cell>
        </row>
        <row r="101">
          <cell r="A101" t="str">
            <v>CPMINDX  Index</v>
          </cell>
        </row>
        <row r="102">
          <cell r="A102" t="str">
            <v>CPMINMAN Index</v>
          </cell>
        </row>
        <row r="103">
          <cell r="A103" t="str">
            <v>MPMICNMA Index</v>
          </cell>
        </row>
        <row r="104">
          <cell r="A104" t="str">
            <v>MPMICNSA Index</v>
          </cell>
        </row>
        <row r="105">
          <cell r="A105" t="str">
            <v>GCNY10YR Index</v>
          </cell>
        </row>
        <row r="106">
          <cell r="A106" t="str">
            <v>CNVSTTL Index</v>
          </cell>
        </row>
        <row r="107">
          <cell r="A107" t="str">
            <v>CHRCCLIM Index</v>
          </cell>
        </row>
        <row r="108">
          <cell r="A108" t="str">
            <v>CHRESOLD Index</v>
          </cell>
        </row>
        <row r="109">
          <cell r="A109" t="str">
            <v>CHRESARE Index</v>
          </cell>
        </row>
        <row r="110">
          <cell r="A110" t="str">
            <v>SIVCTOTL Index</v>
          </cell>
        </row>
        <row r="111">
          <cell r="A111" t="str">
            <v>CMSISHTL Index</v>
          </cell>
        </row>
        <row r="112">
          <cell r="A112" t="str">
            <v>STCNBIXW Index</v>
          </cell>
        </row>
        <row r="113">
          <cell r="A113" t="str">
            <v>SHSPSCFI Index</v>
          </cell>
        </row>
        <row r="114">
          <cell r="A114" t="str">
            <v>CLKQINDX Index</v>
          </cell>
        </row>
        <row r="115">
          <cell r="A115" t="str">
            <v>CHBGREVO Index</v>
          </cell>
        </row>
        <row r="116">
          <cell r="A116" t="str">
            <v>MPMIEZMA Index</v>
          </cell>
        </row>
        <row r="117">
          <cell r="A117" t="str">
            <v>MPMIEZSA Index</v>
          </cell>
        </row>
        <row r="118">
          <cell r="A118" t="str">
            <v>MPMIDEMA Index</v>
          </cell>
        </row>
        <row r="119">
          <cell r="A119" t="str">
            <v>MPMIDESA Index</v>
          </cell>
        </row>
        <row r="120">
          <cell r="A120" t="str">
            <v>MPMIFRMA Index</v>
          </cell>
        </row>
        <row r="121">
          <cell r="A121" t="str">
            <v>MPMIFRSA Index</v>
          </cell>
        </row>
        <row r="122">
          <cell r="A122" t="str">
            <v>MPMIGBMA Index</v>
          </cell>
        </row>
        <row r="123">
          <cell r="A123" t="str">
            <v>MPMIGBSA Index</v>
          </cell>
        </row>
        <row r="124">
          <cell r="A124" t="str">
            <v>ECCPEMUY Index</v>
          </cell>
        </row>
        <row r="125">
          <cell r="A125" t="str">
            <v>GRCP20YY Index</v>
          </cell>
        </row>
        <row r="126">
          <cell r="A126" t="str">
            <v>FRCPIYOY Index</v>
          </cell>
        </row>
        <row r="127">
          <cell r="A127" t="str">
            <v>UKRPCJYR Index</v>
          </cell>
        </row>
        <row r="128">
          <cell r="A128" t="str">
            <v>GTDEM10Y Govt</v>
          </cell>
        </row>
        <row r="129">
          <cell r="A129" t="str">
            <v>GTDEM2Y Govt</v>
          </cell>
        </row>
        <row r="130">
          <cell r="A130" t="str">
            <v>GTITL10Y Govt</v>
          </cell>
        </row>
        <row r="131">
          <cell r="A131" t="str">
            <v>.ITGR10YR G Index</v>
          </cell>
        </row>
        <row r="132">
          <cell r="A132" t="str">
            <v>EUR Curncy</v>
          </cell>
        </row>
        <row r="134">
          <cell r="A134" t="str">
            <v>GRZEEUEX Index</v>
          </cell>
        </row>
        <row r="135">
          <cell r="A135" t="str">
            <v>GRZEWI Index</v>
          </cell>
        </row>
        <row r="137">
          <cell r="A137" t="str">
            <v>RSSADEI Index</v>
          </cell>
        </row>
        <row r="138">
          <cell r="A138" t="str">
            <v>RSSAFRI Index</v>
          </cell>
        </row>
        <row r="139">
          <cell r="A139" t="str">
            <v>RSSAITI Index</v>
          </cell>
        </row>
        <row r="140">
          <cell r="A140" t="str">
            <v>RSSAESI Index</v>
          </cell>
        </row>
        <row r="141">
          <cell r="A141" t="str">
            <v>VDAGCP Index</v>
          </cell>
        </row>
        <row r="142">
          <cell r="A142" t="str">
            <v>MPMIJPMA Index</v>
          </cell>
        </row>
        <row r="143">
          <cell r="A143" t="str">
            <v>MPMIJPSA Index</v>
          </cell>
        </row>
        <row r="144">
          <cell r="A144" t="str">
            <v>JPYUSD BGN Curncy</v>
          </cell>
        </row>
        <row r="145">
          <cell r="A145" t="str">
            <v>GTJPY10Y Govt</v>
          </cell>
        </row>
        <row r="146">
          <cell r="A146" t="str">
            <v>JNCPIYOY Index</v>
          </cell>
        </row>
        <row r="147">
          <cell r="A147" t="str">
            <v>JNMTOT Index</v>
          </cell>
        </row>
        <row r="148">
          <cell r="A148" t="str">
            <v>JNUE     Index</v>
          </cell>
        </row>
        <row r="149">
          <cell r="A149" t="str">
            <v>JNVHSYOY Index</v>
          </cell>
        </row>
        <row r="150">
          <cell r="A150" t="str">
            <v>TWTRIMPY Index</v>
          </cell>
        </row>
        <row r="151">
          <cell r="A151" t="str">
            <v>TWTREXPY Index</v>
          </cell>
        </row>
        <row r="156">
          <cell r="A156" t="str">
            <v>TWCPIYOY Index</v>
          </cell>
        </row>
        <row r="159">
          <cell r="A159" t="str">
            <v>TWD REGN Curncy</v>
          </cell>
        </row>
        <row r="162">
          <cell r="A162" t="str">
            <v>ATWI Index</v>
          </cell>
        </row>
        <row r="163">
          <cell r="A163" t="str">
            <v>AULFUNEM Index</v>
          </cell>
        </row>
        <row r="164">
          <cell r="A164" t="str">
            <v>RBATCTR  Index</v>
          </cell>
        </row>
        <row r="165">
          <cell r="A165" t="str">
            <v>AURBA$   Index</v>
          </cell>
        </row>
        <row r="166">
          <cell r="A166" t="str">
            <v>MPMIAUMA Index</v>
          </cell>
        </row>
        <row r="167">
          <cell r="A167" t="str">
            <v>AUITGSB  Index</v>
          </cell>
        </row>
        <row r="168">
          <cell r="A168" t="str">
            <v>AUNAGDPY Index</v>
          </cell>
        </row>
        <row r="169">
          <cell r="A169" t="str">
            <v>IRAUEX GPOR Index</v>
          </cell>
        </row>
        <row r="170">
          <cell r="A170" t="str">
            <v>GTAUD10YR Corp</v>
          </cell>
        </row>
        <row r="171">
          <cell r="A171" t="str">
            <v>AUD Curncy</v>
          </cell>
        </row>
        <row r="173">
          <cell r="A173" t="str">
            <v>KORP7DR  Index</v>
          </cell>
        </row>
        <row r="174">
          <cell r="A174" t="str">
            <v>KOEAUERS Index</v>
          </cell>
        </row>
        <row r="175">
          <cell r="A175" t="str">
            <v>KOCPIYOY Index</v>
          </cell>
        </row>
        <row r="176">
          <cell r="A176" t="str">
            <v>MPMIKRMA Index</v>
          </cell>
        </row>
        <row r="177">
          <cell r="A177" t="str">
            <v>KOIPIY   Index</v>
          </cell>
        </row>
        <row r="178">
          <cell r="A178" t="str">
            <v>KOGDPYOY Index</v>
          </cell>
        </row>
        <row r="179">
          <cell r="A179" t="str">
            <v>KOEXTOTY Index</v>
          </cell>
        </row>
        <row r="180">
          <cell r="A180" t="str">
            <v>KOIMTOTY Index</v>
          </cell>
        </row>
        <row r="181">
          <cell r="A181" t="str">
            <v>KOTRBAL  Index</v>
          </cell>
        </row>
        <row r="182">
          <cell r="A182" t="str">
            <v>KRW REGN Curncy</v>
          </cell>
        </row>
        <row r="183">
          <cell r="A183" t="str">
            <v>CABROVER Index</v>
          </cell>
        </row>
        <row r="184">
          <cell r="A184" t="str">
            <v>CANLXEMR Index</v>
          </cell>
        </row>
        <row r="185">
          <cell r="A185" t="str">
            <v>MPMICAMA Index</v>
          </cell>
        </row>
        <row r="186">
          <cell r="A186" t="str">
            <v>CAGDPYOY Index</v>
          </cell>
        </row>
        <row r="187">
          <cell r="A187" t="str">
            <v>CACPIYOY Index</v>
          </cell>
        </row>
        <row r="188">
          <cell r="A188" t="str">
            <v>CARSTOTL Index</v>
          </cell>
        </row>
        <row r="189">
          <cell r="A189" t="str">
            <v>CAD BGN Curncy</v>
          </cell>
        </row>
        <row r="190">
          <cell r="A190" t="str">
            <v>MPMIBRMA Index</v>
          </cell>
        </row>
        <row r="191">
          <cell r="A191" t="str">
            <v>BZIPYOY% Index</v>
          </cell>
        </row>
        <row r="192">
          <cell r="A192" t="str">
            <v>BZPIIPCY Index</v>
          </cell>
        </row>
        <row r="193">
          <cell r="A193" t="str">
            <v>BZSTSETA Index</v>
          </cell>
        </row>
        <row r="194">
          <cell r="A194" t="str">
            <v>BRL REGN Curncy</v>
          </cell>
        </row>
        <row r="195">
          <cell r="A195" t="str">
            <v>MPMIINMA Index</v>
          </cell>
        </row>
        <row r="196">
          <cell r="A196" t="str">
            <v>MPMIINSA Index</v>
          </cell>
        </row>
        <row r="197">
          <cell r="A197" t="str">
            <v>INRPYLDP Index</v>
          </cell>
        </row>
        <row r="198">
          <cell r="A198" t="str">
            <v>RBICRRP  Index</v>
          </cell>
        </row>
        <row r="199">
          <cell r="A199" t="str">
            <v>INPIINDY Index</v>
          </cell>
        </row>
        <row r="200">
          <cell r="A200" t="str">
            <v>INFUTOTY Index</v>
          </cell>
        </row>
        <row r="201">
          <cell r="A201" t="str">
            <v>INR REGN Curncy</v>
          </cell>
        </row>
        <row r="202">
          <cell r="A202" t="str">
            <v>SACPIYOY Index</v>
          </cell>
        </row>
        <row r="203">
          <cell r="A203" t="str">
            <v>SAMPGLDY Index</v>
          </cell>
        </row>
        <row r="204">
          <cell r="A204" t="str">
            <v>SAMPTGDY Index</v>
          </cell>
        </row>
        <row r="205">
          <cell r="A205" t="str">
            <v>SFPMNSAY Index</v>
          </cell>
        </row>
        <row r="206">
          <cell r="A206" t="str">
            <v>SAPMI    Index</v>
          </cell>
        </row>
        <row r="207">
          <cell r="A207" t="str">
            <v>SATBAL   Index</v>
          </cell>
        </row>
        <row r="208">
          <cell r="A208" t="str">
            <v>SAGDPYOY Index</v>
          </cell>
        </row>
        <row r="209">
          <cell r="A209" t="str">
            <v>SARPRT Index</v>
          </cell>
        </row>
        <row r="210">
          <cell r="A210" t="str">
            <v>ZAR BGN Curncy</v>
          </cell>
        </row>
        <row r="211">
          <cell r="A211" t="str">
            <v>IDBALTOL Index</v>
          </cell>
        </row>
        <row r="212">
          <cell r="A212" t="str">
            <v>IDEXPY   Index</v>
          </cell>
        </row>
        <row r="213">
          <cell r="A213" t="str">
            <v>IDIMPTLY Index</v>
          </cell>
        </row>
        <row r="214">
          <cell r="A214" t="str">
            <v>IDBIRRPO Index</v>
          </cell>
        </row>
        <row r="215">
          <cell r="A215" t="str">
            <v>IDCPIY   Index</v>
          </cell>
        </row>
        <row r="216">
          <cell r="A216" t="str">
            <v>MPMIIDMA Index</v>
          </cell>
        </row>
        <row r="217">
          <cell r="A217" t="str">
            <v>IDR REGN Curncy</v>
          </cell>
        </row>
        <row r="218">
          <cell r="A218" t="str">
            <v>MPMIVNMA Index</v>
          </cell>
        </row>
        <row r="219">
          <cell r="A219" t="str">
            <v>VNCPIYOY Index</v>
          </cell>
        </row>
        <row r="220">
          <cell r="A220" t="str">
            <v>VIPITYOY Index</v>
          </cell>
        </row>
        <row r="221">
          <cell r="A221" t="str">
            <v>VEGDQYOY Index</v>
          </cell>
        </row>
        <row r="222">
          <cell r="A222" t="str">
            <v>VEEXMTY% Index</v>
          </cell>
        </row>
        <row r="223">
          <cell r="A223" t="str">
            <v>VEIMMTY  Index</v>
          </cell>
        </row>
        <row r="224">
          <cell r="A224" t="str">
            <v>VETBMTHV Index</v>
          </cell>
        </row>
        <row r="225">
          <cell r="A225" t="str">
            <v>VND BGN Curncy</v>
          </cell>
        </row>
        <row r="226">
          <cell r="A226" t="str">
            <v>MPMIMYMA Index</v>
          </cell>
        </row>
        <row r="227">
          <cell r="A227" t="str">
            <v>MAIPINDY Index</v>
          </cell>
        </row>
        <row r="228">
          <cell r="A228" t="str">
            <v>MACPIYOY Index</v>
          </cell>
        </row>
        <row r="229">
          <cell r="A229" t="str">
            <v>MAOPRATE Index</v>
          </cell>
        </row>
        <row r="230">
          <cell r="A230" t="str">
            <v>MYR REGN Curncy</v>
          </cell>
        </row>
        <row r="231">
          <cell r="A231" t="str">
            <v>THCPIYOY Index</v>
          </cell>
        </row>
        <row r="232">
          <cell r="A232" t="str">
            <v>MPMITHMA Index</v>
          </cell>
        </row>
        <row r="233">
          <cell r="A233" t="str">
            <v>THNFEXPY Index</v>
          </cell>
        </row>
        <row r="234">
          <cell r="A234" t="str">
            <v>THNFIMPY Index</v>
          </cell>
        </row>
        <row r="235">
          <cell r="A235" t="str">
            <v>BTRR1DAY Index</v>
          </cell>
        </row>
        <row r="236">
          <cell r="A236" t="str">
            <v>THB REGN Curncy</v>
          </cell>
        </row>
        <row r="237">
          <cell r="A237" t="str">
            <v>SZASHR INDEX</v>
          </cell>
        </row>
        <row r="238">
          <cell r="A238" t="str">
            <v>SZBSHR INDEX</v>
          </cell>
        </row>
        <row r="239">
          <cell r="A239" t="str">
            <v>510050 CH EQUITY</v>
          </cell>
        </row>
        <row r="240">
          <cell r="A240" t="str">
            <v>510180 CH EQUITY</v>
          </cell>
        </row>
        <row r="241">
          <cell r="A241" t="str">
            <v>MXCN INDEX</v>
          </cell>
        </row>
        <row r="242">
          <cell r="A242" t="str">
            <v>SHASHR INDEX</v>
          </cell>
        </row>
        <row r="243">
          <cell r="A243" t="str">
            <v>SHBSHR INDEX</v>
          </cell>
        </row>
        <row r="244">
          <cell r="A244" t="str">
            <v>MXER INDEX</v>
          </cell>
        </row>
        <row r="245">
          <cell r="A245" t="str">
            <v>MXMU INDEX</v>
          </cell>
        </row>
        <row r="246">
          <cell r="A246" t="str">
            <v>CAC INDEX</v>
          </cell>
        </row>
        <row r="247">
          <cell r="A247" t="str">
            <v>DAX INDEX</v>
          </cell>
        </row>
        <row r="248">
          <cell r="A248" t="str">
            <v>MXDE INDEX</v>
          </cell>
        </row>
        <row r="249">
          <cell r="A249" t="str">
            <v>MXWD INDEX</v>
          </cell>
        </row>
        <row r="250">
          <cell r="A250" t="str">
            <v>MXWO INDEX</v>
          </cell>
        </row>
        <row r="251">
          <cell r="A251" t="str">
            <v>TPX INDEX</v>
          </cell>
        </row>
        <row r="252">
          <cell r="A252" t="str">
            <v>KOSPI INDEX</v>
          </cell>
        </row>
        <row r="253">
          <cell r="A253" t="str">
            <v>MSEUSTW INDEX</v>
          </cell>
        </row>
        <row r="254">
          <cell r="A254" t="str">
            <v>MXTW INDEX</v>
          </cell>
        </row>
        <row r="255">
          <cell r="A255" t="str">
            <v>MXGB INDEX</v>
          </cell>
        </row>
        <row r="256">
          <cell r="A256" t="str">
            <v>UKX INDEX</v>
          </cell>
        </row>
        <row r="257">
          <cell r="A257" t="str">
            <v>MXTH INDEX</v>
          </cell>
        </row>
        <row r="258">
          <cell r="A258" t="str">
            <v>TWSESCI INDEX</v>
          </cell>
        </row>
        <row r="259">
          <cell r="A259" t="str">
            <v>TWSEOEI INDEX</v>
          </cell>
        </row>
        <row r="260">
          <cell r="A260" t="str">
            <v>TWSEMACH INDEX</v>
          </cell>
        </row>
        <row r="261">
          <cell r="A261" t="str">
            <v>TWSEECI INDEX</v>
          </cell>
        </row>
        <row r="262">
          <cell r="A262" t="str">
            <v>TWSEEPD INDEX</v>
          </cell>
        </row>
        <row r="263">
          <cell r="A263" t="str">
            <v>TWSECPE INDEX</v>
          </cell>
        </row>
        <row r="264">
          <cell r="A264" t="str">
            <v>VNINDEX INDEX</v>
          </cell>
        </row>
        <row r="265">
          <cell r="A265" t="str">
            <v>MXID INDEX</v>
          </cell>
        </row>
        <row r="266">
          <cell r="A266" t="str">
            <v>BUX INDEX</v>
          </cell>
        </row>
        <row r="267">
          <cell r="A267" t="str">
            <v>FTSEMIB INDEX</v>
          </cell>
        </row>
        <row r="268">
          <cell r="A268" t="str">
            <v>ASE INDEX</v>
          </cell>
        </row>
        <row r="269">
          <cell r="A269" t="str">
            <v>MXIN INDEX</v>
          </cell>
        </row>
        <row r="270">
          <cell r="A270" t="str">
            <v>OEX INDEX</v>
          </cell>
        </row>
        <row r="271">
          <cell r="A271" t="str">
            <v>NDX INDEX</v>
          </cell>
        </row>
        <row r="272">
          <cell r="A272" t="str">
            <v>MXNA INDEX</v>
          </cell>
        </row>
        <row r="273">
          <cell r="A273" t="str">
            <v>SPX INDEX</v>
          </cell>
        </row>
        <row r="274">
          <cell r="A274" t="str">
            <v>DJI INDEX</v>
          </cell>
        </row>
        <row r="275">
          <cell r="A275" t="str">
            <v>MXUS INDEX</v>
          </cell>
        </row>
        <row r="276">
          <cell r="A276" t="str">
            <v>XAU CURNCY</v>
          </cell>
        </row>
        <row r="277">
          <cell r="A277" t="str">
            <v>GC1 COMDTY</v>
          </cell>
        </row>
        <row r="278">
          <cell r="A278" t="str">
            <v>GDX INDEX</v>
          </cell>
        </row>
        <row r="279">
          <cell r="A279" t="str">
            <v>ex_26_ntd_amt</v>
          </cell>
        </row>
        <row r="280">
          <cell r="A280" t="str">
            <v>ex_2611_ntd_amt</v>
          </cell>
        </row>
        <row r="281">
          <cell r="A281" t="str">
            <v>ex_27_ntd_amt</v>
          </cell>
        </row>
        <row r="282">
          <cell r="A282" t="str">
            <v>ex_2711_ntd_amt</v>
          </cell>
        </row>
        <row r="283">
          <cell r="A283" t="str">
            <v>ex_2721_ntd_amt</v>
          </cell>
        </row>
        <row r="284">
          <cell r="A284" t="str">
            <v>ex_2730_ntd_amt</v>
          </cell>
        </row>
        <row r="285">
          <cell r="A285" t="str">
            <v>ex_2751_ntd_amt</v>
          </cell>
        </row>
        <row r="286">
          <cell r="A286" t="str">
            <v>im_26_ntd_amt</v>
          </cell>
        </row>
        <row r="287">
          <cell r="A287" t="str">
            <v>im_2611_ntd_amt</v>
          </cell>
        </row>
        <row r="288">
          <cell r="A288" t="str">
            <v>im_27_ntd_amt</v>
          </cell>
        </row>
        <row r="289">
          <cell r="A289" t="str">
            <v>im_2711_ntd_amt</v>
          </cell>
        </row>
        <row r="290">
          <cell r="A290" t="str">
            <v>im_2721_ntd_amt</v>
          </cell>
        </row>
        <row r="291">
          <cell r="A291" t="str">
            <v>im_2730_ntd_amt</v>
          </cell>
        </row>
        <row r="292">
          <cell r="A292" t="str">
            <v>im_2751_ntd_amt</v>
          </cell>
        </row>
        <row r="293">
          <cell r="A293" t="str">
            <v>ex_26_usd_amt</v>
          </cell>
        </row>
        <row r="294">
          <cell r="A294" t="str">
            <v>ex_2611_usd_amt</v>
          </cell>
        </row>
        <row r="295">
          <cell r="A295" t="str">
            <v>ex_27_usd_amt</v>
          </cell>
        </row>
        <row r="296">
          <cell r="A296" t="str">
            <v>ex_2711_usd_amt</v>
          </cell>
        </row>
        <row r="297">
          <cell r="A297" t="str">
            <v>ex_2721_usd_amt</v>
          </cell>
        </row>
        <row r="298">
          <cell r="A298" t="str">
            <v>ex_2730_usd_amt</v>
          </cell>
        </row>
        <row r="299">
          <cell r="A299" t="str">
            <v>ex_2751_usd_amt</v>
          </cell>
        </row>
        <row r="300">
          <cell r="A300" t="str">
            <v>im_26_usd_amt</v>
          </cell>
        </row>
        <row r="301">
          <cell r="A301" t="str">
            <v>im_2611_usd_amt</v>
          </cell>
        </row>
        <row r="302">
          <cell r="A302" t="str">
            <v>im_27_usd_amt</v>
          </cell>
        </row>
        <row r="303">
          <cell r="A303" t="str">
            <v>im_2711_usd_amt</v>
          </cell>
        </row>
        <row r="304">
          <cell r="A304" t="str">
            <v>im_2721_usd_amt</v>
          </cell>
        </row>
        <row r="305">
          <cell r="A305" t="str">
            <v>im_2730_usd_amt</v>
          </cell>
        </row>
        <row r="306">
          <cell r="A306" t="str">
            <v>im_2751_usd_amt</v>
          </cell>
        </row>
        <row r="307">
          <cell r="A307" t="str">
            <v>ex_26_ntd</v>
          </cell>
        </row>
        <row r="308">
          <cell r="A308" t="str">
            <v>ex_2611_ntd</v>
          </cell>
        </row>
        <row r="309">
          <cell r="A309" t="str">
            <v>ex_27_ntd</v>
          </cell>
        </row>
        <row r="310">
          <cell r="A310" t="str">
            <v>ex_2711_ntd</v>
          </cell>
        </row>
        <row r="311">
          <cell r="A311" t="str">
            <v>ex_2721_ntd</v>
          </cell>
        </row>
        <row r="312">
          <cell r="A312" t="str">
            <v>ex_2730_ntd</v>
          </cell>
        </row>
        <row r="313">
          <cell r="A313" t="str">
            <v>ex_2751_ntd</v>
          </cell>
        </row>
        <row r="314">
          <cell r="A314" t="str">
            <v>im_26_ntd</v>
          </cell>
        </row>
        <row r="315">
          <cell r="A315" t="str">
            <v>im_2611_ntd</v>
          </cell>
        </row>
        <row r="316">
          <cell r="A316" t="str">
            <v>im_27_ntd</v>
          </cell>
        </row>
        <row r="317">
          <cell r="A317" t="str">
            <v>im_2711_ntd</v>
          </cell>
        </row>
        <row r="318">
          <cell r="A318" t="str">
            <v>im_2721_ntd</v>
          </cell>
        </row>
        <row r="319">
          <cell r="A319" t="str">
            <v>im_2730_ntd</v>
          </cell>
        </row>
        <row r="320">
          <cell r="A320" t="str">
            <v>im_2751_ntd</v>
          </cell>
        </row>
        <row r="321">
          <cell r="A321" t="str">
            <v>ex_26_usd</v>
          </cell>
        </row>
        <row r="322">
          <cell r="A322" t="str">
            <v>ex_2611_usd</v>
          </cell>
        </row>
        <row r="323">
          <cell r="A323" t="str">
            <v>ex_27_usd</v>
          </cell>
        </row>
        <row r="324">
          <cell r="A324" t="str">
            <v>ex_2711_usd</v>
          </cell>
        </row>
        <row r="325">
          <cell r="A325" t="str">
            <v>ex_2721_usd</v>
          </cell>
        </row>
        <row r="326">
          <cell r="A326" t="str">
            <v>ex_2730_usd</v>
          </cell>
        </row>
        <row r="327">
          <cell r="A327" t="str">
            <v>ex_2751_usd</v>
          </cell>
        </row>
        <row r="328">
          <cell r="A328" t="str">
            <v>im_26_usd</v>
          </cell>
        </row>
        <row r="329">
          <cell r="A329" t="str">
            <v>im_2611_usd</v>
          </cell>
        </row>
        <row r="330">
          <cell r="A330" t="str">
            <v>im_27_usd</v>
          </cell>
        </row>
        <row r="331">
          <cell r="A331" t="str">
            <v>im_2711_usd</v>
          </cell>
        </row>
        <row r="332">
          <cell r="A332" t="str">
            <v>im_2721_usd</v>
          </cell>
        </row>
        <row r="333">
          <cell r="A333" t="str">
            <v>im_2730_usd</v>
          </cell>
        </row>
        <row r="334">
          <cell r="A334" t="str">
            <v>im_2751_usd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925-14B3-4883-8BB1-437306D8E145}">
  <dimension ref="A1:C12"/>
  <sheetViews>
    <sheetView workbookViewId="0">
      <selection activeCell="A5" sqref="A5:A11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38.5703125" bestFit="1" customWidth="1"/>
  </cols>
  <sheetData>
    <row r="1" spans="1:3" ht="16.5" thickTop="1" thickBot="1" x14ac:dyDescent="0.3">
      <c r="A1" s="12" t="s">
        <v>104</v>
      </c>
      <c r="B1" s="17" t="s">
        <v>63</v>
      </c>
      <c r="C1" s="13" t="s">
        <v>65</v>
      </c>
    </row>
    <row r="2" spans="1:3" ht="15.75" thickTop="1" x14ac:dyDescent="0.25">
      <c r="A2" s="10" t="s">
        <v>57</v>
      </c>
      <c r="B2" s="16" t="s">
        <v>66</v>
      </c>
      <c r="C2" s="11" t="str" cm="1">
        <f t="array" aca="1" ref="C2" ca="1">INDIRECT("[schema.xlsx]欄位定義!B"&amp;MATCH($B2,[1]欄位定義!A:A,0))</f>
        <v>S&amp;P 500 INDEX</v>
      </c>
    </row>
    <row r="3" spans="1:3" x14ac:dyDescent="0.25">
      <c r="A3" s="6" t="s">
        <v>57</v>
      </c>
      <c r="B3" s="14" t="s">
        <v>70</v>
      </c>
      <c r="C3" s="11" t="str" cm="1">
        <f t="array" aca="1" ref="C3" ca="1">INDIRECT("[schema.xlsx]欄位定義!B"&amp;MATCH($B3,[1]欄位定義!A:A,0))</f>
        <v>Dow Jones Industrial Average</v>
      </c>
    </row>
    <row r="4" spans="1:3" x14ac:dyDescent="0.25">
      <c r="A4" s="6" t="s">
        <v>57</v>
      </c>
      <c r="B4" s="14" t="s">
        <v>69</v>
      </c>
      <c r="C4" s="11" t="str" cm="1">
        <f t="array" aca="1" ref="C4" ca="1">INDIRECT("[schema.xlsx]欄位定義!B"&amp;MATCH($B4,[1]欄位定義!A:A,0))</f>
        <v>Nasdaq-100</v>
      </c>
    </row>
    <row r="5" spans="1:3" x14ac:dyDescent="0.25">
      <c r="A5" s="6" t="s">
        <v>54</v>
      </c>
      <c r="B5" s="14" t="s">
        <v>67</v>
      </c>
      <c r="C5" s="11" t="str" cm="1">
        <f t="array" aca="1" ref="C5" ca="1">INDIRECT("[schema.xlsx]欄位定義!B"&amp;MATCH($B5,[1]欄位定義!A:A,0))</f>
        <v>MSCI台灣</v>
      </c>
    </row>
    <row r="6" spans="1:3" x14ac:dyDescent="0.25">
      <c r="A6" s="6" t="s">
        <v>54</v>
      </c>
      <c r="B6" s="14" t="s">
        <v>68</v>
      </c>
      <c r="C6" s="11" t="str" cm="1">
        <f t="array" aca="1" ref="C6" ca="1">INDIRECT("[schema.xlsx]欄位定義!B"&amp;MATCH($B6,[1]欄位定義!A:A,0))</f>
        <v>MSCI台灣指數(美元)</v>
      </c>
    </row>
    <row r="7" spans="1:3" x14ac:dyDescent="0.25">
      <c r="A7" s="6" t="s">
        <v>58</v>
      </c>
      <c r="B7" s="14" t="s">
        <v>72</v>
      </c>
      <c r="C7" s="11" t="str" cm="1">
        <f t="array" aca="1" ref="C7" ca="1">INDIRECT("[schema.xlsx]欄位定義!B"&amp;MATCH($B7,[1]欄位定義!A:A,0))</f>
        <v>台灣證交所半導體業類指數</v>
      </c>
    </row>
    <row r="8" spans="1:3" x14ac:dyDescent="0.25">
      <c r="A8" s="6" t="s">
        <v>58</v>
      </c>
      <c r="B8" s="14" t="s">
        <v>73</v>
      </c>
      <c r="C8" s="11" t="str" cm="1">
        <f t="array" aca="1" ref="C8" ca="1">INDIRECT("[schema.xlsx]欄位定義!B"&amp;MATCH($B8,[1]欄位定義!A:A,0))</f>
        <v>台灣證交所其他電子業類指數</v>
      </c>
    </row>
    <row r="9" spans="1:3" x14ac:dyDescent="0.25">
      <c r="A9" s="6" t="s">
        <v>58</v>
      </c>
      <c r="B9" s="14" t="s">
        <v>74</v>
      </c>
      <c r="C9" s="11" t="str" cm="1">
        <f t="array" aca="1" ref="C9" ca="1">INDIRECT("[schema.xlsx]欄位定義!B"&amp;MATCH($B9,[1]欄位定義!A:A,0))</f>
        <v>台灣證交所電腦及週邊設備業類指數</v>
      </c>
    </row>
    <row r="10" spans="1:3" x14ac:dyDescent="0.25">
      <c r="A10" s="6" t="s">
        <v>58</v>
      </c>
      <c r="B10" s="14" t="s">
        <v>75</v>
      </c>
      <c r="C10" s="11" t="str" cm="1">
        <f t="array" aca="1" ref="C10" ca="1">INDIRECT("[schema.xlsx]欄位定義!B"&amp;MATCH($B10,[1]欄位定義!A:A,0))</f>
        <v>台灣證交所電子零組件業類指數</v>
      </c>
    </row>
    <row r="11" spans="1:3" ht="15.75" thickBot="1" x14ac:dyDescent="0.3">
      <c r="A11" s="8" t="s">
        <v>60</v>
      </c>
      <c r="B11" s="15" t="s">
        <v>71</v>
      </c>
      <c r="C11" s="30" t="str" cm="1">
        <f t="array" aca="1" ref="C11" ca="1">INDIRECT("[schema.xlsx]欄位定義!B"&amp;MATCH($B11,[1]欄位定義!A:A,0))</f>
        <v>黃金-美元 即時</v>
      </c>
    </row>
    <row r="1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58-97EF-4570-9CDC-4A81306BD367}">
  <dimension ref="A1:D105"/>
  <sheetViews>
    <sheetView workbookViewId="0">
      <selection activeCell="A6" sqref="A6"/>
    </sheetView>
  </sheetViews>
  <sheetFormatPr defaultRowHeight="15" x14ac:dyDescent="0.25"/>
  <cols>
    <col min="1" max="1" width="18" bestFit="1" customWidth="1"/>
    <col min="2" max="2" width="66.28515625" bestFit="1" customWidth="1"/>
    <col min="3" max="3" width="20.42578125" customWidth="1"/>
    <col min="4" max="4" width="14.85546875" bestFit="1" customWidth="1"/>
  </cols>
  <sheetData>
    <row r="1" spans="1:4" ht="16.5" thickTop="1" thickBot="1" x14ac:dyDescent="0.3">
      <c r="A1" s="23" t="s">
        <v>62</v>
      </c>
      <c r="B1" s="24" t="s">
        <v>64</v>
      </c>
      <c r="C1" s="24" t="s">
        <v>133</v>
      </c>
      <c r="D1" s="25" t="s">
        <v>61</v>
      </c>
    </row>
    <row r="2" spans="1:4" ht="15.75" thickTop="1" x14ac:dyDescent="0.25">
      <c r="A2" s="26" t="str">
        <f>[1]欄位定義!$A$25</f>
        <v>NAPMNEWO Index</v>
      </c>
      <c r="B2" s="16" t="str" cm="1">
        <f t="array" aca="1" ref="B2" ca="1">INDIRECT("[schema.xlsx]欄位定義!B"&amp;MATCH($A2,[1]欄位定義!A:A,0))</f>
        <v>ISM採購經理人指數--製造業 New Orders</v>
      </c>
      <c r="C2" s="16" t="str" cm="1">
        <f t="array" aca="1" ref="C2" ca="1">INDIRECT("[schema.xlsx]欄位定義!E"&amp;MATCH($A2,[1]欄位定義!A:A,0))</f>
        <v>MACRO</v>
      </c>
      <c r="D2" s="22" t="s">
        <v>47</v>
      </c>
    </row>
    <row r="3" spans="1:4" x14ac:dyDescent="0.25">
      <c r="A3" s="27" t="str">
        <f>[1]欄位定義!$A$26</f>
        <v>NAPMPROD Index</v>
      </c>
      <c r="B3" s="14" t="str" cm="1">
        <f t="array" aca="1" ref="B3" ca="1">INDIRECT("[schema.xlsx]欄位定義!B"&amp;MATCH($A3,[1]欄位定義!A:A,0))</f>
        <v>ISM採購經理人指數--製造業 Production</v>
      </c>
      <c r="C3" s="14" t="str" cm="1">
        <f t="array" aca="1" ref="C3" ca="1">INDIRECT("[schema.xlsx]欄位定義!E"&amp;MATCH($A3,[1]欄位定義!A:A,0))</f>
        <v>MACRO</v>
      </c>
      <c r="D3" s="21" t="s">
        <v>47</v>
      </c>
    </row>
    <row r="4" spans="1:4" x14ac:dyDescent="0.25">
      <c r="A4" s="27" t="str">
        <f>[1]欄位定義!$A$31</f>
        <v>NAPMPRIC Index</v>
      </c>
      <c r="B4" s="14" t="str" cm="1">
        <f t="array" aca="1" ref="B4" ca="1">INDIRECT("[schema.xlsx]欄位定義!B"&amp;MATCH($A4,[1]欄位定義!A:A,0))</f>
        <v>ISM採購經理人指數--製造業 Prices</v>
      </c>
      <c r="C4" s="14" t="str" cm="1">
        <f t="array" aca="1" ref="C4" ca="1">INDIRECT("[schema.xlsx]欄位定義!E"&amp;MATCH($A4,[1]欄位定義!A:A,0))</f>
        <v>MACRO</v>
      </c>
      <c r="D4" s="21" t="s">
        <v>47</v>
      </c>
    </row>
    <row r="5" spans="1:4" x14ac:dyDescent="0.25">
      <c r="A5" s="27" t="str">
        <f>[1]欄位定義!$A$35</f>
        <v>NAPMNMI  Index</v>
      </c>
      <c r="B5" s="14" t="str" cm="1">
        <f t="array" aca="1" ref="B5" ca="1">INDIRECT("[schema.xlsx]欄位定義!B"&amp;MATCH($A5,[1]欄位定義!A:A,0))</f>
        <v>ISM採購經理人指數--服務業 Business Activity-Production</v>
      </c>
      <c r="C5" s="14" t="str" cm="1">
        <f t="array" aca="1" ref="C5" ca="1">INDIRECT("[schema.xlsx]欄位定義!E"&amp;MATCH($A5,[1]欄位定義!A:A,0))</f>
        <v>MACRO</v>
      </c>
      <c r="D5" s="21" t="s">
        <v>47</v>
      </c>
    </row>
    <row r="6" spans="1:4" x14ac:dyDescent="0.25">
      <c r="A6" s="27" t="str">
        <f>[1]欄位定義!$A$36</f>
        <v>NAPMNNO Index</v>
      </c>
      <c r="B6" s="14" t="str" cm="1">
        <f t="array" aca="1" ref="B6" ca="1">INDIRECT("[schema.xlsx]欄位定義!B"&amp;MATCH($A6,[1]欄位定義!A:A,0))</f>
        <v>ISM採購經理人指數--服務業 New Orders</v>
      </c>
      <c r="C6" s="14" t="str" cm="1">
        <f t="array" aca="1" ref="C6" ca="1">INDIRECT("[schema.xlsx]欄位定義!E"&amp;MATCH($A6,[1]欄位定義!A:A,0))</f>
        <v>MACRO</v>
      </c>
      <c r="D6" s="21" t="s">
        <v>47</v>
      </c>
    </row>
    <row r="7" spans="1:4" x14ac:dyDescent="0.25">
      <c r="A7" s="27" t="s">
        <v>13</v>
      </c>
      <c r="B7" s="14" t="str" cm="1">
        <f t="array" aca="1" ref="B7" ca="1">INDIRECT("[schema.xlsx]欄位定義!B"&amp;MATCH($A7,[1]欄位定義!A:A,0))</f>
        <v>ISM採購經理人指數--服務業 Prices</v>
      </c>
      <c r="C7" s="14" t="str" cm="1">
        <f t="array" aca="1" ref="C7" ca="1">INDIRECT("[schema.xlsx]欄位定義!E"&amp;MATCH($A7,[1]欄位定義!A:A,0))</f>
        <v>MACRO</v>
      </c>
      <c r="D7" s="21" t="s">
        <v>47</v>
      </c>
    </row>
    <row r="8" spans="1:4" x14ac:dyDescent="0.25">
      <c r="A8" s="27" t="s">
        <v>17</v>
      </c>
      <c r="B8" s="14" t="str" cm="1">
        <f t="array" aca="1" ref="B8" ca="1">INDIRECT("[schema.xlsx]欄位定義!B"&amp;MATCH($A8,[1]欄位定義!A:A,0))</f>
        <v>十年公債殖利率</v>
      </c>
      <c r="C8" s="14" t="str" cm="1">
        <f t="array" aca="1" ref="C8" ca="1">INDIRECT("[schema.xlsx]欄位定義!E"&amp;MATCH($A8,[1]欄位定義!A:A,0))</f>
        <v>MACRO</v>
      </c>
      <c r="D8" s="7" t="s">
        <v>48</v>
      </c>
    </row>
    <row r="9" spans="1:4" x14ac:dyDescent="0.25">
      <c r="A9" s="27" t="s">
        <v>18</v>
      </c>
      <c r="B9" s="14" t="str" cm="1">
        <f t="array" aca="1" ref="B9" ca="1">INDIRECT("[schema.xlsx]欄位定義!B"&amp;MATCH($A9,[1]欄位定義!A:A,0))</f>
        <v>兩年公債殖利率</v>
      </c>
      <c r="C9" s="14" t="str" cm="1">
        <f t="array" aca="1" ref="C9" ca="1">INDIRECT("[schema.xlsx]欄位定義!E"&amp;MATCH($A9,[1]欄位定義!A:A,0))</f>
        <v>MACRO</v>
      </c>
      <c r="D9" s="7" t="s">
        <v>48</v>
      </c>
    </row>
    <row r="10" spans="1:4" x14ac:dyDescent="0.25">
      <c r="A10" s="27" t="s">
        <v>23</v>
      </c>
      <c r="B10" s="14" t="str" cm="1">
        <f t="array" aca="1" ref="B10" ca="1">INDIRECT("[schema.xlsx]欄位定義!B"&amp;MATCH($A10,[1]欄位定義!A:A,0))</f>
        <v>M1貨幣供給</v>
      </c>
      <c r="C10" s="14" t="str" cm="1">
        <f t="array" aca="1" ref="C10" ca="1">INDIRECT("[schema.xlsx]欄位定義!E"&amp;MATCH($A10,[1]欄位定義!A:A,0))</f>
        <v>MACRO</v>
      </c>
      <c r="D10" s="7" t="s">
        <v>48</v>
      </c>
    </row>
    <row r="11" spans="1:4" x14ac:dyDescent="0.25">
      <c r="A11" s="27" t="s">
        <v>24</v>
      </c>
      <c r="B11" s="14" t="str" cm="1">
        <f t="array" aca="1" ref="B11" ca="1">INDIRECT("[schema.xlsx]欄位定義!B"&amp;MATCH($A11,[1]欄位定義!A:A,0))</f>
        <v>M2貨幣供給</v>
      </c>
      <c r="C11" s="14" t="str" cm="1">
        <f t="array" aca="1" ref="C11" ca="1">INDIRECT("[schema.xlsx]欄位定義!E"&amp;MATCH($A11,[1]欄位定義!A:A,0))</f>
        <v>MACRO</v>
      </c>
      <c r="D11" s="7" t="s">
        <v>48</v>
      </c>
    </row>
    <row r="12" spans="1:4" x14ac:dyDescent="0.25">
      <c r="A12" s="27" t="s">
        <v>4</v>
      </c>
      <c r="B12" s="14" t="str" cm="1">
        <f t="array" aca="1" ref="B12" ca="1">INDIRECT("[schema.xlsx]欄位定義!B"&amp;MATCH($A12,[1]欄位定義!A:A,0))</f>
        <v>實質經濟成長率(季增年率)</v>
      </c>
      <c r="C12" s="14" t="str" cm="1">
        <f t="array" aca="1" ref="C12" ca="1">INDIRECT("[schema.xlsx]欄位定義!E"&amp;MATCH($A12,[1]欄位定義!A:A,0))</f>
        <v>MACRO</v>
      </c>
      <c r="D12" s="7" t="s">
        <v>49</v>
      </c>
    </row>
    <row r="13" spans="1:4" x14ac:dyDescent="0.25">
      <c r="A13" s="27" t="s">
        <v>5</v>
      </c>
      <c r="B13" s="14" t="str" cm="1">
        <f t="array" aca="1" ref="B13" ca="1">INDIRECT("[schema.xlsx]欄位定義!B"&amp;MATCH($A13,[1]欄位定義!A:A,0))</f>
        <v>實質經濟成長率(年增率)</v>
      </c>
      <c r="C13" s="14" t="str" cm="1">
        <f t="array" aca="1" ref="C13" ca="1">INDIRECT("[schema.xlsx]欄位定義!E"&amp;MATCH($A13,[1]欄位定義!A:A,0))</f>
        <v>MACRO</v>
      </c>
      <c r="D13" s="7" t="s">
        <v>49</v>
      </c>
    </row>
    <row r="14" spans="1:4" x14ac:dyDescent="0.25">
      <c r="A14" s="27" t="s">
        <v>6</v>
      </c>
      <c r="B14" s="14" t="str" cm="1">
        <f t="array" aca="1" ref="B14" ca="1">INDIRECT("[schema.xlsx]欄位定義!B"&amp;MATCH($A14,[1]欄位定義!A:A,0))</f>
        <v>Core CPI月增</v>
      </c>
      <c r="C14" s="14" t="str" cm="1">
        <f t="array" aca="1" ref="C14" ca="1">INDIRECT("[schema.xlsx]欄位定義!E"&amp;MATCH($A14,[1]欄位定義!A:A,0))</f>
        <v>MACRO</v>
      </c>
      <c r="D14" s="7" t="s">
        <v>49</v>
      </c>
    </row>
    <row r="15" spans="1:4" x14ac:dyDescent="0.25">
      <c r="A15" s="27" t="s">
        <v>25</v>
      </c>
      <c r="B15" s="14" t="str" cm="1">
        <f t="array" aca="1" ref="B15" ca="1">INDIRECT("[schema.xlsx]欄位定義!B"&amp;MATCH($A15,[1]欄位定義!A:A,0))</f>
        <v>進口</v>
      </c>
      <c r="C15" s="14" t="str" cm="1">
        <f t="array" aca="1" ref="C15" ca="1">INDIRECT("[schema.xlsx]欄位定義!E"&amp;MATCH($A15,[1]欄位定義!A:A,0))</f>
        <v>MACRO</v>
      </c>
      <c r="D15" s="7" t="s">
        <v>50</v>
      </c>
    </row>
    <row r="16" spans="1:4" x14ac:dyDescent="0.25">
      <c r="A16" s="27" t="s">
        <v>26</v>
      </c>
      <c r="B16" s="14" t="str" cm="1">
        <f t="array" aca="1" ref="B16" ca="1">INDIRECT("[schema.xlsx]欄位定義!B"&amp;MATCH($A16,[1]欄位定義!A:A,0))</f>
        <v>出口</v>
      </c>
      <c r="C16" s="14" t="str" cm="1">
        <f t="array" aca="1" ref="C16" ca="1">INDIRECT("[schema.xlsx]欄位定義!E"&amp;MATCH($A16,[1]欄位定義!A:A,0))</f>
        <v>MACRO</v>
      </c>
      <c r="D16" s="7" t="s">
        <v>50</v>
      </c>
    </row>
    <row r="17" spans="1:4" x14ac:dyDescent="0.25">
      <c r="A17" s="27" t="s">
        <v>27</v>
      </c>
      <c r="B17" s="14" t="str" cm="1">
        <f t="array" aca="1" ref="B17" ca="1">INDIRECT("[schema.xlsx]欄位定義!B"&amp;MATCH($A17,[1]欄位定義!A:A,0))</f>
        <v>出口</v>
      </c>
      <c r="C17" s="14" t="str" cm="1">
        <f t="array" aca="1" ref="C17" ca="1">INDIRECT("[schema.xlsx]欄位定義!E"&amp;MATCH($A17,[1]欄位定義!A:A,0))</f>
        <v>MACRO</v>
      </c>
      <c r="D17" s="7" t="s">
        <v>50</v>
      </c>
    </row>
    <row r="18" spans="1:4" x14ac:dyDescent="0.25">
      <c r="A18" s="27" t="s">
        <v>28</v>
      </c>
      <c r="B18" s="14" t="str" cm="1">
        <f t="array" aca="1" ref="B18" ca="1">INDIRECT("[schema.xlsx]欄位定義!B"&amp;MATCH($A18,[1]欄位定義!A:A,0))</f>
        <v>進口</v>
      </c>
      <c r="C18" s="14" t="str" cm="1">
        <f t="array" aca="1" ref="C18" ca="1">INDIRECT("[schema.xlsx]欄位定義!E"&amp;MATCH($A18,[1]欄位定義!A:A,0))</f>
        <v>MACRO</v>
      </c>
      <c r="D18" s="7" t="s">
        <v>50</v>
      </c>
    </row>
    <row r="19" spans="1:4" x14ac:dyDescent="0.25">
      <c r="A19" s="27" t="s">
        <v>105</v>
      </c>
      <c r="B19" s="14" t="str" cm="1">
        <f t="array" aca="1" ref="B19" ca="1">INDIRECT("[schema.xlsx]欄位定義!B"&amp;MATCH($A19,[1]欄位定義!A:A,0))</f>
        <v>按新臺幣計算(百萬元)_出口_26電子零組件製造業_總量</v>
      </c>
      <c r="C19" s="14" t="str" cm="1">
        <f t="array" aca="1" ref="C19" ca="1">INDIRECT("[schema.xlsx]欄位定義!E"&amp;MATCH($A19,[1]欄位定義!A:A,0))</f>
        <v>MACRO</v>
      </c>
      <c r="D19" s="7" t="s">
        <v>50</v>
      </c>
    </row>
    <row r="20" spans="1:4" x14ac:dyDescent="0.25">
      <c r="A20" s="27" t="s">
        <v>106</v>
      </c>
      <c r="B20" s="14" t="str" cm="1">
        <f t="array" aca="1" ref="B20" ca="1">INDIRECT("[schema.xlsx]欄位定義!B"&amp;MATCH($A20,[1]欄位定義!A:A,0))</f>
        <v>按新臺幣計算(百萬元)_出口_2611積體電路製造業_總量</v>
      </c>
      <c r="C20" s="14" t="str" cm="1">
        <f t="array" aca="1" ref="C20" ca="1">INDIRECT("[schema.xlsx]欄位定義!E"&amp;MATCH($A20,[1]欄位定義!A:A,0))</f>
        <v>MACRO</v>
      </c>
      <c r="D20" s="7" t="s">
        <v>50</v>
      </c>
    </row>
    <row r="21" spans="1:4" x14ac:dyDescent="0.25">
      <c r="A21" s="27" t="s">
        <v>107</v>
      </c>
      <c r="B21" s="14" t="str" cm="1">
        <f t="array" aca="1" ref="B21" ca="1">INDIRECT("[schema.xlsx]欄位定義!B"&amp;MATCH($A21,[1]欄位定義!A:A,0))</f>
        <v>按新臺幣計算(百萬元)_出口_27電腦、電子產品及光學製品製造業_總量</v>
      </c>
      <c r="C21" s="14" t="str" cm="1">
        <f t="array" aca="1" ref="C21" ca="1">INDIRECT("[schema.xlsx]欄位定義!E"&amp;MATCH($A21,[1]欄位定義!A:A,0))</f>
        <v>MACRO</v>
      </c>
      <c r="D21" s="7" t="s">
        <v>50</v>
      </c>
    </row>
    <row r="22" spans="1:4" x14ac:dyDescent="0.25">
      <c r="A22" s="27" t="s">
        <v>108</v>
      </c>
      <c r="B22" s="14" t="str" cm="1">
        <f t="array" aca="1" ref="B22" ca="1">INDIRECT("[schema.xlsx]欄位定義!B"&amp;MATCH($A22,[1]欄位定義!A:A,0))</f>
        <v>按新臺幣計算(百萬元)_出口_2711電腦製造業_總量</v>
      </c>
      <c r="C22" s="14" t="str" cm="1">
        <f t="array" aca="1" ref="C22" ca="1">INDIRECT("[schema.xlsx]欄位定義!E"&amp;MATCH($A22,[1]欄位定義!A:A,0))</f>
        <v>MACRO</v>
      </c>
      <c r="D22" s="7" t="s">
        <v>50</v>
      </c>
    </row>
    <row r="23" spans="1:4" x14ac:dyDescent="0.25">
      <c r="A23" s="27" t="s">
        <v>109</v>
      </c>
      <c r="B23" s="14" t="str" cm="1">
        <f t="array" aca="1" ref="B23" ca="1">INDIRECT("[schema.xlsx]欄位定義!B"&amp;MATCH($A23,[1]欄位定義!A:A,0))</f>
        <v>按新臺幣計算(百萬元)_出口_2721電話及手機製造業_總量</v>
      </c>
      <c r="C23" s="14" t="str" cm="1">
        <f t="array" aca="1" ref="C23" ca="1">INDIRECT("[schema.xlsx]欄位定義!E"&amp;MATCH($A23,[1]欄位定義!A:A,0))</f>
        <v>MACRO</v>
      </c>
      <c r="D23" s="7" t="s">
        <v>50</v>
      </c>
    </row>
    <row r="24" spans="1:4" x14ac:dyDescent="0.25">
      <c r="A24" s="27" t="s">
        <v>110</v>
      </c>
      <c r="B24" s="14" t="str" cm="1">
        <f t="array" aca="1" ref="B24" ca="1">INDIRECT("[schema.xlsx]欄位定義!B"&amp;MATCH($A24,[1]欄位定義!A:A,0))</f>
        <v>按新臺幣計算(百萬元)_出口_2730視聽電子產品製造業_總量</v>
      </c>
      <c r="C24" s="14" t="str" cm="1">
        <f t="array" aca="1" ref="C24" ca="1">INDIRECT("[schema.xlsx]欄位定義!E"&amp;MATCH($A24,[1]欄位定義!A:A,0))</f>
        <v>MACRO</v>
      </c>
      <c r="D24" s="7" t="s">
        <v>50</v>
      </c>
    </row>
    <row r="25" spans="1:4" x14ac:dyDescent="0.25">
      <c r="A25" s="27" t="s">
        <v>111</v>
      </c>
      <c r="B25" s="14" t="str" cm="1">
        <f t="array" aca="1" ref="B25" ca="1">INDIRECT("[schema.xlsx]欄位定義!B"&amp;MATCH($A25,[1]欄位定義!A:A,0))</f>
        <v>按新臺幣計算(百萬元)_出口_2751量測、導航及控制設備製造業_總量</v>
      </c>
      <c r="C25" s="14" t="str" cm="1">
        <f t="array" aca="1" ref="C25" ca="1">INDIRECT("[schema.xlsx]欄位定義!E"&amp;MATCH($A25,[1]欄位定義!A:A,0))</f>
        <v>MACRO</v>
      </c>
      <c r="D25" s="7" t="s">
        <v>50</v>
      </c>
    </row>
    <row r="26" spans="1:4" x14ac:dyDescent="0.25">
      <c r="A26" s="27" t="s">
        <v>112</v>
      </c>
      <c r="B26" s="14" t="str" cm="1">
        <f t="array" aca="1" ref="B26" ca="1">INDIRECT("[schema.xlsx]欄位定義!B"&amp;MATCH($A26,[1]欄位定義!A:A,0))</f>
        <v>按新臺幣計算(百萬元)_進口_26電子零組件製造業_總量</v>
      </c>
      <c r="C26" s="14" t="str" cm="1">
        <f t="array" aca="1" ref="C26" ca="1">INDIRECT("[schema.xlsx]欄位定義!E"&amp;MATCH($A26,[1]欄位定義!A:A,0))</f>
        <v>MACRO</v>
      </c>
      <c r="D26" s="7" t="s">
        <v>50</v>
      </c>
    </row>
    <row r="27" spans="1:4" x14ac:dyDescent="0.25">
      <c r="A27" s="27" t="s">
        <v>113</v>
      </c>
      <c r="B27" s="14" t="str" cm="1">
        <f t="array" aca="1" ref="B27" ca="1">INDIRECT("[schema.xlsx]欄位定義!B"&amp;MATCH($A27,[1]欄位定義!A:A,0))</f>
        <v>按新臺幣計算(百萬元)_進口_2611積體電路製造業_總量</v>
      </c>
      <c r="C27" s="14" t="str" cm="1">
        <f t="array" aca="1" ref="C27" ca="1">INDIRECT("[schema.xlsx]欄位定義!E"&amp;MATCH($A27,[1]欄位定義!A:A,0))</f>
        <v>MACRO</v>
      </c>
      <c r="D27" s="7" t="s">
        <v>50</v>
      </c>
    </row>
    <row r="28" spans="1:4" x14ac:dyDescent="0.25">
      <c r="A28" s="27" t="s">
        <v>114</v>
      </c>
      <c r="B28" s="14" t="str" cm="1">
        <f t="array" aca="1" ref="B28" ca="1">INDIRECT("[schema.xlsx]欄位定義!B"&amp;MATCH($A28,[1]欄位定義!A:A,0))</f>
        <v>按新臺幣計算(百萬元)_進口_27電腦、電子產品及光學製品製造業_總量</v>
      </c>
      <c r="C28" s="14" t="str" cm="1">
        <f t="array" aca="1" ref="C28" ca="1">INDIRECT("[schema.xlsx]欄位定義!E"&amp;MATCH($A28,[1]欄位定義!A:A,0))</f>
        <v>MACRO</v>
      </c>
      <c r="D28" s="7" t="s">
        <v>50</v>
      </c>
    </row>
    <row r="29" spans="1:4" x14ac:dyDescent="0.25">
      <c r="A29" s="27" t="s">
        <v>115</v>
      </c>
      <c r="B29" s="14" t="str" cm="1">
        <f t="array" aca="1" ref="B29" ca="1">INDIRECT("[schema.xlsx]欄位定義!B"&amp;MATCH($A29,[1]欄位定義!A:A,0))</f>
        <v>按新臺幣計算(百萬元)_進口_2711電腦製造業_總量</v>
      </c>
      <c r="C29" s="14" t="str" cm="1">
        <f t="array" aca="1" ref="C29" ca="1">INDIRECT("[schema.xlsx]欄位定義!E"&amp;MATCH($A29,[1]欄位定義!A:A,0))</f>
        <v>MACRO</v>
      </c>
      <c r="D29" s="7" t="s">
        <v>50</v>
      </c>
    </row>
    <row r="30" spans="1:4" x14ac:dyDescent="0.25">
      <c r="A30" s="27" t="s">
        <v>116</v>
      </c>
      <c r="B30" s="14" t="str" cm="1">
        <f t="array" aca="1" ref="B30" ca="1">INDIRECT("[schema.xlsx]欄位定義!B"&amp;MATCH($A30,[1]欄位定義!A:A,0))</f>
        <v>按新臺幣計算(百萬元)_進口_2721電話及手機製造業_總量</v>
      </c>
      <c r="C30" s="14" t="str" cm="1">
        <f t="array" aca="1" ref="C30" ca="1">INDIRECT("[schema.xlsx]欄位定義!E"&amp;MATCH($A30,[1]欄位定義!A:A,0))</f>
        <v>MACRO</v>
      </c>
      <c r="D30" s="7" t="s">
        <v>50</v>
      </c>
    </row>
    <row r="31" spans="1:4" x14ac:dyDescent="0.25">
      <c r="A31" s="27" t="s">
        <v>117</v>
      </c>
      <c r="B31" s="14" t="str" cm="1">
        <f t="array" aca="1" ref="B31" ca="1">INDIRECT("[schema.xlsx]欄位定義!B"&amp;MATCH($A31,[1]欄位定義!A:A,0))</f>
        <v>按新臺幣計算(百萬元)_進口_2730視聽電子產品製造業_總量</v>
      </c>
      <c r="C31" s="14" t="str" cm="1">
        <f t="array" aca="1" ref="C31" ca="1">INDIRECT("[schema.xlsx]欄位定義!E"&amp;MATCH($A31,[1]欄位定義!A:A,0))</f>
        <v>MACRO</v>
      </c>
      <c r="D31" s="7" t="s">
        <v>50</v>
      </c>
    </row>
    <row r="32" spans="1:4" x14ac:dyDescent="0.25">
      <c r="A32" s="27" t="s">
        <v>118</v>
      </c>
      <c r="B32" s="14" t="str" cm="1">
        <f t="array" aca="1" ref="B32" ca="1">INDIRECT("[schema.xlsx]欄位定義!B"&amp;MATCH($A32,[1]欄位定義!A:A,0))</f>
        <v>按新臺幣計算(百萬元)_進口_2751量測、導航及控制設備製造業_總量</v>
      </c>
      <c r="C32" s="14" t="str" cm="1">
        <f t="array" aca="1" ref="C32" ca="1">INDIRECT("[schema.xlsx]欄位定義!E"&amp;MATCH($A32,[1]欄位定義!A:A,0))</f>
        <v>MACRO</v>
      </c>
      <c r="D32" s="7" t="s">
        <v>50</v>
      </c>
    </row>
    <row r="33" spans="1:4" x14ac:dyDescent="0.25">
      <c r="A33" s="27" t="s">
        <v>119</v>
      </c>
      <c r="B33" s="14" t="str" cm="1">
        <f t="array" aca="1" ref="B33" ca="1">INDIRECT("[schema.xlsx]欄位定義!B"&amp;MATCH($A33,[1]欄位定義!A:A,0))</f>
        <v>按美元計算(千美元)_出口_26電子零組件製造業_總量</v>
      </c>
      <c r="C33" s="14" t="str" cm="1">
        <f t="array" aca="1" ref="C33" ca="1">INDIRECT("[schema.xlsx]欄位定義!E"&amp;MATCH($A33,[1]欄位定義!A:A,0))</f>
        <v>MACRO</v>
      </c>
      <c r="D33" s="7" t="s">
        <v>50</v>
      </c>
    </row>
    <row r="34" spans="1:4" x14ac:dyDescent="0.25">
      <c r="A34" s="27" t="s">
        <v>120</v>
      </c>
      <c r="B34" s="14" t="str" cm="1">
        <f t="array" aca="1" ref="B34" ca="1">INDIRECT("[schema.xlsx]欄位定義!B"&amp;MATCH($A34,[1]欄位定義!A:A,0))</f>
        <v>按美元計算(千美元)_出口_2611積體電路製造業_總量</v>
      </c>
      <c r="C34" s="14" t="str" cm="1">
        <f t="array" aca="1" ref="C34" ca="1">INDIRECT("[schema.xlsx]欄位定義!E"&amp;MATCH($A34,[1]欄位定義!A:A,0))</f>
        <v>MACRO</v>
      </c>
      <c r="D34" s="7" t="s">
        <v>50</v>
      </c>
    </row>
    <row r="35" spans="1:4" x14ac:dyDescent="0.25">
      <c r="A35" s="27" t="s">
        <v>121</v>
      </c>
      <c r="B35" s="14" t="str" cm="1">
        <f t="array" aca="1" ref="B35" ca="1">INDIRECT("[schema.xlsx]欄位定義!B"&amp;MATCH($A35,[1]欄位定義!A:A,0))</f>
        <v>按美元計算(千美元)_出口_27電腦、電子產品及光學製品製造業_總量</v>
      </c>
      <c r="C35" s="14" t="str" cm="1">
        <f t="array" aca="1" ref="C35" ca="1">INDIRECT("[schema.xlsx]欄位定義!E"&amp;MATCH($A35,[1]欄位定義!A:A,0))</f>
        <v>MACRO</v>
      </c>
      <c r="D35" s="7" t="s">
        <v>50</v>
      </c>
    </row>
    <row r="36" spans="1:4" x14ac:dyDescent="0.25">
      <c r="A36" s="27" t="s">
        <v>122</v>
      </c>
      <c r="B36" s="14" t="str" cm="1">
        <f t="array" aca="1" ref="B36" ca="1">INDIRECT("[schema.xlsx]欄位定義!B"&amp;MATCH($A36,[1]欄位定義!A:A,0))</f>
        <v>按美元計算(千美元)_出口_2711電腦製造業_總量</v>
      </c>
      <c r="C36" s="14" t="str" cm="1">
        <f t="array" aca="1" ref="C36" ca="1">INDIRECT("[schema.xlsx]欄位定義!E"&amp;MATCH($A36,[1]欄位定義!A:A,0))</f>
        <v>MACRO</v>
      </c>
      <c r="D36" s="7" t="s">
        <v>50</v>
      </c>
    </row>
    <row r="37" spans="1:4" x14ac:dyDescent="0.25">
      <c r="A37" s="27" t="s">
        <v>123</v>
      </c>
      <c r="B37" s="14" t="str" cm="1">
        <f t="array" aca="1" ref="B37" ca="1">INDIRECT("[schema.xlsx]欄位定義!B"&amp;MATCH($A37,[1]欄位定義!A:A,0))</f>
        <v>按美元計算(千美元)_出口_2721電話及手機製造業_總量</v>
      </c>
      <c r="C37" s="14" t="str" cm="1">
        <f t="array" aca="1" ref="C37" ca="1">INDIRECT("[schema.xlsx]欄位定義!E"&amp;MATCH($A37,[1]欄位定義!A:A,0))</f>
        <v>MACRO</v>
      </c>
      <c r="D37" s="7" t="s">
        <v>50</v>
      </c>
    </row>
    <row r="38" spans="1:4" x14ac:dyDescent="0.25">
      <c r="A38" s="27" t="s">
        <v>124</v>
      </c>
      <c r="B38" s="14" t="str" cm="1">
        <f t="array" aca="1" ref="B38" ca="1">INDIRECT("[schema.xlsx]欄位定義!B"&amp;MATCH($A38,[1]欄位定義!A:A,0))</f>
        <v>按美元計算(千美元)_出口_2730視聽電子產品製造業_總量</v>
      </c>
      <c r="C38" s="14" t="str" cm="1">
        <f t="array" aca="1" ref="C38" ca="1">INDIRECT("[schema.xlsx]欄位定義!E"&amp;MATCH($A38,[1]欄位定義!A:A,0))</f>
        <v>MACRO</v>
      </c>
      <c r="D38" s="7" t="s">
        <v>50</v>
      </c>
    </row>
    <row r="39" spans="1:4" x14ac:dyDescent="0.25">
      <c r="A39" s="27" t="s">
        <v>125</v>
      </c>
      <c r="B39" s="14" t="str" cm="1">
        <f t="array" aca="1" ref="B39" ca="1">INDIRECT("[schema.xlsx]欄位定義!B"&amp;MATCH($A39,[1]欄位定義!A:A,0))</f>
        <v>按美元計算(千美元)_出口_2751量測、導航及控制設備製造業_總量</v>
      </c>
      <c r="C39" s="14" t="str" cm="1">
        <f t="array" aca="1" ref="C39" ca="1">INDIRECT("[schema.xlsx]欄位定義!E"&amp;MATCH($A39,[1]欄位定義!A:A,0))</f>
        <v>MACRO</v>
      </c>
      <c r="D39" s="7" t="s">
        <v>50</v>
      </c>
    </row>
    <row r="40" spans="1:4" x14ac:dyDescent="0.25">
      <c r="A40" s="27" t="s">
        <v>126</v>
      </c>
      <c r="B40" s="14" t="str" cm="1">
        <f t="array" aca="1" ref="B40" ca="1">INDIRECT("[schema.xlsx]欄位定義!B"&amp;MATCH($A40,[1]欄位定義!A:A,0))</f>
        <v>按美元計算(千美元)_進口_26電子零組件製造業_總量</v>
      </c>
      <c r="C40" s="14" t="str" cm="1">
        <f t="array" aca="1" ref="C40" ca="1">INDIRECT("[schema.xlsx]欄位定義!E"&amp;MATCH($A40,[1]欄位定義!A:A,0))</f>
        <v>MACRO</v>
      </c>
      <c r="D40" s="7" t="s">
        <v>50</v>
      </c>
    </row>
    <row r="41" spans="1:4" x14ac:dyDescent="0.25">
      <c r="A41" s="27" t="s">
        <v>127</v>
      </c>
      <c r="B41" s="14" t="str" cm="1">
        <f t="array" aca="1" ref="B41" ca="1">INDIRECT("[schema.xlsx]欄位定義!B"&amp;MATCH($A41,[1]欄位定義!A:A,0))</f>
        <v>按美元計算(千美元)_進口_2611積體電路製造業_總量</v>
      </c>
      <c r="C41" s="14" t="str" cm="1">
        <f t="array" aca="1" ref="C41" ca="1">INDIRECT("[schema.xlsx]欄位定義!E"&amp;MATCH($A41,[1]欄位定義!A:A,0))</f>
        <v>MACRO</v>
      </c>
      <c r="D41" s="7" t="s">
        <v>50</v>
      </c>
    </row>
    <row r="42" spans="1:4" x14ac:dyDescent="0.25">
      <c r="A42" s="27" t="s">
        <v>128</v>
      </c>
      <c r="B42" s="14" t="str" cm="1">
        <f t="array" aca="1" ref="B42" ca="1">INDIRECT("[schema.xlsx]欄位定義!B"&amp;MATCH($A42,[1]欄位定義!A:A,0))</f>
        <v>按美元計算(千美元)_進口_27電腦、電子產品及光學製品製造業_總量</v>
      </c>
      <c r="C42" s="14" t="str" cm="1">
        <f t="array" aca="1" ref="C42" ca="1">INDIRECT("[schema.xlsx]欄位定義!E"&amp;MATCH($A42,[1]欄位定義!A:A,0))</f>
        <v>MACRO</v>
      </c>
      <c r="D42" s="7" t="s">
        <v>50</v>
      </c>
    </row>
    <row r="43" spans="1:4" x14ac:dyDescent="0.25">
      <c r="A43" s="27" t="s">
        <v>129</v>
      </c>
      <c r="B43" s="14" t="str" cm="1">
        <f t="array" aca="1" ref="B43" ca="1">INDIRECT("[schema.xlsx]欄位定義!B"&amp;MATCH($A43,[1]欄位定義!A:A,0))</f>
        <v>按美元計算(千美元)_進口_2711電腦製造業_總量</v>
      </c>
      <c r="C43" s="14" t="str" cm="1">
        <f t="array" aca="1" ref="C43" ca="1">INDIRECT("[schema.xlsx]欄位定義!E"&amp;MATCH($A43,[1]欄位定義!A:A,0))</f>
        <v>MACRO</v>
      </c>
      <c r="D43" s="7" t="s">
        <v>50</v>
      </c>
    </row>
    <row r="44" spans="1:4" x14ac:dyDescent="0.25">
      <c r="A44" s="27" t="s">
        <v>130</v>
      </c>
      <c r="B44" s="14" t="str" cm="1">
        <f t="array" aca="1" ref="B44" ca="1">INDIRECT("[schema.xlsx]欄位定義!B"&amp;MATCH($A44,[1]欄位定義!A:A,0))</f>
        <v>按美元計算(千美元)_進口_2721電話及手機製造業_總量</v>
      </c>
      <c r="C44" s="14" t="str" cm="1">
        <f t="array" aca="1" ref="C44" ca="1">INDIRECT("[schema.xlsx]欄位定義!E"&amp;MATCH($A44,[1]欄位定義!A:A,0))</f>
        <v>MACRO</v>
      </c>
      <c r="D44" s="7" t="s">
        <v>50</v>
      </c>
    </row>
    <row r="45" spans="1:4" x14ac:dyDescent="0.25">
      <c r="A45" s="27" t="s">
        <v>131</v>
      </c>
      <c r="B45" s="14" t="str" cm="1">
        <f t="array" aca="1" ref="B45" ca="1">INDIRECT("[schema.xlsx]欄位定義!B"&amp;MATCH($A45,[1]欄位定義!A:A,0))</f>
        <v>按美元計算(千美元)_進口_2730視聽電子產品製造業_總量</v>
      </c>
      <c r="C45" s="14" t="str" cm="1">
        <f t="array" aca="1" ref="C45" ca="1">INDIRECT("[schema.xlsx]欄位定義!E"&amp;MATCH($A45,[1]欄位定義!A:A,0))</f>
        <v>MACRO</v>
      </c>
      <c r="D45" s="7" t="s">
        <v>50</v>
      </c>
    </row>
    <row r="46" spans="1:4" x14ac:dyDescent="0.25">
      <c r="A46" s="27" t="s">
        <v>132</v>
      </c>
      <c r="B46" s="14" t="str" cm="1">
        <f t="array" aca="1" ref="B46" ca="1">INDIRECT("[schema.xlsx]欄位定義!B"&amp;MATCH($A46,[1]欄位定義!A:A,0))</f>
        <v>按美元計算(千美元)_進口_2751量測、導航及控制設備製造業_總量</v>
      </c>
      <c r="C46" s="14" t="str" cm="1">
        <f t="array" aca="1" ref="C46" ca="1">INDIRECT("[schema.xlsx]欄位定義!E"&amp;MATCH($A46,[1]欄位定義!A:A,0))</f>
        <v>MACRO</v>
      </c>
      <c r="D46" s="7" t="s">
        <v>50</v>
      </c>
    </row>
    <row r="47" spans="1:4" x14ac:dyDescent="0.25">
      <c r="A47" s="27" t="s">
        <v>76</v>
      </c>
      <c r="B47" s="14" t="str" cm="1">
        <f t="array" aca="1" ref="B47" ca="1">INDIRECT("[schema.xlsx]欄位定義!B"&amp;MATCH($A47,[1]欄位定義!A:A,0))</f>
        <v>按新臺幣計算(百萬元)_出口_26電子零組件製造業</v>
      </c>
      <c r="C47" s="14" t="str" cm="1">
        <f t="array" aca="1" ref="C47" ca="1">INDIRECT("[schema.xlsx]欄位定義!E"&amp;MATCH($A47,[1]欄位定義!A:A,0))</f>
        <v>MACRO</v>
      </c>
      <c r="D47" s="7" t="s">
        <v>50</v>
      </c>
    </row>
    <row r="48" spans="1:4" x14ac:dyDescent="0.25">
      <c r="A48" s="27" t="s">
        <v>77</v>
      </c>
      <c r="B48" s="14" t="str" cm="1">
        <f t="array" aca="1" ref="B48" ca="1">INDIRECT("[schema.xlsx]欄位定義!B"&amp;MATCH($A48,[1]欄位定義!A:A,0))</f>
        <v>按新臺幣計算(百萬元)_出口_2611積體電路製造業</v>
      </c>
      <c r="C48" s="14" t="str" cm="1">
        <f t="array" aca="1" ref="C48" ca="1">INDIRECT("[schema.xlsx]欄位定義!E"&amp;MATCH($A48,[1]欄位定義!A:A,0))</f>
        <v>MACRO</v>
      </c>
      <c r="D48" s="7" t="s">
        <v>50</v>
      </c>
    </row>
    <row r="49" spans="1:4" x14ac:dyDescent="0.25">
      <c r="A49" s="27" t="s">
        <v>78</v>
      </c>
      <c r="B49" s="14" t="str" cm="1">
        <f t="array" aca="1" ref="B49" ca="1">INDIRECT("[schema.xlsx]欄位定義!B"&amp;MATCH($A49,[1]欄位定義!A:A,0))</f>
        <v>按新臺幣計算(百萬元)_出口_27電腦、電子產品及光學製品製造業</v>
      </c>
      <c r="C49" s="14" t="str" cm="1">
        <f t="array" aca="1" ref="C49" ca="1">INDIRECT("[schema.xlsx]欄位定義!E"&amp;MATCH($A49,[1]欄位定義!A:A,0))</f>
        <v>MACRO</v>
      </c>
      <c r="D49" s="7" t="s">
        <v>50</v>
      </c>
    </row>
    <row r="50" spans="1:4" x14ac:dyDescent="0.25">
      <c r="A50" s="27" t="s">
        <v>79</v>
      </c>
      <c r="B50" s="14" t="str" cm="1">
        <f t="array" aca="1" ref="B50" ca="1">INDIRECT("[schema.xlsx]欄位定義!B"&amp;MATCH($A50,[1]欄位定義!A:A,0))</f>
        <v>按新臺幣計算(百萬元)_出口_2711電腦製造業</v>
      </c>
      <c r="C50" s="14" t="str" cm="1">
        <f t="array" aca="1" ref="C50" ca="1">INDIRECT("[schema.xlsx]欄位定義!E"&amp;MATCH($A50,[1]欄位定義!A:A,0))</f>
        <v>MACRO</v>
      </c>
      <c r="D50" s="7" t="s">
        <v>50</v>
      </c>
    </row>
    <row r="51" spans="1:4" x14ac:dyDescent="0.25">
      <c r="A51" s="27" t="s">
        <v>80</v>
      </c>
      <c r="B51" s="14" t="str" cm="1">
        <f t="array" aca="1" ref="B51" ca="1">INDIRECT("[schema.xlsx]欄位定義!B"&amp;MATCH($A51,[1]欄位定義!A:A,0))</f>
        <v>按新臺幣計算(百萬元)_出口_2721電話及手機製造業</v>
      </c>
      <c r="C51" s="14" t="str" cm="1">
        <f t="array" aca="1" ref="C51" ca="1">INDIRECT("[schema.xlsx]欄位定義!E"&amp;MATCH($A51,[1]欄位定義!A:A,0))</f>
        <v>MACRO</v>
      </c>
      <c r="D51" s="7" t="s">
        <v>50</v>
      </c>
    </row>
    <row r="52" spans="1:4" x14ac:dyDescent="0.25">
      <c r="A52" s="27" t="s">
        <v>81</v>
      </c>
      <c r="B52" s="14" t="str" cm="1">
        <f t="array" aca="1" ref="B52" ca="1">INDIRECT("[schema.xlsx]欄位定義!B"&amp;MATCH($A52,[1]欄位定義!A:A,0))</f>
        <v>按新臺幣計算(百萬元)_出口_2730視聽電子產品製造業</v>
      </c>
      <c r="C52" s="14" t="str" cm="1">
        <f t="array" aca="1" ref="C52" ca="1">INDIRECT("[schema.xlsx]欄位定義!E"&amp;MATCH($A52,[1]欄位定義!A:A,0))</f>
        <v>MACRO</v>
      </c>
      <c r="D52" s="7" t="s">
        <v>50</v>
      </c>
    </row>
    <row r="53" spans="1:4" x14ac:dyDescent="0.25">
      <c r="A53" s="27" t="s">
        <v>82</v>
      </c>
      <c r="B53" s="14" t="str" cm="1">
        <f t="array" aca="1" ref="B53" ca="1">INDIRECT("[schema.xlsx]欄位定義!B"&amp;MATCH($A53,[1]欄位定義!A:A,0))</f>
        <v>按新臺幣計算(百萬元)_出口_2751量測、導航及控制設備製造業</v>
      </c>
      <c r="C53" s="14" t="str" cm="1">
        <f t="array" aca="1" ref="C53" ca="1">INDIRECT("[schema.xlsx]欄位定義!E"&amp;MATCH($A53,[1]欄位定義!A:A,0))</f>
        <v>MACRO</v>
      </c>
      <c r="D53" s="7" t="s">
        <v>50</v>
      </c>
    </row>
    <row r="54" spans="1:4" x14ac:dyDescent="0.25">
      <c r="A54" s="27" t="s">
        <v>83</v>
      </c>
      <c r="B54" s="14" t="str" cm="1">
        <f t="array" aca="1" ref="B54" ca="1">INDIRECT("[schema.xlsx]欄位定義!B"&amp;MATCH($A54,[1]欄位定義!A:A,0))</f>
        <v>按新臺幣計算(百萬元)_進口_26電子零組件製造業</v>
      </c>
      <c r="C54" s="14" t="str" cm="1">
        <f t="array" aca="1" ref="C54" ca="1">INDIRECT("[schema.xlsx]欄位定義!E"&amp;MATCH($A54,[1]欄位定義!A:A,0))</f>
        <v>MACRO</v>
      </c>
      <c r="D54" s="7" t="s">
        <v>50</v>
      </c>
    </row>
    <row r="55" spans="1:4" x14ac:dyDescent="0.25">
      <c r="A55" s="27" t="s">
        <v>84</v>
      </c>
      <c r="B55" s="14" t="str" cm="1">
        <f t="array" aca="1" ref="B55" ca="1">INDIRECT("[schema.xlsx]欄位定義!B"&amp;MATCH($A55,[1]欄位定義!A:A,0))</f>
        <v>按新臺幣計算(百萬元)_進口_2611積體電路製造業</v>
      </c>
      <c r="C55" s="14" t="str" cm="1">
        <f t="array" aca="1" ref="C55" ca="1">INDIRECT("[schema.xlsx]欄位定義!E"&amp;MATCH($A55,[1]欄位定義!A:A,0))</f>
        <v>MACRO</v>
      </c>
      <c r="D55" s="7" t="s">
        <v>50</v>
      </c>
    </row>
    <row r="56" spans="1:4" x14ac:dyDescent="0.25">
      <c r="A56" s="27" t="s">
        <v>85</v>
      </c>
      <c r="B56" s="14" t="str" cm="1">
        <f t="array" aca="1" ref="B56" ca="1">INDIRECT("[schema.xlsx]欄位定義!B"&amp;MATCH($A56,[1]欄位定義!A:A,0))</f>
        <v>按新臺幣計算(百萬元)_進口_27電腦、電子產品及光學製品製造業</v>
      </c>
      <c r="C56" s="14" t="str" cm="1">
        <f t="array" aca="1" ref="C56" ca="1">INDIRECT("[schema.xlsx]欄位定義!E"&amp;MATCH($A56,[1]欄位定義!A:A,0))</f>
        <v>MACRO</v>
      </c>
      <c r="D56" s="7" t="s">
        <v>50</v>
      </c>
    </row>
    <row r="57" spans="1:4" x14ac:dyDescent="0.25">
      <c r="A57" s="27" t="s">
        <v>86</v>
      </c>
      <c r="B57" s="14" t="str" cm="1">
        <f t="array" aca="1" ref="B57" ca="1">INDIRECT("[schema.xlsx]欄位定義!B"&amp;MATCH($A57,[1]欄位定義!A:A,0))</f>
        <v>按新臺幣計算(百萬元)_進口_2711電腦製造業</v>
      </c>
      <c r="C57" s="14" t="str" cm="1">
        <f t="array" aca="1" ref="C57" ca="1">INDIRECT("[schema.xlsx]欄位定義!E"&amp;MATCH($A57,[1]欄位定義!A:A,0))</f>
        <v>MACRO</v>
      </c>
      <c r="D57" s="7" t="s">
        <v>50</v>
      </c>
    </row>
    <row r="58" spans="1:4" x14ac:dyDescent="0.25">
      <c r="A58" s="27" t="s">
        <v>87</v>
      </c>
      <c r="B58" s="14" t="str" cm="1">
        <f t="array" aca="1" ref="B58" ca="1">INDIRECT("[schema.xlsx]欄位定義!B"&amp;MATCH($A58,[1]欄位定義!A:A,0))</f>
        <v>按新臺幣計算(百萬元)_進口_2721電話及手機製造業</v>
      </c>
      <c r="C58" s="14" t="str" cm="1">
        <f t="array" aca="1" ref="C58" ca="1">INDIRECT("[schema.xlsx]欄位定義!E"&amp;MATCH($A58,[1]欄位定義!A:A,0))</f>
        <v>MACRO</v>
      </c>
      <c r="D58" s="7" t="s">
        <v>50</v>
      </c>
    </row>
    <row r="59" spans="1:4" x14ac:dyDescent="0.25">
      <c r="A59" s="27" t="s">
        <v>88</v>
      </c>
      <c r="B59" s="14" t="str" cm="1">
        <f t="array" aca="1" ref="B59" ca="1">INDIRECT("[schema.xlsx]欄位定義!B"&amp;MATCH($A59,[1]欄位定義!A:A,0))</f>
        <v>按新臺幣計算(百萬元)_進口_2730視聽電子產品製造業</v>
      </c>
      <c r="C59" s="14" t="str" cm="1">
        <f t="array" aca="1" ref="C59" ca="1">INDIRECT("[schema.xlsx]欄位定義!E"&amp;MATCH($A59,[1]欄位定義!A:A,0))</f>
        <v>MACRO</v>
      </c>
      <c r="D59" s="7" t="s">
        <v>50</v>
      </c>
    </row>
    <row r="60" spans="1:4" x14ac:dyDescent="0.25">
      <c r="A60" s="27" t="s">
        <v>89</v>
      </c>
      <c r="B60" s="14" t="str" cm="1">
        <f t="array" aca="1" ref="B60" ca="1">INDIRECT("[schema.xlsx]欄位定義!B"&amp;MATCH($A60,[1]欄位定義!A:A,0))</f>
        <v>按新臺幣計算(百萬元)_進口_2751量測、導航及控制設備製造業</v>
      </c>
      <c r="C60" s="14" t="str" cm="1">
        <f t="array" aca="1" ref="C60" ca="1">INDIRECT("[schema.xlsx]欄位定義!E"&amp;MATCH($A60,[1]欄位定義!A:A,0))</f>
        <v>MACRO</v>
      </c>
      <c r="D60" s="7" t="s">
        <v>50</v>
      </c>
    </row>
    <row r="61" spans="1:4" x14ac:dyDescent="0.25">
      <c r="A61" s="27" t="s">
        <v>90</v>
      </c>
      <c r="B61" s="14" t="str" cm="1">
        <f t="array" aca="1" ref="B61" ca="1">INDIRECT("[schema.xlsx]欄位定義!B"&amp;MATCH($A61,[1]欄位定義!A:A,0))</f>
        <v>按美元計算(千美元)_出口_26電子零組件製造業</v>
      </c>
      <c r="C61" s="14" t="str" cm="1">
        <f t="array" aca="1" ref="C61" ca="1">INDIRECT("[schema.xlsx]欄位定義!E"&amp;MATCH($A61,[1]欄位定義!A:A,0))</f>
        <v>MACRO</v>
      </c>
      <c r="D61" s="7" t="s">
        <v>50</v>
      </c>
    </row>
    <row r="62" spans="1:4" x14ac:dyDescent="0.25">
      <c r="A62" s="27" t="s">
        <v>91</v>
      </c>
      <c r="B62" s="14" t="str" cm="1">
        <f t="array" aca="1" ref="B62" ca="1">INDIRECT("[schema.xlsx]欄位定義!B"&amp;MATCH($A62,[1]欄位定義!A:A,0))</f>
        <v>按美元計算(千美元)_出口_2611積體電路製造業</v>
      </c>
      <c r="C62" s="14" t="str" cm="1">
        <f t="array" aca="1" ref="C62" ca="1">INDIRECT("[schema.xlsx]欄位定義!E"&amp;MATCH($A62,[1]欄位定義!A:A,0))</f>
        <v>MACRO</v>
      </c>
      <c r="D62" s="7" t="s">
        <v>50</v>
      </c>
    </row>
    <row r="63" spans="1:4" x14ac:dyDescent="0.25">
      <c r="A63" s="27" t="s">
        <v>92</v>
      </c>
      <c r="B63" s="14" t="str" cm="1">
        <f t="array" aca="1" ref="B63" ca="1">INDIRECT("[schema.xlsx]欄位定義!B"&amp;MATCH($A63,[1]欄位定義!A:A,0))</f>
        <v>按美元計算(千美元)_出口_27電腦、電子產品及光學製品製造業</v>
      </c>
      <c r="C63" s="14" t="str" cm="1">
        <f t="array" aca="1" ref="C63" ca="1">INDIRECT("[schema.xlsx]欄位定義!E"&amp;MATCH($A63,[1]欄位定義!A:A,0))</f>
        <v>MACRO</v>
      </c>
      <c r="D63" s="7" t="s">
        <v>50</v>
      </c>
    </row>
    <row r="64" spans="1:4" x14ac:dyDescent="0.25">
      <c r="A64" s="27" t="s">
        <v>93</v>
      </c>
      <c r="B64" s="14" t="str" cm="1">
        <f t="array" aca="1" ref="B64" ca="1">INDIRECT("[schema.xlsx]欄位定義!B"&amp;MATCH($A64,[1]欄位定義!A:A,0))</f>
        <v>按美元計算(千美元)_出口_2711電腦製造業</v>
      </c>
      <c r="C64" s="14" t="str" cm="1">
        <f t="array" aca="1" ref="C64" ca="1">INDIRECT("[schema.xlsx]欄位定義!E"&amp;MATCH($A64,[1]欄位定義!A:A,0))</f>
        <v>MACRO</v>
      </c>
      <c r="D64" s="7" t="s">
        <v>50</v>
      </c>
    </row>
    <row r="65" spans="1:4" x14ac:dyDescent="0.25">
      <c r="A65" s="27" t="s">
        <v>94</v>
      </c>
      <c r="B65" s="14" t="str" cm="1">
        <f t="array" aca="1" ref="B65" ca="1">INDIRECT("[schema.xlsx]欄位定義!B"&amp;MATCH($A65,[1]欄位定義!A:A,0))</f>
        <v>按美元計算(千美元)_出口_2721電話及手機製造業</v>
      </c>
      <c r="C65" s="14" t="str" cm="1">
        <f t="array" aca="1" ref="C65" ca="1">INDIRECT("[schema.xlsx]欄位定義!E"&amp;MATCH($A65,[1]欄位定義!A:A,0))</f>
        <v>MACRO</v>
      </c>
      <c r="D65" s="7" t="s">
        <v>50</v>
      </c>
    </row>
    <row r="66" spans="1:4" x14ac:dyDescent="0.25">
      <c r="A66" s="27" t="s">
        <v>95</v>
      </c>
      <c r="B66" s="14" t="str" cm="1">
        <f t="array" aca="1" ref="B66" ca="1">INDIRECT("[schema.xlsx]欄位定義!B"&amp;MATCH($A66,[1]欄位定義!A:A,0))</f>
        <v>按美元計算(千美元)_出口_2730視聽電子產品製造業</v>
      </c>
      <c r="C66" s="14" t="str" cm="1">
        <f t="array" aca="1" ref="C66" ca="1">INDIRECT("[schema.xlsx]欄位定義!E"&amp;MATCH($A66,[1]欄位定義!A:A,0))</f>
        <v>MACRO</v>
      </c>
      <c r="D66" s="7" t="s">
        <v>50</v>
      </c>
    </row>
    <row r="67" spans="1:4" x14ac:dyDescent="0.25">
      <c r="A67" s="27" t="s">
        <v>96</v>
      </c>
      <c r="B67" s="14" t="str" cm="1">
        <f t="array" aca="1" ref="B67" ca="1">INDIRECT("[schema.xlsx]欄位定義!B"&amp;MATCH($A67,[1]欄位定義!A:A,0))</f>
        <v>按美元計算(千美元)_出口_2751量測、導航及控制設備製造業</v>
      </c>
      <c r="C67" s="14" t="str" cm="1">
        <f t="array" aca="1" ref="C67" ca="1">INDIRECT("[schema.xlsx]欄位定義!E"&amp;MATCH($A67,[1]欄位定義!A:A,0))</f>
        <v>MACRO</v>
      </c>
      <c r="D67" s="7" t="s">
        <v>50</v>
      </c>
    </row>
    <row r="68" spans="1:4" x14ac:dyDescent="0.25">
      <c r="A68" s="27" t="s">
        <v>97</v>
      </c>
      <c r="B68" s="14" t="str" cm="1">
        <f t="array" aca="1" ref="B68" ca="1">INDIRECT("[schema.xlsx]欄位定義!B"&amp;MATCH($A68,[1]欄位定義!A:A,0))</f>
        <v>按美元計算(千美元)_進口_26電子零組件製造業</v>
      </c>
      <c r="C68" s="14" t="str" cm="1">
        <f t="array" aca="1" ref="C68" ca="1">INDIRECT("[schema.xlsx]欄位定義!E"&amp;MATCH($A68,[1]欄位定義!A:A,0))</f>
        <v>MACRO</v>
      </c>
      <c r="D68" s="7" t="s">
        <v>50</v>
      </c>
    </row>
    <row r="69" spans="1:4" x14ac:dyDescent="0.25">
      <c r="A69" s="27" t="s">
        <v>98</v>
      </c>
      <c r="B69" s="14" t="str" cm="1">
        <f t="array" aca="1" ref="B69" ca="1">INDIRECT("[schema.xlsx]欄位定義!B"&amp;MATCH($A69,[1]欄位定義!A:A,0))</f>
        <v>按美元計算(千美元)_進口_2611積體電路製造業</v>
      </c>
      <c r="C69" s="14" t="str" cm="1">
        <f t="array" aca="1" ref="C69" ca="1">INDIRECT("[schema.xlsx]欄位定義!E"&amp;MATCH($A69,[1]欄位定義!A:A,0))</f>
        <v>MACRO</v>
      </c>
      <c r="D69" s="7" t="s">
        <v>50</v>
      </c>
    </row>
    <row r="70" spans="1:4" x14ac:dyDescent="0.25">
      <c r="A70" s="27" t="s">
        <v>99</v>
      </c>
      <c r="B70" s="14" t="str" cm="1">
        <f t="array" aca="1" ref="B70" ca="1">INDIRECT("[schema.xlsx]欄位定義!B"&amp;MATCH($A70,[1]欄位定義!A:A,0))</f>
        <v>按美元計算(千美元)_進口_27電腦、電子產品及光學製品製造業</v>
      </c>
      <c r="C70" s="14" t="str" cm="1">
        <f t="array" aca="1" ref="C70" ca="1">INDIRECT("[schema.xlsx]欄位定義!E"&amp;MATCH($A70,[1]欄位定義!A:A,0))</f>
        <v>MACRO</v>
      </c>
      <c r="D70" s="7" t="s">
        <v>50</v>
      </c>
    </row>
    <row r="71" spans="1:4" x14ac:dyDescent="0.25">
      <c r="A71" s="27" t="s">
        <v>100</v>
      </c>
      <c r="B71" s="14" t="str" cm="1">
        <f t="array" aca="1" ref="B71" ca="1">INDIRECT("[schema.xlsx]欄位定義!B"&amp;MATCH($A71,[1]欄位定義!A:A,0))</f>
        <v>按美元計算(千美元)_進口_2711電腦製造業</v>
      </c>
      <c r="C71" s="14" t="str" cm="1">
        <f t="array" aca="1" ref="C71" ca="1">INDIRECT("[schema.xlsx]欄位定義!E"&amp;MATCH($A71,[1]欄位定義!A:A,0))</f>
        <v>MACRO</v>
      </c>
      <c r="D71" s="7" t="s">
        <v>50</v>
      </c>
    </row>
    <row r="72" spans="1:4" x14ac:dyDescent="0.25">
      <c r="A72" s="27" t="s">
        <v>101</v>
      </c>
      <c r="B72" s="14" t="str" cm="1">
        <f t="array" aca="1" ref="B72" ca="1">INDIRECT("[schema.xlsx]欄位定義!B"&amp;MATCH($A72,[1]欄位定義!A:A,0))</f>
        <v>按美元計算(千美元)_進口_2721電話及手機製造業</v>
      </c>
      <c r="C72" s="14" t="str" cm="1">
        <f t="array" aca="1" ref="C72" ca="1">INDIRECT("[schema.xlsx]欄位定義!E"&amp;MATCH($A72,[1]欄位定義!A:A,0))</f>
        <v>MACRO</v>
      </c>
      <c r="D72" s="7" t="s">
        <v>50</v>
      </c>
    </row>
    <row r="73" spans="1:4" x14ac:dyDescent="0.25">
      <c r="A73" s="27" t="s">
        <v>102</v>
      </c>
      <c r="B73" s="14" t="str" cm="1">
        <f t="array" aca="1" ref="B73" ca="1">INDIRECT("[schema.xlsx]欄位定義!B"&amp;MATCH($A73,[1]欄位定義!A:A,0))</f>
        <v>按美元計算(千美元)_進口_2730視聽電子產品製造業</v>
      </c>
      <c r="C73" s="14" t="str" cm="1">
        <f t="array" aca="1" ref="C73" ca="1">INDIRECT("[schema.xlsx]欄位定義!E"&amp;MATCH($A73,[1]欄位定義!A:A,0))</f>
        <v>MACRO</v>
      </c>
      <c r="D73" s="7" t="s">
        <v>50</v>
      </c>
    </row>
    <row r="74" spans="1:4" x14ac:dyDescent="0.25">
      <c r="A74" s="27" t="s">
        <v>103</v>
      </c>
      <c r="B74" s="14" t="str" cm="1">
        <f t="array" aca="1" ref="B74" ca="1">INDIRECT("[schema.xlsx]欄位定義!B"&amp;MATCH($A74,[1]欄位定義!A:A,0))</f>
        <v>按美元計算(千美元)_進口_2751量測、導航及控制設備製造業</v>
      </c>
      <c r="C74" s="14" t="str" cm="1">
        <f t="array" aca="1" ref="C74" ca="1">INDIRECT("[schema.xlsx]欄位定義!E"&amp;MATCH($A74,[1]欄位定義!A:A,0))</f>
        <v>MACRO</v>
      </c>
      <c r="D74" s="7" t="s">
        <v>50</v>
      </c>
    </row>
    <row r="75" spans="1:4" x14ac:dyDescent="0.25">
      <c r="A75" s="27" t="s">
        <v>0</v>
      </c>
      <c r="B75" s="14" t="str" cm="1">
        <f t="array" aca="1" ref="B75" ca="1">INDIRECT("[schema.xlsx]欄位定義!B"&amp;MATCH($A75,[1]欄位定義!A:A,0))</f>
        <v>WTI原油期貨價格</v>
      </c>
      <c r="C75" s="14" t="str" cm="1">
        <f t="array" aca="1" ref="C75" ca="1">INDIRECT("[schema.xlsx]欄位定義!E"&amp;MATCH($A75,[1]欄位定義!A:A,0))</f>
        <v>MACRO</v>
      </c>
      <c r="D75" s="7" t="s">
        <v>51</v>
      </c>
    </row>
    <row r="76" spans="1:4" x14ac:dyDescent="0.25">
      <c r="A76" s="27" t="s">
        <v>1</v>
      </c>
      <c r="B76" s="14" t="str" cm="1">
        <f t="array" aca="1" ref="B76" ca="1">INDIRECT("[schema.xlsx]欄位定義!B"&amp;MATCH($A76,[1]欄位定義!A:A,0))</f>
        <v>黃豆價格</v>
      </c>
      <c r="C76" s="14" t="str" cm="1">
        <f t="array" aca="1" ref="C76" ca="1">INDIRECT("[schema.xlsx]欄位定義!E"&amp;MATCH($A76,[1]欄位定義!A:A,0))</f>
        <v>MACRO</v>
      </c>
      <c r="D76" s="7" t="s">
        <v>51</v>
      </c>
    </row>
    <row r="77" spans="1:4" x14ac:dyDescent="0.25">
      <c r="A77" s="27" t="s">
        <v>2</v>
      </c>
      <c r="B77" s="14" t="str" cm="1">
        <f t="array" aca="1" ref="B77" ca="1">INDIRECT("[schema.xlsx]欄位定義!B"&amp;MATCH($A77,[1]欄位定義!A:A,0))</f>
        <v>玉米價格</v>
      </c>
      <c r="C77" s="14" t="str" cm="1">
        <f t="array" aca="1" ref="C77" ca="1">INDIRECT("[schema.xlsx]欄位定義!E"&amp;MATCH($A77,[1]欄位定義!A:A,0))</f>
        <v>MACRO</v>
      </c>
      <c r="D77" s="7" t="s">
        <v>51</v>
      </c>
    </row>
    <row r="78" spans="1:4" x14ac:dyDescent="0.25">
      <c r="A78" s="27" t="s">
        <v>3</v>
      </c>
      <c r="B78" s="14" t="str" cm="1">
        <f t="array" aca="1" ref="B78" ca="1">INDIRECT("[schema.xlsx]欄位定義!B"&amp;MATCH($A78,[1]欄位定義!A:A,0))</f>
        <v>小麥價格</v>
      </c>
      <c r="C78" s="14" t="str" cm="1">
        <f t="array" aca="1" ref="C78" ca="1">INDIRECT("[schema.xlsx]欄位定義!E"&amp;MATCH($A78,[1]欄位定義!A:A,0))</f>
        <v>MACRO</v>
      </c>
      <c r="D78" s="7" t="s">
        <v>51</v>
      </c>
    </row>
    <row r="79" spans="1:4" x14ac:dyDescent="0.25">
      <c r="A79" s="27" t="s">
        <v>16</v>
      </c>
      <c r="B79" s="14" t="str" cm="1">
        <f t="array" aca="1" ref="B79" ca="1">INDIRECT("[schema.xlsx]欄位定義!B"&amp;MATCH($A79,[1]欄位定義!A:A,0))</f>
        <v>原油庫存</v>
      </c>
      <c r="C79" s="14" t="str" cm="1">
        <f t="array" aca="1" ref="C79" ca="1">INDIRECT("[schema.xlsx]欄位定義!E"&amp;MATCH($A79,[1]欄位定義!A:A,0))</f>
        <v>MACRO</v>
      </c>
      <c r="D79" s="7" t="s">
        <v>51</v>
      </c>
    </row>
    <row r="80" spans="1:4" x14ac:dyDescent="0.25">
      <c r="A80" s="27" t="s">
        <v>22</v>
      </c>
      <c r="B80" s="14" t="str" cm="1">
        <f t="array" aca="1" ref="B80" ca="1">INDIRECT("[schema.xlsx]欄位定義!B"&amp;MATCH($A80,[1]欄位定義!A:A,0))</f>
        <v>天然氣庫存</v>
      </c>
      <c r="C80" s="14" t="str" cm="1">
        <f t="array" aca="1" ref="C80" ca="1">INDIRECT("[schema.xlsx]欄位定義!E"&amp;MATCH($A80,[1]欄位定義!A:A,0))</f>
        <v>MACRO</v>
      </c>
      <c r="D80" s="7" t="s">
        <v>51</v>
      </c>
    </row>
    <row r="81" spans="1:4" x14ac:dyDescent="0.25">
      <c r="A81" s="27" t="s">
        <v>31</v>
      </c>
      <c r="B81" s="14" t="str" cm="1">
        <f t="array" aca="1" ref="B81" ca="1">INDIRECT("[schema.xlsx]欄位定義!B"&amp;MATCH($A81,[1]欄位定義!A:A,0))</f>
        <v>中國鐵礦砂港口庫存</v>
      </c>
      <c r="C81" s="14" t="str" cm="1">
        <f t="array" aca="1" ref="C81" ca="1">INDIRECT("[schema.xlsx]欄位定義!E"&amp;MATCH($A81,[1]欄位定義!A:A,0))</f>
        <v>MACRO</v>
      </c>
      <c r="D81" s="7" t="s">
        <v>51</v>
      </c>
    </row>
    <row r="82" spans="1:4" x14ac:dyDescent="0.25">
      <c r="A82" s="27" t="s">
        <v>32</v>
      </c>
      <c r="B82" s="14" t="str" cm="1">
        <f t="array" aca="1" ref="B82" ca="1">INDIRECT("[schema.xlsx]欄位定義!B"&amp;MATCH($A82,[1]欄位定義!A:A,0))</f>
        <v>中國上海鋼鐵庫存</v>
      </c>
      <c r="C82" s="14" t="str" cm="1">
        <f t="array" aca="1" ref="C82" ca="1">INDIRECT("[schema.xlsx]欄位定義!E"&amp;MATCH($A82,[1]欄位定義!A:A,0))</f>
        <v>MACRO</v>
      </c>
      <c r="D82" s="7" t="s">
        <v>51</v>
      </c>
    </row>
    <row r="83" spans="1:4" x14ac:dyDescent="0.25">
      <c r="A83" s="27" t="s">
        <v>33</v>
      </c>
      <c r="B83" s="14" t="str" cm="1">
        <f t="array" aca="1" ref="B83" ca="1">INDIRECT("[schema.xlsx]欄位定義!B"&amp;MATCH($A83,[1]欄位定義!A:A,0))</f>
        <v>中國鋼胚現貨價格</v>
      </c>
      <c r="C83" s="14" t="str" cm="1">
        <f t="array" aca="1" ref="C83" ca="1">INDIRECT("[schema.xlsx]欄位定義!E"&amp;MATCH($A83,[1]欄位定義!A:A,0))</f>
        <v>MACRO</v>
      </c>
      <c r="D83" s="7" t="s">
        <v>51</v>
      </c>
    </row>
    <row r="84" spans="1:4" x14ac:dyDescent="0.25">
      <c r="A84" s="27" t="s">
        <v>7</v>
      </c>
      <c r="B84" s="14" t="str" cm="1">
        <f t="array" aca="1" ref="B84" ca="1">INDIRECT("[schema.xlsx]欄位定義!B"&amp;MATCH($A84,[1]欄位定義!A:A,0))</f>
        <v>儲蓄率</v>
      </c>
      <c r="C84" s="14" t="str" cm="1">
        <f t="array" aca="1" ref="C84" ca="1">INDIRECT("[schema.xlsx]欄位定義!E"&amp;MATCH($A84,[1]欄位定義!A:A,0))</f>
        <v>MACRO</v>
      </c>
      <c r="D84" s="7" t="s">
        <v>52</v>
      </c>
    </row>
    <row r="85" spans="1:4" x14ac:dyDescent="0.25">
      <c r="A85" s="27" t="s">
        <v>14</v>
      </c>
      <c r="B85" s="14" t="str" cm="1">
        <f t="array" aca="1" ref="B85" ca="1">INDIRECT("[schema.xlsx]欄位定義!B"&amp;MATCH($A85,[1]欄位定義!A:A,0))</f>
        <v>失業率</v>
      </c>
      <c r="C85" s="14" t="str" cm="1">
        <f t="array" aca="1" ref="C85" ca="1">INDIRECT("[schema.xlsx]欄位定義!E"&amp;MATCH($A85,[1]欄位定義!A:A,0))</f>
        <v>MACRO</v>
      </c>
      <c r="D85" s="7" t="s">
        <v>52</v>
      </c>
    </row>
    <row r="86" spans="1:4" x14ac:dyDescent="0.25">
      <c r="A86" s="27" t="s">
        <v>15</v>
      </c>
      <c r="B86" s="14" t="str" cm="1">
        <f t="array" aca="1" ref="B86" ca="1">INDIRECT("[schema.xlsx]欄位定義!B"&amp;MATCH($A86,[1]欄位定義!A:A,0))</f>
        <v>初領失業金人數</v>
      </c>
      <c r="C86" s="14" t="str" cm="1">
        <f t="array" aca="1" ref="C86" ca="1">INDIRECT("[schema.xlsx]欄位定義!E"&amp;MATCH($A86,[1]欄位定義!A:A,0))</f>
        <v>MACRO</v>
      </c>
      <c r="D86" s="7" t="s">
        <v>52</v>
      </c>
    </row>
    <row r="87" spans="1:4" x14ac:dyDescent="0.25">
      <c r="A87" s="27" t="s">
        <v>20</v>
      </c>
      <c r="B87" s="14" t="str" cm="1">
        <f t="array" aca="1" ref="B87" ca="1">INDIRECT("[schema.xlsx]欄位定義!B"&amp;MATCH($A87,[1]欄位定義!A:A,0))</f>
        <v>PPI月增率</v>
      </c>
      <c r="C87" s="14" t="str" cm="1">
        <f t="array" aca="1" ref="C87" ca="1">INDIRECT("[schema.xlsx]欄位定義!E"&amp;MATCH($A87,[1]欄位定義!A:A,0))</f>
        <v>MACRO</v>
      </c>
      <c r="D87" s="7" t="s">
        <v>52</v>
      </c>
    </row>
    <row r="88" spans="1:4" x14ac:dyDescent="0.25">
      <c r="A88" s="27" t="s">
        <v>21</v>
      </c>
      <c r="B88" s="14" t="str" cm="1">
        <f t="array" aca="1" ref="B88" ca="1">INDIRECT("[schema.xlsx]欄位定義!B"&amp;MATCH($A88,[1]欄位定義!A:A,0))</f>
        <v>非農就業人數變動</v>
      </c>
      <c r="C88" s="14" t="str" cm="1">
        <f t="array" aca="1" ref="C88" ca="1">INDIRECT("[schema.xlsx]欄位定義!E"&amp;MATCH($A88,[1]欄位定義!A:A,0))</f>
        <v>MACRO</v>
      </c>
      <c r="D88" s="7" t="s">
        <v>52</v>
      </c>
    </row>
    <row r="89" spans="1:4" x14ac:dyDescent="0.25">
      <c r="A89" s="28" t="s">
        <v>38</v>
      </c>
      <c r="B89" s="14" t="str" cm="1">
        <f t="array" aca="1" ref="B89" ca="1">INDIRECT("[schema.xlsx]欄位定義!B"&amp;MATCH($A89,[1]欄位定義!A:A,0))</f>
        <v>黃金產量年增率</v>
      </c>
      <c r="C89" s="14" t="str" cm="1">
        <f t="array" aca="1" ref="C89" ca="1">INDIRECT("[schema.xlsx]欄位定義!E"&amp;MATCH($A89,[1]欄位定義!A:A,0))</f>
        <v>MACRO</v>
      </c>
      <c r="D89" s="7" t="s">
        <v>53</v>
      </c>
    </row>
    <row r="90" spans="1:4" x14ac:dyDescent="0.25">
      <c r="A90" s="27" t="s">
        <v>37</v>
      </c>
      <c r="B90" s="14" t="str" cm="1">
        <f t="array" aca="1" ref="B90" ca="1">INDIRECT("[schema.xlsx]欄位定義!B"&amp;MATCH($A90,[1]欄位定義!A:A,0))</f>
        <v>台幣美元匯率</v>
      </c>
      <c r="C90" s="14" t="str" cm="1">
        <f t="array" aca="1" ref="C90" ca="1">INDIRECT("[schema.xlsx]欄位定義!E"&amp;MATCH($A90,[1]欄位定義!A:A,0))</f>
        <v>MACRO</v>
      </c>
      <c r="D90" s="7" t="s">
        <v>48</v>
      </c>
    </row>
    <row r="91" spans="1:4" x14ac:dyDescent="0.25">
      <c r="A91" s="27" t="s">
        <v>55</v>
      </c>
      <c r="B91" s="14" t="e" cm="1">
        <f t="array" aca="1" ref="B91" ca="1">INDIRECT("[schema.xlsx]欄位定義!B"&amp;MATCH($A91,[1]欄位定義!A:A,0))</f>
        <v>#N/A</v>
      </c>
      <c r="C91" s="14" t="e" cm="1">
        <f t="array" aca="1" ref="C91" ca="1">INDIRECT("[schema.xlsx]欄位定義!E"&amp;MATCH($A91,[1]欄位定義!A:A,0))</f>
        <v>#N/A</v>
      </c>
      <c r="D91" s="7" t="s">
        <v>49</v>
      </c>
    </row>
    <row r="92" spans="1:4" x14ac:dyDescent="0.25">
      <c r="A92" s="27" t="s">
        <v>56</v>
      </c>
      <c r="B92" s="14" t="e" cm="1">
        <f t="array" aca="1" ref="B92" ca="1">INDIRECT("[schema.xlsx]欄位定義!B"&amp;MATCH($A92,[1]欄位定義!A:A,0))</f>
        <v>#N/A</v>
      </c>
      <c r="C92" s="14" t="e" cm="1">
        <f t="array" aca="1" ref="C92" ca="1">INDIRECT("[schema.xlsx]欄位定義!E"&amp;MATCH($A92,[1]欄位定義!A:A,0))</f>
        <v>#N/A</v>
      </c>
      <c r="D92" s="7" t="s">
        <v>49</v>
      </c>
    </row>
    <row r="93" spans="1:4" x14ac:dyDescent="0.25">
      <c r="A93" s="27" t="s">
        <v>34</v>
      </c>
      <c r="B93" s="14" t="str" cm="1">
        <f t="array" aca="1" ref="B93" ca="1">INDIRECT("[schema.xlsx]欄位定義!B"&amp;MATCH($A93,[1]欄位定義!A:A,0))</f>
        <v>進口年增率</v>
      </c>
      <c r="C93" s="14" t="str" cm="1">
        <f t="array" aca="1" ref="C93" ca="1">INDIRECT("[schema.xlsx]欄位定義!E"&amp;MATCH($A93,[1]欄位定義!A:A,0))</f>
        <v>MACRO</v>
      </c>
      <c r="D93" s="7" t="s">
        <v>50</v>
      </c>
    </row>
    <row r="94" spans="1:4" x14ac:dyDescent="0.25">
      <c r="A94" s="27" t="s">
        <v>35</v>
      </c>
      <c r="B94" s="14" t="str" cm="1">
        <f t="array" aca="1" ref="B94" ca="1">INDIRECT("[schema.xlsx]欄位定義!B"&amp;MATCH($A94,[1]欄位定義!A:A,0))</f>
        <v>出口年增率</v>
      </c>
      <c r="C94" s="14" t="str" cm="1">
        <f t="array" aca="1" ref="C94" ca="1">INDIRECT("[schema.xlsx]欄位定義!E"&amp;MATCH($A94,[1]欄位定義!A:A,0))</f>
        <v>MACRO</v>
      </c>
      <c r="D94" s="7" t="s">
        <v>50</v>
      </c>
    </row>
    <row r="95" spans="1:4" x14ac:dyDescent="0.25">
      <c r="A95" s="27" t="s">
        <v>39</v>
      </c>
      <c r="B95" s="14" t="str" cm="1">
        <f t="array" aca="1" ref="B95" ca="1">INDIRECT("[schema.xlsx]欄位定義!B"&amp;MATCH($A95,[1]欄位定義!A:A,0))</f>
        <v>出口年增率</v>
      </c>
      <c r="C95" s="14" t="str" cm="1">
        <f t="array" aca="1" ref="C95" ca="1">INDIRECT("[schema.xlsx]欄位定義!E"&amp;MATCH($A95,[1]欄位定義!A:A,0))</f>
        <v>MACRO</v>
      </c>
      <c r="D95" s="7" t="s">
        <v>50</v>
      </c>
    </row>
    <row r="96" spans="1:4" x14ac:dyDescent="0.25">
      <c r="A96" s="27" t="s">
        <v>40</v>
      </c>
      <c r="B96" s="14" t="str" cm="1">
        <f t="array" aca="1" ref="B96" ca="1">INDIRECT("[schema.xlsx]欄位定義!B"&amp;MATCH($A96,[1]欄位定義!A:A,0))</f>
        <v>進口年增率</v>
      </c>
      <c r="C96" s="14" t="str" cm="1">
        <f t="array" aca="1" ref="C96" ca="1">INDIRECT("[schema.xlsx]欄位定義!E"&amp;MATCH($A96,[1]欄位定義!A:A,0))</f>
        <v>MACRO</v>
      </c>
      <c r="D96" s="7" t="s">
        <v>50</v>
      </c>
    </row>
    <row r="97" spans="1:4" x14ac:dyDescent="0.25">
      <c r="A97" s="27" t="s">
        <v>41</v>
      </c>
      <c r="B97" s="14" t="str" cm="1">
        <f t="array" aca="1" ref="B97" ca="1">INDIRECT("[schema.xlsx]欄位定義!B"&amp;MATCH($A97,[1]欄位定義!A:A,0))</f>
        <v>出口年增率</v>
      </c>
      <c r="C97" s="14" t="str" cm="1">
        <f t="array" aca="1" ref="C97" ca="1">INDIRECT("[schema.xlsx]欄位定義!E"&amp;MATCH($A97,[1]欄位定義!A:A,0))</f>
        <v>MACRO</v>
      </c>
      <c r="D97" s="7" t="s">
        <v>50</v>
      </c>
    </row>
    <row r="98" spans="1:4" x14ac:dyDescent="0.25">
      <c r="A98" s="27" t="s">
        <v>42</v>
      </c>
      <c r="B98" s="14" t="str" cm="1">
        <f t="array" aca="1" ref="B98" ca="1">INDIRECT("[schema.xlsx]欄位定義!B"&amp;MATCH($A98,[1]欄位定義!A:A,0))</f>
        <v>進口年增率</v>
      </c>
      <c r="C98" s="14" t="str" cm="1">
        <f t="array" aca="1" ref="C98" ca="1">INDIRECT("[schema.xlsx]欄位定義!E"&amp;MATCH($A98,[1]欄位定義!A:A,0))</f>
        <v>MACRO</v>
      </c>
      <c r="D98" s="7" t="s">
        <v>50</v>
      </c>
    </row>
    <row r="99" spans="1:4" x14ac:dyDescent="0.25">
      <c r="A99" s="27" t="s">
        <v>43</v>
      </c>
      <c r="B99" s="14" t="str" cm="1">
        <f t="array" aca="1" ref="B99" ca="1">INDIRECT("[schema.xlsx]欄位定義!B"&amp;MATCH($A99,[1]欄位定義!A:A,0))</f>
        <v>出口年增率</v>
      </c>
      <c r="C99" s="14" t="str" cm="1">
        <f t="array" aca="1" ref="C99" ca="1">INDIRECT("[schema.xlsx]欄位定義!E"&amp;MATCH($A99,[1]欄位定義!A:A,0))</f>
        <v>MACRO</v>
      </c>
      <c r="D99" s="7" t="s">
        <v>50</v>
      </c>
    </row>
    <row r="100" spans="1:4" x14ac:dyDescent="0.25">
      <c r="A100" s="27" t="s">
        <v>44</v>
      </c>
      <c r="B100" s="14" t="str" cm="1">
        <f t="array" aca="1" ref="B100" ca="1">INDIRECT("[schema.xlsx]欄位定義!B"&amp;MATCH($A100,[1]欄位定義!A:A,0))</f>
        <v>進口年增率</v>
      </c>
      <c r="C100" s="14" t="str" cm="1">
        <f t="array" aca="1" ref="C100" ca="1">INDIRECT("[schema.xlsx]欄位定義!E"&amp;MATCH($A100,[1]欄位定義!A:A,0))</f>
        <v>MACRO</v>
      </c>
      <c r="D100" s="7" t="s">
        <v>50</v>
      </c>
    </row>
    <row r="101" spans="1:4" x14ac:dyDescent="0.25">
      <c r="A101" s="27" t="s">
        <v>36</v>
      </c>
      <c r="B101" s="14" t="str" cm="1">
        <f t="array" aca="1" ref="B101" ca="1">INDIRECT("[schema.xlsx]欄位定義!B"&amp;MATCH($A101,[1]欄位定義!A:A,0))</f>
        <v>CPI年增率</v>
      </c>
      <c r="C101" s="14" t="str" cm="1">
        <f t="array" aca="1" ref="C101" ca="1">INDIRECT("[schema.xlsx]欄位定義!E"&amp;MATCH($A101,[1]欄位定義!A:A,0))</f>
        <v>MACRO</v>
      </c>
      <c r="D101" s="7" t="s">
        <v>52</v>
      </c>
    </row>
    <row r="102" spans="1:4" x14ac:dyDescent="0.25">
      <c r="A102" s="27" t="s">
        <v>19</v>
      </c>
      <c r="B102" s="14" t="str" cm="1">
        <f t="array" aca="1" ref="B102" ca="1">INDIRECT("[schema.xlsx]欄位定義!B"&amp;MATCH($A102,[1]欄位定義!A:A,0))</f>
        <v>十年、兩年公債利差</v>
      </c>
      <c r="C102" s="14" t="str" cm="1">
        <f t="array" aca="1" ref="C102" ca="1">INDIRECT("[schema.xlsx]欄位定義!E"&amp;MATCH($A102,[1]欄位定義!A:A,0))</f>
        <v>MACRO</v>
      </c>
      <c r="D102" s="7" t="s">
        <v>48</v>
      </c>
    </row>
    <row r="103" spans="1:4" x14ac:dyDescent="0.25">
      <c r="A103" s="27" t="s">
        <v>29</v>
      </c>
      <c r="B103" s="14" t="str" cm="1">
        <f t="array" aca="1" ref="B103" ca="1">INDIRECT("[schema.xlsx]欄位定義!B"&amp;MATCH($A103,[1]欄位定義!A:A,0))</f>
        <v>一年期LPR</v>
      </c>
      <c r="C103" s="14" t="str" cm="1">
        <f t="array" aca="1" ref="C103" ca="1">INDIRECT("[schema.xlsx]欄位定義!E"&amp;MATCH($A103,[1]欄位定義!A:A,0))</f>
        <v>MACRO</v>
      </c>
      <c r="D103" s="7" t="s">
        <v>48</v>
      </c>
    </row>
    <row r="104" spans="1:4" ht="15.75" thickBot="1" x14ac:dyDescent="0.3">
      <c r="A104" s="29" t="s">
        <v>30</v>
      </c>
      <c r="B104" s="15" t="str" cm="1">
        <f t="array" aca="1" ref="B104" ca="1">INDIRECT("[schema.xlsx]欄位定義!B"&amp;MATCH($A104,[1]欄位定義!A:A,0))</f>
        <v>五年期LPR</v>
      </c>
      <c r="C104" s="15" t="str" cm="1">
        <f t="array" aca="1" ref="C104" ca="1">INDIRECT("[schema.xlsx]欄位定義!E"&amp;MATCH($A104,[1]欄位定義!A:A,0))</f>
        <v>MACRO</v>
      </c>
      <c r="D104" s="9" t="s">
        <v>48</v>
      </c>
    </row>
    <row r="10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0B21-7A58-476E-A2E1-1A7FB48D904A}">
  <dimension ref="A1:G364"/>
  <sheetViews>
    <sheetView tabSelected="1" zoomScaleNormal="100" workbookViewId="0">
      <selection activeCell="I11" sqref="I11"/>
    </sheetView>
  </sheetViews>
  <sheetFormatPr defaultRowHeight="15" x14ac:dyDescent="0.25"/>
  <cols>
    <col min="1" max="1" width="14.85546875" bestFit="1" customWidth="1"/>
    <col min="2" max="3" width="17.42578125" customWidth="1"/>
    <col min="4" max="4" width="18" bestFit="1" customWidth="1"/>
    <col min="5" max="5" width="56.42578125" bestFit="1" customWidth="1"/>
    <col min="6" max="6" width="14.85546875" bestFit="1" customWidth="1"/>
    <col min="7" max="7" width="10" customWidth="1"/>
    <col min="8" max="8" width="17.42578125" customWidth="1"/>
    <col min="9" max="9" width="20.7109375" customWidth="1"/>
    <col min="10" max="10" width="13.140625" customWidth="1"/>
    <col min="11" max="11" width="14.42578125" customWidth="1"/>
  </cols>
  <sheetData>
    <row r="1" spans="1:7" x14ac:dyDescent="0.25">
      <c r="A1" s="1" t="s">
        <v>134</v>
      </c>
      <c r="B1" s="1" t="s">
        <v>63</v>
      </c>
      <c r="C1" s="1" t="s">
        <v>65</v>
      </c>
      <c r="D1" s="1" t="s">
        <v>62</v>
      </c>
      <c r="E1" s="1" t="s">
        <v>64</v>
      </c>
      <c r="F1" s="1" t="s">
        <v>61</v>
      </c>
      <c r="G1" t="s">
        <v>45</v>
      </c>
    </row>
    <row r="2" spans="1:7" x14ac:dyDescent="0.25">
      <c r="A2" s="14" t="s">
        <v>57</v>
      </c>
      <c r="B2" s="16" t="s">
        <v>66</v>
      </c>
      <c r="C2" s="16" t="str" cm="1">
        <f t="array" aca="1" ref="C2" ca="1">INDIRECT("標的列表!C"&amp;MATCH(B2, 標的列表!B:B,0))</f>
        <v>S&amp;P 500 INDEX</v>
      </c>
      <c r="D2" s="19" t="s">
        <v>8</v>
      </c>
      <c r="E2" s="14" t="str" cm="1">
        <f t="array" aca="1" ref="E2" ca="1">INDIRECT("因子列表!B"&amp;MATCH(D2, 因子列表!A:A,0))</f>
        <v>ISM採購經理人指數--製造業 New Orders</v>
      </c>
      <c r="F2" s="18" t="s">
        <v>47</v>
      </c>
    </row>
    <row r="3" spans="1:7" x14ac:dyDescent="0.25">
      <c r="A3" s="14" t="s">
        <v>57</v>
      </c>
      <c r="B3" s="16" t="s">
        <v>66</v>
      </c>
      <c r="C3" s="16" t="str" cm="1">
        <f t="array" aca="1" ref="C3" ca="1">INDIRECT("標的列表!C"&amp;MATCH(B3, 標的列表!B:B,0))</f>
        <v>S&amp;P 500 INDEX</v>
      </c>
      <c r="D3" s="19" t="s">
        <v>9</v>
      </c>
      <c r="E3" s="14" t="str" cm="1">
        <f t="array" aca="1" ref="E3" ca="1">INDIRECT("因子列表!B"&amp;MATCH(D3, 因子列表!A:A,0))</f>
        <v>ISM採購經理人指數--製造業 Production</v>
      </c>
      <c r="F3" s="18" t="s">
        <v>47</v>
      </c>
      <c r="G3" t="s">
        <v>45</v>
      </c>
    </row>
    <row r="4" spans="1:7" x14ac:dyDescent="0.25">
      <c r="A4" s="14" t="s">
        <v>57</v>
      </c>
      <c r="B4" s="16" t="s">
        <v>66</v>
      </c>
      <c r="C4" s="16" t="str" cm="1">
        <f t="array" aca="1" ref="C4" ca="1">INDIRECT("標的列表!C"&amp;MATCH(B4, 標的列表!B:B,0))</f>
        <v>S&amp;P 500 INDEX</v>
      </c>
      <c r="D4" s="19" t="s">
        <v>10</v>
      </c>
      <c r="E4" s="14" t="str" cm="1">
        <f t="array" aca="1" ref="E4" ca="1">INDIRECT("因子列表!B"&amp;MATCH(D4, 因子列表!A:A,0))</f>
        <v>ISM採購經理人指數--製造業 Prices</v>
      </c>
      <c r="F4" s="18" t="s">
        <v>47</v>
      </c>
      <c r="G4" t="s">
        <v>45</v>
      </c>
    </row>
    <row r="5" spans="1:7" x14ac:dyDescent="0.25">
      <c r="A5" s="14" t="s">
        <v>57</v>
      </c>
      <c r="B5" s="16" t="s">
        <v>66</v>
      </c>
      <c r="C5" s="16" t="str" cm="1">
        <f t="array" aca="1" ref="C5" ca="1">INDIRECT("標的列表!C"&amp;MATCH(B5, 標的列表!B:B,0))</f>
        <v>S&amp;P 500 INDEX</v>
      </c>
      <c r="D5" s="19" t="s">
        <v>11</v>
      </c>
      <c r="E5" s="14" t="str" cm="1">
        <f t="array" aca="1" ref="E5" ca="1">INDIRECT("因子列表!B"&amp;MATCH(D5, 因子列表!A:A,0))</f>
        <v>ISM採購經理人指數--服務業 Business Activity-Production</v>
      </c>
      <c r="F5" s="18" t="s">
        <v>47</v>
      </c>
      <c r="G5" t="s">
        <v>45</v>
      </c>
    </row>
    <row r="6" spans="1:7" x14ac:dyDescent="0.25">
      <c r="A6" s="14" t="s">
        <v>57</v>
      </c>
      <c r="B6" s="16" t="s">
        <v>66</v>
      </c>
      <c r="C6" s="16" t="str" cm="1">
        <f t="array" aca="1" ref="C6" ca="1">INDIRECT("標的列表!C"&amp;MATCH(B6, 標的列表!B:B,0))</f>
        <v>S&amp;P 500 INDEX</v>
      </c>
      <c r="D6" s="19" t="s">
        <v>12</v>
      </c>
      <c r="E6" s="14" t="str" cm="1">
        <f t="array" aca="1" ref="E6" ca="1">INDIRECT("因子列表!B"&amp;MATCH(D6, 因子列表!A:A,0))</f>
        <v>ISM採購經理人指數--服務業 New Orders</v>
      </c>
      <c r="F6" s="18" t="s">
        <v>47</v>
      </c>
      <c r="G6" t="s">
        <v>45</v>
      </c>
    </row>
    <row r="7" spans="1:7" x14ac:dyDescent="0.25">
      <c r="A7" s="14" t="s">
        <v>57</v>
      </c>
      <c r="B7" s="16" t="s">
        <v>66</v>
      </c>
      <c r="C7" s="16" t="str" cm="1">
        <f t="array" aca="1" ref="C7" ca="1">INDIRECT("標的列表!C"&amp;MATCH(B7, 標的列表!B:B,0))</f>
        <v>S&amp;P 500 INDEX</v>
      </c>
      <c r="D7" s="19" t="s">
        <v>13</v>
      </c>
      <c r="E7" s="14" t="str" cm="1">
        <f t="array" aca="1" ref="E7" ca="1">INDIRECT("因子列表!B"&amp;MATCH(D7, 因子列表!A:A,0))</f>
        <v>ISM採購經理人指數--服務業 Prices</v>
      </c>
      <c r="F7" s="18" t="s">
        <v>47</v>
      </c>
      <c r="G7" t="s">
        <v>45</v>
      </c>
    </row>
    <row r="8" spans="1:7" x14ac:dyDescent="0.25">
      <c r="A8" s="14" t="s">
        <v>57</v>
      </c>
      <c r="B8" s="16" t="s">
        <v>66</v>
      </c>
      <c r="C8" s="16" t="str" cm="1">
        <f t="array" aca="1" ref="C8" ca="1">INDIRECT("標的列表!C"&amp;MATCH(B8, 標的列表!B:B,0))</f>
        <v>S&amp;P 500 INDEX</v>
      </c>
      <c r="D8" s="19" t="s">
        <v>17</v>
      </c>
      <c r="E8" s="14" t="str" cm="1">
        <f t="array" aca="1" ref="E8" ca="1">INDIRECT("因子列表!B"&amp;MATCH(D8, 因子列表!A:A,0))</f>
        <v>十年公債殖利率</v>
      </c>
      <c r="F8" s="14" t="s">
        <v>48</v>
      </c>
      <c r="G8" t="s">
        <v>45</v>
      </c>
    </row>
    <row r="9" spans="1:7" x14ac:dyDescent="0.25">
      <c r="A9" s="14" t="s">
        <v>57</v>
      </c>
      <c r="B9" s="16" t="s">
        <v>66</v>
      </c>
      <c r="C9" s="16" t="str" cm="1">
        <f t="array" aca="1" ref="C9" ca="1">INDIRECT("標的列表!C"&amp;MATCH(B9, 標的列表!B:B,0))</f>
        <v>S&amp;P 500 INDEX</v>
      </c>
      <c r="D9" s="19" t="s">
        <v>18</v>
      </c>
      <c r="E9" s="14" t="str" cm="1">
        <f t="array" aca="1" ref="E9" ca="1">INDIRECT("因子列表!B"&amp;MATCH(D9, 因子列表!A:A,0))</f>
        <v>兩年公債殖利率</v>
      </c>
      <c r="F9" s="14" t="s">
        <v>48</v>
      </c>
      <c r="G9" t="s">
        <v>45</v>
      </c>
    </row>
    <row r="10" spans="1:7" x14ac:dyDescent="0.25">
      <c r="A10" s="14" t="s">
        <v>57</v>
      </c>
      <c r="B10" s="16" t="s">
        <v>66</v>
      </c>
      <c r="C10" s="16" t="str" cm="1">
        <f t="array" aca="1" ref="C10" ca="1">INDIRECT("標的列表!C"&amp;MATCH(B10, 標的列表!B:B,0))</f>
        <v>S&amp;P 500 INDEX</v>
      </c>
      <c r="D10" s="19" t="s">
        <v>23</v>
      </c>
      <c r="E10" s="14" t="str" cm="1">
        <f t="array" aca="1" ref="E10" ca="1">INDIRECT("因子列表!B"&amp;MATCH(D10, 因子列表!A:A,0))</f>
        <v>M1貨幣供給</v>
      </c>
      <c r="F10" s="14" t="s">
        <v>48</v>
      </c>
      <c r="G10" t="s">
        <v>45</v>
      </c>
    </row>
    <row r="11" spans="1:7" x14ac:dyDescent="0.25">
      <c r="A11" s="14" t="s">
        <v>57</v>
      </c>
      <c r="B11" s="16" t="s">
        <v>66</v>
      </c>
      <c r="C11" s="16" t="str" cm="1">
        <f t="array" aca="1" ref="C11" ca="1">INDIRECT("標的列表!C"&amp;MATCH(B11, 標的列表!B:B,0))</f>
        <v>S&amp;P 500 INDEX</v>
      </c>
      <c r="D11" s="19" t="s">
        <v>24</v>
      </c>
      <c r="E11" s="14" t="str" cm="1">
        <f t="array" aca="1" ref="E11" ca="1">INDIRECT("因子列表!B"&amp;MATCH(D11, 因子列表!A:A,0))</f>
        <v>M2貨幣供給</v>
      </c>
      <c r="F11" s="14" t="s">
        <v>48</v>
      </c>
      <c r="G11" t="s">
        <v>45</v>
      </c>
    </row>
    <row r="12" spans="1:7" x14ac:dyDescent="0.25">
      <c r="A12" s="14" t="s">
        <v>57</v>
      </c>
      <c r="B12" s="16" t="s">
        <v>66</v>
      </c>
      <c r="C12" s="16" t="str" cm="1">
        <f t="array" aca="1" ref="C12" ca="1">INDIRECT("標的列表!C"&amp;MATCH(B12, 標的列表!B:B,0))</f>
        <v>S&amp;P 500 INDEX</v>
      </c>
      <c r="D12" s="19" t="s">
        <v>4</v>
      </c>
      <c r="E12" s="14" t="str" cm="1">
        <f t="array" aca="1" ref="E12" ca="1">INDIRECT("因子列表!B"&amp;MATCH(D12, 因子列表!A:A,0))</f>
        <v>實質經濟成長率(季增年率)</v>
      </c>
      <c r="F12" s="14" t="s">
        <v>49</v>
      </c>
      <c r="G12" t="s">
        <v>45</v>
      </c>
    </row>
    <row r="13" spans="1:7" x14ac:dyDescent="0.25">
      <c r="A13" s="14" t="s">
        <v>57</v>
      </c>
      <c r="B13" s="16" t="s">
        <v>66</v>
      </c>
      <c r="C13" s="16" t="str" cm="1">
        <f t="array" aca="1" ref="C13" ca="1">INDIRECT("標的列表!C"&amp;MATCH(B13, 標的列表!B:B,0))</f>
        <v>S&amp;P 500 INDEX</v>
      </c>
      <c r="D13" s="19" t="s">
        <v>5</v>
      </c>
      <c r="E13" s="14" t="str" cm="1">
        <f t="array" aca="1" ref="E13" ca="1">INDIRECT("因子列表!B"&amp;MATCH(D13, 因子列表!A:A,0))</f>
        <v>實質經濟成長率(年增率)</v>
      </c>
      <c r="F13" s="14" t="s">
        <v>49</v>
      </c>
      <c r="G13" t="s">
        <v>45</v>
      </c>
    </row>
    <row r="14" spans="1:7" x14ac:dyDescent="0.25">
      <c r="A14" s="14" t="s">
        <v>57</v>
      </c>
      <c r="B14" s="16" t="s">
        <v>66</v>
      </c>
      <c r="C14" s="16" t="str" cm="1">
        <f t="array" aca="1" ref="C14" ca="1">INDIRECT("標的列表!C"&amp;MATCH(B14, 標的列表!B:B,0))</f>
        <v>S&amp;P 500 INDEX</v>
      </c>
      <c r="D14" s="19" t="s">
        <v>6</v>
      </c>
      <c r="E14" s="14" t="str" cm="1">
        <f t="array" aca="1" ref="E14" ca="1">INDIRECT("因子列表!B"&amp;MATCH(D14, 因子列表!A:A,0))</f>
        <v>Core CPI月增</v>
      </c>
      <c r="F14" s="14" t="s">
        <v>49</v>
      </c>
      <c r="G14" t="s">
        <v>45</v>
      </c>
    </row>
    <row r="15" spans="1:7" x14ac:dyDescent="0.25">
      <c r="A15" s="14" t="s">
        <v>57</v>
      </c>
      <c r="B15" s="16" t="s">
        <v>66</v>
      </c>
      <c r="C15" s="16" t="str" cm="1">
        <f t="array" aca="1" ref="C15" ca="1">INDIRECT("標的列表!C"&amp;MATCH(B15, 標的列表!B:B,0))</f>
        <v>S&amp;P 500 INDEX</v>
      </c>
      <c r="D15" s="19" t="s">
        <v>25</v>
      </c>
      <c r="E15" s="14" t="str" cm="1">
        <f t="array" aca="1" ref="E15" ca="1">INDIRECT("因子列表!B"&amp;MATCH(D15, 因子列表!A:A,0))</f>
        <v>進口</v>
      </c>
      <c r="F15" s="14" t="s">
        <v>50</v>
      </c>
      <c r="G15" t="s">
        <v>45</v>
      </c>
    </row>
    <row r="16" spans="1:7" x14ac:dyDescent="0.25">
      <c r="A16" s="14" t="s">
        <v>57</v>
      </c>
      <c r="B16" s="16" t="s">
        <v>66</v>
      </c>
      <c r="C16" s="16" t="str" cm="1">
        <f t="array" aca="1" ref="C16" ca="1">INDIRECT("標的列表!C"&amp;MATCH(B16, 標的列表!B:B,0))</f>
        <v>S&amp;P 500 INDEX</v>
      </c>
      <c r="D16" s="19" t="s">
        <v>26</v>
      </c>
      <c r="E16" s="14" t="str" cm="1">
        <f t="array" aca="1" ref="E16" ca="1">INDIRECT("因子列表!B"&amp;MATCH(D16, 因子列表!A:A,0))</f>
        <v>出口</v>
      </c>
      <c r="F16" s="14" t="s">
        <v>50</v>
      </c>
      <c r="G16" t="s">
        <v>45</v>
      </c>
    </row>
    <row r="17" spans="1:7" x14ac:dyDescent="0.25">
      <c r="A17" s="14" t="s">
        <v>57</v>
      </c>
      <c r="B17" s="16" t="s">
        <v>66</v>
      </c>
      <c r="C17" s="16" t="str" cm="1">
        <f t="array" aca="1" ref="C17" ca="1">INDIRECT("標的列表!C"&amp;MATCH(B17, 標的列表!B:B,0))</f>
        <v>S&amp;P 500 INDEX</v>
      </c>
      <c r="D17" s="19" t="s">
        <v>27</v>
      </c>
      <c r="E17" s="14" t="str" cm="1">
        <f t="array" aca="1" ref="E17" ca="1">INDIRECT("因子列表!B"&amp;MATCH(D17, 因子列表!A:A,0))</f>
        <v>出口</v>
      </c>
      <c r="F17" s="14" t="s">
        <v>50</v>
      </c>
      <c r="G17" t="s">
        <v>45</v>
      </c>
    </row>
    <row r="18" spans="1:7" x14ac:dyDescent="0.25">
      <c r="A18" s="14" t="s">
        <v>57</v>
      </c>
      <c r="B18" s="16" t="s">
        <v>66</v>
      </c>
      <c r="C18" s="16" t="str" cm="1">
        <f t="array" aca="1" ref="C18" ca="1">INDIRECT("標的列表!C"&amp;MATCH(B18, 標的列表!B:B,0))</f>
        <v>S&amp;P 500 INDEX</v>
      </c>
      <c r="D18" s="19" t="s">
        <v>28</v>
      </c>
      <c r="E18" s="14" t="str" cm="1">
        <f t="array" aca="1" ref="E18" ca="1">INDIRECT("因子列表!B"&amp;MATCH(D18, 因子列表!A:A,0))</f>
        <v>進口</v>
      </c>
      <c r="F18" s="14" t="s">
        <v>50</v>
      </c>
      <c r="G18" t="s">
        <v>45</v>
      </c>
    </row>
    <row r="19" spans="1:7" x14ac:dyDescent="0.25">
      <c r="A19" s="14" t="s">
        <v>57</v>
      </c>
      <c r="B19" s="16" t="s">
        <v>66</v>
      </c>
      <c r="C19" s="16" t="str" cm="1">
        <f t="array" aca="1" ref="C19" ca="1">INDIRECT("標的列表!C"&amp;MATCH(B19, 標的列表!B:B,0))</f>
        <v>S&amp;P 500 INDEX</v>
      </c>
      <c r="D19" s="19" t="s">
        <v>105</v>
      </c>
      <c r="E19" s="14" t="str" cm="1">
        <f t="array" aca="1" ref="E19" ca="1">INDIRECT("因子列表!B"&amp;MATCH(D19, 因子列表!A:A,0))</f>
        <v>按新臺幣計算(百萬元)_出口_26電子零組件製造業_總量</v>
      </c>
      <c r="F19" s="14" t="s">
        <v>50</v>
      </c>
      <c r="G19" t="s">
        <v>45</v>
      </c>
    </row>
    <row r="20" spans="1:7" x14ac:dyDescent="0.25">
      <c r="A20" s="14" t="s">
        <v>57</v>
      </c>
      <c r="B20" s="16" t="s">
        <v>66</v>
      </c>
      <c r="C20" s="16" t="str" cm="1">
        <f t="array" aca="1" ref="C20" ca="1">INDIRECT("標的列表!C"&amp;MATCH(B20, 標的列表!B:B,0))</f>
        <v>S&amp;P 500 INDEX</v>
      </c>
      <c r="D20" s="19" t="s">
        <v>106</v>
      </c>
      <c r="E20" s="14" t="str" cm="1">
        <f t="array" aca="1" ref="E20" ca="1">INDIRECT("因子列表!B"&amp;MATCH(D20, 因子列表!A:A,0))</f>
        <v>按新臺幣計算(百萬元)_出口_2611積體電路製造業_總量</v>
      </c>
      <c r="F20" s="14" t="s">
        <v>50</v>
      </c>
      <c r="G20" t="s">
        <v>45</v>
      </c>
    </row>
    <row r="21" spans="1:7" x14ac:dyDescent="0.25">
      <c r="A21" s="14" t="s">
        <v>57</v>
      </c>
      <c r="B21" s="16" t="s">
        <v>66</v>
      </c>
      <c r="C21" s="16" t="str" cm="1">
        <f t="array" aca="1" ref="C21" ca="1">INDIRECT("標的列表!C"&amp;MATCH(B21, 標的列表!B:B,0))</f>
        <v>S&amp;P 500 INDEX</v>
      </c>
      <c r="D21" s="19" t="s">
        <v>107</v>
      </c>
      <c r="E21" s="14" t="str" cm="1">
        <f t="array" aca="1" ref="E21" ca="1">INDIRECT("因子列表!B"&amp;MATCH(D21, 因子列表!A:A,0))</f>
        <v>按新臺幣計算(百萬元)_出口_27電腦、電子產品及光學製品製造業_總量</v>
      </c>
      <c r="F21" s="14" t="s">
        <v>50</v>
      </c>
      <c r="G21" t="s">
        <v>45</v>
      </c>
    </row>
    <row r="22" spans="1:7" x14ac:dyDescent="0.25">
      <c r="A22" s="14" t="s">
        <v>57</v>
      </c>
      <c r="B22" s="16" t="s">
        <v>66</v>
      </c>
      <c r="C22" s="16" t="str" cm="1">
        <f t="array" aca="1" ref="C22" ca="1">INDIRECT("標的列表!C"&amp;MATCH(B22, 標的列表!B:B,0))</f>
        <v>S&amp;P 500 INDEX</v>
      </c>
      <c r="D22" s="19" t="s">
        <v>108</v>
      </c>
      <c r="E22" s="14" t="str" cm="1">
        <f t="array" aca="1" ref="E22" ca="1">INDIRECT("因子列表!B"&amp;MATCH(D22, 因子列表!A:A,0))</f>
        <v>按新臺幣計算(百萬元)_出口_2711電腦製造業_總量</v>
      </c>
      <c r="F22" s="14" t="s">
        <v>50</v>
      </c>
      <c r="G22" t="s">
        <v>45</v>
      </c>
    </row>
    <row r="23" spans="1:7" x14ac:dyDescent="0.25">
      <c r="A23" s="14" t="s">
        <v>57</v>
      </c>
      <c r="B23" s="16" t="s">
        <v>66</v>
      </c>
      <c r="C23" s="16" t="str" cm="1">
        <f t="array" aca="1" ref="C23" ca="1">INDIRECT("標的列表!C"&amp;MATCH(B23, 標的列表!B:B,0))</f>
        <v>S&amp;P 500 INDEX</v>
      </c>
      <c r="D23" s="19" t="s">
        <v>109</v>
      </c>
      <c r="E23" s="14" t="str" cm="1">
        <f t="array" aca="1" ref="E23" ca="1">INDIRECT("因子列表!B"&amp;MATCH(D23, 因子列表!A:A,0))</f>
        <v>按新臺幣計算(百萬元)_出口_2721電話及手機製造業_總量</v>
      </c>
      <c r="F23" s="14" t="s">
        <v>50</v>
      </c>
    </row>
    <row r="24" spans="1:7" x14ac:dyDescent="0.25">
      <c r="A24" s="14" t="s">
        <v>57</v>
      </c>
      <c r="B24" s="16" t="s">
        <v>66</v>
      </c>
      <c r="C24" s="16" t="str" cm="1">
        <f t="array" aca="1" ref="C24" ca="1">INDIRECT("標的列表!C"&amp;MATCH(B24, 標的列表!B:B,0))</f>
        <v>S&amp;P 500 INDEX</v>
      </c>
      <c r="D24" s="19" t="s">
        <v>110</v>
      </c>
      <c r="E24" s="14" t="str" cm="1">
        <f t="array" aca="1" ref="E24" ca="1">INDIRECT("因子列表!B"&amp;MATCH(D24, 因子列表!A:A,0))</f>
        <v>按新臺幣計算(百萬元)_出口_2730視聽電子產品製造業_總量</v>
      </c>
      <c r="F24" s="14" t="s">
        <v>50</v>
      </c>
    </row>
    <row r="25" spans="1:7" x14ac:dyDescent="0.25">
      <c r="A25" s="14" t="s">
        <v>57</v>
      </c>
      <c r="B25" s="16" t="s">
        <v>66</v>
      </c>
      <c r="C25" s="16" t="str" cm="1">
        <f t="array" aca="1" ref="C25" ca="1">INDIRECT("標的列表!C"&amp;MATCH(B25, 標的列表!B:B,0))</f>
        <v>S&amp;P 500 INDEX</v>
      </c>
      <c r="D25" s="19" t="s">
        <v>111</v>
      </c>
      <c r="E25" s="14" t="str" cm="1">
        <f t="array" aca="1" ref="E25" ca="1">INDIRECT("因子列表!B"&amp;MATCH(D25, 因子列表!A:A,0))</f>
        <v>按新臺幣計算(百萬元)_出口_2751量測、導航及控制設備製造業_總量</v>
      </c>
      <c r="F25" s="14" t="s">
        <v>50</v>
      </c>
    </row>
    <row r="26" spans="1:7" x14ac:dyDescent="0.25">
      <c r="A26" s="14" t="s">
        <v>57</v>
      </c>
      <c r="B26" s="16" t="s">
        <v>66</v>
      </c>
      <c r="C26" s="16" t="str" cm="1">
        <f t="array" aca="1" ref="C26" ca="1">INDIRECT("標的列表!C"&amp;MATCH(B26, 標的列表!B:B,0))</f>
        <v>S&amp;P 500 INDEX</v>
      </c>
      <c r="D26" s="19" t="s">
        <v>112</v>
      </c>
      <c r="E26" s="14" t="str" cm="1">
        <f t="array" aca="1" ref="E26" ca="1">INDIRECT("因子列表!B"&amp;MATCH(D26, 因子列表!A:A,0))</f>
        <v>按新臺幣計算(百萬元)_進口_26電子零組件製造業_總量</v>
      </c>
      <c r="F26" s="14" t="s">
        <v>50</v>
      </c>
    </row>
    <row r="27" spans="1:7" x14ac:dyDescent="0.25">
      <c r="A27" s="14" t="s">
        <v>57</v>
      </c>
      <c r="B27" s="16" t="s">
        <v>66</v>
      </c>
      <c r="C27" s="16" t="str" cm="1">
        <f t="array" aca="1" ref="C27" ca="1">INDIRECT("標的列表!C"&amp;MATCH(B27, 標的列表!B:B,0))</f>
        <v>S&amp;P 500 INDEX</v>
      </c>
      <c r="D27" s="19" t="s">
        <v>113</v>
      </c>
      <c r="E27" s="14" t="str" cm="1">
        <f t="array" aca="1" ref="E27" ca="1">INDIRECT("因子列表!B"&amp;MATCH(D27, 因子列表!A:A,0))</f>
        <v>按新臺幣計算(百萬元)_進口_2611積體電路製造業_總量</v>
      </c>
      <c r="F27" s="14" t="s">
        <v>50</v>
      </c>
    </row>
    <row r="28" spans="1:7" x14ac:dyDescent="0.25">
      <c r="A28" s="14" t="s">
        <v>57</v>
      </c>
      <c r="B28" s="16" t="s">
        <v>66</v>
      </c>
      <c r="C28" s="16" t="str" cm="1">
        <f t="array" aca="1" ref="C28" ca="1">INDIRECT("標的列表!C"&amp;MATCH(B28, 標的列表!B:B,0))</f>
        <v>S&amp;P 500 INDEX</v>
      </c>
      <c r="D28" s="19" t="s">
        <v>114</v>
      </c>
      <c r="E28" s="14" t="str" cm="1">
        <f t="array" aca="1" ref="E28" ca="1">INDIRECT("因子列表!B"&amp;MATCH(D28, 因子列表!A:A,0))</f>
        <v>按新臺幣計算(百萬元)_進口_27電腦、電子產品及光學製品製造業_總量</v>
      </c>
      <c r="F28" s="14" t="s">
        <v>50</v>
      </c>
    </row>
    <row r="29" spans="1:7" x14ac:dyDescent="0.25">
      <c r="A29" s="14" t="s">
        <v>57</v>
      </c>
      <c r="B29" s="16" t="s">
        <v>66</v>
      </c>
      <c r="C29" s="16" t="str" cm="1">
        <f t="array" aca="1" ref="C29" ca="1">INDIRECT("標的列表!C"&amp;MATCH(B29, 標的列表!B:B,0))</f>
        <v>S&amp;P 500 INDEX</v>
      </c>
      <c r="D29" s="19" t="s">
        <v>115</v>
      </c>
      <c r="E29" s="14" t="str" cm="1">
        <f t="array" aca="1" ref="E29" ca="1">INDIRECT("因子列表!B"&amp;MATCH(D29, 因子列表!A:A,0))</f>
        <v>按新臺幣計算(百萬元)_進口_2711電腦製造業_總量</v>
      </c>
      <c r="F29" s="14" t="s">
        <v>50</v>
      </c>
    </row>
    <row r="30" spans="1:7" x14ac:dyDescent="0.25">
      <c r="A30" s="14" t="s">
        <v>57</v>
      </c>
      <c r="B30" s="16" t="s">
        <v>66</v>
      </c>
      <c r="C30" s="16" t="str" cm="1">
        <f t="array" aca="1" ref="C30" ca="1">INDIRECT("標的列表!C"&amp;MATCH(B30, 標的列表!B:B,0))</f>
        <v>S&amp;P 500 INDEX</v>
      </c>
      <c r="D30" s="19" t="s">
        <v>116</v>
      </c>
      <c r="E30" s="14" t="str" cm="1">
        <f t="array" aca="1" ref="E30" ca="1">INDIRECT("因子列表!B"&amp;MATCH(D30, 因子列表!A:A,0))</f>
        <v>按新臺幣計算(百萬元)_進口_2721電話及手機製造業_總量</v>
      </c>
      <c r="F30" s="14" t="s">
        <v>50</v>
      </c>
    </row>
    <row r="31" spans="1:7" x14ac:dyDescent="0.25">
      <c r="A31" s="14" t="s">
        <v>57</v>
      </c>
      <c r="B31" s="16" t="s">
        <v>66</v>
      </c>
      <c r="C31" s="16" t="str" cm="1">
        <f t="array" aca="1" ref="C31" ca="1">INDIRECT("標的列表!C"&amp;MATCH(B31, 標的列表!B:B,0))</f>
        <v>S&amp;P 500 INDEX</v>
      </c>
      <c r="D31" s="19" t="s">
        <v>117</v>
      </c>
      <c r="E31" s="14" t="str" cm="1">
        <f t="array" aca="1" ref="E31" ca="1">INDIRECT("因子列表!B"&amp;MATCH(D31, 因子列表!A:A,0))</f>
        <v>按新臺幣計算(百萬元)_進口_2730視聽電子產品製造業_總量</v>
      </c>
      <c r="F31" s="14" t="s">
        <v>50</v>
      </c>
    </row>
    <row r="32" spans="1:7" x14ac:dyDescent="0.25">
      <c r="A32" s="14" t="s">
        <v>57</v>
      </c>
      <c r="B32" s="16" t="s">
        <v>66</v>
      </c>
      <c r="C32" s="16" t="str" cm="1">
        <f t="array" aca="1" ref="C32" ca="1">INDIRECT("標的列表!C"&amp;MATCH(B32, 標的列表!B:B,0))</f>
        <v>S&amp;P 500 INDEX</v>
      </c>
      <c r="D32" s="19" t="s">
        <v>118</v>
      </c>
      <c r="E32" s="14" t="str" cm="1">
        <f t="array" aca="1" ref="E32" ca="1">INDIRECT("因子列表!B"&amp;MATCH(D32, 因子列表!A:A,0))</f>
        <v>按新臺幣計算(百萬元)_進口_2751量測、導航及控制設備製造業_總量</v>
      </c>
      <c r="F32" s="14" t="s">
        <v>50</v>
      </c>
    </row>
    <row r="33" spans="1:6" x14ac:dyDescent="0.25">
      <c r="A33" s="14" t="s">
        <v>57</v>
      </c>
      <c r="B33" s="16" t="s">
        <v>66</v>
      </c>
      <c r="C33" s="16" t="str" cm="1">
        <f t="array" aca="1" ref="C33" ca="1">INDIRECT("標的列表!C"&amp;MATCH(B33, 標的列表!B:B,0))</f>
        <v>S&amp;P 500 INDEX</v>
      </c>
      <c r="D33" s="19" t="s">
        <v>119</v>
      </c>
      <c r="E33" s="14" t="str" cm="1">
        <f t="array" aca="1" ref="E33" ca="1">INDIRECT("因子列表!B"&amp;MATCH(D33, 因子列表!A:A,0))</f>
        <v>按美元計算(千美元)_出口_26電子零組件製造業_總量</v>
      </c>
      <c r="F33" s="14" t="s">
        <v>50</v>
      </c>
    </row>
    <row r="34" spans="1:6" x14ac:dyDescent="0.25">
      <c r="A34" s="14" t="s">
        <v>57</v>
      </c>
      <c r="B34" s="16" t="s">
        <v>66</v>
      </c>
      <c r="C34" s="16" t="str" cm="1">
        <f t="array" aca="1" ref="C34" ca="1">INDIRECT("標的列表!C"&amp;MATCH(B34, 標的列表!B:B,0))</f>
        <v>S&amp;P 500 INDEX</v>
      </c>
      <c r="D34" s="19" t="s">
        <v>120</v>
      </c>
      <c r="E34" s="14" t="str" cm="1">
        <f t="array" aca="1" ref="E34" ca="1">INDIRECT("因子列表!B"&amp;MATCH(D34, 因子列表!A:A,0))</f>
        <v>按美元計算(千美元)_出口_2611積體電路製造業_總量</v>
      </c>
      <c r="F34" s="14" t="s">
        <v>50</v>
      </c>
    </row>
    <row r="35" spans="1:6" x14ac:dyDescent="0.25">
      <c r="A35" s="14" t="s">
        <v>57</v>
      </c>
      <c r="B35" s="16" t="s">
        <v>66</v>
      </c>
      <c r="C35" s="16" t="str" cm="1">
        <f t="array" aca="1" ref="C35" ca="1">INDIRECT("標的列表!C"&amp;MATCH(B35, 標的列表!B:B,0))</f>
        <v>S&amp;P 500 INDEX</v>
      </c>
      <c r="D35" s="19" t="s">
        <v>121</v>
      </c>
      <c r="E35" s="14" t="str" cm="1">
        <f t="array" aca="1" ref="E35" ca="1">INDIRECT("因子列表!B"&amp;MATCH(D35, 因子列表!A:A,0))</f>
        <v>按美元計算(千美元)_出口_27電腦、電子產品及光學製品製造業_總量</v>
      </c>
      <c r="F35" s="14" t="s">
        <v>50</v>
      </c>
    </row>
    <row r="36" spans="1:6" x14ac:dyDescent="0.25">
      <c r="A36" s="14" t="s">
        <v>57</v>
      </c>
      <c r="B36" s="16" t="s">
        <v>66</v>
      </c>
      <c r="C36" s="16" t="str" cm="1">
        <f t="array" aca="1" ref="C36" ca="1">INDIRECT("標的列表!C"&amp;MATCH(B36, 標的列表!B:B,0))</f>
        <v>S&amp;P 500 INDEX</v>
      </c>
      <c r="D36" s="19" t="s">
        <v>122</v>
      </c>
      <c r="E36" s="14" t="str" cm="1">
        <f t="array" aca="1" ref="E36" ca="1">INDIRECT("因子列表!B"&amp;MATCH(D36, 因子列表!A:A,0))</f>
        <v>按美元計算(千美元)_出口_2711電腦製造業_總量</v>
      </c>
      <c r="F36" s="14" t="s">
        <v>50</v>
      </c>
    </row>
    <row r="37" spans="1:6" x14ac:dyDescent="0.25">
      <c r="A37" s="14" t="s">
        <v>57</v>
      </c>
      <c r="B37" s="16" t="s">
        <v>66</v>
      </c>
      <c r="C37" s="16" t="str" cm="1">
        <f t="array" aca="1" ref="C37" ca="1">INDIRECT("標的列表!C"&amp;MATCH(B37, 標的列表!B:B,0))</f>
        <v>S&amp;P 500 INDEX</v>
      </c>
      <c r="D37" s="19" t="s">
        <v>123</v>
      </c>
      <c r="E37" s="14" t="str" cm="1">
        <f t="array" aca="1" ref="E37" ca="1">INDIRECT("因子列表!B"&amp;MATCH(D37, 因子列表!A:A,0))</f>
        <v>按美元計算(千美元)_出口_2721電話及手機製造業_總量</v>
      </c>
      <c r="F37" s="14" t="s">
        <v>50</v>
      </c>
    </row>
    <row r="38" spans="1:6" x14ac:dyDescent="0.25">
      <c r="A38" s="14" t="s">
        <v>57</v>
      </c>
      <c r="B38" s="16" t="s">
        <v>66</v>
      </c>
      <c r="C38" s="16" t="str" cm="1">
        <f t="array" aca="1" ref="C38" ca="1">INDIRECT("標的列表!C"&amp;MATCH(B38, 標的列表!B:B,0))</f>
        <v>S&amp;P 500 INDEX</v>
      </c>
      <c r="D38" s="19" t="s">
        <v>124</v>
      </c>
      <c r="E38" s="14" t="str" cm="1">
        <f t="array" aca="1" ref="E38" ca="1">INDIRECT("因子列表!B"&amp;MATCH(D38, 因子列表!A:A,0))</f>
        <v>按美元計算(千美元)_出口_2730視聽電子產品製造業_總量</v>
      </c>
      <c r="F38" s="14" t="s">
        <v>50</v>
      </c>
    </row>
    <row r="39" spans="1:6" x14ac:dyDescent="0.25">
      <c r="A39" s="14" t="s">
        <v>57</v>
      </c>
      <c r="B39" s="16" t="s">
        <v>66</v>
      </c>
      <c r="C39" s="16" t="str" cm="1">
        <f t="array" aca="1" ref="C39" ca="1">INDIRECT("標的列表!C"&amp;MATCH(B39, 標的列表!B:B,0))</f>
        <v>S&amp;P 500 INDEX</v>
      </c>
      <c r="D39" s="19" t="s">
        <v>125</v>
      </c>
      <c r="E39" s="14" t="str" cm="1">
        <f t="array" aca="1" ref="E39" ca="1">INDIRECT("因子列表!B"&amp;MATCH(D39, 因子列表!A:A,0))</f>
        <v>按美元計算(千美元)_出口_2751量測、導航及控制設備製造業_總量</v>
      </c>
      <c r="F39" s="14" t="s">
        <v>50</v>
      </c>
    </row>
    <row r="40" spans="1:6" x14ac:dyDescent="0.25">
      <c r="A40" s="14" t="s">
        <v>57</v>
      </c>
      <c r="B40" s="16" t="s">
        <v>66</v>
      </c>
      <c r="C40" s="16" t="str" cm="1">
        <f t="array" aca="1" ref="C40" ca="1">INDIRECT("標的列表!C"&amp;MATCH(B40, 標的列表!B:B,0))</f>
        <v>S&amp;P 500 INDEX</v>
      </c>
      <c r="D40" s="19" t="s">
        <v>126</v>
      </c>
      <c r="E40" s="14" t="str" cm="1">
        <f t="array" aca="1" ref="E40" ca="1">INDIRECT("因子列表!B"&amp;MATCH(D40, 因子列表!A:A,0))</f>
        <v>按美元計算(千美元)_進口_26電子零組件製造業_總量</v>
      </c>
      <c r="F40" s="14" t="s">
        <v>50</v>
      </c>
    </row>
    <row r="41" spans="1:6" x14ac:dyDescent="0.25">
      <c r="A41" s="14" t="s">
        <v>57</v>
      </c>
      <c r="B41" s="16" t="s">
        <v>66</v>
      </c>
      <c r="C41" s="16" t="str" cm="1">
        <f t="array" aca="1" ref="C41" ca="1">INDIRECT("標的列表!C"&amp;MATCH(B41, 標的列表!B:B,0))</f>
        <v>S&amp;P 500 INDEX</v>
      </c>
      <c r="D41" s="19" t="s">
        <v>127</v>
      </c>
      <c r="E41" s="14" t="str" cm="1">
        <f t="array" aca="1" ref="E41" ca="1">INDIRECT("因子列表!B"&amp;MATCH(D41, 因子列表!A:A,0))</f>
        <v>按美元計算(千美元)_進口_2611積體電路製造業_總量</v>
      </c>
      <c r="F41" s="14" t="s">
        <v>50</v>
      </c>
    </row>
    <row r="42" spans="1:6" x14ac:dyDescent="0.25">
      <c r="A42" s="14" t="s">
        <v>57</v>
      </c>
      <c r="B42" s="16" t="s">
        <v>66</v>
      </c>
      <c r="C42" s="16" t="str" cm="1">
        <f t="array" aca="1" ref="C42" ca="1">INDIRECT("標的列表!C"&amp;MATCH(B42, 標的列表!B:B,0))</f>
        <v>S&amp;P 500 INDEX</v>
      </c>
      <c r="D42" s="19" t="s">
        <v>128</v>
      </c>
      <c r="E42" s="14" t="str" cm="1">
        <f t="array" aca="1" ref="E42" ca="1">INDIRECT("因子列表!B"&amp;MATCH(D42, 因子列表!A:A,0))</f>
        <v>按美元計算(千美元)_進口_27電腦、電子產品及光學製品製造業_總量</v>
      </c>
      <c r="F42" s="14" t="s">
        <v>50</v>
      </c>
    </row>
    <row r="43" spans="1:6" x14ac:dyDescent="0.25">
      <c r="A43" s="14" t="s">
        <v>57</v>
      </c>
      <c r="B43" s="16" t="s">
        <v>66</v>
      </c>
      <c r="C43" s="16" t="str" cm="1">
        <f t="array" aca="1" ref="C43" ca="1">INDIRECT("標的列表!C"&amp;MATCH(B43, 標的列表!B:B,0))</f>
        <v>S&amp;P 500 INDEX</v>
      </c>
      <c r="D43" s="19" t="s">
        <v>129</v>
      </c>
      <c r="E43" s="14" t="str" cm="1">
        <f t="array" aca="1" ref="E43" ca="1">INDIRECT("因子列表!B"&amp;MATCH(D43, 因子列表!A:A,0))</f>
        <v>按美元計算(千美元)_進口_2711電腦製造業_總量</v>
      </c>
      <c r="F43" s="14" t="s">
        <v>50</v>
      </c>
    </row>
    <row r="44" spans="1:6" x14ac:dyDescent="0.25">
      <c r="A44" s="14" t="s">
        <v>57</v>
      </c>
      <c r="B44" s="16" t="s">
        <v>66</v>
      </c>
      <c r="C44" s="16" t="str" cm="1">
        <f t="array" aca="1" ref="C44" ca="1">INDIRECT("標的列表!C"&amp;MATCH(B44, 標的列表!B:B,0))</f>
        <v>S&amp;P 500 INDEX</v>
      </c>
      <c r="D44" s="19" t="s">
        <v>130</v>
      </c>
      <c r="E44" s="14" t="str" cm="1">
        <f t="array" aca="1" ref="E44" ca="1">INDIRECT("因子列表!B"&amp;MATCH(D44, 因子列表!A:A,0))</f>
        <v>按美元計算(千美元)_進口_2721電話及手機製造業_總量</v>
      </c>
      <c r="F44" s="14" t="s">
        <v>50</v>
      </c>
    </row>
    <row r="45" spans="1:6" x14ac:dyDescent="0.25">
      <c r="A45" s="14" t="s">
        <v>57</v>
      </c>
      <c r="B45" s="16" t="s">
        <v>66</v>
      </c>
      <c r="C45" s="16" t="str" cm="1">
        <f t="array" aca="1" ref="C45" ca="1">INDIRECT("標的列表!C"&amp;MATCH(B45, 標的列表!B:B,0))</f>
        <v>S&amp;P 500 INDEX</v>
      </c>
      <c r="D45" s="19" t="s">
        <v>131</v>
      </c>
      <c r="E45" s="14" t="str" cm="1">
        <f t="array" aca="1" ref="E45" ca="1">INDIRECT("因子列表!B"&amp;MATCH(D45, 因子列表!A:A,0))</f>
        <v>按美元計算(千美元)_進口_2730視聽電子產品製造業_總量</v>
      </c>
      <c r="F45" s="14" t="s">
        <v>50</v>
      </c>
    </row>
    <row r="46" spans="1:6" x14ac:dyDescent="0.25">
      <c r="A46" s="14" t="s">
        <v>57</v>
      </c>
      <c r="B46" s="16" t="s">
        <v>66</v>
      </c>
      <c r="C46" s="16" t="str" cm="1">
        <f t="array" aca="1" ref="C46" ca="1">INDIRECT("標的列表!C"&amp;MATCH(B46, 標的列表!B:B,0))</f>
        <v>S&amp;P 500 INDEX</v>
      </c>
      <c r="D46" s="19" t="s">
        <v>132</v>
      </c>
      <c r="E46" s="14" t="str" cm="1">
        <f t="array" aca="1" ref="E46" ca="1">INDIRECT("因子列表!B"&amp;MATCH(D46, 因子列表!A:A,0))</f>
        <v>按美元計算(千美元)_進口_2751量測、導航及控制設備製造業_總量</v>
      </c>
      <c r="F46" s="14" t="s">
        <v>50</v>
      </c>
    </row>
    <row r="47" spans="1:6" x14ac:dyDescent="0.25">
      <c r="A47" s="14" t="s">
        <v>57</v>
      </c>
      <c r="B47" s="16" t="s">
        <v>66</v>
      </c>
      <c r="C47" s="16" t="str" cm="1">
        <f t="array" aca="1" ref="C47" ca="1">INDIRECT("標的列表!C"&amp;MATCH(B47, 標的列表!B:B,0))</f>
        <v>S&amp;P 500 INDEX</v>
      </c>
      <c r="D47" s="19" t="s">
        <v>76</v>
      </c>
      <c r="E47" s="14" t="str" cm="1">
        <f t="array" aca="1" ref="E47" ca="1">INDIRECT("因子列表!B"&amp;MATCH(D47, 因子列表!A:A,0))</f>
        <v>按新臺幣計算(百萬元)_出口_26電子零組件製造業</v>
      </c>
      <c r="F47" s="14" t="s">
        <v>50</v>
      </c>
    </row>
    <row r="48" spans="1:6" x14ac:dyDescent="0.25">
      <c r="A48" s="14" t="s">
        <v>57</v>
      </c>
      <c r="B48" s="16" t="s">
        <v>66</v>
      </c>
      <c r="C48" s="16" t="str" cm="1">
        <f t="array" aca="1" ref="C48" ca="1">INDIRECT("標的列表!C"&amp;MATCH(B48, 標的列表!B:B,0))</f>
        <v>S&amp;P 500 INDEX</v>
      </c>
      <c r="D48" s="19" t="s">
        <v>77</v>
      </c>
      <c r="E48" s="14" t="str" cm="1">
        <f t="array" aca="1" ref="E48" ca="1">INDIRECT("因子列表!B"&amp;MATCH(D48, 因子列表!A:A,0))</f>
        <v>按新臺幣計算(百萬元)_出口_2611積體電路製造業</v>
      </c>
      <c r="F48" s="14" t="s">
        <v>50</v>
      </c>
    </row>
    <row r="49" spans="1:6" x14ac:dyDescent="0.25">
      <c r="A49" s="14" t="s">
        <v>57</v>
      </c>
      <c r="B49" s="16" t="s">
        <v>66</v>
      </c>
      <c r="C49" s="16" t="str" cm="1">
        <f t="array" aca="1" ref="C49" ca="1">INDIRECT("標的列表!C"&amp;MATCH(B49, 標的列表!B:B,0))</f>
        <v>S&amp;P 500 INDEX</v>
      </c>
      <c r="D49" s="19" t="s">
        <v>78</v>
      </c>
      <c r="E49" s="14" t="str" cm="1">
        <f t="array" aca="1" ref="E49" ca="1">INDIRECT("因子列表!B"&amp;MATCH(D49, 因子列表!A:A,0))</f>
        <v>按新臺幣計算(百萬元)_出口_27電腦、電子產品及光學製品製造業</v>
      </c>
      <c r="F49" s="14" t="s">
        <v>50</v>
      </c>
    </row>
    <row r="50" spans="1:6" x14ac:dyDescent="0.25">
      <c r="A50" s="14" t="s">
        <v>57</v>
      </c>
      <c r="B50" s="16" t="s">
        <v>66</v>
      </c>
      <c r="C50" s="16" t="str" cm="1">
        <f t="array" aca="1" ref="C50" ca="1">INDIRECT("標的列表!C"&amp;MATCH(B50, 標的列表!B:B,0))</f>
        <v>S&amp;P 500 INDEX</v>
      </c>
      <c r="D50" s="19" t="s">
        <v>79</v>
      </c>
      <c r="E50" s="14" t="str" cm="1">
        <f t="array" aca="1" ref="E50" ca="1">INDIRECT("因子列表!B"&amp;MATCH(D50, 因子列表!A:A,0))</f>
        <v>按新臺幣計算(百萬元)_出口_2711電腦製造業</v>
      </c>
      <c r="F50" s="14" t="s">
        <v>50</v>
      </c>
    </row>
    <row r="51" spans="1:6" x14ac:dyDescent="0.25">
      <c r="A51" s="14" t="s">
        <v>57</v>
      </c>
      <c r="B51" s="16" t="s">
        <v>66</v>
      </c>
      <c r="C51" s="16" t="str" cm="1">
        <f t="array" aca="1" ref="C51" ca="1">INDIRECT("標的列表!C"&amp;MATCH(B51, 標的列表!B:B,0))</f>
        <v>S&amp;P 500 INDEX</v>
      </c>
      <c r="D51" s="19" t="s">
        <v>80</v>
      </c>
      <c r="E51" s="14" t="str" cm="1">
        <f t="array" aca="1" ref="E51" ca="1">INDIRECT("因子列表!B"&amp;MATCH(D51, 因子列表!A:A,0))</f>
        <v>按新臺幣計算(百萬元)_出口_2721電話及手機製造業</v>
      </c>
      <c r="F51" s="14" t="s">
        <v>50</v>
      </c>
    </row>
    <row r="52" spans="1:6" x14ac:dyDescent="0.25">
      <c r="A52" s="14" t="s">
        <v>57</v>
      </c>
      <c r="B52" s="16" t="s">
        <v>66</v>
      </c>
      <c r="C52" s="16" t="str" cm="1">
        <f t="array" aca="1" ref="C52" ca="1">INDIRECT("標的列表!C"&amp;MATCH(B52, 標的列表!B:B,0))</f>
        <v>S&amp;P 500 INDEX</v>
      </c>
      <c r="D52" s="19" t="s">
        <v>81</v>
      </c>
      <c r="E52" s="14" t="str" cm="1">
        <f t="array" aca="1" ref="E52" ca="1">INDIRECT("因子列表!B"&amp;MATCH(D52, 因子列表!A:A,0))</f>
        <v>按新臺幣計算(百萬元)_出口_2730視聽電子產品製造業</v>
      </c>
      <c r="F52" s="14" t="s">
        <v>50</v>
      </c>
    </row>
    <row r="53" spans="1:6" x14ac:dyDescent="0.25">
      <c r="A53" s="14" t="s">
        <v>57</v>
      </c>
      <c r="B53" s="16" t="s">
        <v>66</v>
      </c>
      <c r="C53" s="16" t="str" cm="1">
        <f t="array" aca="1" ref="C53" ca="1">INDIRECT("標的列表!C"&amp;MATCH(B53, 標的列表!B:B,0))</f>
        <v>S&amp;P 500 INDEX</v>
      </c>
      <c r="D53" s="19" t="s">
        <v>82</v>
      </c>
      <c r="E53" s="14" t="str" cm="1">
        <f t="array" aca="1" ref="E53" ca="1">INDIRECT("因子列表!B"&amp;MATCH(D53, 因子列表!A:A,0))</f>
        <v>按新臺幣計算(百萬元)_出口_2751量測、導航及控制設備製造業</v>
      </c>
      <c r="F53" s="14" t="s">
        <v>50</v>
      </c>
    </row>
    <row r="54" spans="1:6" x14ac:dyDescent="0.25">
      <c r="A54" s="14" t="s">
        <v>57</v>
      </c>
      <c r="B54" s="16" t="s">
        <v>66</v>
      </c>
      <c r="C54" s="16" t="str" cm="1">
        <f t="array" aca="1" ref="C54" ca="1">INDIRECT("標的列表!C"&amp;MATCH(B54, 標的列表!B:B,0))</f>
        <v>S&amp;P 500 INDEX</v>
      </c>
      <c r="D54" s="19" t="s">
        <v>83</v>
      </c>
      <c r="E54" s="14" t="str" cm="1">
        <f t="array" aca="1" ref="E54" ca="1">INDIRECT("因子列表!B"&amp;MATCH(D54, 因子列表!A:A,0))</f>
        <v>按新臺幣計算(百萬元)_進口_26電子零組件製造業</v>
      </c>
      <c r="F54" s="14" t="s">
        <v>50</v>
      </c>
    </row>
    <row r="55" spans="1:6" x14ac:dyDescent="0.25">
      <c r="A55" s="14" t="s">
        <v>57</v>
      </c>
      <c r="B55" s="16" t="s">
        <v>66</v>
      </c>
      <c r="C55" s="16" t="str" cm="1">
        <f t="array" aca="1" ref="C55" ca="1">INDIRECT("標的列表!C"&amp;MATCH(B55, 標的列表!B:B,0))</f>
        <v>S&amp;P 500 INDEX</v>
      </c>
      <c r="D55" s="19" t="s">
        <v>84</v>
      </c>
      <c r="E55" s="14" t="str" cm="1">
        <f t="array" aca="1" ref="E55" ca="1">INDIRECT("因子列表!B"&amp;MATCH(D55, 因子列表!A:A,0))</f>
        <v>按新臺幣計算(百萬元)_進口_2611積體電路製造業</v>
      </c>
      <c r="F55" s="14" t="s">
        <v>50</v>
      </c>
    </row>
    <row r="56" spans="1:6" x14ac:dyDescent="0.25">
      <c r="A56" s="14" t="s">
        <v>57</v>
      </c>
      <c r="B56" s="16" t="s">
        <v>66</v>
      </c>
      <c r="C56" s="16" t="str" cm="1">
        <f t="array" aca="1" ref="C56" ca="1">INDIRECT("標的列表!C"&amp;MATCH(B56, 標的列表!B:B,0))</f>
        <v>S&amp;P 500 INDEX</v>
      </c>
      <c r="D56" s="19" t="s">
        <v>85</v>
      </c>
      <c r="E56" s="14" t="str" cm="1">
        <f t="array" aca="1" ref="E56" ca="1">INDIRECT("因子列表!B"&amp;MATCH(D56, 因子列表!A:A,0))</f>
        <v>按新臺幣計算(百萬元)_進口_27電腦、電子產品及光學製品製造業</v>
      </c>
      <c r="F56" s="14" t="s">
        <v>50</v>
      </c>
    </row>
    <row r="57" spans="1:6" x14ac:dyDescent="0.25">
      <c r="A57" s="14" t="s">
        <v>57</v>
      </c>
      <c r="B57" s="16" t="s">
        <v>66</v>
      </c>
      <c r="C57" s="16" t="str" cm="1">
        <f t="array" aca="1" ref="C57" ca="1">INDIRECT("標的列表!C"&amp;MATCH(B57, 標的列表!B:B,0))</f>
        <v>S&amp;P 500 INDEX</v>
      </c>
      <c r="D57" s="19" t="s">
        <v>86</v>
      </c>
      <c r="E57" s="14" t="str" cm="1">
        <f t="array" aca="1" ref="E57" ca="1">INDIRECT("因子列表!B"&amp;MATCH(D57, 因子列表!A:A,0))</f>
        <v>按新臺幣計算(百萬元)_進口_2711電腦製造業</v>
      </c>
      <c r="F57" s="14" t="s">
        <v>50</v>
      </c>
    </row>
    <row r="58" spans="1:6" x14ac:dyDescent="0.25">
      <c r="A58" s="14" t="s">
        <v>57</v>
      </c>
      <c r="B58" s="16" t="s">
        <v>66</v>
      </c>
      <c r="C58" s="16" t="str" cm="1">
        <f t="array" aca="1" ref="C58" ca="1">INDIRECT("標的列表!C"&amp;MATCH(B58, 標的列表!B:B,0))</f>
        <v>S&amp;P 500 INDEX</v>
      </c>
      <c r="D58" s="19" t="s">
        <v>87</v>
      </c>
      <c r="E58" s="14" t="str" cm="1">
        <f t="array" aca="1" ref="E58" ca="1">INDIRECT("因子列表!B"&amp;MATCH(D58, 因子列表!A:A,0))</f>
        <v>按新臺幣計算(百萬元)_進口_2721電話及手機製造業</v>
      </c>
      <c r="F58" s="14" t="s">
        <v>50</v>
      </c>
    </row>
    <row r="59" spans="1:6" x14ac:dyDescent="0.25">
      <c r="A59" s="14" t="s">
        <v>57</v>
      </c>
      <c r="B59" s="16" t="s">
        <v>66</v>
      </c>
      <c r="C59" s="16" t="str" cm="1">
        <f t="array" aca="1" ref="C59" ca="1">INDIRECT("標的列表!C"&amp;MATCH(B59, 標的列表!B:B,0))</f>
        <v>S&amp;P 500 INDEX</v>
      </c>
      <c r="D59" s="19" t="s">
        <v>88</v>
      </c>
      <c r="E59" s="14" t="str" cm="1">
        <f t="array" aca="1" ref="E59" ca="1">INDIRECT("因子列表!B"&amp;MATCH(D59, 因子列表!A:A,0))</f>
        <v>按新臺幣計算(百萬元)_進口_2730視聽電子產品製造業</v>
      </c>
      <c r="F59" s="14" t="s">
        <v>50</v>
      </c>
    </row>
    <row r="60" spans="1:6" x14ac:dyDescent="0.25">
      <c r="A60" s="14" t="s">
        <v>57</v>
      </c>
      <c r="B60" s="16" t="s">
        <v>66</v>
      </c>
      <c r="C60" s="16" t="str" cm="1">
        <f t="array" aca="1" ref="C60" ca="1">INDIRECT("標的列表!C"&amp;MATCH(B60, 標的列表!B:B,0))</f>
        <v>S&amp;P 500 INDEX</v>
      </c>
      <c r="D60" s="19" t="s">
        <v>89</v>
      </c>
      <c r="E60" s="14" t="str" cm="1">
        <f t="array" aca="1" ref="E60" ca="1">INDIRECT("因子列表!B"&amp;MATCH(D60, 因子列表!A:A,0))</f>
        <v>按新臺幣計算(百萬元)_進口_2751量測、導航及控制設備製造業</v>
      </c>
      <c r="F60" s="14" t="s">
        <v>50</v>
      </c>
    </row>
    <row r="61" spans="1:6" x14ac:dyDescent="0.25">
      <c r="A61" s="14" t="s">
        <v>57</v>
      </c>
      <c r="B61" s="16" t="s">
        <v>66</v>
      </c>
      <c r="C61" s="16" t="str" cm="1">
        <f t="array" aca="1" ref="C61" ca="1">INDIRECT("標的列表!C"&amp;MATCH(B61, 標的列表!B:B,0))</f>
        <v>S&amp;P 500 INDEX</v>
      </c>
      <c r="D61" s="19" t="s">
        <v>90</v>
      </c>
      <c r="E61" s="14" t="str" cm="1">
        <f t="array" aca="1" ref="E61" ca="1">INDIRECT("因子列表!B"&amp;MATCH(D61, 因子列表!A:A,0))</f>
        <v>按美元計算(千美元)_出口_26電子零組件製造業</v>
      </c>
      <c r="F61" s="14" t="s">
        <v>50</v>
      </c>
    </row>
    <row r="62" spans="1:6" x14ac:dyDescent="0.25">
      <c r="A62" s="14" t="s">
        <v>57</v>
      </c>
      <c r="B62" s="16" t="s">
        <v>66</v>
      </c>
      <c r="C62" s="16" t="str" cm="1">
        <f t="array" aca="1" ref="C62" ca="1">INDIRECT("標的列表!C"&amp;MATCH(B62, 標的列表!B:B,0))</f>
        <v>S&amp;P 500 INDEX</v>
      </c>
      <c r="D62" s="19" t="s">
        <v>91</v>
      </c>
      <c r="E62" s="14" t="str" cm="1">
        <f t="array" aca="1" ref="E62" ca="1">INDIRECT("因子列表!B"&amp;MATCH(D62, 因子列表!A:A,0))</f>
        <v>按美元計算(千美元)_出口_2611積體電路製造業</v>
      </c>
      <c r="F62" s="14" t="s">
        <v>50</v>
      </c>
    </row>
    <row r="63" spans="1:6" x14ac:dyDescent="0.25">
      <c r="A63" s="14" t="s">
        <v>57</v>
      </c>
      <c r="B63" s="16" t="s">
        <v>66</v>
      </c>
      <c r="C63" s="16" t="str" cm="1">
        <f t="array" aca="1" ref="C63" ca="1">INDIRECT("標的列表!C"&amp;MATCH(B63, 標的列表!B:B,0))</f>
        <v>S&amp;P 500 INDEX</v>
      </c>
      <c r="D63" s="19" t="s">
        <v>92</v>
      </c>
      <c r="E63" s="14" t="str" cm="1">
        <f t="array" aca="1" ref="E63" ca="1">INDIRECT("因子列表!B"&amp;MATCH(D63, 因子列表!A:A,0))</f>
        <v>按美元計算(千美元)_出口_27電腦、電子產品及光學製品製造業</v>
      </c>
      <c r="F63" s="14" t="s">
        <v>50</v>
      </c>
    </row>
    <row r="64" spans="1:6" x14ac:dyDescent="0.25">
      <c r="A64" s="14" t="s">
        <v>57</v>
      </c>
      <c r="B64" s="16" t="s">
        <v>66</v>
      </c>
      <c r="C64" s="16" t="str" cm="1">
        <f t="array" aca="1" ref="C64" ca="1">INDIRECT("標的列表!C"&amp;MATCH(B64, 標的列表!B:B,0))</f>
        <v>S&amp;P 500 INDEX</v>
      </c>
      <c r="D64" s="19" t="s">
        <v>93</v>
      </c>
      <c r="E64" s="14" t="str" cm="1">
        <f t="array" aca="1" ref="E64" ca="1">INDIRECT("因子列表!B"&amp;MATCH(D64, 因子列表!A:A,0))</f>
        <v>按美元計算(千美元)_出口_2711電腦製造業</v>
      </c>
      <c r="F64" s="14" t="s">
        <v>50</v>
      </c>
    </row>
    <row r="65" spans="1:7" x14ac:dyDescent="0.25">
      <c r="A65" s="14" t="s">
        <v>57</v>
      </c>
      <c r="B65" s="16" t="s">
        <v>66</v>
      </c>
      <c r="C65" s="16" t="str" cm="1">
        <f t="array" aca="1" ref="C65" ca="1">INDIRECT("標的列表!C"&amp;MATCH(B65, 標的列表!B:B,0))</f>
        <v>S&amp;P 500 INDEX</v>
      </c>
      <c r="D65" s="19" t="s">
        <v>94</v>
      </c>
      <c r="E65" s="14" t="str" cm="1">
        <f t="array" aca="1" ref="E65" ca="1">INDIRECT("因子列表!B"&amp;MATCH(D65, 因子列表!A:A,0))</f>
        <v>按美元計算(千美元)_出口_2721電話及手機製造業</v>
      </c>
      <c r="F65" s="14" t="s">
        <v>50</v>
      </c>
    </row>
    <row r="66" spans="1:7" x14ac:dyDescent="0.25">
      <c r="A66" s="14" t="s">
        <v>57</v>
      </c>
      <c r="B66" s="16" t="s">
        <v>66</v>
      </c>
      <c r="C66" s="16" t="str" cm="1">
        <f t="array" aca="1" ref="C66" ca="1">INDIRECT("標的列表!C"&amp;MATCH(B66, 標的列表!B:B,0))</f>
        <v>S&amp;P 500 INDEX</v>
      </c>
      <c r="D66" s="19" t="s">
        <v>95</v>
      </c>
      <c r="E66" s="14" t="str" cm="1">
        <f t="array" aca="1" ref="E66" ca="1">INDIRECT("因子列表!B"&amp;MATCH(D66, 因子列表!A:A,0))</f>
        <v>按美元計算(千美元)_出口_2730視聽電子產品製造業</v>
      </c>
      <c r="F66" s="14" t="s">
        <v>50</v>
      </c>
    </row>
    <row r="67" spans="1:7" x14ac:dyDescent="0.25">
      <c r="A67" s="14" t="s">
        <v>57</v>
      </c>
      <c r="B67" s="16" t="s">
        <v>66</v>
      </c>
      <c r="C67" s="16" t="str" cm="1">
        <f t="array" aca="1" ref="C67" ca="1">INDIRECT("標的列表!C"&amp;MATCH(B67, 標的列表!B:B,0))</f>
        <v>S&amp;P 500 INDEX</v>
      </c>
      <c r="D67" s="19" t="s">
        <v>96</v>
      </c>
      <c r="E67" s="14" t="str" cm="1">
        <f t="array" aca="1" ref="E67" ca="1">INDIRECT("因子列表!B"&amp;MATCH(D67, 因子列表!A:A,0))</f>
        <v>按美元計算(千美元)_出口_2751量測、導航及控制設備製造業</v>
      </c>
      <c r="F67" s="14" t="s">
        <v>50</v>
      </c>
    </row>
    <row r="68" spans="1:7" x14ac:dyDescent="0.25">
      <c r="A68" s="14" t="s">
        <v>57</v>
      </c>
      <c r="B68" s="16" t="s">
        <v>66</v>
      </c>
      <c r="C68" s="16" t="str" cm="1">
        <f t="array" aca="1" ref="C68" ca="1">INDIRECT("標的列表!C"&amp;MATCH(B68, 標的列表!B:B,0))</f>
        <v>S&amp;P 500 INDEX</v>
      </c>
      <c r="D68" s="19" t="s">
        <v>97</v>
      </c>
      <c r="E68" s="14" t="str" cm="1">
        <f t="array" aca="1" ref="E68" ca="1">INDIRECT("因子列表!B"&amp;MATCH(D68, 因子列表!A:A,0))</f>
        <v>按美元計算(千美元)_進口_26電子零組件製造業</v>
      </c>
      <c r="F68" s="14" t="s">
        <v>50</v>
      </c>
    </row>
    <row r="69" spans="1:7" x14ac:dyDescent="0.25">
      <c r="A69" s="14" t="s">
        <v>57</v>
      </c>
      <c r="B69" s="16" t="s">
        <v>66</v>
      </c>
      <c r="C69" s="16" t="str" cm="1">
        <f t="array" aca="1" ref="C69" ca="1">INDIRECT("標的列表!C"&amp;MATCH(B69, 標的列表!B:B,0))</f>
        <v>S&amp;P 500 INDEX</v>
      </c>
      <c r="D69" s="19" t="s">
        <v>98</v>
      </c>
      <c r="E69" s="14" t="str" cm="1">
        <f t="array" aca="1" ref="E69" ca="1">INDIRECT("因子列表!B"&amp;MATCH(D69, 因子列表!A:A,0))</f>
        <v>按美元計算(千美元)_進口_2611積體電路製造業</v>
      </c>
      <c r="F69" s="14" t="s">
        <v>50</v>
      </c>
    </row>
    <row r="70" spans="1:7" x14ac:dyDescent="0.25">
      <c r="A70" s="14" t="s">
        <v>57</v>
      </c>
      <c r="B70" s="16" t="s">
        <v>66</v>
      </c>
      <c r="C70" s="16" t="str" cm="1">
        <f t="array" aca="1" ref="C70" ca="1">INDIRECT("標的列表!C"&amp;MATCH(B70, 標的列表!B:B,0))</f>
        <v>S&amp;P 500 INDEX</v>
      </c>
      <c r="D70" s="19" t="s">
        <v>99</v>
      </c>
      <c r="E70" s="14" t="str" cm="1">
        <f t="array" aca="1" ref="E70" ca="1">INDIRECT("因子列表!B"&amp;MATCH(D70, 因子列表!A:A,0))</f>
        <v>按美元計算(千美元)_進口_27電腦、電子產品及光學製品製造業</v>
      </c>
      <c r="F70" s="14" t="s">
        <v>50</v>
      </c>
    </row>
    <row r="71" spans="1:7" x14ac:dyDescent="0.25">
      <c r="A71" s="14" t="s">
        <v>57</v>
      </c>
      <c r="B71" s="16" t="s">
        <v>66</v>
      </c>
      <c r="C71" s="16" t="str" cm="1">
        <f t="array" aca="1" ref="C71" ca="1">INDIRECT("標的列表!C"&amp;MATCH(B71, 標的列表!B:B,0))</f>
        <v>S&amp;P 500 INDEX</v>
      </c>
      <c r="D71" s="19" t="s">
        <v>100</v>
      </c>
      <c r="E71" s="14" t="str" cm="1">
        <f t="array" aca="1" ref="E71" ca="1">INDIRECT("因子列表!B"&amp;MATCH(D71, 因子列表!A:A,0))</f>
        <v>按美元計算(千美元)_進口_2711電腦製造業</v>
      </c>
      <c r="F71" s="14" t="s">
        <v>50</v>
      </c>
    </row>
    <row r="72" spans="1:7" x14ac:dyDescent="0.25">
      <c r="A72" s="14" t="s">
        <v>57</v>
      </c>
      <c r="B72" s="16" t="s">
        <v>66</v>
      </c>
      <c r="C72" s="16" t="str" cm="1">
        <f t="array" aca="1" ref="C72" ca="1">INDIRECT("標的列表!C"&amp;MATCH(B72, 標的列表!B:B,0))</f>
        <v>S&amp;P 500 INDEX</v>
      </c>
      <c r="D72" s="19" t="s">
        <v>101</v>
      </c>
      <c r="E72" s="14" t="str" cm="1">
        <f t="array" aca="1" ref="E72" ca="1">INDIRECT("因子列表!B"&amp;MATCH(D72, 因子列表!A:A,0))</f>
        <v>按美元計算(千美元)_進口_2721電話及手機製造業</v>
      </c>
      <c r="F72" s="14" t="s">
        <v>50</v>
      </c>
    </row>
    <row r="73" spans="1:7" x14ac:dyDescent="0.25">
      <c r="A73" s="14" t="s">
        <v>57</v>
      </c>
      <c r="B73" s="16" t="s">
        <v>66</v>
      </c>
      <c r="C73" s="16" t="str" cm="1">
        <f t="array" aca="1" ref="C73" ca="1">INDIRECT("標的列表!C"&amp;MATCH(B73, 標的列表!B:B,0))</f>
        <v>S&amp;P 500 INDEX</v>
      </c>
      <c r="D73" s="19" t="s">
        <v>102</v>
      </c>
      <c r="E73" s="14" t="str" cm="1">
        <f t="array" aca="1" ref="E73" ca="1">INDIRECT("因子列表!B"&amp;MATCH(D73, 因子列表!A:A,0))</f>
        <v>按美元計算(千美元)_進口_2730視聽電子產品製造業</v>
      </c>
      <c r="F73" s="14" t="s">
        <v>50</v>
      </c>
    </row>
    <row r="74" spans="1:7" x14ac:dyDescent="0.25">
      <c r="A74" s="14" t="s">
        <v>57</v>
      </c>
      <c r="B74" s="16" t="s">
        <v>66</v>
      </c>
      <c r="C74" s="16" t="str" cm="1">
        <f t="array" aca="1" ref="C74" ca="1">INDIRECT("標的列表!C"&amp;MATCH(B74, 標的列表!B:B,0))</f>
        <v>S&amp;P 500 INDEX</v>
      </c>
      <c r="D74" s="19" t="s">
        <v>103</v>
      </c>
      <c r="E74" s="14" t="str" cm="1">
        <f t="array" aca="1" ref="E74" ca="1">INDIRECT("因子列表!B"&amp;MATCH(D74, 因子列表!A:A,0))</f>
        <v>按美元計算(千美元)_進口_2751量測、導航及控制設備製造業</v>
      </c>
      <c r="F74" s="14" t="s">
        <v>50</v>
      </c>
    </row>
    <row r="75" spans="1:7" x14ac:dyDescent="0.25">
      <c r="A75" s="14" t="s">
        <v>57</v>
      </c>
      <c r="B75" s="16" t="s">
        <v>66</v>
      </c>
      <c r="C75" s="16" t="str" cm="1">
        <f t="array" aca="1" ref="C75" ca="1">INDIRECT("標的列表!C"&amp;MATCH(B75, 標的列表!B:B,0))</f>
        <v>S&amp;P 500 INDEX</v>
      </c>
      <c r="D75" s="19" t="s">
        <v>0</v>
      </c>
      <c r="E75" s="14" t="str" cm="1">
        <f t="array" aca="1" ref="E75" ca="1">INDIRECT("因子列表!B"&amp;MATCH(D75, 因子列表!A:A,0))</f>
        <v>WTI原油期貨價格</v>
      </c>
      <c r="F75" s="14" t="s">
        <v>51</v>
      </c>
      <c r="G75" t="s">
        <v>45</v>
      </c>
    </row>
    <row r="76" spans="1:7" x14ac:dyDescent="0.25">
      <c r="A76" s="14" t="s">
        <v>57</v>
      </c>
      <c r="B76" s="16" t="s">
        <v>66</v>
      </c>
      <c r="C76" s="16" t="str" cm="1">
        <f t="array" aca="1" ref="C76" ca="1">INDIRECT("標的列表!C"&amp;MATCH(B76, 標的列表!B:B,0))</f>
        <v>S&amp;P 500 INDEX</v>
      </c>
      <c r="D76" s="19" t="s">
        <v>1</v>
      </c>
      <c r="E76" s="14" t="str" cm="1">
        <f t="array" aca="1" ref="E76" ca="1">INDIRECT("因子列表!B"&amp;MATCH(D76, 因子列表!A:A,0))</f>
        <v>黃豆價格</v>
      </c>
      <c r="F76" s="14" t="s">
        <v>51</v>
      </c>
      <c r="G76" t="s">
        <v>45</v>
      </c>
    </row>
    <row r="77" spans="1:7" x14ac:dyDescent="0.25">
      <c r="A77" s="14" t="s">
        <v>57</v>
      </c>
      <c r="B77" s="16" t="s">
        <v>66</v>
      </c>
      <c r="C77" s="16" t="str" cm="1">
        <f t="array" aca="1" ref="C77" ca="1">INDIRECT("標的列表!C"&amp;MATCH(B77, 標的列表!B:B,0))</f>
        <v>S&amp;P 500 INDEX</v>
      </c>
      <c r="D77" s="19" t="s">
        <v>2</v>
      </c>
      <c r="E77" s="14" t="str" cm="1">
        <f t="array" aca="1" ref="E77" ca="1">INDIRECT("因子列表!B"&amp;MATCH(D77, 因子列表!A:A,0))</f>
        <v>玉米價格</v>
      </c>
      <c r="F77" s="14" t="s">
        <v>51</v>
      </c>
      <c r="G77" t="s">
        <v>45</v>
      </c>
    </row>
    <row r="78" spans="1:7" x14ac:dyDescent="0.25">
      <c r="A78" s="14" t="s">
        <v>57</v>
      </c>
      <c r="B78" s="16" t="s">
        <v>66</v>
      </c>
      <c r="C78" s="16" t="str" cm="1">
        <f t="array" aca="1" ref="C78" ca="1">INDIRECT("標的列表!C"&amp;MATCH(B78, 標的列表!B:B,0))</f>
        <v>S&amp;P 500 INDEX</v>
      </c>
      <c r="D78" s="19" t="s">
        <v>3</v>
      </c>
      <c r="E78" s="14" t="str" cm="1">
        <f t="array" aca="1" ref="E78" ca="1">INDIRECT("因子列表!B"&amp;MATCH(D78, 因子列表!A:A,0))</f>
        <v>小麥價格</v>
      </c>
      <c r="F78" s="14" t="s">
        <v>51</v>
      </c>
      <c r="G78" t="s">
        <v>45</v>
      </c>
    </row>
    <row r="79" spans="1:7" x14ac:dyDescent="0.25">
      <c r="A79" s="14" t="s">
        <v>57</v>
      </c>
      <c r="B79" s="16" t="s">
        <v>66</v>
      </c>
      <c r="C79" s="16" t="str" cm="1">
        <f t="array" aca="1" ref="C79" ca="1">INDIRECT("標的列表!C"&amp;MATCH(B79, 標的列表!B:B,0))</f>
        <v>S&amp;P 500 INDEX</v>
      </c>
      <c r="D79" s="19" t="s">
        <v>16</v>
      </c>
      <c r="E79" s="14" t="str" cm="1">
        <f t="array" aca="1" ref="E79" ca="1">INDIRECT("因子列表!B"&amp;MATCH(D79, 因子列表!A:A,0))</f>
        <v>原油庫存</v>
      </c>
      <c r="F79" s="14" t="s">
        <v>51</v>
      </c>
      <c r="G79" t="s">
        <v>45</v>
      </c>
    </row>
    <row r="80" spans="1:7" x14ac:dyDescent="0.25">
      <c r="A80" s="14" t="s">
        <v>57</v>
      </c>
      <c r="B80" s="16" t="s">
        <v>66</v>
      </c>
      <c r="C80" s="16" t="str" cm="1">
        <f t="array" aca="1" ref="C80" ca="1">INDIRECT("標的列表!C"&amp;MATCH(B80, 標的列表!B:B,0))</f>
        <v>S&amp;P 500 INDEX</v>
      </c>
      <c r="D80" s="19" t="s">
        <v>22</v>
      </c>
      <c r="E80" s="14" t="str" cm="1">
        <f t="array" aca="1" ref="E80" ca="1">INDIRECT("因子列表!B"&amp;MATCH(D80, 因子列表!A:A,0))</f>
        <v>天然氣庫存</v>
      </c>
      <c r="F80" s="14" t="s">
        <v>51</v>
      </c>
      <c r="G80" t="s">
        <v>45</v>
      </c>
    </row>
    <row r="81" spans="1:7" x14ac:dyDescent="0.25">
      <c r="A81" s="14" t="s">
        <v>57</v>
      </c>
      <c r="B81" s="16" t="s">
        <v>66</v>
      </c>
      <c r="C81" s="16" t="str" cm="1">
        <f t="array" aca="1" ref="C81" ca="1">INDIRECT("標的列表!C"&amp;MATCH(B81, 標的列表!B:B,0))</f>
        <v>S&amp;P 500 INDEX</v>
      </c>
      <c r="D81" s="19" t="s">
        <v>31</v>
      </c>
      <c r="E81" s="14" t="str" cm="1">
        <f t="array" aca="1" ref="E81" ca="1">INDIRECT("因子列表!B"&amp;MATCH(D81, 因子列表!A:A,0))</f>
        <v>中國鐵礦砂港口庫存</v>
      </c>
      <c r="F81" s="14" t="s">
        <v>51</v>
      </c>
      <c r="G81" t="s">
        <v>45</v>
      </c>
    </row>
    <row r="82" spans="1:7" x14ac:dyDescent="0.25">
      <c r="A82" s="14" t="s">
        <v>57</v>
      </c>
      <c r="B82" s="16" t="s">
        <v>66</v>
      </c>
      <c r="C82" s="16" t="str" cm="1">
        <f t="array" aca="1" ref="C82" ca="1">INDIRECT("標的列表!C"&amp;MATCH(B82, 標的列表!B:B,0))</f>
        <v>S&amp;P 500 INDEX</v>
      </c>
      <c r="D82" s="19" t="s">
        <v>32</v>
      </c>
      <c r="E82" s="14" t="str" cm="1">
        <f t="array" aca="1" ref="E82" ca="1">INDIRECT("因子列表!B"&amp;MATCH(D82, 因子列表!A:A,0))</f>
        <v>中國上海鋼鐵庫存</v>
      </c>
      <c r="F82" s="14" t="s">
        <v>51</v>
      </c>
      <c r="G82" t="s">
        <v>45</v>
      </c>
    </row>
    <row r="83" spans="1:7" x14ac:dyDescent="0.25">
      <c r="A83" s="14" t="s">
        <v>57</v>
      </c>
      <c r="B83" s="16" t="s">
        <v>66</v>
      </c>
      <c r="C83" s="16" t="str" cm="1">
        <f t="array" aca="1" ref="C83" ca="1">INDIRECT("標的列表!C"&amp;MATCH(B83, 標的列表!B:B,0))</f>
        <v>S&amp;P 500 INDEX</v>
      </c>
      <c r="D83" s="19" t="s">
        <v>33</v>
      </c>
      <c r="E83" s="14" t="str" cm="1">
        <f t="array" aca="1" ref="E83" ca="1">INDIRECT("因子列表!B"&amp;MATCH(D83, 因子列表!A:A,0))</f>
        <v>中國鋼胚現貨價格</v>
      </c>
      <c r="F83" s="14" t="s">
        <v>51</v>
      </c>
      <c r="G83" t="s">
        <v>45</v>
      </c>
    </row>
    <row r="84" spans="1:7" x14ac:dyDescent="0.25">
      <c r="A84" s="14" t="s">
        <v>57</v>
      </c>
      <c r="B84" s="16" t="s">
        <v>66</v>
      </c>
      <c r="C84" s="16" t="str" cm="1">
        <f t="array" aca="1" ref="C84" ca="1">INDIRECT("標的列表!C"&amp;MATCH(B84, 標的列表!B:B,0))</f>
        <v>S&amp;P 500 INDEX</v>
      </c>
      <c r="D84" s="19" t="s">
        <v>7</v>
      </c>
      <c r="E84" s="14" t="str" cm="1">
        <f t="array" aca="1" ref="E84" ca="1">INDIRECT("因子列表!B"&amp;MATCH(D84, 因子列表!A:A,0))</f>
        <v>儲蓄率</v>
      </c>
      <c r="F84" s="14" t="s">
        <v>52</v>
      </c>
      <c r="G84" t="s">
        <v>45</v>
      </c>
    </row>
    <row r="85" spans="1:7" x14ac:dyDescent="0.25">
      <c r="A85" s="14" t="s">
        <v>57</v>
      </c>
      <c r="B85" s="16" t="s">
        <v>66</v>
      </c>
      <c r="C85" s="16" t="str" cm="1">
        <f t="array" aca="1" ref="C85" ca="1">INDIRECT("標的列表!C"&amp;MATCH(B85, 標的列表!B:B,0))</f>
        <v>S&amp;P 500 INDEX</v>
      </c>
      <c r="D85" s="19" t="s">
        <v>14</v>
      </c>
      <c r="E85" s="14" t="str" cm="1">
        <f t="array" aca="1" ref="E85" ca="1">INDIRECT("因子列表!B"&amp;MATCH(D85, 因子列表!A:A,0))</f>
        <v>失業率</v>
      </c>
      <c r="F85" s="14" t="s">
        <v>52</v>
      </c>
    </row>
    <row r="86" spans="1:7" x14ac:dyDescent="0.25">
      <c r="A86" s="14" t="s">
        <v>57</v>
      </c>
      <c r="B86" s="16" t="s">
        <v>66</v>
      </c>
      <c r="C86" s="16" t="str" cm="1">
        <f t="array" aca="1" ref="C86" ca="1">INDIRECT("標的列表!C"&amp;MATCH(B86, 標的列表!B:B,0))</f>
        <v>S&amp;P 500 INDEX</v>
      </c>
      <c r="D86" s="19" t="s">
        <v>15</v>
      </c>
      <c r="E86" s="14" t="str" cm="1">
        <f t="array" aca="1" ref="E86" ca="1">INDIRECT("因子列表!B"&amp;MATCH(D86, 因子列表!A:A,0))</f>
        <v>初領失業金人數</v>
      </c>
      <c r="F86" s="14" t="s">
        <v>52</v>
      </c>
    </row>
    <row r="87" spans="1:7" x14ac:dyDescent="0.25">
      <c r="A87" s="14" t="s">
        <v>57</v>
      </c>
      <c r="B87" s="16" t="s">
        <v>66</v>
      </c>
      <c r="C87" s="16" t="str" cm="1">
        <f t="array" aca="1" ref="C87" ca="1">INDIRECT("標的列表!C"&amp;MATCH(B87, 標的列表!B:B,0))</f>
        <v>S&amp;P 500 INDEX</v>
      </c>
      <c r="D87" s="19" t="s">
        <v>20</v>
      </c>
      <c r="E87" s="14" t="str" cm="1">
        <f t="array" aca="1" ref="E87" ca="1">INDIRECT("因子列表!B"&amp;MATCH(D87, 因子列表!A:A,0))</f>
        <v>PPI月增率</v>
      </c>
      <c r="F87" s="14" t="s">
        <v>52</v>
      </c>
    </row>
    <row r="88" spans="1:7" x14ac:dyDescent="0.25">
      <c r="A88" s="14" t="s">
        <v>57</v>
      </c>
      <c r="B88" s="16" t="s">
        <v>66</v>
      </c>
      <c r="C88" s="16" t="str" cm="1">
        <f t="array" aca="1" ref="C88" ca="1">INDIRECT("標的列表!C"&amp;MATCH(B88, 標的列表!B:B,0))</f>
        <v>S&amp;P 500 INDEX</v>
      </c>
      <c r="D88" s="19" t="s">
        <v>21</v>
      </c>
      <c r="E88" s="14" t="str" cm="1">
        <f t="array" aca="1" ref="E88" ca="1">INDIRECT("因子列表!B"&amp;MATCH(D88, 因子列表!A:A,0))</f>
        <v>非農就業人數變動</v>
      </c>
      <c r="F88" s="14" t="s">
        <v>52</v>
      </c>
    </row>
    <row r="89" spans="1:7" x14ac:dyDescent="0.25">
      <c r="A89" s="14" t="s">
        <v>57</v>
      </c>
      <c r="B89" s="16" t="s">
        <v>66</v>
      </c>
      <c r="C89" s="16" t="str" cm="1">
        <f t="array" aca="1" ref="C89" ca="1">INDIRECT("標的列表!C"&amp;MATCH(B89, 標的列表!B:B,0))</f>
        <v>S&amp;P 500 INDEX</v>
      </c>
      <c r="D89" s="20" t="s">
        <v>38</v>
      </c>
      <c r="E89" s="14" t="str" cm="1">
        <f t="array" aca="1" ref="E89" ca="1">INDIRECT("因子列表!B"&amp;MATCH(D89, 因子列表!A:A,0))</f>
        <v>黃金產量年增率</v>
      </c>
      <c r="F89" s="14" t="s">
        <v>53</v>
      </c>
    </row>
    <row r="90" spans="1:7" x14ac:dyDescent="0.25">
      <c r="A90" s="14" t="s">
        <v>57</v>
      </c>
      <c r="B90" s="14" t="s">
        <v>70</v>
      </c>
      <c r="C90" s="16" t="str" cm="1">
        <f t="array" aca="1" ref="C90" ca="1">INDIRECT("標的列表!C"&amp;MATCH(B90, 標的列表!B:B,0))</f>
        <v>Dow Jones Industrial Average</v>
      </c>
      <c r="D90" s="19" t="s">
        <v>8</v>
      </c>
      <c r="E90" s="14" t="str" cm="1">
        <f t="array" aca="1" ref="E90" ca="1">INDIRECT("因子列表!B"&amp;MATCH(D90, 因子列表!A:A,0))</f>
        <v>ISM採購經理人指數--製造業 New Orders</v>
      </c>
      <c r="F90" s="18" t="s">
        <v>47</v>
      </c>
    </row>
    <row r="91" spans="1:7" x14ac:dyDescent="0.25">
      <c r="A91" s="14" t="s">
        <v>57</v>
      </c>
      <c r="B91" s="14" t="s">
        <v>70</v>
      </c>
      <c r="C91" s="16" t="str" cm="1">
        <f t="array" aca="1" ref="C91" ca="1">INDIRECT("標的列表!C"&amp;MATCH(B91, 標的列表!B:B,0))</f>
        <v>Dow Jones Industrial Average</v>
      </c>
      <c r="D91" s="19" t="s">
        <v>9</v>
      </c>
      <c r="E91" s="14" t="str" cm="1">
        <f t="array" aca="1" ref="E91" ca="1">INDIRECT("因子列表!B"&amp;MATCH(D91, 因子列表!A:A,0))</f>
        <v>ISM採購經理人指數--製造業 Production</v>
      </c>
      <c r="F91" s="18" t="s">
        <v>47</v>
      </c>
    </row>
    <row r="92" spans="1:7" x14ac:dyDescent="0.25">
      <c r="A92" s="14" t="s">
        <v>57</v>
      </c>
      <c r="B92" s="14" t="s">
        <v>70</v>
      </c>
      <c r="C92" s="16" t="str" cm="1">
        <f t="array" aca="1" ref="C92" ca="1">INDIRECT("標的列表!C"&amp;MATCH(B92, 標的列表!B:B,0))</f>
        <v>Dow Jones Industrial Average</v>
      </c>
      <c r="D92" s="19" t="s">
        <v>10</v>
      </c>
      <c r="E92" s="14" t="str" cm="1">
        <f t="array" aca="1" ref="E92" ca="1">INDIRECT("因子列表!B"&amp;MATCH(D92, 因子列表!A:A,0))</f>
        <v>ISM採購經理人指數--製造業 Prices</v>
      </c>
      <c r="F92" s="18" t="s">
        <v>47</v>
      </c>
    </row>
    <row r="93" spans="1:7" x14ac:dyDescent="0.25">
      <c r="A93" s="14" t="s">
        <v>57</v>
      </c>
      <c r="B93" s="14" t="s">
        <v>70</v>
      </c>
      <c r="C93" s="16" t="str" cm="1">
        <f t="array" aca="1" ref="C93" ca="1">INDIRECT("標的列表!C"&amp;MATCH(B93, 標的列表!B:B,0))</f>
        <v>Dow Jones Industrial Average</v>
      </c>
      <c r="D93" s="19" t="s">
        <v>11</v>
      </c>
      <c r="E93" s="14" t="str" cm="1">
        <f t="array" aca="1" ref="E93" ca="1">INDIRECT("因子列表!B"&amp;MATCH(D93, 因子列表!A:A,0))</f>
        <v>ISM採購經理人指數--服務業 Business Activity-Production</v>
      </c>
      <c r="F93" s="18" t="s">
        <v>47</v>
      </c>
    </row>
    <row r="94" spans="1:7" x14ac:dyDescent="0.25">
      <c r="A94" s="14" t="s">
        <v>57</v>
      </c>
      <c r="B94" s="14" t="s">
        <v>70</v>
      </c>
      <c r="C94" s="16" t="str" cm="1">
        <f t="array" aca="1" ref="C94" ca="1">INDIRECT("標的列表!C"&amp;MATCH(B94, 標的列表!B:B,0))</f>
        <v>Dow Jones Industrial Average</v>
      </c>
      <c r="D94" s="19" t="s">
        <v>12</v>
      </c>
      <c r="E94" s="14" t="str" cm="1">
        <f t="array" aca="1" ref="E94" ca="1">INDIRECT("因子列表!B"&amp;MATCH(D94, 因子列表!A:A,0))</f>
        <v>ISM採購經理人指數--服務業 New Orders</v>
      </c>
      <c r="F94" s="18" t="s">
        <v>47</v>
      </c>
    </row>
    <row r="95" spans="1:7" x14ac:dyDescent="0.25">
      <c r="A95" s="14" t="s">
        <v>57</v>
      </c>
      <c r="B95" s="14" t="s">
        <v>70</v>
      </c>
      <c r="C95" s="16" t="str" cm="1">
        <f t="array" aca="1" ref="C95" ca="1">INDIRECT("標的列表!C"&amp;MATCH(B95, 標的列表!B:B,0))</f>
        <v>Dow Jones Industrial Average</v>
      </c>
      <c r="D95" s="19" t="s">
        <v>13</v>
      </c>
      <c r="E95" s="14" t="str" cm="1">
        <f t="array" aca="1" ref="E95" ca="1">INDIRECT("因子列表!B"&amp;MATCH(D95, 因子列表!A:A,0))</f>
        <v>ISM採購經理人指數--服務業 Prices</v>
      </c>
      <c r="F95" s="18" t="s">
        <v>47</v>
      </c>
    </row>
    <row r="96" spans="1:7" x14ac:dyDescent="0.25">
      <c r="A96" s="14" t="s">
        <v>57</v>
      </c>
      <c r="B96" s="14" t="s">
        <v>70</v>
      </c>
      <c r="C96" s="16" t="str" cm="1">
        <f t="array" aca="1" ref="C96" ca="1">INDIRECT("標的列表!C"&amp;MATCH(B96, 標的列表!B:B,0))</f>
        <v>Dow Jones Industrial Average</v>
      </c>
      <c r="D96" s="19" t="s">
        <v>17</v>
      </c>
      <c r="E96" s="14" t="str" cm="1">
        <f t="array" aca="1" ref="E96" ca="1">INDIRECT("因子列表!B"&amp;MATCH(D96, 因子列表!A:A,0))</f>
        <v>十年公債殖利率</v>
      </c>
      <c r="F96" s="14" t="s">
        <v>48</v>
      </c>
    </row>
    <row r="97" spans="1:6" x14ac:dyDescent="0.25">
      <c r="A97" s="14" t="s">
        <v>57</v>
      </c>
      <c r="B97" s="14" t="s">
        <v>70</v>
      </c>
      <c r="C97" s="16" t="str" cm="1">
        <f t="array" aca="1" ref="C97" ca="1">INDIRECT("標的列表!C"&amp;MATCH(B97, 標的列表!B:B,0))</f>
        <v>Dow Jones Industrial Average</v>
      </c>
      <c r="D97" s="19" t="s">
        <v>18</v>
      </c>
      <c r="E97" s="14" t="str" cm="1">
        <f t="array" aca="1" ref="E97" ca="1">INDIRECT("因子列表!B"&amp;MATCH(D97, 因子列表!A:A,0))</f>
        <v>兩年公債殖利率</v>
      </c>
      <c r="F97" s="14" t="s">
        <v>48</v>
      </c>
    </row>
    <row r="98" spans="1:6" x14ac:dyDescent="0.25">
      <c r="A98" s="14" t="s">
        <v>57</v>
      </c>
      <c r="B98" s="14" t="s">
        <v>70</v>
      </c>
      <c r="C98" s="16" t="str" cm="1">
        <f t="array" aca="1" ref="C98" ca="1">INDIRECT("標的列表!C"&amp;MATCH(B98, 標的列表!B:B,0))</f>
        <v>Dow Jones Industrial Average</v>
      </c>
      <c r="D98" s="19" t="s">
        <v>23</v>
      </c>
      <c r="E98" s="14" t="str" cm="1">
        <f t="array" aca="1" ref="E98" ca="1">INDIRECT("因子列表!B"&amp;MATCH(D98, 因子列表!A:A,0))</f>
        <v>M1貨幣供給</v>
      </c>
      <c r="F98" s="14" t="s">
        <v>48</v>
      </c>
    </row>
    <row r="99" spans="1:6" x14ac:dyDescent="0.25">
      <c r="A99" s="14" t="s">
        <v>57</v>
      </c>
      <c r="B99" s="14" t="s">
        <v>70</v>
      </c>
      <c r="C99" s="16" t="str" cm="1">
        <f t="array" aca="1" ref="C99" ca="1">INDIRECT("標的列表!C"&amp;MATCH(B99, 標的列表!B:B,0))</f>
        <v>Dow Jones Industrial Average</v>
      </c>
      <c r="D99" s="19" t="s">
        <v>24</v>
      </c>
      <c r="E99" s="14" t="str" cm="1">
        <f t="array" aca="1" ref="E99" ca="1">INDIRECT("因子列表!B"&amp;MATCH(D99, 因子列表!A:A,0))</f>
        <v>M2貨幣供給</v>
      </c>
      <c r="F99" s="14" t="s">
        <v>48</v>
      </c>
    </row>
    <row r="100" spans="1:6" x14ac:dyDescent="0.25">
      <c r="A100" s="14" t="s">
        <v>57</v>
      </c>
      <c r="B100" s="14" t="s">
        <v>70</v>
      </c>
      <c r="C100" s="16" t="str" cm="1">
        <f t="array" aca="1" ref="C100" ca="1">INDIRECT("標的列表!C"&amp;MATCH(B100, 標的列表!B:B,0))</f>
        <v>Dow Jones Industrial Average</v>
      </c>
      <c r="D100" s="19" t="s">
        <v>4</v>
      </c>
      <c r="E100" s="14" t="str" cm="1">
        <f t="array" aca="1" ref="E100" ca="1">INDIRECT("因子列表!B"&amp;MATCH(D100, 因子列表!A:A,0))</f>
        <v>實質經濟成長率(季增年率)</v>
      </c>
      <c r="F100" s="14" t="s">
        <v>49</v>
      </c>
    </row>
    <row r="101" spans="1:6" x14ac:dyDescent="0.25">
      <c r="A101" s="14" t="s">
        <v>57</v>
      </c>
      <c r="B101" s="14" t="s">
        <v>70</v>
      </c>
      <c r="C101" s="16" t="str" cm="1">
        <f t="array" aca="1" ref="C101" ca="1">INDIRECT("標的列表!C"&amp;MATCH(B101, 標的列表!B:B,0))</f>
        <v>Dow Jones Industrial Average</v>
      </c>
      <c r="D101" s="19" t="s">
        <v>5</v>
      </c>
      <c r="E101" s="14" t="str" cm="1">
        <f t="array" aca="1" ref="E101" ca="1">INDIRECT("因子列表!B"&amp;MATCH(D101, 因子列表!A:A,0))</f>
        <v>實質經濟成長率(年增率)</v>
      </c>
      <c r="F101" s="14" t="s">
        <v>49</v>
      </c>
    </row>
    <row r="102" spans="1:6" x14ac:dyDescent="0.25">
      <c r="A102" s="14" t="s">
        <v>57</v>
      </c>
      <c r="B102" s="14" t="s">
        <v>70</v>
      </c>
      <c r="C102" s="16" t="str" cm="1">
        <f t="array" aca="1" ref="C102" ca="1">INDIRECT("標的列表!C"&amp;MATCH(B102, 標的列表!B:B,0))</f>
        <v>Dow Jones Industrial Average</v>
      </c>
      <c r="D102" s="19" t="s">
        <v>6</v>
      </c>
      <c r="E102" s="14" t="str" cm="1">
        <f t="array" aca="1" ref="E102" ca="1">INDIRECT("因子列表!B"&amp;MATCH(D102, 因子列表!A:A,0))</f>
        <v>Core CPI月增</v>
      </c>
      <c r="F102" s="14" t="s">
        <v>49</v>
      </c>
    </row>
    <row r="103" spans="1:6" x14ac:dyDescent="0.25">
      <c r="A103" s="14" t="s">
        <v>57</v>
      </c>
      <c r="B103" s="14" t="s">
        <v>70</v>
      </c>
      <c r="C103" s="16" t="str" cm="1">
        <f t="array" aca="1" ref="C103" ca="1">INDIRECT("標的列表!C"&amp;MATCH(B103, 標的列表!B:B,0))</f>
        <v>Dow Jones Industrial Average</v>
      </c>
      <c r="D103" s="19" t="s">
        <v>25</v>
      </c>
      <c r="E103" s="14" t="str" cm="1">
        <f t="array" aca="1" ref="E103" ca="1">INDIRECT("因子列表!B"&amp;MATCH(D103, 因子列表!A:A,0))</f>
        <v>進口</v>
      </c>
      <c r="F103" s="14" t="s">
        <v>50</v>
      </c>
    </row>
    <row r="104" spans="1:6" x14ac:dyDescent="0.25">
      <c r="A104" s="14" t="s">
        <v>57</v>
      </c>
      <c r="B104" s="14" t="s">
        <v>70</v>
      </c>
      <c r="C104" s="16" t="str" cm="1">
        <f t="array" aca="1" ref="C104" ca="1">INDIRECT("標的列表!C"&amp;MATCH(B104, 標的列表!B:B,0))</f>
        <v>Dow Jones Industrial Average</v>
      </c>
      <c r="D104" s="19" t="s">
        <v>26</v>
      </c>
      <c r="E104" s="14" t="str" cm="1">
        <f t="array" aca="1" ref="E104" ca="1">INDIRECT("因子列表!B"&amp;MATCH(D104, 因子列表!A:A,0))</f>
        <v>出口</v>
      </c>
      <c r="F104" s="14" t="s">
        <v>50</v>
      </c>
    </row>
    <row r="105" spans="1:6" x14ac:dyDescent="0.25">
      <c r="A105" s="14" t="s">
        <v>57</v>
      </c>
      <c r="B105" s="14" t="s">
        <v>70</v>
      </c>
      <c r="C105" s="16" t="str" cm="1">
        <f t="array" aca="1" ref="C105" ca="1">INDIRECT("標的列表!C"&amp;MATCH(B105, 標的列表!B:B,0))</f>
        <v>Dow Jones Industrial Average</v>
      </c>
      <c r="D105" s="19" t="s">
        <v>27</v>
      </c>
      <c r="E105" s="14" t="str" cm="1">
        <f t="array" aca="1" ref="E105" ca="1">INDIRECT("因子列表!B"&amp;MATCH(D105, 因子列表!A:A,0))</f>
        <v>出口</v>
      </c>
      <c r="F105" s="14" t="s">
        <v>50</v>
      </c>
    </row>
    <row r="106" spans="1:6" x14ac:dyDescent="0.25">
      <c r="A106" s="14" t="s">
        <v>57</v>
      </c>
      <c r="B106" s="14" t="s">
        <v>70</v>
      </c>
      <c r="C106" s="16" t="str" cm="1">
        <f t="array" aca="1" ref="C106" ca="1">INDIRECT("標的列表!C"&amp;MATCH(B106, 標的列表!B:B,0))</f>
        <v>Dow Jones Industrial Average</v>
      </c>
      <c r="D106" s="19" t="s">
        <v>28</v>
      </c>
      <c r="E106" s="14" t="str" cm="1">
        <f t="array" aca="1" ref="E106" ca="1">INDIRECT("因子列表!B"&amp;MATCH(D106, 因子列表!A:A,0))</f>
        <v>進口</v>
      </c>
      <c r="F106" s="14" t="s">
        <v>50</v>
      </c>
    </row>
    <row r="107" spans="1:6" x14ac:dyDescent="0.25">
      <c r="A107" s="14" t="s">
        <v>57</v>
      </c>
      <c r="B107" s="14" t="s">
        <v>70</v>
      </c>
      <c r="C107" s="16" t="str" cm="1">
        <f t="array" aca="1" ref="C107" ca="1">INDIRECT("標的列表!C"&amp;MATCH(B107, 標的列表!B:B,0))</f>
        <v>Dow Jones Industrial Average</v>
      </c>
      <c r="D107" s="19" t="s">
        <v>105</v>
      </c>
      <c r="E107" s="14" t="str" cm="1">
        <f t="array" aca="1" ref="E107" ca="1">INDIRECT("因子列表!B"&amp;MATCH(D107, 因子列表!A:A,0))</f>
        <v>按新臺幣計算(百萬元)_出口_26電子零組件製造業_總量</v>
      </c>
      <c r="F107" s="14" t="s">
        <v>50</v>
      </c>
    </row>
    <row r="108" spans="1:6" x14ac:dyDescent="0.25">
      <c r="A108" s="14" t="s">
        <v>57</v>
      </c>
      <c r="B108" s="14" t="s">
        <v>70</v>
      </c>
      <c r="C108" s="16" t="str" cm="1">
        <f t="array" aca="1" ref="C108" ca="1">INDIRECT("標的列表!C"&amp;MATCH(B108, 標的列表!B:B,0))</f>
        <v>Dow Jones Industrial Average</v>
      </c>
      <c r="D108" s="19" t="s">
        <v>106</v>
      </c>
      <c r="E108" s="14" t="str" cm="1">
        <f t="array" aca="1" ref="E108" ca="1">INDIRECT("因子列表!B"&amp;MATCH(D108, 因子列表!A:A,0))</f>
        <v>按新臺幣計算(百萬元)_出口_2611積體電路製造業_總量</v>
      </c>
      <c r="F108" s="14" t="s">
        <v>50</v>
      </c>
    </row>
    <row r="109" spans="1:6" x14ac:dyDescent="0.25">
      <c r="A109" s="14" t="s">
        <v>57</v>
      </c>
      <c r="B109" s="14" t="s">
        <v>70</v>
      </c>
      <c r="C109" s="16" t="str" cm="1">
        <f t="array" aca="1" ref="C109" ca="1">INDIRECT("標的列表!C"&amp;MATCH(B109, 標的列表!B:B,0))</f>
        <v>Dow Jones Industrial Average</v>
      </c>
      <c r="D109" s="19" t="s">
        <v>107</v>
      </c>
      <c r="E109" s="14" t="str" cm="1">
        <f t="array" aca="1" ref="E109" ca="1">INDIRECT("因子列表!B"&amp;MATCH(D109, 因子列表!A:A,0))</f>
        <v>按新臺幣計算(百萬元)_出口_27電腦、電子產品及光學製品製造業_總量</v>
      </c>
      <c r="F109" s="14" t="s">
        <v>50</v>
      </c>
    </row>
    <row r="110" spans="1:6" x14ac:dyDescent="0.25">
      <c r="A110" s="14" t="s">
        <v>57</v>
      </c>
      <c r="B110" s="14" t="s">
        <v>70</v>
      </c>
      <c r="C110" s="16" t="str" cm="1">
        <f t="array" aca="1" ref="C110" ca="1">INDIRECT("標的列表!C"&amp;MATCH(B110, 標的列表!B:B,0))</f>
        <v>Dow Jones Industrial Average</v>
      </c>
      <c r="D110" s="19" t="s">
        <v>108</v>
      </c>
      <c r="E110" s="14" t="str" cm="1">
        <f t="array" aca="1" ref="E110" ca="1">INDIRECT("因子列表!B"&amp;MATCH(D110, 因子列表!A:A,0))</f>
        <v>按新臺幣計算(百萬元)_出口_2711電腦製造業_總量</v>
      </c>
      <c r="F110" s="14" t="s">
        <v>50</v>
      </c>
    </row>
    <row r="111" spans="1:6" x14ac:dyDescent="0.25">
      <c r="A111" s="14" t="s">
        <v>57</v>
      </c>
      <c r="B111" s="14" t="s">
        <v>70</v>
      </c>
      <c r="C111" s="16" t="str" cm="1">
        <f t="array" aca="1" ref="C111" ca="1">INDIRECT("標的列表!C"&amp;MATCH(B111, 標的列表!B:B,0))</f>
        <v>Dow Jones Industrial Average</v>
      </c>
      <c r="D111" s="19" t="s">
        <v>109</v>
      </c>
      <c r="E111" s="14" t="str" cm="1">
        <f t="array" aca="1" ref="E111" ca="1">INDIRECT("因子列表!B"&amp;MATCH(D111, 因子列表!A:A,0))</f>
        <v>按新臺幣計算(百萬元)_出口_2721電話及手機製造業_總量</v>
      </c>
      <c r="F111" s="14" t="s">
        <v>50</v>
      </c>
    </row>
    <row r="112" spans="1:6" x14ac:dyDescent="0.25">
      <c r="A112" s="14" t="s">
        <v>57</v>
      </c>
      <c r="B112" s="14" t="s">
        <v>70</v>
      </c>
      <c r="C112" s="16" t="str" cm="1">
        <f t="array" aca="1" ref="C112" ca="1">INDIRECT("標的列表!C"&amp;MATCH(B112, 標的列表!B:B,0))</f>
        <v>Dow Jones Industrial Average</v>
      </c>
      <c r="D112" s="19" t="s">
        <v>110</v>
      </c>
      <c r="E112" s="14" t="str" cm="1">
        <f t="array" aca="1" ref="E112" ca="1">INDIRECT("因子列表!B"&amp;MATCH(D112, 因子列表!A:A,0))</f>
        <v>按新臺幣計算(百萬元)_出口_2730視聽電子產品製造業_總量</v>
      </c>
      <c r="F112" s="14" t="s">
        <v>50</v>
      </c>
    </row>
    <row r="113" spans="1:6" x14ac:dyDescent="0.25">
      <c r="A113" s="14" t="s">
        <v>57</v>
      </c>
      <c r="B113" s="14" t="s">
        <v>70</v>
      </c>
      <c r="C113" s="16" t="str" cm="1">
        <f t="array" aca="1" ref="C113" ca="1">INDIRECT("標的列表!C"&amp;MATCH(B113, 標的列表!B:B,0))</f>
        <v>Dow Jones Industrial Average</v>
      </c>
      <c r="D113" s="19" t="s">
        <v>111</v>
      </c>
      <c r="E113" s="14" t="str" cm="1">
        <f t="array" aca="1" ref="E113" ca="1">INDIRECT("因子列表!B"&amp;MATCH(D113, 因子列表!A:A,0))</f>
        <v>按新臺幣計算(百萬元)_出口_2751量測、導航及控制設備製造業_總量</v>
      </c>
      <c r="F113" s="14" t="s">
        <v>50</v>
      </c>
    </row>
    <row r="114" spans="1:6" x14ac:dyDescent="0.25">
      <c r="A114" s="14" t="s">
        <v>57</v>
      </c>
      <c r="B114" s="14" t="s">
        <v>70</v>
      </c>
      <c r="C114" s="16" t="str" cm="1">
        <f t="array" aca="1" ref="C114" ca="1">INDIRECT("標的列表!C"&amp;MATCH(B114, 標的列表!B:B,0))</f>
        <v>Dow Jones Industrial Average</v>
      </c>
      <c r="D114" s="19" t="s">
        <v>112</v>
      </c>
      <c r="E114" s="14" t="str" cm="1">
        <f t="array" aca="1" ref="E114" ca="1">INDIRECT("因子列表!B"&amp;MATCH(D114, 因子列表!A:A,0))</f>
        <v>按新臺幣計算(百萬元)_進口_26電子零組件製造業_總量</v>
      </c>
      <c r="F114" s="14" t="s">
        <v>50</v>
      </c>
    </row>
    <row r="115" spans="1:6" x14ac:dyDescent="0.25">
      <c r="A115" s="14" t="s">
        <v>57</v>
      </c>
      <c r="B115" s="14" t="s">
        <v>70</v>
      </c>
      <c r="C115" s="16" t="str" cm="1">
        <f t="array" aca="1" ref="C115" ca="1">INDIRECT("標的列表!C"&amp;MATCH(B115, 標的列表!B:B,0))</f>
        <v>Dow Jones Industrial Average</v>
      </c>
      <c r="D115" s="19" t="s">
        <v>113</v>
      </c>
      <c r="E115" s="14" t="str" cm="1">
        <f t="array" aca="1" ref="E115" ca="1">INDIRECT("因子列表!B"&amp;MATCH(D115, 因子列表!A:A,0))</f>
        <v>按新臺幣計算(百萬元)_進口_2611積體電路製造業_總量</v>
      </c>
      <c r="F115" s="14" t="s">
        <v>50</v>
      </c>
    </row>
    <row r="116" spans="1:6" x14ac:dyDescent="0.25">
      <c r="A116" s="14" t="s">
        <v>57</v>
      </c>
      <c r="B116" s="14" t="s">
        <v>70</v>
      </c>
      <c r="C116" s="16" t="str" cm="1">
        <f t="array" aca="1" ref="C116" ca="1">INDIRECT("標的列表!C"&amp;MATCH(B116, 標的列表!B:B,0))</f>
        <v>Dow Jones Industrial Average</v>
      </c>
      <c r="D116" s="19" t="s">
        <v>114</v>
      </c>
      <c r="E116" s="14" t="str" cm="1">
        <f t="array" aca="1" ref="E116" ca="1">INDIRECT("因子列表!B"&amp;MATCH(D116, 因子列表!A:A,0))</f>
        <v>按新臺幣計算(百萬元)_進口_27電腦、電子產品及光學製品製造業_總量</v>
      </c>
      <c r="F116" s="14" t="s">
        <v>50</v>
      </c>
    </row>
    <row r="117" spans="1:6" x14ac:dyDescent="0.25">
      <c r="A117" s="14" t="s">
        <v>57</v>
      </c>
      <c r="B117" s="14" t="s">
        <v>70</v>
      </c>
      <c r="C117" s="16" t="str" cm="1">
        <f t="array" aca="1" ref="C117" ca="1">INDIRECT("標的列表!C"&amp;MATCH(B117, 標的列表!B:B,0))</f>
        <v>Dow Jones Industrial Average</v>
      </c>
      <c r="D117" s="19" t="s">
        <v>115</v>
      </c>
      <c r="E117" s="14" t="str" cm="1">
        <f t="array" aca="1" ref="E117" ca="1">INDIRECT("因子列表!B"&amp;MATCH(D117, 因子列表!A:A,0))</f>
        <v>按新臺幣計算(百萬元)_進口_2711電腦製造業_總量</v>
      </c>
      <c r="F117" s="14" t="s">
        <v>50</v>
      </c>
    </row>
    <row r="118" spans="1:6" x14ac:dyDescent="0.25">
      <c r="A118" s="14" t="s">
        <v>57</v>
      </c>
      <c r="B118" s="14" t="s">
        <v>70</v>
      </c>
      <c r="C118" s="16" t="str" cm="1">
        <f t="array" aca="1" ref="C118" ca="1">INDIRECT("標的列表!C"&amp;MATCH(B118, 標的列表!B:B,0))</f>
        <v>Dow Jones Industrial Average</v>
      </c>
      <c r="D118" s="19" t="s">
        <v>116</v>
      </c>
      <c r="E118" s="14" t="str" cm="1">
        <f t="array" aca="1" ref="E118" ca="1">INDIRECT("因子列表!B"&amp;MATCH(D118, 因子列表!A:A,0))</f>
        <v>按新臺幣計算(百萬元)_進口_2721電話及手機製造業_總量</v>
      </c>
      <c r="F118" s="14" t="s">
        <v>50</v>
      </c>
    </row>
    <row r="119" spans="1:6" x14ac:dyDescent="0.25">
      <c r="A119" s="14" t="s">
        <v>57</v>
      </c>
      <c r="B119" s="14" t="s">
        <v>70</v>
      </c>
      <c r="C119" s="16" t="str" cm="1">
        <f t="array" aca="1" ref="C119" ca="1">INDIRECT("標的列表!C"&amp;MATCH(B119, 標的列表!B:B,0))</f>
        <v>Dow Jones Industrial Average</v>
      </c>
      <c r="D119" s="19" t="s">
        <v>117</v>
      </c>
      <c r="E119" s="14" t="str" cm="1">
        <f t="array" aca="1" ref="E119" ca="1">INDIRECT("因子列表!B"&amp;MATCH(D119, 因子列表!A:A,0))</f>
        <v>按新臺幣計算(百萬元)_進口_2730視聽電子產品製造業_總量</v>
      </c>
      <c r="F119" s="14" t="s">
        <v>50</v>
      </c>
    </row>
    <row r="120" spans="1:6" x14ac:dyDescent="0.25">
      <c r="A120" s="14" t="s">
        <v>57</v>
      </c>
      <c r="B120" s="14" t="s">
        <v>70</v>
      </c>
      <c r="C120" s="16" t="str" cm="1">
        <f t="array" aca="1" ref="C120" ca="1">INDIRECT("標的列表!C"&amp;MATCH(B120, 標的列表!B:B,0))</f>
        <v>Dow Jones Industrial Average</v>
      </c>
      <c r="D120" s="19" t="s">
        <v>118</v>
      </c>
      <c r="E120" s="14" t="str" cm="1">
        <f t="array" aca="1" ref="E120" ca="1">INDIRECT("因子列表!B"&amp;MATCH(D120, 因子列表!A:A,0))</f>
        <v>按新臺幣計算(百萬元)_進口_2751量測、導航及控制設備製造業_總量</v>
      </c>
      <c r="F120" s="14" t="s">
        <v>50</v>
      </c>
    </row>
    <row r="121" spans="1:6" x14ac:dyDescent="0.25">
      <c r="A121" s="14" t="s">
        <v>57</v>
      </c>
      <c r="B121" s="14" t="s">
        <v>70</v>
      </c>
      <c r="C121" s="16" t="str" cm="1">
        <f t="array" aca="1" ref="C121" ca="1">INDIRECT("標的列表!C"&amp;MATCH(B121, 標的列表!B:B,0))</f>
        <v>Dow Jones Industrial Average</v>
      </c>
      <c r="D121" s="19" t="s">
        <v>119</v>
      </c>
      <c r="E121" s="14" t="str" cm="1">
        <f t="array" aca="1" ref="E121" ca="1">INDIRECT("因子列表!B"&amp;MATCH(D121, 因子列表!A:A,0))</f>
        <v>按美元計算(千美元)_出口_26電子零組件製造業_總量</v>
      </c>
      <c r="F121" s="14" t="s">
        <v>50</v>
      </c>
    </row>
    <row r="122" spans="1:6" x14ac:dyDescent="0.25">
      <c r="A122" s="14" t="s">
        <v>57</v>
      </c>
      <c r="B122" s="14" t="s">
        <v>70</v>
      </c>
      <c r="C122" s="16" t="str" cm="1">
        <f t="array" aca="1" ref="C122" ca="1">INDIRECT("標的列表!C"&amp;MATCH(B122, 標的列表!B:B,0))</f>
        <v>Dow Jones Industrial Average</v>
      </c>
      <c r="D122" s="19" t="s">
        <v>120</v>
      </c>
      <c r="E122" s="14" t="str" cm="1">
        <f t="array" aca="1" ref="E122" ca="1">INDIRECT("因子列表!B"&amp;MATCH(D122, 因子列表!A:A,0))</f>
        <v>按美元計算(千美元)_出口_2611積體電路製造業_總量</v>
      </c>
      <c r="F122" s="14" t="s">
        <v>50</v>
      </c>
    </row>
    <row r="123" spans="1:6" x14ac:dyDescent="0.25">
      <c r="A123" s="14" t="s">
        <v>57</v>
      </c>
      <c r="B123" s="14" t="s">
        <v>70</v>
      </c>
      <c r="C123" s="16" t="str" cm="1">
        <f t="array" aca="1" ref="C123" ca="1">INDIRECT("標的列表!C"&amp;MATCH(B123, 標的列表!B:B,0))</f>
        <v>Dow Jones Industrial Average</v>
      </c>
      <c r="D123" s="19" t="s">
        <v>121</v>
      </c>
      <c r="E123" s="14" t="str" cm="1">
        <f t="array" aca="1" ref="E123" ca="1">INDIRECT("因子列表!B"&amp;MATCH(D123, 因子列表!A:A,0))</f>
        <v>按美元計算(千美元)_出口_27電腦、電子產品及光學製品製造業_總量</v>
      </c>
      <c r="F123" s="14" t="s">
        <v>50</v>
      </c>
    </row>
    <row r="124" spans="1:6" x14ac:dyDescent="0.25">
      <c r="A124" s="14" t="s">
        <v>57</v>
      </c>
      <c r="B124" s="14" t="s">
        <v>70</v>
      </c>
      <c r="C124" s="16" t="str" cm="1">
        <f t="array" aca="1" ref="C124" ca="1">INDIRECT("標的列表!C"&amp;MATCH(B124, 標的列表!B:B,0))</f>
        <v>Dow Jones Industrial Average</v>
      </c>
      <c r="D124" s="19" t="s">
        <v>122</v>
      </c>
      <c r="E124" s="14" t="str" cm="1">
        <f t="array" aca="1" ref="E124" ca="1">INDIRECT("因子列表!B"&amp;MATCH(D124, 因子列表!A:A,0))</f>
        <v>按美元計算(千美元)_出口_2711電腦製造業_總量</v>
      </c>
      <c r="F124" s="14" t="s">
        <v>50</v>
      </c>
    </row>
    <row r="125" spans="1:6" x14ac:dyDescent="0.25">
      <c r="A125" s="14" t="s">
        <v>57</v>
      </c>
      <c r="B125" s="14" t="s">
        <v>70</v>
      </c>
      <c r="C125" s="16" t="str" cm="1">
        <f t="array" aca="1" ref="C125" ca="1">INDIRECT("標的列表!C"&amp;MATCH(B125, 標的列表!B:B,0))</f>
        <v>Dow Jones Industrial Average</v>
      </c>
      <c r="D125" s="19" t="s">
        <v>123</v>
      </c>
      <c r="E125" s="14" t="str" cm="1">
        <f t="array" aca="1" ref="E125" ca="1">INDIRECT("因子列表!B"&amp;MATCH(D125, 因子列表!A:A,0))</f>
        <v>按美元計算(千美元)_出口_2721電話及手機製造業_總量</v>
      </c>
      <c r="F125" s="14" t="s">
        <v>50</v>
      </c>
    </row>
    <row r="126" spans="1:6" x14ac:dyDescent="0.25">
      <c r="A126" s="14" t="s">
        <v>57</v>
      </c>
      <c r="B126" s="14" t="s">
        <v>70</v>
      </c>
      <c r="C126" s="16" t="str" cm="1">
        <f t="array" aca="1" ref="C126" ca="1">INDIRECT("標的列表!C"&amp;MATCH(B126, 標的列表!B:B,0))</f>
        <v>Dow Jones Industrial Average</v>
      </c>
      <c r="D126" s="19" t="s">
        <v>124</v>
      </c>
      <c r="E126" s="14" t="str" cm="1">
        <f t="array" aca="1" ref="E126" ca="1">INDIRECT("因子列表!B"&amp;MATCH(D126, 因子列表!A:A,0))</f>
        <v>按美元計算(千美元)_出口_2730視聽電子產品製造業_總量</v>
      </c>
      <c r="F126" s="14" t="s">
        <v>50</v>
      </c>
    </row>
    <row r="127" spans="1:6" x14ac:dyDescent="0.25">
      <c r="A127" s="14" t="s">
        <v>57</v>
      </c>
      <c r="B127" s="14" t="s">
        <v>70</v>
      </c>
      <c r="C127" s="16" t="str" cm="1">
        <f t="array" aca="1" ref="C127" ca="1">INDIRECT("標的列表!C"&amp;MATCH(B127, 標的列表!B:B,0))</f>
        <v>Dow Jones Industrial Average</v>
      </c>
      <c r="D127" s="19" t="s">
        <v>125</v>
      </c>
      <c r="E127" s="14" t="str" cm="1">
        <f t="array" aca="1" ref="E127" ca="1">INDIRECT("因子列表!B"&amp;MATCH(D127, 因子列表!A:A,0))</f>
        <v>按美元計算(千美元)_出口_2751量測、導航及控制設備製造業_總量</v>
      </c>
      <c r="F127" s="14" t="s">
        <v>50</v>
      </c>
    </row>
    <row r="128" spans="1:6" x14ac:dyDescent="0.25">
      <c r="A128" s="14" t="s">
        <v>57</v>
      </c>
      <c r="B128" s="14" t="s">
        <v>70</v>
      </c>
      <c r="C128" s="16" t="str" cm="1">
        <f t="array" aca="1" ref="C128" ca="1">INDIRECT("標的列表!C"&amp;MATCH(B128, 標的列表!B:B,0))</f>
        <v>Dow Jones Industrial Average</v>
      </c>
      <c r="D128" s="19" t="s">
        <v>126</v>
      </c>
      <c r="E128" s="14" t="str" cm="1">
        <f t="array" aca="1" ref="E128" ca="1">INDIRECT("因子列表!B"&amp;MATCH(D128, 因子列表!A:A,0))</f>
        <v>按美元計算(千美元)_進口_26電子零組件製造業_總量</v>
      </c>
      <c r="F128" s="14" t="s">
        <v>50</v>
      </c>
    </row>
    <row r="129" spans="1:6" x14ac:dyDescent="0.25">
      <c r="A129" s="14" t="s">
        <v>57</v>
      </c>
      <c r="B129" s="14" t="s">
        <v>70</v>
      </c>
      <c r="C129" s="16" t="str" cm="1">
        <f t="array" aca="1" ref="C129" ca="1">INDIRECT("標的列表!C"&amp;MATCH(B129, 標的列表!B:B,0))</f>
        <v>Dow Jones Industrial Average</v>
      </c>
      <c r="D129" s="19" t="s">
        <v>127</v>
      </c>
      <c r="E129" s="14" t="str" cm="1">
        <f t="array" aca="1" ref="E129" ca="1">INDIRECT("因子列表!B"&amp;MATCH(D129, 因子列表!A:A,0))</f>
        <v>按美元計算(千美元)_進口_2611積體電路製造業_總量</v>
      </c>
      <c r="F129" s="14" t="s">
        <v>50</v>
      </c>
    </row>
    <row r="130" spans="1:6" x14ac:dyDescent="0.25">
      <c r="A130" s="14" t="s">
        <v>57</v>
      </c>
      <c r="B130" s="14" t="s">
        <v>70</v>
      </c>
      <c r="C130" s="16" t="str" cm="1">
        <f t="array" aca="1" ref="C130" ca="1">INDIRECT("標的列表!C"&amp;MATCH(B130, 標的列表!B:B,0))</f>
        <v>Dow Jones Industrial Average</v>
      </c>
      <c r="D130" s="19" t="s">
        <v>128</v>
      </c>
      <c r="E130" s="14" t="str" cm="1">
        <f t="array" aca="1" ref="E130" ca="1">INDIRECT("因子列表!B"&amp;MATCH(D130, 因子列表!A:A,0))</f>
        <v>按美元計算(千美元)_進口_27電腦、電子產品及光學製品製造業_總量</v>
      </c>
      <c r="F130" s="14" t="s">
        <v>50</v>
      </c>
    </row>
    <row r="131" spans="1:6" x14ac:dyDescent="0.25">
      <c r="A131" s="14" t="s">
        <v>57</v>
      </c>
      <c r="B131" s="14" t="s">
        <v>70</v>
      </c>
      <c r="C131" s="16" t="str" cm="1">
        <f t="array" aca="1" ref="C131" ca="1">INDIRECT("標的列表!C"&amp;MATCH(B131, 標的列表!B:B,0))</f>
        <v>Dow Jones Industrial Average</v>
      </c>
      <c r="D131" s="19" t="s">
        <v>129</v>
      </c>
      <c r="E131" s="14" t="str" cm="1">
        <f t="array" aca="1" ref="E131" ca="1">INDIRECT("因子列表!B"&amp;MATCH(D131, 因子列表!A:A,0))</f>
        <v>按美元計算(千美元)_進口_2711電腦製造業_總量</v>
      </c>
      <c r="F131" s="14" t="s">
        <v>50</v>
      </c>
    </row>
    <row r="132" spans="1:6" x14ac:dyDescent="0.25">
      <c r="A132" s="14" t="s">
        <v>57</v>
      </c>
      <c r="B132" s="14" t="s">
        <v>70</v>
      </c>
      <c r="C132" s="16" t="str" cm="1">
        <f t="array" aca="1" ref="C132" ca="1">INDIRECT("標的列表!C"&amp;MATCH(B132, 標的列表!B:B,0))</f>
        <v>Dow Jones Industrial Average</v>
      </c>
      <c r="D132" s="19" t="s">
        <v>130</v>
      </c>
      <c r="E132" s="14" t="str" cm="1">
        <f t="array" aca="1" ref="E132" ca="1">INDIRECT("因子列表!B"&amp;MATCH(D132, 因子列表!A:A,0))</f>
        <v>按美元計算(千美元)_進口_2721電話及手機製造業_總量</v>
      </c>
      <c r="F132" s="14" t="s">
        <v>50</v>
      </c>
    </row>
    <row r="133" spans="1:6" x14ac:dyDescent="0.25">
      <c r="A133" s="14" t="s">
        <v>57</v>
      </c>
      <c r="B133" s="14" t="s">
        <v>70</v>
      </c>
      <c r="C133" s="16" t="str" cm="1">
        <f t="array" aca="1" ref="C133" ca="1">INDIRECT("標的列表!C"&amp;MATCH(B133, 標的列表!B:B,0))</f>
        <v>Dow Jones Industrial Average</v>
      </c>
      <c r="D133" s="19" t="s">
        <v>131</v>
      </c>
      <c r="E133" s="14" t="str" cm="1">
        <f t="array" aca="1" ref="E133" ca="1">INDIRECT("因子列表!B"&amp;MATCH(D133, 因子列表!A:A,0))</f>
        <v>按美元計算(千美元)_進口_2730視聽電子產品製造業_總量</v>
      </c>
      <c r="F133" s="14" t="s">
        <v>50</v>
      </c>
    </row>
    <row r="134" spans="1:6" x14ac:dyDescent="0.25">
      <c r="A134" s="14" t="s">
        <v>57</v>
      </c>
      <c r="B134" s="14" t="s">
        <v>70</v>
      </c>
      <c r="C134" s="16" t="str" cm="1">
        <f t="array" aca="1" ref="C134" ca="1">INDIRECT("標的列表!C"&amp;MATCH(B134, 標的列表!B:B,0))</f>
        <v>Dow Jones Industrial Average</v>
      </c>
      <c r="D134" s="19" t="s">
        <v>132</v>
      </c>
      <c r="E134" s="14" t="str" cm="1">
        <f t="array" aca="1" ref="E134" ca="1">INDIRECT("因子列表!B"&amp;MATCH(D134, 因子列表!A:A,0))</f>
        <v>按美元計算(千美元)_進口_2751量測、導航及控制設備製造業_總量</v>
      </c>
      <c r="F134" s="14" t="s">
        <v>50</v>
      </c>
    </row>
    <row r="135" spans="1:6" x14ac:dyDescent="0.25">
      <c r="A135" s="14" t="s">
        <v>57</v>
      </c>
      <c r="B135" s="14" t="s">
        <v>70</v>
      </c>
      <c r="C135" s="16" t="str" cm="1">
        <f t="array" aca="1" ref="C135" ca="1">INDIRECT("標的列表!C"&amp;MATCH(B135, 標的列表!B:B,0))</f>
        <v>Dow Jones Industrial Average</v>
      </c>
      <c r="D135" s="19" t="s">
        <v>76</v>
      </c>
      <c r="E135" s="14" t="str" cm="1">
        <f t="array" aca="1" ref="E135" ca="1">INDIRECT("因子列表!B"&amp;MATCH(D135, 因子列表!A:A,0))</f>
        <v>按新臺幣計算(百萬元)_出口_26電子零組件製造業</v>
      </c>
      <c r="F135" s="14" t="s">
        <v>50</v>
      </c>
    </row>
    <row r="136" spans="1:6" x14ac:dyDescent="0.25">
      <c r="A136" s="14" t="s">
        <v>57</v>
      </c>
      <c r="B136" s="14" t="s">
        <v>70</v>
      </c>
      <c r="C136" s="16" t="str" cm="1">
        <f t="array" aca="1" ref="C136" ca="1">INDIRECT("標的列表!C"&amp;MATCH(B136, 標的列表!B:B,0))</f>
        <v>Dow Jones Industrial Average</v>
      </c>
      <c r="D136" s="19" t="s">
        <v>77</v>
      </c>
      <c r="E136" s="14" t="str" cm="1">
        <f t="array" aca="1" ref="E136" ca="1">INDIRECT("因子列表!B"&amp;MATCH(D136, 因子列表!A:A,0))</f>
        <v>按新臺幣計算(百萬元)_出口_2611積體電路製造業</v>
      </c>
      <c r="F136" s="14" t="s">
        <v>50</v>
      </c>
    </row>
    <row r="137" spans="1:6" x14ac:dyDescent="0.25">
      <c r="A137" s="14" t="s">
        <v>57</v>
      </c>
      <c r="B137" s="14" t="s">
        <v>70</v>
      </c>
      <c r="C137" s="16" t="str" cm="1">
        <f t="array" aca="1" ref="C137" ca="1">INDIRECT("標的列表!C"&amp;MATCH(B137, 標的列表!B:B,0))</f>
        <v>Dow Jones Industrial Average</v>
      </c>
      <c r="D137" s="19" t="s">
        <v>78</v>
      </c>
      <c r="E137" s="14" t="str" cm="1">
        <f t="array" aca="1" ref="E137" ca="1">INDIRECT("因子列表!B"&amp;MATCH(D137, 因子列表!A:A,0))</f>
        <v>按新臺幣計算(百萬元)_出口_27電腦、電子產品及光學製品製造業</v>
      </c>
      <c r="F137" s="14" t="s">
        <v>50</v>
      </c>
    </row>
    <row r="138" spans="1:6" x14ac:dyDescent="0.25">
      <c r="A138" s="14" t="s">
        <v>57</v>
      </c>
      <c r="B138" s="14" t="s">
        <v>70</v>
      </c>
      <c r="C138" s="16" t="str" cm="1">
        <f t="array" aca="1" ref="C138" ca="1">INDIRECT("標的列表!C"&amp;MATCH(B138, 標的列表!B:B,0))</f>
        <v>Dow Jones Industrial Average</v>
      </c>
      <c r="D138" s="19" t="s">
        <v>79</v>
      </c>
      <c r="E138" s="14" t="str" cm="1">
        <f t="array" aca="1" ref="E138" ca="1">INDIRECT("因子列表!B"&amp;MATCH(D138, 因子列表!A:A,0))</f>
        <v>按新臺幣計算(百萬元)_出口_2711電腦製造業</v>
      </c>
      <c r="F138" s="14" t="s">
        <v>50</v>
      </c>
    </row>
    <row r="139" spans="1:6" x14ac:dyDescent="0.25">
      <c r="A139" s="14" t="s">
        <v>57</v>
      </c>
      <c r="B139" s="14" t="s">
        <v>70</v>
      </c>
      <c r="C139" s="16" t="str" cm="1">
        <f t="array" aca="1" ref="C139" ca="1">INDIRECT("標的列表!C"&amp;MATCH(B139, 標的列表!B:B,0))</f>
        <v>Dow Jones Industrial Average</v>
      </c>
      <c r="D139" s="19" t="s">
        <v>80</v>
      </c>
      <c r="E139" s="14" t="str" cm="1">
        <f t="array" aca="1" ref="E139" ca="1">INDIRECT("因子列表!B"&amp;MATCH(D139, 因子列表!A:A,0))</f>
        <v>按新臺幣計算(百萬元)_出口_2721電話及手機製造業</v>
      </c>
      <c r="F139" s="14" t="s">
        <v>50</v>
      </c>
    </row>
    <row r="140" spans="1:6" x14ac:dyDescent="0.25">
      <c r="A140" s="14" t="s">
        <v>57</v>
      </c>
      <c r="B140" s="14" t="s">
        <v>70</v>
      </c>
      <c r="C140" s="16" t="str" cm="1">
        <f t="array" aca="1" ref="C140" ca="1">INDIRECT("標的列表!C"&amp;MATCH(B140, 標的列表!B:B,0))</f>
        <v>Dow Jones Industrial Average</v>
      </c>
      <c r="D140" s="19" t="s">
        <v>81</v>
      </c>
      <c r="E140" s="14" t="str" cm="1">
        <f t="array" aca="1" ref="E140" ca="1">INDIRECT("因子列表!B"&amp;MATCH(D140, 因子列表!A:A,0))</f>
        <v>按新臺幣計算(百萬元)_出口_2730視聽電子產品製造業</v>
      </c>
      <c r="F140" s="14" t="s">
        <v>50</v>
      </c>
    </row>
    <row r="141" spans="1:6" x14ac:dyDescent="0.25">
      <c r="A141" s="14" t="s">
        <v>57</v>
      </c>
      <c r="B141" s="14" t="s">
        <v>70</v>
      </c>
      <c r="C141" s="16" t="str" cm="1">
        <f t="array" aca="1" ref="C141" ca="1">INDIRECT("標的列表!C"&amp;MATCH(B141, 標的列表!B:B,0))</f>
        <v>Dow Jones Industrial Average</v>
      </c>
      <c r="D141" s="19" t="s">
        <v>82</v>
      </c>
      <c r="E141" s="14" t="str" cm="1">
        <f t="array" aca="1" ref="E141" ca="1">INDIRECT("因子列表!B"&amp;MATCH(D141, 因子列表!A:A,0))</f>
        <v>按新臺幣計算(百萬元)_出口_2751量測、導航及控制設備製造業</v>
      </c>
      <c r="F141" s="14" t="s">
        <v>50</v>
      </c>
    </row>
    <row r="142" spans="1:6" x14ac:dyDescent="0.25">
      <c r="A142" s="14" t="s">
        <v>57</v>
      </c>
      <c r="B142" s="14" t="s">
        <v>70</v>
      </c>
      <c r="C142" s="16" t="str" cm="1">
        <f t="array" aca="1" ref="C142" ca="1">INDIRECT("標的列表!C"&amp;MATCH(B142, 標的列表!B:B,0))</f>
        <v>Dow Jones Industrial Average</v>
      </c>
      <c r="D142" s="19" t="s">
        <v>83</v>
      </c>
      <c r="E142" s="14" t="str" cm="1">
        <f t="array" aca="1" ref="E142" ca="1">INDIRECT("因子列表!B"&amp;MATCH(D142, 因子列表!A:A,0))</f>
        <v>按新臺幣計算(百萬元)_進口_26電子零組件製造業</v>
      </c>
      <c r="F142" s="14" t="s">
        <v>50</v>
      </c>
    </row>
    <row r="143" spans="1:6" x14ac:dyDescent="0.25">
      <c r="A143" s="14" t="s">
        <v>57</v>
      </c>
      <c r="B143" s="14" t="s">
        <v>70</v>
      </c>
      <c r="C143" s="16" t="str" cm="1">
        <f t="array" aca="1" ref="C143" ca="1">INDIRECT("標的列表!C"&amp;MATCH(B143, 標的列表!B:B,0))</f>
        <v>Dow Jones Industrial Average</v>
      </c>
      <c r="D143" s="19" t="s">
        <v>84</v>
      </c>
      <c r="E143" s="14" t="str" cm="1">
        <f t="array" aca="1" ref="E143" ca="1">INDIRECT("因子列表!B"&amp;MATCH(D143, 因子列表!A:A,0))</f>
        <v>按新臺幣計算(百萬元)_進口_2611積體電路製造業</v>
      </c>
      <c r="F143" s="14" t="s">
        <v>50</v>
      </c>
    </row>
    <row r="144" spans="1:6" x14ac:dyDescent="0.25">
      <c r="A144" s="14" t="s">
        <v>57</v>
      </c>
      <c r="B144" s="14" t="s">
        <v>70</v>
      </c>
      <c r="C144" s="16" t="str" cm="1">
        <f t="array" aca="1" ref="C144" ca="1">INDIRECT("標的列表!C"&amp;MATCH(B144, 標的列表!B:B,0))</f>
        <v>Dow Jones Industrial Average</v>
      </c>
      <c r="D144" s="19" t="s">
        <v>85</v>
      </c>
      <c r="E144" s="14" t="str" cm="1">
        <f t="array" aca="1" ref="E144" ca="1">INDIRECT("因子列表!B"&amp;MATCH(D144, 因子列表!A:A,0))</f>
        <v>按新臺幣計算(百萬元)_進口_27電腦、電子產品及光學製品製造業</v>
      </c>
      <c r="F144" s="14" t="s">
        <v>50</v>
      </c>
    </row>
    <row r="145" spans="1:6" x14ac:dyDescent="0.25">
      <c r="A145" s="14" t="s">
        <v>57</v>
      </c>
      <c r="B145" s="14" t="s">
        <v>70</v>
      </c>
      <c r="C145" s="16" t="str" cm="1">
        <f t="array" aca="1" ref="C145" ca="1">INDIRECT("標的列表!C"&amp;MATCH(B145, 標的列表!B:B,0))</f>
        <v>Dow Jones Industrial Average</v>
      </c>
      <c r="D145" s="19" t="s">
        <v>86</v>
      </c>
      <c r="E145" s="14" t="str" cm="1">
        <f t="array" aca="1" ref="E145" ca="1">INDIRECT("因子列表!B"&amp;MATCH(D145, 因子列表!A:A,0))</f>
        <v>按新臺幣計算(百萬元)_進口_2711電腦製造業</v>
      </c>
      <c r="F145" s="14" t="s">
        <v>50</v>
      </c>
    </row>
    <row r="146" spans="1:6" x14ac:dyDescent="0.25">
      <c r="A146" s="14" t="s">
        <v>57</v>
      </c>
      <c r="B146" s="14" t="s">
        <v>70</v>
      </c>
      <c r="C146" s="16" t="str" cm="1">
        <f t="array" aca="1" ref="C146" ca="1">INDIRECT("標的列表!C"&amp;MATCH(B146, 標的列表!B:B,0))</f>
        <v>Dow Jones Industrial Average</v>
      </c>
      <c r="D146" s="19" t="s">
        <v>87</v>
      </c>
      <c r="E146" s="14" t="str" cm="1">
        <f t="array" aca="1" ref="E146" ca="1">INDIRECT("因子列表!B"&amp;MATCH(D146, 因子列表!A:A,0))</f>
        <v>按新臺幣計算(百萬元)_進口_2721電話及手機製造業</v>
      </c>
      <c r="F146" s="14" t="s">
        <v>50</v>
      </c>
    </row>
    <row r="147" spans="1:6" x14ac:dyDescent="0.25">
      <c r="A147" s="14" t="s">
        <v>57</v>
      </c>
      <c r="B147" s="14" t="s">
        <v>70</v>
      </c>
      <c r="C147" s="16" t="str" cm="1">
        <f t="array" aca="1" ref="C147" ca="1">INDIRECT("標的列表!C"&amp;MATCH(B147, 標的列表!B:B,0))</f>
        <v>Dow Jones Industrial Average</v>
      </c>
      <c r="D147" s="19" t="s">
        <v>88</v>
      </c>
      <c r="E147" s="14" t="str" cm="1">
        <f t="array" aca="1" ref="E147" ca="1">INDIRECT("因子列表!B"&amp;MATCH(D147, 因子列表!A:A,0))</f>
        <v>按新臺幣計算(百萬元)_進口_2730視聽電子產品製造業</v>
      </c>
      <c r="F147" s="14" t="s">
        <v>50</v>
      </c>
    </row>
    <row r="148" spans="1:6" x14ac:dyDescent="0.25">
      <c r="A148" s="14" t="s">
        <v>57</v>
      </c>
      <c r="B148" s="14" t="s">
        <v>70</v>
      </c>
      <c r="C148" s="16" t="str" cm="1">
        <f t="array" aca="1" ref="C148" ca="1">INDIRECT("標的列表!C"&amp;MATCH(B148, 標的列表!B:B,0))</f>
        <v>Dow Jones Industrial Average</v>
      </c>
      <c r="D148" s="19" t="s">
        <v>89</v>
      </c>
      <c r="E148" s="14" t="str" cm="1">
        <f t="array" aca="1" ref="E148" ca="1">INDIRECT("因子列表!B"&amp;MATCH(D148, 因子列表!A:A,0))</f>
        <v>按新臺幣計算(百萬元)_進口_2751量測、導航及控制設備製造業</v>
      </c>
      <c r="F148" s="14" t="s">
        <v>50</v>
      </c>
    </row>
    <row r="149" spans="1:6" x14ac:dyDescent="0.25">
      <c r="A149" s="14" t="s">
        <v>57</v>
      </c>
      <c r="B149" s="14" t="s">
        <v>70</v>
      </c>
      <c r="C149" s="16" t="str" cm="1">
        <f t="array" aca="1" ref="C149" ca="1">INDIRECT("標的列表!C"&amp;MATCH(B149, 標的列表!B:B,0))</f>
        <v>Dow Jones Industrial Average</v>
      </c>
      <c r="D149" s="19" t="s">
        <v>90</v>
      </c>
      <c r="E149" s="14" t="str" cm="1">
        <f t="array" aca="1" ref="E149" ca="1">INDIRECT("因子列表!B"&amp;MATCH(D149, 因子列表!A:A,0))</f>
        <v>按美元計算(千美元)_出口_26電子零組件製造業</v>
      </c>
      <c r="F149" s="14" t="s">
        <v>50</v>
      </c>
    </row>
    <row r="150" spans="1:6" x14ac:dyDescent="0.25">
      <c r="A150" s="14" t="s">
        <v>57</v>
      </c>
      <c r="B150" s="14" t="s">
        <v>70</v>
      </c>
      <c r="C150" s="16" t="str" cm="1">
        <f t="array" aca="1" ref="C150" ca="1">INDIRECT("標的列表!C"&amp;MATCH(B150, 標的列表!B:B,0))</f>
        <v>Dow Jones Industrial Average</v>
      </c>
      <c r="D150" s="19" t="s">
        <v>91</v>
      </c>
      <c r="E150" s="14" t="str" cm="1">
        <f t="array" aca="1" ref="E150" ca="1">INDIRECT("因子列表!B"&amp;MATCH(D150, 因子列表!A:A,0))</f>
        <v>按美元計算(千美元)_出口_2611積體電路製造業</v>
      </c>
      <c r="F150" s="14" t="s">
        <v>50</v>
      </c>
    </row>
    <row r="151" spans="1:6" x14ac:dyDescent="0.25">
      <c r="A151" s="14" t="s">
        <v>57</v>
      </c>
      <c r="B151" s="14" t="s">
        <v>70</v>
      </c>
      <c r="C151" s="16" t="str" cm="1">
        <f t="array" aca="1" ref="C151" ca="1">INDIRECT("標的列表!C"&amp;MATCH(B151, 標的列表!B:B,0))</f>
        <v>Dow Jones Industrial Average</v>
      </c>
      <c r="D151" s="19" t="s">
        <v>92</v>
      </c>
      <c r="E151" s="14" t="str" cm="1">
        <f t="array" aca="1" ref="E151" ca="1">INDIRECT("因子列表!B"&amp;MATCH(D151, 因子列表!A:A,0))</f>
        <v>按美元計算(千美元)_出口_27電腦、電子產品及光學製品製造業</v>
      </c>
      <c r="F151" s="14" t="s">
        <v>50</v>
      </c>
    </row>
    <row r="152" spans="1:6" x14ac:dyDescent="0.25">
      <c r="A152" s="14" t="s">
        <v>57</v>
      </c>
      <c r="B152" s="14" t="s">
        <v>70</v>
      </c>
      <c r="C152" s="16" t="str" cm="1">
        <f t="array" aca="1" ref="C152" ca="1">INDIRECT("標的列表!C"&amp;MATCH(B152, 標的列表!B:B,0))</f>
        <v>Dow Jones Industrial Average</v>
      </c>
      <c r="D152" s="19" t="s">
        <v>93</v>
      </c>
      <c r="E152" s="14" t="str" cm="1">
        <f t="array" aca="1" ref="E152" ca="1">INDIRECT("因子列表!B"&amp;MATCH(D152, 因子列表!A:A,0))</f>
        <v>按美元計算(千美元)_出口_2711電腦製造業</v>
      </c>
      <c r="F152" s="14" t="s">
        <v>50</v>
      </c>
    </row>
    <row r="153" spans="1:6" x14ac:dyDescent="0.25">
      <c r="A153" s="14" t="s">
        <v>57</v>
      </c>
      <c r="B153" s="14" t="s">
        <v>70</v>
      </c>
      <c r="C153" s="16" t="str" cm="1">
        <f t="array" aca="1" ref="C153" ca="1">INDIRECT("標的列表!C"&amp;MATCH(B153, 標的列表!B:B,0))</f>
        <v>Dow Jones Industrial Average</v>
      </c>
      <c r="D153" s="19" t="s">
        <v>94</v>
      </c>
      <c r="E153" s="14" t="str" cm="1">
        <f t="array" aca="1" ref="E153" ca="1">INDIRECT("因子列表!B"&amp;MATCH(D153, 因子列表!A:A,0))</f>
        <v>按美元計算(千美元)_出口_2721電話及手機製造業</v>
      </c>
      <c r="F153" s="14" t="s">
        <v>50</v>
      </c>
    </row>
    <row r="154" spans="1:6" x14ac:dyDescent="0.25">
      <c r="A154" s="14" t="s">
        <v>57</v>
      </c>
      <c r="B154" s="14" t="s">
        <v>70</v>
      </c>
      <c r="C154" s="16" t="str" cm="1">
        <f t="array" aca="1" ref="C154" ca="1">INDIRECT("標的列表!C"&amp;MATCH(B154, 標的列表!B:B,0))</f>
        <v>Dow Jones Industrial Average</v>
      </c>
      <c r="D154" s="19" t="s">
        <v>95</v>
      </c>
      <c r="E154" s="14" t="str" cm="1">
        <f t="array" aca="1" ref="E154" ca="1">INDIRECT("因子列表!B"&amp;MATCH(D154, 因子列表!A:A,0))</f>
        <v>按美元計算(千美元)_出口_2730視聽電子產品製造業</v>
      </c>
      <c r="F154" s="14" t="s">
        <v>50</v>
      </c>
    </row>
    <row r="155" spans="1:6" x14ac:dyDescent="0.25">
      <c r="A155" s="14" t="s">
        <v>57</v>
      </c>
      <c r="B155" s="14" t="s">
        <v>70</v>
      </c>
      <c r="C155" s="16" t="str" cm="1">
        <f t="array" aca="1" ref="C155" ca="1">INDIRECT("標的列表!C"&amp;MATCH(B155, 標的列表!B:B,0))</f>
        <v>Dow Jones Industrial Average</v>
      </c>
      <c r="D155" s="19" t="s">
        <v>96</v>
      </c>
      <c r="E155" s="14" t="str" cm="1">
        <f t="array" aca="1" ref="E155" ca="1">INDIRECT("因子列表!B"&amp;MATCH(D155, 因子列表!A:A,0))</f>
        <v>按美元計算(千美元)_出口_2751量測、導航及控制設備製造業</v>
      </c>
      <c r="F155" s="14" t="s">
        <v>50</v>
      </c>
    </row>
    <row r="156" spans="1:6" x14ac:dyDescent="0.25">
      <c r="A156" s="14" t="s">
        <v>57</v>
      </c>
      <c r="B156" s="14" t="s">
        <v>70</v>
      </c>
      <c r="C156" s="16" t="str" cm="1">
        <f t="array" aca="1" ref="C156" ca="1">INDIRECT("標的列表!C"&amp;MATCH(B156, 標的列表!B:B,0))</f>
        <v>Dow Jones Industrial Average</v>
      </c>
      <c r="D156" s="19" t="s">
        <v>97</v>
      </c>
      <c r="E156" s="14" t="str" cm="1">
        <f t="array" aca="1" ref="E156" ca="1">INDIRECT("因子列表!B"&amp;MATCH(D156, 因子列表!A:A,0))</f>
        <v>按美元計算(千美元)_進口_26電子零組件製造業</v>
      </c>
      <c r="F156" s="14" t="s">
        <v>50</v>
      </c>
    </row>
    <row r="157" spans="1:6" x14ac:dyDescent="0.25">
      <c r="A157" s="14" t="s">
        <v>57</v>
      </c>
      <c r="B157" s="14" t="s">
        <v>70</v>
      </c>
      <c r="C157" s="16" t="str" cm="1">
        <f t="array" aca="1" ref="C157" ca="1">INDIRECT("標的列表!C"&amp;MATCH(B157, 標的列表!B:B,0))</f>
        <v>Dow Jones Industrial Average</v>
      </c>
      <c r="D157" s="19" t="s">
        <v>98</v>
      </c>
      <c r="E157" s="14" t="str" cm="1">
        <f t="array" aca="1" ref="E157" ca="1">INDIRECT("因子列表!B"&amp;MATCH(D157, 因子列表!A:A,0))</f>
        <v>按美元計算(千美元)_進口_2611積體電路製造業</v>
      </c>
      <c r="F157" s="14" t="s">
        <v>50</v>
      </c>
    </row>
    <row r="158" spans="1:6" x14ac:dyDescent="0.25">
      <c r="A158" s="14" t="s">
        <v>57</v>
      </c>
      <c r="B158" s="14" t="s">
        <v>70</v>
      </c>
      <c r="C158" s="16" t="str" cm="1">
        <f t="array" aca="1" ref="C158" ca="1">INDIRECT("標的列表!C"&amp;MATCH(B158, 標的列表!B:B,0))</f>
        <v>Dow Jones Industrial Average</v>
      </c>
      <c r="D158" s="19" t="s">
        <v>99</v>
      </c>
      <c r="E158" s="14" t="str" cm="1">
        <f t="array" aca="1" ref="E158" ca="1">INDIRECT("因子列表!B"&amp;MATCH(D158, 因子列表!A:A,0))</f>
        <v>按美元計算(千美元)_進口_27電腦、電子產品及光學製品製造業</v>
      </c>
      <c r="F158" s="14" t="s">
        <v>50</v>
      </c>
    </row>
    <row r="159" spans="1:6" x14ac:dyDescent="0.25">
      <c r="A159" s="14" t="s">
        <v>57</v>
      </c>
      <c r="B159" s="14" t="s">
        <v>70</v>
      </c>
      <c r="C159" s="16" t="str" cm="1">
        <f t="array" aca="1" ref="C159" ca="1">INDIRECT("標的列表!C"&amp;MATCH(B159, 標的列表!B:B,0))</f>
        <v>Dow Jones Industrial Average</v>
      </c>
      <c r="D159" s="19" t="s">
        <v>100</v>
      </c>
      <c r="E159" s="14" t="str" cm="1">
        <f t="array" aca="1" ref="E159" ca="1">INDIRECT("因子列表!B"&amp;MATCH(D159, 因子列表!A:A,0))</f>
        <v>按美元計算(千美元)_進口_2711電腦製造業</v>
      </c>
      <c r="F159" s="14" t="s">
        <v>50</v>
      </c>
    </row>
    <row r="160" spans="1:6" x14ac:dyDescent="0.25">
      <c r="A160" s="14" t="s">
        <v>57</v>
      </c>
      <c r="B160" s="14" t="s">
        <v>70</v>
      </c>
      <c r="C160" s="16" t="str" cm="1">
        <f t="array" aca="1" ref="C160" ca="1">INDIRECT("標的列表!C"&amp;MATCH(B160, 標的列表!B:B,0))</f>
        <v>Dow Jones Industrial Average</v>
      </c>
      <c r="D160" s="19" t="s">
        <v>101</v>
      </c>
      <c r="E160" s="14" t="str" cm="1">
        <f t="array" aca="1" ref="E160" ca="1">INDIRECT("因子列表!B"&amp;MATCH(D160, 因子列表!A:A,0))</f>
        <v>按美元計算(千美元)_進口_2721電話及手機製造業</v>
      </c>
      <c r="F160" s="14" t="s">
        <v>50</v>
      </c>
    </row>
    <row r="161" spans="1:6" x14ac:dyDescent="0.25">
      <c r="A161" s="14" t="s">
        <v>57</v>
      </c>
      <c r="B161" s="14" t="s">
        <v>70</v>
      </c>
      <c r="C161" s="16" t="str" cm="1">
        <f t="array" aca="1" ref="C161" ca="1">INDIRECT("標的列表!C"&amp;MATCH(B161, 標的列表!B:B,0))</f>
        <v>Dow Jones Industrial Average</v>
      </c>
      <c r="D161" s="19" t="s">
        <v>102</v>
      </c>
      <c r="E161" s="14" t="str" cm="1">
        <f t="array" aca="1" ref="E161" ca="1">INDIRECT("因子列表!B"&amp;MATCH(D161, 因子列表!A:A,0))</f>
        <v>按美元計算(千美元)_進口_2730視聽電子產品製造業</v>
      </c>
      <c r="F161" s="14" t="s">
        <v>50</v>
      </c>
    </row>
    <row r="162" spans="1:6" x14ac:dyDescent="0.25">
      <c r="A162" s="14" t="s">
        <v>57</v>
      </c>
      <c r="B162" s="14" t="s">
        <v>70</v>
      </c>
      <c r="C162" s="16" t="str" cm="1">
        <f t="array" aca="1" ref="C162" ca="1">INDIRECT("標的列表!C"&amp;MATCH(B162, 標的列表!B:B,0))</f>
        <v>Dow Jones Industrial Average</v>
      </c>
      <c r="D162" s="19" t="s">
        <v>103</v>
      </c>
      <c r="E162" s="14" t="str" cm="1">
        <f t="array" aca="1" ref="E162" ca="1">INDIRECT("因子列表!B"&amp;MATCH(D162, 因子列表!A:A,0))</f>
        <v>按美元計算(千美元)_進口_2751量測、導航及控制設備製造業</v>
      </c>
      <c r="F162" s="14" t="s">
        <v>50</v>
      </c>
    </row>
    <row r="163" spans="1:6" x14ac:dyDescent="0.25">
      <c r="A163" s="14" t="s">
        <v>57</v>
      </c>
      <c r="B163" s="14" t="s">
        <v>70</v>
      </c>
      <c r="C163" s="16" t="str" cm="1">
        <f t="array" aca="1" ref="C163" ca="1">INDIRECT("標的列表!C"&amp;MATCH(B163, 標的列表!B:B,0))</f>
        <v>Dow Jones Industrial Average</v>
      </c>
      <c r="D163" s="19" t="s">
        <v>0</v>
      </c>
      <c r="E163" s="14" t="str" cm="1">
        <f t="array" aca="1" ref="E163" ca="1">INDIRECT("因子列表!B"&amp;MATCH(D163, 因子列表!A:A,0))</f>
        <v>WTI原油期貨價格</v>
      </c>
      <c r="F163" s="14" t="s">
        <v>51</v>
      </c>
    </row>
    <row r="164" spans="1:6" x14ac:dyDescent="0.25">
      <c r="A164" s="14" t="s">
        <v>57</v>
      </c>
      <c r="B164" s="14" t="s">
        <v>70</v>
      </c>
      <c r="C164" s="16" t="str" cm="1">
        <f t="array" aca="1" ref="C164" ca="1">INDIRECT("標的列表!C"&amp;MATCH(B164, 標的列表!B:B,0))</f>
        <v>Dow Jones Industrial Average</v>
      </c>
      <c r="D164" s="19" t="s">
        <v>1</v>
      </c>
      <c r="E164" s="14" t="str" cm="1">
        <f t="array" aca="1" ref="E164" ca="1">INDIRECT("因子列表!B"&amp;MATCH(D164, 因子列表!A:A,0))</f>
        <v>黃豆價格</v>
      </c>
      <c r="F164" s="14" t="s">
        <v>51</v>
      </c>
    </row>
    <row r="165" spans="1:6" x14ac:dyDescent="0.25">
      <c r="A165" s="14" t="s">
        <v>57</v>
      </c>
      <c r="B165" s="14" t="s">
        <v>70</v>
      </c>
      <c r="C165" s="16" t="str" cm="1">
        <f t="array" aca="1" ref="C165" ca="1">INDIRECT("標的列表!C"&amp;MATCH(B165, 標的列表!B:B,0))</f>
        <v>Dow Jones Industrial Average</v>
      </c>
      <c r="D165" s="19" t="s">
        <v>2</v>
      </c>
      <c r="E165" s="14" t="str" cm="1">
        <f t="array" aca="1" ref="E165" ca="1">INDIRECT("因子列表!B"&amp;MATCH(D165, 因子列表!A:A,0))</f>
        <v>玉米價格</v>
      </c>
      <c r="F165" s="14" t="s">
        <v>51</v>
      </c>
    </row>
    <row r="166" spans="1:6" x14ac:dyDescent="0.25">
      <c r="A166" s="14" t="s">
        <v>57</v>
      </c>
      <c r="B166" s="14" t="s">
        <v>70</v>
      </c>
      <c r="C166" s="16" t="str" cm="1">
        <f t="array" aca="1" ref="C166" ca="1">INDIRECT("標的列表!C"&amp;MATCH(B166, 標的列表!B:B,0))</f>
        <v>Dow Jones Industrial Average</v>
      </c>
      <c r="D166" s="19" t="s">
        <v>3</v>
      </c>
      <c r="E166" s="14" t="str" cm="1">
        <f t="array" aca="1" ref="E166" ca="1">INDIRECT("因子列表!B"&amp;MATCH(D166, 因子列表!A:A,0))</f>
        <v>小麥價格</v>
      </c>
      <c r="F166" s="14" t="s">
        <v>51</v>
      </c>
    </row>
    <row r="167" spans="1:6" x14ac:dyDescent="0.25">
      <c r="A167" s="14" t="s">
        <v>57</v>
      </c>
      <c r="B167" s="14" t="s">
        <v>70</v>
      </c>
      <c r="C167" s="16" t="str" cm="1">
        <f t="array" aca="1" ref="C167" ca="1">INDIRECT("標的列表!C"&amp;MATCH(B167, 標的列表!B:B,0))</f>
        <v>Dow Jones Industrial Average</v>
      </c>
      <c r="D167" s="19" t="s">
        <v>16</v>
      </c>
      <c r="E167" s="14" t="str" cm="1">
        <f t="array" aca="1" ref="E167" ca="1">INDIRECT("因子列表!B"&amp;MATCH(D167, 因子列表!A:A,0))</f>
        <v>原油庫存</v>
      </c>
      <c r="F167" s="14" t="s">
        <v>51</v>
      </c>
    </row>
    <row r="168" spans="1:6" x14ac:dyDescent="0.25">
      <c r="A168" s="14" t="s">
        <v>57</v>
      </c>
      <c r="B168" s="14" t="s">
        <v>70</v>
      </c>
      <c r="C168" s="16" t="str" cm="1">
        <f t="array" aca="1" ref="C168" ca="1">INDIRECT("標的列表!C"&amp;MATCH(B168, 標的列表!B:B,0))</f>
        <v>Dow Jones Industrial Average</v>
      </c>
      <c r="D168" s="19" t="s">
        <v>22</v>
      </c>
      <c r="E168" s="14" t="str" cm="1">
        <f t="array" aca="1" ref="E168" ca="1">INDIRECT("因子列表!B"&amp;MATCH(D168, 因子列表!A:A,0))</f>
        <v>天然氣庫存</v>
      </c>
      <c r="F168" s="14" t="s">
        <v>51</v>
      </c>
    </row>
    <row r="169" spans="1:6" x14ac:dyDescent="0.25">
      <c r="A169" s="14" t="s">
        <v>57</v>
      </c>
      <c r="B169" s="14" t="s">
        <v>70</v>
      </c>
      <c r="C169" s="16" t="str" cm="1">
        <f t="array" aca="1" ref="C169" ca="1">INDIRECT("標的列表!C"&amp;MATCH(B169, 標的列表!B:B,0))</f>
        <v>Dow Jones Industrial Average</v>
      </c>
      <c r="D169" s="19" t="s">
        <v>31</v>
      </c>
      <c r="E169" s="14" t="str" cm="1">
        <f t="array" aca="1" ref="E169" ca="1">INDIRECT("因子列表!B"&amp;MATCH(D169, 因子列表!A:A,0))</f>
        <v>中國鐵礦砂港口庫存</v>
      </c>
      <c r="F169" s="14" t="s">
        <v>51</v>
      </c>
    </row>
    <row r="170" spans="1:6" x14ac:dyDescent="0.25">
      <c r="A170" s="14" t="s">
        <v>57</v>
      </c>
      <c r="B170" s="14" t="s">
        <v>70</v>
      </c>
      <c r="C170" s="16" t="str" cm="1">
        <f t="array" aca="1" ref="C170" ca="1">INDIRECT("標的列表!C"&amp;MATCH(B170, 標的列表!B:B,0))</f>
        <v>Dow Jones Industrial Average</v>
      </c>
      <c r="D170" s="19" t="s">
        <v>32</v>
      </c>
      <c r="E170" s="14" t="str" cm="1">
        <f t="array" aca="1" ref="E170" ca="1">INDIRECT("因子列表!B"&amp;MATCH(D170, 因子列表!A:A,0))</f>
        <v>中國上海鋼鐵庫存</v>
      </c>
      <c r="F170" s="14" t="s">
        <v>51</v>
      </c>
    </row>
    <row r="171" spans="1:6" x14ac:dyDescent="0.25">
      <c r="A171" s="14" t="s">
        <v>57</v>
      </c>
      <c r="B171" s="14" t="s">
        <v>70</v>
      </c>
      <c r="C171" s="16" t="str" cm="1">
        <f t="array" aca="1" ref="C171" ca="1">INDIRECT("標的列表!C"&amp;MATCH(B171, 標的列表!B:B,0))</f>
        <v>Dow Jones Industrial Average</v>
      </c>
      <c r="D171" s="19" t="s">
        <v>33</v>
      </c>
      <c r="E171" s="14" t="str" cm="1">
        <f t="array" aca="1" ref="E171" ca="1">INDIRECT("因子列表!B"&amp;MATCH(D171, 因子列表!A:A,0))</f>
        <v>中國鋼胚現貨價格</v>
      </c>
      <c r="F171" s="14" t="s">
        <v>51</v>
      </c>
    </row>
    <row r="172" spans="1:6" x14ac:dyDescent="0.25">
      <c r="A172" s="14" t="s">
        <v>57</v>
      </c>
      <c r="B172" s="14" t="s">
        <v>70</v>
      </c>
      <c r="C172" s="16" t="str" cm="1">
        <f t="array" aca="1" ref="C172" ca="1">INDIRECT("標的列表!C"&amp;MATCH(B172, 標的列表!B:B,0))</f>
        <v>Dow Jones Industrial Average</v>
      </c>
      <c r="D172" s="19" t="s">
        <v>7</v>
      </c>
      <c r="E172" s="14" t="str" cm="1">
        <f t="array" aca="1" ref="E172" ca="1">INDIRECT("因子列表!B"&amp;MATCH(D172, 因子列表!A:A,0))</f>
        <v>儲蓄率</v>
      </c>
      <c r="F172" s="14" t="s">
        <v>52</v>
      </c>
    </row>
    <row r="173" spans="1:6" x14ac:dyDescent="0.25">
      <c r="A173" s="14" t="s">
        <v>57</v>
      </c>
      <c r="B173" s="14" t="s">
        <v>70</v>
      </c>
      <c r="C173" s="16" t="str" cm="1">
        <f t="array" aca="1" ref="C173" ca="1">INDIRECT("標的列表!C"&amp;MATCH(B173, 標的列表!B:B,0))</f>
        <v>Dow Jones Industrial Average</v>
      </c>
      <c r="D173" s="19" t="s">
        <v>14</v>
      </c>
      <c r="E173" s="14" t="str" cm="1">
        <f t="array" aca="1" ref="E173" ca="1">INDIRECT("因子列表!B"&amp;MATCH(D173, 因子列表!A:A,0))</f>
        <v>失業率</v>
      </c>
      <c r="F173" s="14" t="s">
        <v>52</v>
      </c>
    </row>
    <row r="174" spans="1:6" x14ac:dyDescent="0.25">
      <c r="A174" s="14" t="s">
        <v>57</v>
      </c>
      <c r="B174" s="14" t="s">
        <v>70</v>
      </c>
      <c r="C174" s="16" t="str" cm="1">
        <f t="array" aca="1" ref="C174" ca="1">INDIRECT("標的列表!C"&amp;MATCH(B174, 標的列表!B:B,0))</f>
        <v>Dow Jones Industrial Average</v>
      </c>
      <c r="D174" s="19" t="s">
        <v>15</v>
      </c>
      <c r="E174" s="14" t="str" cm="1">
        <f t="array" aca="1" ref="E174" ca="1">INDIRECT("因子列表!B"&amp;MATCH(D174, 因子列表!A:A,0))</f>
        <v>初領失業金人數</v>
      </c>
      <c r="F174" s="14" t="s">
        <v>52</v>
      </c>
    </row>
    <row r="175" spans="1:6" x14ac:dyDescent="0.25">
      <c r="A175" s="14" t="s">
        <v>57</v>
      </c>
      <c r="B175" s="14" t="s">
        <v>70</v>
      </c>
      <c r="C175" s="16" t="str" cm="1">
        <f t="array" aca="1" ref="C175" ca="1">INDIRECT("標的列表!C"&amp;MATCH(B175, 標的列表!B:B,0))</f>
        <v>Dow Jones Industrial Average</v>
      </c>
      <c r="D175" s="19" t="s">
        <v>20</v>
      </c>
      <c r="E175" s="14" t="str" cm="1">
        <f t="array" aca="1" ref="E175" ca="1">INDIRECT("因子列表!B"&amp;MATCH(D175, 因子列表!A:A,0))</f>
        <v>PPI月增率</v>
      </c>
      <c r="F175" s="14" t="s">
        <v>52</v>
      </c>
    </row>
    <row r="176" spans="1:6" x14ac:dyDescent="0.25">
      <c r="A176" s="14" t="s">
        <v>57</v>
      </c>
      <c r="B176" s="14" t="s">
        <v>70</v>
      </c>
      <c r="C176" s="16" t="str" cm="1">
        <f t="array" aca="1" ref="C176" ca="1">INDIRECT("標的列表!C"&amp;MATCH(B176, 標的列表!B:B,0))</f>
        <v>Dow Jones Industrial Average</v>
      </c>
      <c r="D176" s="19" t="s">
        <v>21</v>
      </c>
      <c r="E176" s="14" t="str" cm="1">
        <f t="array" aca="1" ref="E176" ca="1">INDIRECT("因子列表!B"&amp;MATCH(D176, 因子列表!A:A,0))</f>
        <v>非農就業人數變動</v>
      </c>
      <c r="F176" s="14" t="s">
        <v>52</v>
      </c>
    </row>
    <row r="177" spans="1:6" x14ac:dyDescent="0.25">
      <c r="A177" s="14" t="s">
        <v>57</v>
      </c>
      <c r="B177" s="14" t="s">
        <v>70</v>
      </c>
      <c r="C177" s="16" t="str" cm="1">
        <f t="array" aca="1" ref="C177" ca="1">INDIRECT("標的列表!C"&amp;MATCH(B177, 標的列表!B:B,0))</f>
        <v>Dow Jones Industrial Average</v>
      </c>
      <c r="D177" s="20" t="s">
        <v>38</v>
      </c>
      <c r="E177" s="14" t="str" cm="1">
        <f t="array" aca="1" ref="E177" ca="1">INDIRECT("因子列表!B"&amp;MATCH(D177, 因子列表!A:A,0))</f>
        <v>黃金產量年增率</v>
      </c>
      <c r="F177" s="14" t="s">
        <v>53</v>
      </c>
    </row>
    <row r="178" spans="1:6" x14ac:dyDescent="0.25">
      <c r="A178" s="14" t="s">
        <v>57</v>
      </c>
      <c r="B178" s="16" t="s">
        <v>69</v>
      </c>
      <c r="C178" s="16" t="str" cm="1">
        <f t="array" aca="1" ref="C178" ca="1">INDIRECT("標的列表!C"&amp;MATCH(B178, 標的列表!B:B,0))</f>
        <v>Nasdaq-100</v>
      </c>
      <c r="D178" s="19" t="s">
        <v>8</v>
      </c>
      <c r="E178" s="14" t="str" cm="1">
        <f t="array" aca="1" ref="E178" ca="1">INDIRECT("因子列表!B"&amp;MATCH(D178, 因子列表!A:A,0))</f>
        <v>ISM採購經理人指數--製造業 New Orders</v>
      </c>
      <c r="F178" s="18" t="s">
        <v>47</v>
      </c>
    </row>
    <row r="179" spans="1:6" x14ac:dyDescent="0.25">
      <c r="A179" s="14" t="s">
        <v>57</v>
      </c>
      <c r="B179" s="16" t="s">
        <v>69</v>
      </c>
      <c r="C179" s="16" t="str" cm="1">
        <f t="array" aca="1" ref="C179" ca="1">INDIRECT("標的列表!C"&amp;MATCH(B179, 標的列表!B:B,0))</f>
        <v>Nasdaq-100</v>
      </c>
      <c r="D179" s="19" t="s">
        <v>9</v>
      </c>
      <c r="E179" s="14" t="str" cm="1">
        <f t="array" aca="1" ref="E179" ca="1">INDIRECT("因子列表!B"&amp;MATCH(D179, 因子列表!A:A,0))</f>
        <v>ISM採購經理人指數--製造業 Production</v>
      </c>
      <c r="F179" s="18" t="s">
        <v>47</v>
      </c>
    </row>
    <row r="180" spans="1:6" x14ac:dyDescent="0.25">
      <c r="A180" s="14" t="s">
        <v>57</v>
      </c>
      <c r="B180" s="16" t="s">
        <v>69</v>
      </c>
      <c r="C180" s="16" t="str" cm="1">
        <f t="array" aca="1" ref="C180" ca="1">INDIRECT("標的列表!C"&amp;MATCH(B180, 標的列表!B:B,0))</f>
        <v>Nasdaq-100</v>
      </c>
      <c r="D180" s="19" t="s">
        <v>10</v>
      </c>
      <c r="E180" s="14" t="str" cm="1">
        <f t="array" aca="1" ref="E180" ca="1">INDIRECT("因子列表!B"&amp;MATCH(D180, 因子列表!A:A,0))</f>
        <v>ISM採購經理人指數--製造業 Prices</v>
      </c>
      <c r="F180" s="18" t="s">
        <v>47</v>
      </c>
    </row>
    <row r="181" spans="1:6" x14ac:dyDescent="0.25">
      <c r="A181" s="14" t="s">
        <v>57</v>
      </c>
      <c r="B181" s="16" t="s">
        <v>69</v>
      </c>
      <c r="C181" s="16" t="str" cm="1">
        <f t="array" aca="1" ref="C181" ca="1">INDIRECT("標的列表!C"&amp;MATCH(B181, 標的列表!B:B,0))</f>
        <v>Nasdaq-100</v>
      </c>
      <c r="D181" s="19" t="s">
        <v>11</v>
      </c>
      <c r="E181" s="14" t="str" cm="1">
        <f t="array" aca="1" ref="E181" ca="1">INDIRECT("因子列表!B"&amp;MATCH(D181, 因子列表!A:A,0))</f>
        <v>ISM採購經理人指數--服務業 Business Activity-Production</v>
      </c>
      <c r="F181" s="18" t="s">
        <v>47</v>
      </c>
    </row>
    <row r="182" spans="1:6" x14ac:dyDescent="0.25">
      <c r="A182" s="14" t="s">
        <v>57</v>
      </c>
      <c r="B182" s="16" t="s">
        <v>69</v>
      </c>
      <c r="C182" s="16" t="str" cm="1">
        <f t="array" aca="1" ref="C182" ca="1">INDIRECT("標的列表!C"&amp;MATCH(B182, 標的列表!B:B,0))</f>
        <v>Nasdaq-100</v>
      </c>
      <c r="D182" s="19" t="s">
        <v>12</v>
      </c>
      <c r="E182" s="14" t="str" cm="1">
        <f t="array" aca="1" ref="E182" ca="1">INDIRECT("因子列表!B"&amp;MATCH(D182, 因子列表!A:A,0))</f>
        <v>ISM採購經理人指數--服務業 New Orders</v>
      </c>
      <c r="F182" s="18" t="s">
        <v>47</v>
      </c>
    </row>
    <row r="183" spans="1:6" x14ac:dyDescent="0.25">
      <c r="A183" s="14" t="s">
        <v>57</v>
      </c>
      <c r="B183" s="16" t="s">
        <v>69</v>
      </c>
      <c r="C183" s="16" t="str" cm="1">
        <f t="array" aca="1" ref="C183" ca="1">INDIRECT("標的列表!C"&amp;MATCH(B183, 標的列表!B:B,0))</f>
        <v>Nasdaq-100</v>
      </c>
      <c r="D183" s="19" t="s">
        <v>13</v>
      </c>
      <c r="E183" s="14" t="str" cm="1">
        <f t="array" aca="1" ref="E183" ca="1">INDIRECT("因子列表!B"&amp;MATCH(D183, 因子列表!A:A,0))</f>
        <v>ISM採購經理人指數--服務業 Prices</v>
      </c>
      <c r="F183" s="18" t="s">
        <v>47</v>
      </c>
    </row>
    <row r="184" spans="1:6" x14ac:dyDescent="0.25">
      <c r="A184" s="14" t="s">
        <v>57</v>
      </c>
      <c r="B184" s="16" t="s">
        <v>69</v>
      </c>
      <c r="C184" s="16" t="str" cm="1">
        <f t="array" aca="1" ref="C184" ca="1">INDIRECT("標的列表!C"&amp;MATCH(B184, 標的列表!B:B,0))</f>
        <v>Nasdaq-100</v>
      </c>
      <c r="D184" s="19" t="s">
        <v>17</v>
      </c>
      <c r="E184" s="14" t="str" cm="1">
        <f t="array" aca="1" ref="E184" ca="1">INDIRECT("因子列表!B"&amp;MATCH(D184, 因子列表!A:A,0))</f>
        <v>十年公債殖利率</v>
      </c>
      <c r="F184" s="14" t="s">
        <v>48</v>
      </c>
    </row>
    <row r="185" spans="1:6" x14ac:dyDescent="0.25">
      <c r="A185" s="14" t="s">
        <v>57</v>
      </c>
      <c r="B185" s="16" t="s">
        <v>69</v>
      </c>
      <c r="C185" s="16" t="str" cm="1">
        <f t="array" aca="1" ref="C185" ca="1">INDIRECT("標的列表!C"&amp;MATCH(B185, 標的列表!B:B,0))</f>
        <v>Nasdaq-100</v>
      </c>
      <c r="D185" s="19" t="s">
        <v>18</v>
      </c>
      <c r="E185" s="14" t="str" cm="1">
        <f t="array" aca="1" ref="E185" ca="1">INDIRECT("因子列表!B"&amp;MATCH(D185, 因子列表!A:A,0))</f>
        <v>兩年公債殖利率</v>
      </c>
      <c r="F185" s="14" t="s">
        <v>48</v>
      </c>
    </row>
    <row r="186" spans="1:6" x14ac:dyDescent="0.25">
      <c r="A186" s="14" t="s">
        <v>57</v>
      </c>
      <c r="B186" s="16" t="s">
        <v>69</v>
      </c>
      <c r="C186" s="16" t="str" cm="1">
        <f t="array" aca="1" ref="C186" ca="1">INDIRECT("標的列表!C"&amp;MATCH(B186, 標的列表!B:B,0))</f>
        <v>Nasdaq-100</v>
      </c>
      <c r="D186" s="19" t="s">
        <v>23</v>
      </c>
      <c r="E186" s="14" t="str" cm="1">
        <f t="array" aca="1" ref="E186" ca="1">INDIRECT("因子列表!B"&amp;MATCH(D186, 因子列表!A:A,0))</f>
        <v>M1貨幣供給</v>
      </c>
      <c r="F186" s="14" t="s">
        <v>48</v>
      </c>
    </row>
    <row r="187" spans="1:6" x14ac:dyDescent="0.25">
      <c r="A187" s="14" t="s">
        <v>57</v>
      </c>
      <c r="B187" s="16" t="s">
        <v>69</v>
      </c>
      <c r="C187" s="16" t="str" cm="1">
        <f t="array" aca="1" ref="C187" ca="1">INDIRECT("標的列表!C"&amp;MATCH(B187, 標的列表!B:B,0))</f>
        <v>Nasdaq-100</v>
      </c>
      <c r="D187" s="19" t="s">
        <v>24</v>
      </c>
      <c r="E187" s="14" t="str" cm="1">
        <f t="array" aca="1" ref="E187" ca="1">INDIRECT("因子列表!B"&amp;MATCH(D187, 因子列表!A:A,0))</f>
        <v>M2貨幣供給</v>
      </c>
      <c r="F187" s="14" t="s">
        <v>48</v>
      </c>
    </row>
    <row r="188" spans="1:6" x14ac:dyDescent="0.25">
      <c r="A188" s="14" t="s">
        <v>57</v>
      </c>
      <c r="B188" s="16" t="s">
        <v>69</v>
      </c>
      <c r="C188" s="16" t="str" cm="1">
        <f t="array" aca="1" ref="C188" ca="1">INDIRECT("標的列表!C"&amp;MATCH(B188, 標的列表!B:B,0))</f>
        <v>Nasdaq-100</v>
      </c>
      <c r="D188" s="19" t="s">
        <v>4</v>
      </c>
      <c r="E188" s="14" t="str" cm="1">
        <f t="array" aca="1" ref="E188" ca="1">INDIRECT("因子列表!B"&amp;MATCH(D188, 因子列表!A:A,0))</f>
        <v>實質經濟成長率(季增年率)</v>
      </c>
      <c r="F188" s="14" t="s">
        <v>49</v>
      </c>
    </row>
    <row r="189" spans="1:6" x14ac:dyDescent="0.25">
      <c r="A189" s="14" t="s">
        <v>57</v>
      </c>
      <c r="B189" s="16" t="s">
        <v>69</v>
      </c>
      <c r="C189" s="16" t="str" cm="1">
        <f t="array" aca="1" ref="C189" ca="1">INDIRECT("標的列表!C"&amp;MATCH(B189, 標的列表!B:B,0))</f>
        <v>Nasdaq-100</v>
      </c>
      <c r="D189" s="19" t="s">
        <v>5</v>
      </c>
      <c r="E189" s="14" t="str" cm="1">
        <f t="array" aca="1" ref="E189" ca="1">INDIRECT("因子列表!B"&amp;MATCH(D189, 因子列表!A:A,0))</f>
        <v>實質經濟成長率(年增率)</v>
      </c>
      <c r="F189" s="14" t="s">
        <v>49</v>
      </c>
    </row>
    <row r="190" spans="1:6" x14ac:dyDescent="0.25">
      <c r="A190" s="14" t="s">
        <v>57</v>
      </c>
      <c r="B190" s="16" t="s">
        <v>69</v>
      </c>
      <c r="C190" s="16" t="str" cm="1">
        <f t="array" aca="1" ref="C190" ca="1">INDIRECT("標的列表!C"&amp;MATCH(B190, 標的列表!B:B,0))</f>
        <v>Nasdaq-100</v>
      </c>
      <c r="D190" s="19" t="s">
        <v>6</v>
      </c>
      <c r="E190" s="14" t="str" cm="1">
        <f t="array" aca="1" ref="E190" ca="1">INDIRECT("因子列表!B"&amp;MATCH(D190, 因子列表!A:A,0))</f>
        <v>Core CPI月增</v>
      </c>
      <c r="F190" s="14" t="s">
        <v>49</v>
      </c>
    </row>
    <row r="191" spans="1:6" x14ac:dyDescent="0.25">
      <c r="A191" s="14" t="s">
        <v>57</v>
      </c>
      <c r="B191" s="16" t="s">
        <v>69</v>
      </c>
      <c r="C191" s="16" t="str" cm="1">
        <f t="array" aca="1" ref="C191" ca="1">INDIRECT("標的列表!C"&amp;MATCH(B191, 標的列表!B:B,0))</f>
        <v>Nasdaq-100</v>
      </c>
      <c r="D191" s="19" t="s">
        <v>25</v>
      </c>
      <c r="E191" s="14" t="str" cm="1">
        <f t="array" aca="1" ref="E191" ca="1">INDIRECT("因子列表!B"&amp;MATCH(D191, 因子列表!A:A,0))</f>
        <v>進口</v>
      </c>
      <c r="F191" s="14" t="s">
        <v>50</v>
      </c>
    </row>
    <row r="192" spans="1:6" x14ac:dyDescent="0.25">
      <c r="A192" s="14" t="s">
        <v>57</v>
      </c>
      <c r="B192" s="16" t="s">
        <v>69</v>
      </c>
      <c r="C192" s="16" t="str" cm="1">
        <f t="array" aca="1" ref="C192" ca="1">INDIRECT("標的列表!C"&amp;MATCH(B192, 標的列表!B:B,0))</f>
        <v>Nasdaq-100</v>
      </c>
      <c r="D192" s="19" t="s">
        <v>26</v>
      </c>
      <c r="E192" s="14" t="str" cm="1">
        <f t="array" aca="1" ref="E192" ca="1">INDIRECT("因子列表!B"&amp;MATCH(D192, 因子列表!A:A,0))</f>
        <v>出口</v>
      </c>
      <c r="F192" s="14" t="s">
        <v>50</v>
      </c>
    </row>
    <row r="193" spans="1:6" x14ac:dyDescent="0.25">
      <c r="A193" s="14" t="s">
        <v>57</v>
      </c>
      <c r="B193" s="16" t="s">
        <v>69</v>
      </c>
      <c r="C193" s="16" t="str" cm="1">
        <f t="array" aca="1" ref="C193" ca="1">INDIRECT("標的列表!C"&amp;MATCH(B193, 標的列表!B:B,0))</f>
        <v>Nasdaq-100</v>
      </c>
      <c r="D193" s="19" t="s">
        <v>27</v>
      </c>
      <c r="E193" s="14" t="str" cm="1">
        <f t="array" aca="1" ref="E193" ca="1">INDIRECT("因子列表!B"&amp;MATCH(D193, 因子列表!A:A,0))</f>
        <v>出口</v>
      </c>
      <c r="F193" s="14" t="s">
        <v>50</v>
      </c>
    </row>
    <row r="194" spans="1:6" x14ac:dyDescent="0.25">
      <c r="A194" s="14" t="s">
        <v>57</v>
      </c>
      <c r="B194" s="16" t="s">
        <v>69</v>
      </c>
      <c r="C194" s="16" t="str" cm="1">
        <f t="array" aca="1" ref="C194" ca="1">INDIRECT("標的列表!C"&amp;MATCH(B194, 標的列表!B:B,0))</f>
        <v>Nasdaq-100</v>
      </c>
      <c r="D194" s="19" t="s">
        <v>28</v>
      </c>
      <c r="E194" s="14" t="str" cm="1">
        <f t="array" aca="1" ref="E194" ca="1">INDIRECT("因子列表!B"&amp;MATCH(D194, 因子列表!A:A,0))</f>
        <v>進口</v>
      </c>
      <c r="F194" s="14" t="s">
        <v>50</v>
      </c>
    </row>
    <row r="195" spans="1:6" x14ac:dyDescent="0.25">
      <c r="A195" s="14" t="s">
        <v>57</v>
      </c>
      <c r="B195" s="16" t="s">
        <v>69</v>
      </c>
      <c r="C195" s="16" t="str" cm="1">
        <f t="array" aca="1" ref="C195" ca="1">INDIRECT("標的列表!C"&amp;MATCH(B195, 標的列表!B:B,0))</f>
        <v>Nasdaq-100</v>
      </c>
      <c r="D195" s="19" t="s">
        <v>105</v>
      </c>
      <c r="E195" s="14" t="str" cm="1">
        <f t="array" aca="1" ref="E195" ca="1">INDIRECT("因子列表!B"&amp;MATCH(D195, 因子列表!A:A,0))</f>
        <v>按新臺幣計算(百萬元)_出口_26電子零組件製造業_總量</v>
      </c>
      <c r="F195" s="14" t="s">
        <v>50</v>
      </c>
    </row>
    <row r="196" spans="1:6" x14ac:dyDescent="0.25">
      <c r="A196" s="14" t="s">
        <v>57</v>
      </c>
      <c r="B196" s="16" t="s">
        <v>69</v>
      </c>
      <c r="C196" s="16" t="str" cm="1">
        <f t="array" aca="1" ref="C196" ca="1">INDIRECT("標的列表!C"&amp;MATCH(B196, 標的列表!B:B,0))</f>
        <v>Nasdaq-100</v>
      </c>
      <c r="D196" s="19" t="s">
        <v>106</v>
      </c>
      <c r="E196" s="14" t="str" cm="1">
        <f t="array" aca="1" ref="E196" ca="1">INDIRECT("因子列表!B"&amp;MATCH(D196, 因子列表!A:A,0))</f>
        <v>按新臺幣計算(百萬元)_出口_2611積體電路製造業_總量</v>
      </c>
      <c r="F196" s="14" t="s">
        <v>50</v>
      </c>
    </row>
    <row r="197" spans="1:6" x14ac:dyDescent="0.25">
      <c r="A197" s="14" t="s">
        <v>57</v>
      </c>
      <c r="B197" s="16" t="s">
        <v>69</v>
      </c>
      <c r="C197" s="16" t="str" cm="1">
        <f t="array" aca="1" ref="C197" ca="1">INDIRECT("標的列表!C"&amp;MATCH(B197, 標的列表!B:B,0))</f>
        <v>Nasdaq-100</v>
      </c>
      <c r="D197" s="19" t="s">
        <v>107</v>
      </c>
      <c r="E197" s="14" t="str" cm="1">
        <f t="array" aca="1" ref="E197" ca="1">INDIRECT("因子列表!B"&amp;MATCH(D197, 因子列表!A:A,0))</f>
        <v>按新臺幣計算(百萬元)_出口_27電腦、電子產品及光學製品製造業_總量</v>
      </c>
      <c r="F197" s="14" t="s">
        <v>50</v>
      </c>
    </row>
    <row r="198" spans="1:6" x14ac:dyDescent="0.25">
      <c r="A198" s="14" t="s">
        <v>57</v>
      </c>
      <c r="B198" s="16" t="s">
        <v>69</v>
      </c>
      <c r="C198" s="16" t="str" cm="1">
        <f t="array" aca="1" ref="C198" ca="1">INDIRECT("標的列表!C"&amp;MATCH(B198, 標的列表!B:B,0))</f>
        <v>Nasdaq-100</v>
      </c>
      <c r="D198" s="19" t="s">
        <v>108</v>
      </c>
      <c r="E198" s="14" t="str" cm="1">
        <f t="array" aca="1" ref="E198" ca="1">INDIRECT("因子列表!B"&amp;MATCH(D198, 因子列表!A:A,0))</f>
        <v>按新臺幣計算(百萬元)_出口_2711電腦製造業_總量</v>
      </c>
      <c r="F198" s="14" t="s">
        <v>50</v>
      </c>
    </row>
    <row r="199" spans="1:6" x14ac:dyDescent="0.25">
      <c r="A199" s="14" t="s">
        <v>57</v>
      </c>
      <c r="B199" s="16" t="s">
        <v>69</v>
      </c>
      <c r="C199" s="16" t="str" cm="1">
        <f t="array" aca="1" ref="C199" ca="1">INDIRECT("標的列表!C"&amp;MATCH(B199, 標的列表!B:B,0))</f>
        <v>Nasdaq-100</v>
      </c>
      <c r="D199" s="19" t="s">
        <v>109</v>
      </c>
      <c r="E199" s="14" t="str" cm="1">
        <f t="array" aca="1" ref="E199" ca="1">INDIRECT("因子列表!B"&amp;MATCH(D199, 因子列表!A:A,0))</f>
        <v>按新臺幣計算(百萬元)_出口_2721電話及手機製造業_總量</v>
      </c>
      <c r="F199" s="14" t="s">
        <v>50</v>
      </c>
    </row>
    <row r="200" spans="1:6" x14ac:dyDescent="0.25">
      <c r="A200" s="14" t="s">
        <v>57</v>
      </c>
      <c r="B200" s="16" t="s">
        <v>69</v>
      </c>
      <c r="C200" s="16" t="str" cm="1">
        <f t="array" aca="1" ref="C200" ca="1">INDIRECT("標的列表!C"&amp;MATCH(B200, 標的列表!B:B,0))</f>
        <v>Nasdaq-100</v>
      </c>
      <c r="D200" s="19" t="s">
        <v>110</v>
      </c>
      <c r="E200" s="14" t="str" cm="1">
        <f t="array" aca="1" ref="E200" ca="1">INDIRECT("因子列表!B"&amp;MATCH(D200, 因子列表!A:A,0))</f>
        <v>按新臺幣計算(百萬元)_出口_2730視聽電子產品製造業_總量</v>
      </c>
      <c r="F200" s="14" t="s">
        <v>50</v>
      </c>
    </row>
    <row r="201" spans="1:6" x14ac:dyDescent="0.25">
      <c r="A201" s="14" t="s">
        <v>57</v>
      </c>
      <c r="B201" s="16" t="s">
        <v>69</v>
      </c>
      <c r="C201" s="16" t="str" cm="1">
        <f t="array" aca="1" ref="C201" ca="1">INDIRECT("標的列表!C"&amp;MATCH(B201, 標的列表!B:B,0))</f>
        <v>Nasdaq-100</v>
      </c>
      <c r="D201" s="19" t="s">
        <v>111</v>
      </c>
      <c r="E201" s="14" t="str" cm="1">
        <f t="array" aca="1" ref="E201" ca="1">INDIRECT("因子列表!B"&amp;MATCH(D201, 因子列表!A:A,0))</f>
        <v>按新臺幣計算(百萬元)_出口_2751量測、導航及控制設備製造業_總量</v>
      </c>
      <c r="F201" s="14" t="s">
        <v>50</v>
      </c>
    </row>
    <row r="202" spans="1:6" x14ac:dyDescent="0.25">
      <c r="A202" s="14" t="s">
        <v>57</v>
      </c>
      <c r="B202" s="16" t="s">
        <v>69</v>
      </c>
      <c r="C202" s="16" t="str" cm="1">
        <f t="array" aca="1" ref="C202" ca="1">INDIRECT("標的列表!C"&amp;MATCH(B202, 標的列表!B:B,0))</f>
        <v>Nasdaq-100</v>
      </c>
      <c r="D202" s="19" t="s">
        <v>112</v>
      </c>
      <c r="E202" s="14" t="str" cm="1">
        <f t="array" aca="1" ref="E202" ca="1">INDIRECT("因子列表!B"&amp;MATCH(D202, 因子列表!A:A,0))</f>
        <v>按新臺幣計算(百萬元)_進口_26電子零組件製造業_總量</v>
      </c>
      <c r="F202" s="14" t="s">
        <v>50</v>
      </c>
    </row>
    <row r="203" spans="1:6" x14ac:dyDescent="0.25">
      <c r="A203" s="14" t="s">
        <v>57</v>
      </c>
      <c r="B203" s="16" t="s">
        <v>69</v>
      </c>
      <c r="C203" s="16" t="str" cm="1">
        <f t="array" aca="1" ref="C203" ca="1">INDIRECT("標的列表!C"&amp;MATCH(B203, 標的列表!B:B,0))</f>
        <v>Nasdaq-100</v>
      </c>
      <c r="D203" s="19" t="s">
        <v>113</v>
      </c>
      <c r="E203" s="14" t="str" cm="1">
        <f t="array" aca="1" ref="E203" ca="1">INDIRECT("因子列表!B"&amp;MATCH(D203, 因子列表!A:A,0))</f>
        <v>按新臺幣計算(百萬元)_進口_2611積體電路製造業_總量</v>
      </c>
      <c r="F203" s="14" t="s">
        <v>50</v>
      </c>
    </row>
    <row r="204" spans="1:6" x14ac:dyDescent="0.25">
      <c r="A204" s="14" t="s">
        <v>57</v>
      </c>
      <c r="B204" s="16" t="s">
        <v>69</v>
      </c>
      <c r="C204" s="16" t="str" cm="1">
        <f t="array" aca="1" ref="C204" ca="1">INDIRECT("標的列表!C"&amp;MATCH(B204, 標的列表!B:B,0))</f>
        <v>Nasdaq-100</v>
      </c>
      <c r="D204" s="19" t="s">
        <v>114</v>
      </c>
      <c r="E204" s="14" t="str" cm="1">
        <f t="array" aca="1" ref="E204" ca="1">INDIRECT("因子列表!B"&amp;MATCH(D204, 因子列表!A:A,0))</f>
        <v>按新臺幣計算(百萬元)_進口_27電腦、電子產品及光學製品製造業_總量</v>
      </c>
      <c r="F204" s="14" t="s">
        <v>50</v>
      </c>
    </row>
    <row r="205" spans="1:6" x14ac:dyDescent="0.25">
      <c r="A205" s="14" t="s">
        <v>57</v>
      </c>
      <c r="B205" s="16" t="s">
        <v>69</v>
      </c>
      <c r="C205" s="16" t="str" cm="1">
        <f t="array" aca="1" ref="C205" ca="1">INDIRECT("標的列表!C"&amp;MATCH(B205, 標的列表!B:B,0))</f>
        <v>Nasdaq-100</v>
      </c>
      <c r="D205" s="19" t="s">
        <v>115</v>
      </c>
      <c r="E205" s="14" t="str" cm="1">
        <f t="array" aca="1" ref="E205" ca="1">INDIRECT("因子列表!B"&amp;MATCH(D205, 因子列表!A:A,0))</f>
        <v>按新臺幣計算(百萬元)_進口_2711電腦製造業_總量</v>
      </c>
      <c r="F205" s="14" t="s">
        <v>50</v>
      </c>
    </row>
    <row r="206" spans="1:6" x14ac:dyDescent="0.25">
      <c r="A206" s="14" t="s">
        <v>57</v>
      </c>
      <c r="B206" s="16" t="s">
        <v>69</v>
      </c>
      <c r="C206" s="16" t="str" cm="1">
        <f t="array" aca="1" ref="C206" ca="1">INDIRECT("標的列表!C"&amp;MATCH(B206, 標的列表!B:B,0))</f>
        <v>Nasdaq-100</v>
      </c>
      <c r="D206" s="19" t="s">
        <v>116</v>
      </c>
      <c r="E206" s="14" t="str" cm="1">
        <f t="array" aca="1" ref="E206" ca="1">INDIRECT("因子列表!B"&amp;MATCH(D206, 因子列表!A:A,0))</f>
        <v>按新臺幣計算(百萬元)_進口_2721電話及手機製造業_總量</v>
      </c>
      <c r="F206" s="14" t="s">
        <v>50</v>
      </c>
    </row>
    <row r="207" spans="1:6" x14ac:dyDescent="0.25">
      <c r="A207" s="14" t="s">
        <v>57</v>
      </c>
      <c r="B207" s="16" t="s">
        <v>69</v>
      </c>
      <c r="C207" s="16" t="str" cm="1">
        <f t="array" aca="1" ref="C207" ca="1">INDIRECT("標的列表!C"&amp;MATCH(B207, 標的列表!B:B,0))</f>
        <v>Nasdaq-100</v>
      </c>
      <c r="D207" s="19" t="s">
        <v>117</v>
      </c>
      <c r="E207" s="14" t="str" cm="1">
        <f t="array" aca="1" ref="E207" ca="1">INDIRECT("因子列表!B"&amp;MATCH(D207, 因子列表!A:A,0))</f>
        <v>按新臺幣計算(百萬元)_進口_2730視聽電子產品製造業_總量</v>
      </c>
      <c r="F207" s="14" t="s">
        <v>50</v>
      </c>
    </row>
    <row r="208" spans="1:6" x14ac:dyDescent="0.25">
      <c r="A208" s="14" t="s">
        <v>57</v>
      </c>
      <c r="B208" s="16" t="s">
        <v>69</v>
      </c>
      <c r="C208" s="16" t="str" cm="1">
        <f t="array" aca="1" ref="C208" ca="1">INDIRECT("標的列表!C"&amp;MATCH(B208, 標的列表!B:B,0))</f>
        <v>Nasdaq-100</v>
      </c>
      <c r="D208" s="19" t="s">
        <v>118</v>
      </c>
      <c r="E208" s="14" t="str" cm="1">
        <f t="array" aca="1" ref="E208" ca="1">INDIRECT("因子列表!B"&amp;MATCH(D208, 因子列表!A:A,0))</f>
        <v>按新臺幣計算(百萬元)_進口_2751量測、導航及控制設備製造業_總量</v>
      </c>
      <c r="F208" s="14" t="s">
        <v>50</v>
      </c>
    </row>
    <row r="209" spans="1:6" x14ac:dyDescent="0.25">
      <c r="A209" s="14" t="s">
        <v>57</v>
      </c>
      <c r="B209" s="16" t="s">
        <v>69</v>
      </c>
      <c r="C209" s="16" t="str" cm="1">
        <f t="array" aca="1" ref="C209" ca="1">INDIRECT("標的列表!C"&amp;MATCH(B209, 標的列表!B:B,0))</f>
        <v>Nasdaq-100</v>
      </c>
      <c r="D209" s="19" t="s">
        <v>119</v>
      </c>
      <c r="E209" s="14" t="str" cm="1">
        <f t="array" aca="1" ref="E209" ca="1">INDIRECT("因子列表!B"&amp;MATCH(D209, 因子列表!A:A,0))</f>
        <v>按美元計算(千美元)_出口_26電子零組件製造業_總量</v>
      </c>
      <c r="F209" s="14" t="s">
        <v>50</v>
      </c>
    </row>
    <row r="210" spans="1:6" x14ac:dyDescent="0.25">
      <c r="A210" s="14" t="s">
        <v>57</v>
      </c>
      <c r="B210" s="16" t="s">
        <v>69</v>
      </c>
      <c r="C210" s="16" t="str" cm="1">
        <f t="array" aca="1" ref="C210" ca="1">INDIRECT("標的列表!C"&amp;MATCH(B210, 標的列表!B:B,0))</f>
        <v>Nasdaq-100</v>
      </c>
      <c r="D210" s="19" t="s">
        <v>120</v>
      </c>
      <c r="E210" s="14" t="str" cm="1">
        <f t="array" aca="1" ref="E210" ca="1">INDIRECT("因子列表!B"&amp;MATCH(D210, 因子列表!A:A,0))</f>
        <v>按美元計算(千美元)_出口_2611積體電路製造業_總量</v>
      </c>
      <c r="F210" s="14" t="s">
        <v>50</v>
      </c>
    </row>
    <row r="211" spans="1:6" x14ac:dyDescent="0.25">
      <c r="A211" s="14" t="s">
        <v>57</v>
      </c>
      <c r="B211" s="16" t="s">
        <v>69</v>
      </c>
      <c r="C211" s="16" t="str" cm="1">
        <f t="array" aca="1" ref="C211" ca="1">INDIRECT("標的列表!C"&amp;MATCH(B211, 標的列表!B:B,0))</f>
        <v>Nasdaq-100</v>
      </c>
      <c r="D211" s="19" t="s">
        <v>121</v>
      </c>
      <c r="E211" s="14" t="str" cm="1">
        <f t="array" aca="1" ref="E211" ca="1">INDIRECT("因子列表!B"&amp;MATCH(D211, 因子列表!A:A,0))</f>
        <v>按美元計算(千美元)_出口_27電腦、電子產品及光學製品製造業_總量</v>
      </c>
      <c r="F211" s="14" t="s">
        <v>50</v>
      </c>
    </row>
    <row r="212" spans="1:6" x14ac:dyDescent="0.25">
      <c r="A212" s="14" t="s">
        <v>57</v>
      </c>
      <c r="B212" s="16" t="s">
        <v>69</v>
      </c>
      <c r="C212" s="16" t="str" cm="1">
        <f t="array" aca="1" ref="C212" ca="1">INDIRECT("標的列表!C"&amp;MATCH(B212, 標的列表!B:B,0))</f>
        <v>Nasdaq-100</v>
      </c>
      <c r="D212" s="19" t="s">
        <v>122</v>
      </c>
      <c r="E212" s="14" t="str" cm="1">
        <f t="array" aca="1" ref="E212" ca="1">INDIRECT("因子列表!B"&amp;MATCH(D212, 因子列表!A:A,0))</f>
        <v>按美元計算(千美元)_出口_2711電腦製造業_總量</v>
      </c>
      <c r="F212" s="14" t="s">
        <v>50</v>
      </c>
    </row>
    <row r="213" spans="1:6" x14ac:dyDescent="0.25">
      <c r="A213" s="14" t="s">
        <v>57</v>
      </c>
      <c r="B213" s="16" t="s">
        <v>69</v>
      </c>
      <c r="C213" s="16" t="str" cm="1">
        <f t="array" aca="1" ref="C213" ca="1">INDIRECT("標的列表!C"&amp;MATCH(B213, 標的列表!B:B,0))</f>
        <v>Nasdaq-100</v>
      </c>
      <c r="D213" s="19" t="s">
        <v>123</v>
      </c>
      <c r="E213" s="14" t="str" cm="1">
        <f t="array" aca="1" ref="E213" ca="1">INDIRECT("因子列表!B"&amp;MATCH(D213, 因子列表!A:A,0))</f>
        <v>按美元計算(千美元)_出口_2721電話及手機製造業_總量</v>
      </c>
      <c r="F213" s="14" t="s">
        <v>50</v>
      </c>
    </row>
    <row r="214" spans="1:6" x14ac:dyDescent="0.25">
      <c r="A214" s="14" t="s">
        <v>57</v>
      </c>
      <c r="B214" s="16" t="s">
        <v>69</v>
      </c>
      <c r="C214" s="16" t="str" cm="1">
        <f t="array" aca="1" ref="C214" ca="1">INDIRECT("標的列表!C"&amp;MATCH(B214, 標的列表!B:B,0))</f>
        <v>Nasdaq-100</v>
      </c>
      <c r="D214" s="19" t="s">
        <v>124</v>
      </c>
      <c r="E214" s="14" t="str" cm="1">
        <f t="array" aca="1" ref="E214" ca="1">INDIRECT("因子列表!B"&amp;MATCH(D214, 因子列表!A:A,0))</f>
        <v>按美元計算(千美元)_出口_2730視聽電子產品製造業_總量</v>
      </c>
      <c r="F214" s="14" t="s">
        <v>50</v>
      </c>
    </row>
    <row r="215" spans="1:6" x14ac:dyDescent="0.25">
      <c r="A215" s="14" t="s">
        <v>57</v>
      </c>
      <c r="B215" s="16" t="s">
        <v>69</v>
      </c>
      <c r="C215" s="16" t="str" cm="1">
        <f t="array" aca="1" ref="C215" ca="1">INDIRECT("標的列表!C"&amp;MATCH(B215, 標的列表!B:B,0))</f>
        <v>Nasdaq-100</v>
      </c>
      <c r="D215" s="19" t="s">
        <v>125</v>
      </c>
      <c r="E215" s="14" t="str" cm="1">
        <f t="array" aca="1" ref="E215" ca="1">INDIRECT("因子列表!B"&amp;MATCH(D215, 因子列表!A:A,0))</f>
        <v>按美元計算(千美元)_出口_2751量測、導航及控制設備製造業_總量</v>
      </c>
      <c r="F215" s="14" t="s">
        <v>50</v>
      </c>
    </row>
    <row r="216" spans="1:6" x14ac:dyDescent="0.25">
      <c r="A216" s="14" t="s">
        <v>57</v>
      </c>
      <c r="B216" s="16" t="s">
        <v>69</v>
      </c>
      <c r="C216" s="16" t="str" cm="1">
        <f t="array" aca="1" ref="C216" ca="1">INDIRECT("標的列表!C"&amp;MATCH(B216, 標的列表!B:B,0))</f>
        <v>Nasdaq-100</v>
      </c>
      <c r="D216" s="19" t="s">
        <v>126</v>
      </c>
      <c r="E216" s="14" t="str" cm="1">
        <f t="array" aca="1" ref="E216" ca="1">INDIRECT("因子列表!B"&amp;MATCH(D216, 因子列表!A:A,0))</f>
        <v>按美元計算(千美元)_進口_26電子零組件製造業_總量</v>
      </c>
      <c r="F216" s="14" t="s">
        <v>50</v>
      </c>
    </row>
    <row r="217" spans="1:6" x14ac:dyDescent="0.25">
      <c r="A217" s="14" t="s">
        <v>57</v>
      </c>
      <c r="B217" s="16" t="s">
        <v>69</v>
      </c>
      <c r="C217" s="16" t="str" cm="1">
        <f t="array" aca="1" ref="C217" ca="1">INDIRECT("標的列表!C"&amp;MATCH(B217, 標的列表!B:B,0))</f>
        <v>Nasdaq-100</v>
      </c>
      <c r="D217" s="19" t="s">
        <v>127</v>
      </c>
      <c r="E217" s="14" t="str" cm="1">
        <f t="array" aca="1" ref="E217" ca="1">INDIRECT("因子列表!B"&amp;MATCH(D217, 因子列表!A:A,0))</f>
        <v>按美元計算(千美元)_進口_2611積體電路製造業_總量</v>
      </c>
      <c r="F217" s="14" t="s">
        <v>50</v>
      </c>
    </row>
    <row r="218" spans="1:6" x14ac:dyDescent="0.25">
      <c r="A218" s="14" t="s">
        <v>57</v>
      </c>
      <c r="B218" s="16" t="s">
        <v>69</v>
      </c>
      <c r="C218" s="16" t="str" cm="1">
        <f t="array" aca="1" ref="C218" ca="1">INDIRECT("標的列表!C"&amp;MATCH(B218, 標的列表!B:B,0))</f>
        <v>Nasdaq-100</v>
      </c>
      <c r="D218" s="19" t="s">
        <v>128</v>
      </c>
      <c r="E218" s="14" t="str" cm="1">
        <f t="array" aca="1" ref="E218" ca="1">INDIRECT("因子列表!B"&amp;MATCH(D218, 因子列表!A:A,0))</f>
        <v>按美元計算(千美元)_進口_27電腦、電子產品及光學製品製造業_總量</v>
      </c>
      <c r="F218" s="14" t="s">
        <v>50</v>
      </c>
    </row>
    <row r="219" spans="1:6" x14ac:dyDescent="0.25">
      <c r="A219" s="14" t="s">
        <v>57</v>
      </c>
      <c r="B219" s="16" t="s">
        <v>69</v>
      </c>
      <c r="C219" s="16" t="str" cm="1">
        <f t="array" aca="1" ref="C219" ca="1">INDIRECT("標的列表!C"&amp;MATCH(B219, 標的列表!B:B,0))</f>
        <v>Nasdaq-100</v>
      </c>
      <c r="D219" s="19" t="s">
        <v>129</v>
      </c>
      <c r="E219" s="14" t="str" cm="1">
        <f t="array" aca="1" ref="E219" ca="1">INDIRECT("因子列表!B"&amp;MATCH(D219, 因子列表!A:A,0))</f>
        <v>按美元計算(千美元)_進口_2711電腦製造業_總量</v>
      </c>
      <c r="F219" s="14" t="s">
        <v>50</v>
      </c>
    </row>
    <row r="220" spans="1:6" x14ac:dyDescent="0.25">
      <c r="A220" s="14" t="s">
        <v>57</v>
      </c>
      <c r="B220" s="16" t="s">
        <v>69</v>
      </c>
      <c r="C220" s="16" t="str" cm="1">
        <f t="array" aca="1" ref="C220" ca="1">INDIRECT("標的列表!C"&amp;MATCH(B220, 標的列表!B:B,0))</f>
        <v>Nasdaq-100</v>
      </c>
      <c r="D220" s="19" t="s">
        <v>130</v>
      </c>
      <c r="E220" s="14" t="str" cm="1">
        <f t="array" aca="1" ref="E220" ca="1">INDIRECT("因子列表!B"&amp;MATCH(D220, 因子列表!A:A,0))</f>
        <v>按美元計算(千美元)_進口_2721電話及手機製造業_總量</v>
      </c>
      <c r="F220" s="14" t="s">
        <v>50</v>
      </c>
    </row>
    <row r="221" spans="1:6" x14ac:dyDescent="0.25">
      <c r="A221" s="14" t="s">
        <v>57</v>
      </c>
      <c r="B221" s="16" t="s">
        <v>69</v>
      </c>
      <c r="C221" s="16" t="str" cm="1">
        <f t="array" aca="1" ref="C221" ca="1">INDIRECT("標的列表!C"&amp;MATCH(B221, 標的列表!B:B,0))</f>
        <v>Nasdaq-100</v>
      </c>
      <c r="D221" s="19" t="s">
        <v>131</v>
      </c>
      <c r="E221" s="14" t="str" cm="1">
        <f t="array" aca="1" ref="E221" ca="1">INDIRECT("因子列表!B"&amp;MATCH(D221, 因子列表!A:A,0))</f>
        <v>按美元計算(千美元)_進口_2730視聽電子產品製造業_總量</v>
      </c>
      <c r="F221" s="14" t="s">
        <v>50</v>
      </c>
    </row>
    <row r="222" spans="1:6" x14ac:dyDescent="0.25">
      <c r="A222" s="14" t="s">
        <v>57</v>
      </c>
      <c r="B222" s="16" t="s">
        <v>69</v>
      </c>
      <c r="C222" s="16" t="str" cm="1">
        <f t="array" aca="1" ref="C222" ca="1">INDIRECT("標的列表!C"&amp;MATCH(B222, 標的列表!B:B,0))</f>
        <v>Nasdaq-100</v>
      </c>
      <c r="D222" s="19" t="s">
        <v>132</v>
      </c>
      <c r="E222" s="14" t="str" cm="1">
        <f t="array" aca="1" ref="E222" ca="1">INDIRECT("因子列表!B"&amp;MATCH(D222, 因子列表!A:A,0))</f>
        <v>按美元計算(千美元)_進口_2751量測、導航及控制設備製造業_總量</v>
      </c>
      <c r="F222" s="14" t="s">
        <v>50</v>
      </c>
    </row>
    <row r="223" spans="1:6" x14ac:dyDescent="0.25">
      <c r="A223" s="14" t="s">
        <v>57</v>
      </c>
      <c r="B223" s="16" t="s">
        <v>69</v>
      </c>
      <c r="C223" s="16" t="str" cm="1">
        <f t="array" aca="1" ref="C223" ca="1">INDIRECT("標的列表!C"&amp;MATCH(B223, 標的列表!B:B,0))</f>
        <v>Nasdaq-100</v>
      </c>
      <c r="D223" s="19" t="s">
        <v>76</v>
      </c>
      <c r="E223" s="14" t="str" cm="1">
        <f t="array" aca="1" ref="E223" ca="1">INDIRECT("因子列表!B"&amp;MATCH(D223, 因子列表!A:A,0))</f>
        <v>按新臺幣計算(百萬元)_出口_26電子零組件製造業</v>
      </c>
      <c r="F223" s="14" t="s">
        <v>50</v>
      </c>
    </row>
    <row r="224" spans="1:6" x14ac:dyDescent="0.25">
      <c r="A224" s="14" t="s">
        <v>57</v>
      </c>
      <c r="B224" s="16" t="s">
        <v>69</v>
      </c>
      <c r="C224" s="16" t="str" cm="1">
        <f t="array" aca="1" ref="C224" ca="1">INDIRECT("標的列表!C"&amp;MATCH(B224, 標的列表!B:B,0))</f>
        <v>Nasdaq-100</v>
      </c>
      <c r="D224" s="19" t="s">
        <v>77</v>
      </c>
      <c r="E224" s="14" t="str" cm="1">
        <f t="array" aca="1" ref="E224" ca="1">INDIRECT("因子列表!B"&amp;MATCH(D224, 因子列表!A:A,0))</f>
        <v>按新臺幣計算(百萬元)_出口_2611積體電路製造業</v>
      </c>
      <c r="F224" s="14" t="s">
        <v>50</v>
      </c>
    </row>
    <row r="225" spans="1:6" x14ac:dyDescent="0.25">
      <c r="A225" s="14" t="s">
        <v>57</v>
      </c>
      <c r="B225" s="16" t="s">
        <v>69</v>
      </c>
      <c r="C225" s="16" t="str" cm="1">
        <f t="array" aca="1" ref="C225" ca="1">INDIRECT("標的列表!C"&amp;MATCH(B225, 標的列表!B:B,0))</f>
        <v>Nasdaq-100</v>
      </c>
      <c r="D225" s="19" t="s">
        <v>78</v>
      </c>
      <c r="E225" s="14" t="str" cm="1">
        <f t="array" aca="1" ref="E225" ca="1">INDIRECT("因子列表!B"&amp;MATCH(D225, 因子列表!A:A,0))</f>
        <v>按新臺幣計算(百萬元)_出口_27電腦、電子產品及光學製品製造業</v>
      </c>
      <c r="F225" s="14" t="s">
        <v>50</v>
      </c>
    </row>
    <row r="226" spans="1:6" x14ac:dyDescent="0.25">
      <c r="A226" s="14" t="s">
        <v>57</v>
      </c>
      <c r="B226" s="16" t="s">
        <v>69</v>
      </c>
      <c r="C226" s="16" t="str" cm="1">
        <f t="array" aca="1" ref="C226" ca="1">INDIRECT("標的列表!C"&amp;MATCH(B226, 標的列表!B:B,0))</f>
        <v>Nasdaq-100</v>
      </c>
      <c r="D226" s="19" t="s">
        <v>79</v>
      </c>
      <c r="E226" s="14" t="str" cm="1">
        <f t="array" aca="1" ref="E226" ca="1">INDIRECT("因子列表!B"&amp;MATCH(D226, 因子列表!A:A,0))</f>
        <v>按新臺幣計算(百萬元)_出口_2711電腦製造業</v>
      </c>
      <c r="F226" s="14" t="s">
        <v>50</v>
      </c>
    </row>
    <row r="227" spans="1:6" x14ac:dyDescent="0.25">
      <c r="A227" s="14" t="s">
        <v>57</v>
      </c>
      <c r="B227" s="16" t="s">
        <v>69</v>
      </c>
      <c r="C227" s="16" t="str" cm="1">
        <f t="array" aca="1" ref="C227" ca="1">INDIRECT("標的列表!C"&amp;MATCH(B227, 標的列表!B:B,0))</f>
        <v>Nasdaq-100</v>
      </c>
      <c r="D227" s="19" t="s">
        <v>80</v>
      </c>
      <c r="E227" s="14" t="str" cm="1">
        <f t="array" aca="1" ref="E227" ca="1">INDIRECT("因子列表!B"&amp;MATCH(D227, 因子列表!A:A,0))</f>
        <v>按新臺幣計算(百萬元)_出口_2721電話及手機製造業</v>
      </c>
      <c r="F227" s="14" t="s">
        <v>50</v>
      </c>
    </row>
    <row r="228" spans="1:6" x14ac:dyDescent="0.25">
      <c r="A228" s="14" t="s">
        <v>57</v>
      </c>
      <c r="B228" s="16" t="s">
        <v>69</v>
      </c>
      <c r="C228" s="16" t="str" cm="1">
        <f t="array" aca="1" ref="C228" ca="1">INDIRECT("標的列表!C"&amp;MATCH(B228, 標的列表!B:B,0))</f>
        <v>Nasdaq-100</v>
      </c>
      <c r="D228" s="19" t="s">
        <v>81</v>
      </c>
      <c r="E228" s="14" t="str" cm="1">
        <f t="array" aca="1" ref="E228" ca="1">INDIRECT("因子列表!B"&amp;MATCH(D228, 因子列表!A:A,0))</f>
        <v>按新臺幣計算(百萬元)_出口_2730視聽電子產品製造業</v>
      </c>
      <c r="F228" s="14" t="s">
        <v>50</v>
      </c>
    </row>
    <row r="229" spans="1:6" x14ac:dyDescent="0.25">
      <c r="A229" s="14" t="s">
        <v>57</v>
      </c>
      <c r="B229" s="16" t="s">
        <v>69</v>
      </c>
      <c r="C229" s="16" t="str" cm="1">
        <f t="array" aca="1" ref="C229" ca="1">INDIRECT("標的列表!C"&amp;MATCH(B229, 標的列表!B:B,0))</f>
        <v>Nasdaq-100</v>
      </c>
      <c r="D229" s="19" t="s">
        <v>82</v>
      </c>
      <c r="E229" s="14" t="str" cm="1">
        <f t="array" aca="1" ref="E229" ca="1">INDIRECT("因子列表!B"&amp;MATCH(D229, 因子列表!A:A,0))</f>
        <v>按新臺幣計算(百萬元)_出口_2751量測、導航及控制設備製造業</v>
      </c>
      <c r="F229" s="14" t="s">
        <v>50</v>
      </c>
    </row>
    <row r="230" spans="1:6" x14ac:dyDescent="0.25">
      <c r="A230" s="14" t="s">
        <v>57</v>
      </c>
      <c r="B230" s="16" t="s">
        <v>69</v>
      </c>
      <c r="C230" s="16" t="str" cm="1">
        <f t="array" aca="1" ref="C230" ca="1">INDIRECT("標的列表!C"&amp;MATCH(B230, 標的列表!B:B,0))</f>
        <v>Nasdaq-100</v>
      </c>
      <c r="D230" s="19" t="s">
        <v>83</v>
      </c>
      <c r="E230" s="14" t="str" cm="1">
        <f t="array" aca="1" ref="E230" ca="1">INDIRECT("因子列表!B"&amp;MATCH(D230, 因子列表!A:A,0))</f>
        <v>按新臺幣計算(百萬元)_進口_26電子零組件製造業</v>
      </c>
      <c r="F230" s="14" t="s">
        <v>50</v>
      </c>
    </row>
    <row r="231" spans="1:6" x14ac:dyDescent="0.25">
      <c r="A231" s="14" t="s">
        <v>57</v>
      </c>
      <c r="B231" s="16" t="s">
        <v>69</v>
      </c>
      <c r="C231" s="16" t="str" cm="1">
        <f t="array" aca="1" ref="C231" ca="1">INDIRECT("標的列表!C"&amp;MATCH(B231, 標的列表!B:B,0))</f>
        <v>Nasdaq-100</v>
      </c>
      <c r="D231" s="19" t="s">
        <v>84</v>
      </c>
      <c r="E231" s="14" t="str" cm="1">
        <f t="array" aca="1" ref="E231" ca="1">INDIRECT("因子列表!B"&amp;MATCH(D231, 因子列表!A:A,0))</f>
        <v>按新臺幣計算(百萬元)_進口_2611積體電路製造業</v>
      </c>
      <c r="F231" s="14" t="s">
        <v>50</v>
      </c>
    </row>
    <row r="232" spans="1:6" x14ac:dyDescent="0.25">
      <c r="A232" s="14" t="s">
        <v>57</v>
      </c>
      <c r="B232" s="16" t="s">
        <v>69</v>
      </c>
      <c r="C232" s="16" t="str" cm="1">
        <f t="array" aca="1" ref="C232" ca="1">INDIRECT("標的列表!C"&amp;MATCH(B232, 標的列表!B:B,0))</f>
        <v>Nasdaq-100</v>
      </c>
      <c r="D232" s="19" t="s">
        <v>85</v>
      </c>
      <c r="E232" s="14" t="str" cm="1">
        <f t="array" aca="1" ref="E232" ca="1">INDIRECT("因子列表!B"&amp;MATCH(D232, 因子列表!A:A,0))</f>
        <v>按新臺幣計算(百萬元)_進口_27電腦、電子產品及光學製品製造業</v>
      </c>
      <c r="F232" s="14" t="s">
        <v>50</v>
      </c>
    </row>
    <row r="233" spans="1:6" x14ac:dyDescent="0.25">
      <c r="A233" s="14" t="s">
        <v>57</v>
      </c>
      <c r="B233" s="16" t="s">
        <v>69</v>
      </c>
      <c r="C233" s="16" t="str" cm="1">
        <f t="array" aca="1" ref="C233" ca="1">INDIRECT("標的列表!C"&amp;MATCH(B233, 標的列表!B:B,0))</f>
        <v>Nasdaq-100</v>
      </c>
      <c r="D233" s="19" t="s">
        <v>86</v>
      </c>
      <c r="E233" s="14" t="str" cm="1">
        <f t="array" aca="1" ref="E233" ca="1">INDIRECT("因子列表!B"&amp;MATCH(D233, 因子列表!A:A,0))</f>
        <v>按新臺幣計算(百萬元)_進口_2711電腦製造業</v>
      </c>
      <c r="F233" s="14" t="s">
        <v>50</v>
      </c>
    </row>
    <row r="234" spans="1:6" x14ac:dyDescent="0.25">
      <c r="A234" s="14" t="s">
        <v>57</v>
      </c>
      <c r="B234" s="16" t="s">
        <v>69</v>
      </c>
      <c r="C234" s="16" t="str" cm="1">
        <f t="array" aca="1" ref="C234" ca="1">INDIRECT("標的列表!C"&amp;MATCH(B234, 標的列表!B:B,0))</f>
        <v>Nasdaq-100</v>
      </c>
      <c r="D234" s="19" t="s">
        <v>87</v>
      </c>
      <c r="E234" s="14" t="str" cm="1">
        <f t="array" aca="1" ref="E234" ca="1">INDIRECT("因子列表!B"&amp;MATCH(D234, 因子列表!A:A,0))</f>
        <v>按新臺幣計算(百萬元)_進口_2721電話及手機製造業</v>
      </c>
      <c r="F234" s="14" t="s">
        <v>50</v>
      </c>
    </row>
    <row r="235" spans="1:6" x14ac:dyDescent="0.25">
      <c r="A235" s="14" t="s">
        <v>57</v>
      </c>
      <c r="B235" s="16" t="s">
        <v>69</v>
      </c>
      <c r="C235" s="16" t="str" cm="1">
        <f t="array" aca="1" ref="C235" ca="1">INDIRECT("標的列表!C"&amp;MATCH(B235, 標的列表!B:B,0))</f>
        <v>Nasdaq-100</v>
      </c>
      <c r="D235" s="19" t="s">
        <v>88</v>
      </c>
      <c r="E235" s="14" t="str" cm="1">
        <f t="array" aca="1" ref="E235" ca="1">INDIRECT("因子列表!B"&amp;MATCH(D235, 因子列表!A:A,0))</f>
        <v>按新臺幣計算(百萬元)_進口_2730視聽電子產品製造業</v>
      </c>
      <c r="F235" s="14" t="s">
        <v>50</v>
      </c>
    </row>
    <row r="236" spans="1:6" x14ac:dyDescent="0.25">
      <c r="A236" s="14" t="s">
        <v>57</v>
      </c>
      <c r="B236" s="16" t="s">
        <v>69</v>
      </c>
      <c r="C236" s="16" t="str" cm="1">
        <f t="array" aca="1" ref="C236" ca="1">INDIRECT("標的列表!C"&amp;MATCH(B236, 標的列表!B:B,0))</f>
        <v>Nasdaq-100</v>
      </c>
      <c r="D236" s="19" t="s">
        <v>89</v>
      </c>
      <c r="E236" s="14" t="str" cm="1">
        <f t="array" aca="1" ref="E236" ca="1">INDIRECT("因子列表!B"&amp;MATCH(D236, 因子列表!A:A,0))</f>
        <v>按新臺幣計算(百萬元)_進口_2751量測、導航及控制設備製造業</v>
      </c>
      <c r="F236" s="14" t="s">
        <v>50</v>
      </c>
    </row>
    <row r="237" spans="1:6" x14ac:dyDescent="0.25">
      <c r="A237" s="14" t="s">
        <v>57</v>
      </c>
      <c r="B237" s="16" t="s">
        <v>69</v>
      </c>
      <c r="C237" s="16" t="str" cm="1">
        <f t="array" aca="1" ref="C237" ca="1">INDIRECT("標的列表!C"&amp;MATCH(B237, 標的列表!B:B,0))</f>
        <v>Nasdaq-100</v>
      </c>
      <c r="D237" s="19" t="s">
        <v>90</v>
      </c>
      <c r="E237" s="14" t="str" cm="1">
        <f t="array" aca="1" ref="E237" ca="1">INDIRECT("因子列表!B"&amp;MATCH(D237, 因子列表!A:A,0))</f>
        <v>按美元計算(千美元)_出口_26電子零組件製造業</v>
      </c>
      <c r="F237" s="14" t="s">
        <v>50</v>
      </c>
    </row>
    <row r="238" spans="1:6" x14ac:dyDescent="0.25">
      <c r="A238" s="14" t="s">
        <v>57</v>
      </c>
      <c r="B238" s="16" t="s">
        <v>69</v>
      </c>
      <c r="C238" s="16" t="str" cm="1">
        <f t="array" aca="1" ref="C238" ca="1">INDIRECT("標的列表!C"&amp;MATCH(B238, 標的列表!B:B,0))</f>
        <v>Nasdaq-100</v>
      </c>
      <c r="D238" s="19" t="s">
        <v>91</v>
      </c>
      <c r="E238" s="14" t="str" cm="1">
        <f t="array" aca="1" ref="E238" ca="1">INDIRECT("因子列表!B"&amp;MATCH(D238, 因子列表!A:A,0))</f>
        <v>按美元計算(千美元)_出口_2611積體電路製造業</v>
      </c>
      <c r="F238" s="14" t="s">
        <v>50</v>
      </c>
    </row>
    <row r="239" spans="1:6" x14ac:dyDescent="0.25">
      <c r="A239" s="14" t="s">
        <v>57</v>
      </c>
      <c r="B239" s="16" t="s">
        <v>69</v>
      </c>
      <c r="C239" s="16" t="str" cm="1">
        <f t="array" aca="1" ref="C239" ca="1">INDIRECT("標的列表!C"&amp;MATCH(B239, 標的列表!B:B,0))</f>
        <v>Nasdaq-100</v>
      </c>
      <c r="D239" s="19" t="s">
        <v>92</v>
      </c>
      <c r="E239" s="14" t="str" cm="1">
        <f t="array" aca="1" ref="E239" ca="1">INDIRECT("因子列表!B"&amp;MATCH(D239, 因子列表!A:A,0))</f>
        <v>按美元計算(千美元)_出口_27電腦、電子產品及光學製品製造業</v>
      </c>
      <c r="F239" s="14" t="s">
        <v>50</v>
      </c>
    </row>
    <row r="240" spans="1:6" x14ac:dyDescent="0.25">
      <c r="A240" s="14" t="s">
        <v>57</v>
      </c>
      <c r="B240" s="16" t="s">
        <v>69</v>
      </c>
      <c r="C240" s="16" t="str" cm="1">
        <f t="array" aca="1" ref="C240" ca="1">INDIRECT("標的列表!C"&amp;MATCH(B240, 標的列表!B:B,0))</f>
        <v>Nasdaq-100</v>
      </c>
      <c r="D240" s="19" t="s">
        <v>93</v>
      </c>
      <c r="E240" s="14" t="str" cm="1">
        <f t="array" aca="1" ref="E240" ca="1">INDIRECT("因子列表!B"&amp;MATCH(D240, 因子列表!A:A,0))</f>
        <v>按美元計算(千美元)_出口_2711電腦製造業</v>
      </c>
      <c r="F240" s="14" t="s">
        <v>50</v>
      </c>
    </row>
    <row r="241" spans="1:6" x14ac:dyDescent="0.25">
      <c r="A241" s="14" t="s">
        <v>57</v>
      </c>
      <c r="B241" s="16" t="s">
        <v>69</v>
      </c>
      <c r="C241" s="16" t="str" cm="1">
        <f t="array" aca="1" ref="C241" ca="1">INDIRECT("標的列表!C"&amp;MATCH(B241, 標的列表!B:B,0))</f>
        <v>Nasdaq-100</v>
      </c>
      <c r="D241" s="19" t="s">
        <v>94</v>
      </c>
      <c r="E241" s="14" t="str" cm="1">
        <f t="array" aca="1" ref="E241" ca="1">INDIRECT("因子列表!B"&amp;MATCH(D241, 因子列表!A:A,0))</f>
        <v>按美元計算(千美元)_出口_2721電話及手機製造業</v>
      </c>
      <c r="F241" s="14" t="s">
        <v>50</v>
      </c>
    </row>
    <row r="242" spans="1:6" x14ac:dyDescent="0.25">
      <c r="A242" s="14" t="s">
        <v>57</v>
      </c>
      <c r="B242" s="16" t="s">
        <v>69</v>
      </c>
      <c r="C242" s="16" t="str" cm="1">
        <f t="array" aca="1" ref="C242" ca="1">INDIRECT("標的列表!C"&amp;MATCH(B242, 標的列表!B:B,0))</f>
        <v>Nasdaq-100</v>
      </c>
      <c r="D242" s="19" t="s">
        <v>95</v>
      </c>
      <c r="E242" s="14" t="str" cm="1">
        <f t="array" aca="1" ref="E242" ca="1">INDIRECT("因子列表!B"&amp;MATCH(D242, 因子列表!A:A,0))</f>
        <v>按美元計算(千美元)_出口_2730視聽電子產品製造業</v>
      </c>
      <c r="F242" s="14" t="s">
        <v>50</v>
      </c>
    </row>
    <row r="243" spans="1:6" x14ac:dyDescent="0.25">
      <c r="A243" s="14" t="s">
        <v>57</v>
      </c>
      <c r="B243" s="16" t="s">
        <v>69</v>
      </c>
      <c r="C243" s="16" t="str" cm="1">
        <f t="array" aca="1" ref="C243" ca="1">INDIRECT("標的列表!C"&amp;MATCH(B243, 標的列表!B:B,0))</f>
        <v>Nasdaq-100</v>
      </c>
      <c r="D243" s="19" t="s">
        <v>96</v>
      </c>
      <c r="E243" s="14" t="str" cm="1">
        <f t="array" aca="1" ref="E243" ca="1">INDIRECT("因子列表!B"&amp;MATCH(D243, 因子列表!A:A,0))</f>
        <v>按美元計算(千美元)_出口_2751量測、導航及控制設備製造業</v>
      </c>
      <c r="F243" s="14" t="s">
        <v>50</v>
      </c>
    </row>
    <row r="244" spans="1:6" x14ac:dyDescent="0.25">
      <c r="A244" s="14" t="s">
        <v>57</v>
      </c>
      <c r="B244" s="16" t="s">
        <v>69</v>
      </c>
      <c r="C244" s="16" t="str" cm="1">
        <f t="array" aca="1" ref="C244" ca="1">INDIRECT("標的列表!C"&amp;MATCH(B244, 標的列表!B:B,0))</f>
        <v>Nasdaq-100</v>
      </c>
      <c r="D244" s="19" t="s">
        <v>97</v>
      </c>
      <c r="E244" s="14" t="str" cm="1">
        <f t="array" aca="1" ref="E244" ca="1">INDIRECT("因子列表!B"&amp;MATCH(D244, 因子列表!A:A,0))</f>
        <v>按美元計算(千美元)_進口_26電子零組件製造業</v>
      </c>
      <c r="F244" s="14" t="s">
        <v>50</v>
      </c>
    </row>
    <row r="245" spans="1:6" x14ac:dyDescent="0.25">
      <c r="A245" s="14" t="s">
        <v>57</v>
      </c>
      <c r="B245" s="16" t="s">
        <v>69</v>
      </c>
      <c r="C245" s="16" t="str" cm="1">
        <f t="array" aca="1" ref="C245" ca="1">INDIRECT("標的列表!C"&amp;MATCH(B245, 標的列表!B:B,0))</f>
        <v>Nasdaq-100</v>
      </c>
      <c r="D245" s="19" t="s">
        <v>98</v>
      </c>
      <c r="E245" s="14" t="str" cm="1">
        <f t="array" aca="1" ref="E245" ca="1">INDIRECT("因子列表!B"&amp;MATCH(D245, 因子列表!A:A,0))</f>
        <v>按美元計算(千美元)_進口_2611積體電路製造業</v>
      </c>
      <c r="F245" s="14" t="s">
        <v>50</v>
      </c>
    </row>
    <row r="246" spans="1:6" x14ac:dyDescent="0.25">
      <c r="A246" s="14" t="s">
        <v>57</v>
      </c>
      <c r="B246" s="16" t="s">
        <v>69</v>
      </c>
      <c r="C246" s="16" t="str" cm="1">
        <f t="array" aca="1" ref="C246" ca="1">INDIRECT("標的列表!C"&amp;MATCH(B246, 標的列表!B:B,0))</f>
        <v>Nasdaq-100</v>
      </c>
      <c r="D246" s="19" t="s">
        <v>99</v>
      </c>
      <c r="E246" s="14" t="str" cm="1">
        <f t="array" aca="1" ref="E246" ca="1">INDIRECT("因子列表!B"&amp;MATCH(D246, 因子列表!A:A,0))</f>
        <v>按美元計算(千美元)_進口_27電腦、電子產品及光學製品製造業</v>
      </c>
      <c r="F246" s="14" t="s">
        <v>50</v>
      </c>
    </row>
    <row r="247" spans="1:6" x14ac:dyDescent="0.25">
      <c r="A247" s="14" t="s">
        <v>57</v>
      </c>
      <c r="B247" s="16" t="s">
        <v>69</v>
      </c>
      <c r="C247" s="16" t="str" cm="1">
        <f t="array" aca="1" ref="C247" ca="1">INDIRECT("標的列表!C"&amp;MATCH(B247, 標的列表!B:B,0))</f>
        <v>Nasdaq-100</v>
      </c>
      <c r="D247" s="19" t="s">
        <v>100</v>
      </c>
      <c r="E247" s="14" t="str" cm="1">
        <f t="array" aca="1" ref="E247" ca="1">INDIRECT("因子列表!B"&amp;MATCH(D247, 因子列表!A:A,0))</f>
        <v>按美元計算(千美元)_進口_2711電腦製造業</v>
      </c>
      <c r="F247" s="14" t="s">
        <v>50</v>
      </c>
    </row>
    <row r="248" spans="1:6" x14ac:dyDescent="0.25">
      <c r="A248" s="14" t="s">
        <v>57</v>
      </c>
      <c r="B248" s="16" t="s">
        <v>69</v>
      </c>
      <c r="C248" s="16" t="str" cm="1">
        <f t="array" aca="1" ref="C248" ca="1">INDIRECT("標的列表!C"&amp;MATCH(B248, 標的列表!B:B,0))</f>
        <v>Nasdaq-100</v>
      </c>
      <c r="D248" s="19" t="s">
        <v>101</v>
      </c>
      <c r="E248" s="14" t="str" cm="1">
        <f t="array" aca="1" ref="E248" ca="1">INDIRECT("因子列表!B"&amp;MATCH(D248, 因子列表!A:A,0))</f>
        <v>按美元計算(千美元)_進口_2721電話及手機製造業</v>
      </c>
      <c r="F248" s="14" t="s">
        <v>50</v>
      </c>
    </row>
    <row r="249" spans="1:6" x14ac:dyDescent="0.25">
      <c r="A249" s="14" t="s">
        <v>57</v>
      </c>
      <c r="B249" s="16" t="s">
        <v>69</v>
      </c>
      <c r="C249" s="16" t="str" cm="1">
        <f t="array" aca="1" ref="C249" ca="1">INDIRECT("標的列表!C"&amp;MATCH(B249, 標的列表!B:B,0))</f>
        <v>Nasdaq-100</v>
      </c>
      <c r="D249" s="19" t="s">
        <v>102</v>
      </c>
      <c r="E249" s="14" t="str" cm="1">
        <f t="array" aca="1" ref="E249" ca="1">INDIRECT("因子列表!B"&amp;MATCH(D249, 因子列表!A:A,0))</f>
        <v>按美元計算(千美元)_進口_2730視聽電子產品製造業</v>
      </c>
      <c r="F249" s="14" t="s">
        <v>50</v>
      </c>
    </row>
    <row r="250" spans="1:6" x14ac:dyDescent="0.25">
      <c r="A250" s="14" t="s">
        <v>57</v>
      </c>
      <c r="B250" s="16" t="s">
        <v>69</v>
      </c>
      <c r="C250" s="16" t="str" cm="1">
        <f t="array" aca="1" ref="C250" ca="1">INDIRECT("標的列表!C"&amp;MATCH(B250, 標的列表!B:B,0))</f>
        <v>Nasdaq-100</v>
      </c>
      <c r="D250" s="19" t="s">
        <v>103</v>
      </c>
      <c r="E250" s="14" t="str" cm="1">
        <f t="array" aca="1" ref="E250" ca="1">INDIRECT("因子列表!B"&amp;MATCH(D250, 因子列表!A:A,0))</f>
        <v>按美元計算(千美元)_進口_2751量測、導航及控制設備製造業</v>
      </c>
      <c r="F250" s="14" t="s">
        <v>50</v>
      </c>
    </row>
    <row r="251" spans="1:6" x14ac:dyDescent="0.25">
      <c r="A251" s="14" t="s">
        <v>57</v>
      </c>
      <c r="B251" s="16" t="s">
        <v>69</v>
      </c>
      <c r="C251" s="16" t="str" cm="1">
        <f t="array" aca="1" ref="C251" ca="1">INDIRECT("標的列表!C"&amp;MATCH(B251, 標的列表!B:B,0))</f>
        <v>Nasdaq-100</v>
      </c>
      <c r="D251" s="19" t="s">
        <v>0</v>
      </c>
      <c r="E251" s="14" t="str" cm="1">
        <f t="array" aca="1" ref="E251" ca="1">INDIRECT("因子列表!B"&amp;MATCH(D251, 因子列表!A:A,0))</f>
        <v>WTI原油期貨價格</v>
      </c>
      <c r="F251" s="14" t="s">
        <v>51</v>
      </c>
    </row>
    <row r="252" spans="1:6" x14ac:dyDescent="0.25">
      <c r="A252" s="14" t="s">
        <v>57</v>
      </c>
      <c r="B252" s="16" t="s">
        <v>69</v>
      </c>
      <c r="C252" s="16" t="str" cm="1">
        <f t="array" aca="1" ref="C252" ca="1">INDIRECT("標的列表!C"&amp;MATCH(B252, 標的列表!B:B,0))</f>
        <v>Nasdaq-100</v>
      </c>
      <c r="D252" s="19" t="s">
        <v>1</v>
      </c>
      <c r="E252" s="14" t="str" cm="1">
        <f t="array" aca="1" ref="E252" ca="1">INDIRECT("因子列表!B"&amp;MATCH(D252, 因子列表!A:A,0))</f>
        <v>黃豆價格</v>
      </c>
      <c r="F252" s="14" t="s">
        <v>51</v>
      </c>
    </row>
    <row r="253" spans="1:6" x14ac:dyDescent="0.25">
      <c r="A253" s="14" t="s">
        <v>57</v>
      </c>
      <c r="B253" s="16" t="s">
        <v>69</v>
      </c>
      <c r="C253" s="16" t="str" cm="1">
        <f t="array" aca="1" ref="C253" ca="1">INDIRECT("標的列表!C"&amp;MATCH(B253, 標的列表!B:B,0))</f>
        <v>Nasdaq-100</v>
      </c>
      <c r="D253" s="19" t="s">
        <v>2</v>
      </c>
      <c r="E253" s="14" t="str" cm="1">
        <f t="array" aca="1" ref="E253" ca="1">INDIRECT("因子列表!B"&amp;MATCH(D253, 因子列表!A:A,0))</f>
        <v>玉米價格</v>
      </c>
      <c r="F253" s="14" t="s">
        <v>51</v>
      </c>
    </row>
    <row r="254" spans="1:6" x14ac:dyDescent="0.25">
      <c r="A254" s="14" t="s">
        <v>57</v>
      </c>
      <c r="B254" s="16" t="s">
        <v>69</v>
      </c>
      <c r="C254" s="16" t="str" cm="1">
        <f t="array" aca="1" ref="C254" ca="1">INDIRECT("標的列表!C"&amp;MATCH(B254, 標的列表!B:B,0))</f>
        <v>Nasdaq-100</v>
      </c>
      <c r="D254" s="19" t="s">
        <v>3</v>
      </c>
      <c r="E254" s="14" t="str" cm="1">
        <f t="array" aca="1" ref="E254" ca="1">INDIRECT("因子列表!B"&amp;MATCH(D254, 因子列表!A:A,0))</f>
        <v>小麥價格</v>
      </c>
      <c r="F254" s="14" t="s">
        <v>51</v>
      </c>
    </row>
    <row r="255" spans="1:6" x14ac:dyDescent="0.25">
      <c r="A255" s="14" t="s">
        <v>57</v>
      </c>
      <c r="B255" s="16" t="s">
        <v>69</v>
      </c>
      <c r="C255" s="16" t="str" cm="1">
        <f t="array" aca="1" ref="C255" ca="1">INDIRECT("標的列表!C"&amp;MATCH(B255, 標的列表!B:B,0))</f>
        <v>Nasdaq-100</v>
      </c>
      <c r="D255" s="19" t="s">
        <v>16</v>
      </c>
      <c r="E255" s="14" t="str" cm="1">
        <f t="array" aca="1" ref="E255" ca="1">INDIRECT("因子列表!B"&amp;MATCH(D255, 因子列表!A:A,0))</f>
        <v>原油庫存</v>
      </c>
      <c r="F255" s="14" t="s">
        <v>51</v>
      </c>
    </row>
    <row r="256" spans="1:6" x14ac:dyDescent="0.25">
      <c r="A256" s="14" t="s">
        <v>57</v>
      </c>
      <c r="B256" s="16" t="s">
        <v>69</v>
      </c>
      <c r="C256" s="16" t="str" cm="1">
        <f t="array" aca="1" ref="C256" ca="1">INDIRECT("標的列表!C"&amp;MATCH(B256, 標的列表!B:B,0))</f>
        <v>Nasdaq-100</v>
      </c>
      <c r="D256" s="19" t="s">
        <v>22</v>
      </c>
      <c r="E256" s="14" t="str" cm="1">
        <f t="array" aca="1" ref="E256" ca="1">INDIRECT("因子列表!B"&amp;MATCH(D256, 因子列表!A:A,0))</f>
        <v>天然氣庫存</v>
      </c>
      <c r="F256" s="14" t="s">
        <v>51</v>
      </c>
    </row>
    <row r="257" spans="1:6" x14ac:dyDescent="0.25">
      <c r="A257" s="14" t="s">
        <v>57</v>
      </c>
      <c r="B257" s="16" t="s">
        <v>69</v>
      </c>
      <c r="C257" s="16" t="str" cm="1">
        <f t="array" aca="1" ref="C257" ca="1">INDIRECT("標的列表!C"&amp;MATCH(B257, 標的列表!B:B,0))</f>
        <v>Nasdaq-100</v>
      </c>
      <c r="D257" s="19" t="s">
        <v>31</v>
      </c>
      <c r="E257" s="14" t="str" cm="1">
        <f t="array" aca="1" ref="E257" ca="1">INDIRECT("因子列表!B"&amp;MATCH(D257, 因子列表!A:A,0))</f>
        <v>中國鐵礦砂港口庫存</v>
      </c>
      <c r="F257" s="14" t="s">
        <v>51</v>
      </c>
    </row>
    <row r="258" spans="1:6" x14ac:dyDescent="0.25">
      <c r="A258" s="14" t="s">
        <v>57</v>
      </c>
      <c r="B258" s="16" t="s">
        <v>69</v>
      </c>
      <c r="C258" s="16" t="str" cm="1">
        <f t="array" aca="1" ref="C258" ca="1">INDIRECT("標的列表!C"&amp;MATCH(B258, 標的列表!B:B,0))</f>
        <v>Nasdaq-100</v>
      </c>
      <c r="D258" s="19" t="s">
        <v>32</v>
      </c>
      <c r="E258" s="14" t="str" cm="1">
        <f t="array" aca="1" ref="E258" ca="1">INDIRECT("因子列表!B"&amp;MATCH(D258, 因子列表!A:A,0))</f>
        <v>中國上海鋼鐵庫存</v>
      </c>
      <c r="F258" s="14" t="s">
        <v>51</v>
      </c>
    </row>
    <row r="259" spans="1:6" x14ac:dyDescent="0.25">
      <c r="A259" s="14" t="s">
        <v>57</v>
      </c>
      <c r="B259" s="16" t="s">
        <v>69</v>
      </c>
      <c r="C259" s="16" t="str" cm="1">
        <f t="array" aca="1" ref="C259" ca="1">INDIRECT("標的列表!C"&amp;MATCH(B259, 標的列表!B:B,0))</f>
        <v>Nasdaq-100</v>
      </c>
      <c r="D259" s="19" t="s">
        <v>33</v>
      </c>
      <c r="E259" s="14" t="str" cm="1">
        <f t="array" aca="1" ref="E259" ca="1">INDIRECT("因子列表!B"&amp;MATCH(D259, 因子列表!A:A,0))</f>
        <v>中國鋼胚現貨價格</v>
      </c>
      <c r="F259" s="14" t="s">
        <v>51</v>
      </c>
    </row>
    <row r="260" spans="1:6" x14ac:dyDescent="0.25">
      <c r="A260" s="14" t="s">
        <v>57</v>
      </c>
      <c r="B260" s="16" t="s">
        <v>69</v>
      </c>
      <c r="C260" s="16" t="str" cm="1">
        <f t="array" aca="1" ref="C260" ca="1">INDIRECT("標的列表!C"&amp;MATCH(B260, 標的列表!B:B,0))</f>
        <v>Nasdaq-100</v>
      </c>
      <c r="D260" s="19" t="s">
        <v>7</v>
      </c>
      <c r="E260" s="14" t="str" cm="1">
        <f t="array" aca="1" ref="E260" ca="1">INDIRECT("因子列表!B"&amp;MATCH(D260, 因子列表!A:A,0))</f>
        <v>儲蓄率</v>
      </c>
      <c r="F260" s="14" t="s">
        <v>52</v>
      </c>
    </row>
    <row r="261" spans="1:6" x14ac:dyDescent="0.25">
      <c r="A261" s="14" t="s">
        <v>57</v>
      </c>
      <c r="B261" s="16" t="s">
        <v>69</v>
      </c>
      <c r="C261" s="16" t="str" cm="1">
        <f t="array" aca="1" ref="C261" ca="1">INDIRECT("標的列表!C"&amp;MATCH(B261, 標的列表!B:B,0))</f>
        <v>Nasdaq-100</v>
      </c>
      <c r="D261" s="19" t="s">
        <v>14</v>
      </c>
      <c r="E261" s="14" t="str" cm="1">
        <f t="array" aca="1" ref="E261" ca="1">INDIRECT("因子列表!B"&amp;MATCH(D261, 因子列表!A:A,0))</f>
        <v>失業率</v>
      </c>
      <c r="F261" s="14" t="s">
        <v>52</v>
      </c>
    </row>
    <row r="262" spans="1:6" x14ac:dyDescent="0.25">
      <c r="A262" s="14" t="s">
        <v>57</v>
      </c>
      <c r="B262" s="16" t="s">
        <v>69</v>
      </c>
      <c r="C262" s="16" t="str" cm="1">
        <f t="array" aca="1" ref="C262" ca="1">INDIRECT("標的列表!C"&amp;MATCH(B262, 標的列表!B:B,0))</f>
        <v>Nasdaq-100</v>
      </c>
      <c r="D262" s="19" t="s">
        <v>15</v>
      </c>
      <c r="E262" s="14" t="str" cm="1">
        <f t="array" aca="1" ref="E262" ca="1">INDIRECT("因子列表!B"&amp;MATCH(D262, 因子列表!A:A,0))</f>
        <v>初領失業金人數</v>
      </c>
      <c r="F262" s="14" t="s">
        <v>52</v>
      </c>
    </row>
    <row r="263" spans="1:6" x14ac:dyDescent="0.25">
      <c r="A263" s="14" t="s">
        <v>57</v>
      </c>
      <c r="B263" s="16" t="s">
        <v>69</v>
      </c>
      <c r="C263" s="16" t="str" cm="1">
        <f t="array" aca="1" ref="C263" ca="1">INDIRECT("標的列表!C"&amp;MATCH(B263, 標的列表!B:B,0))</f>
        <v>Nasdaq-100</v>
      </c>
      <c r="D263" s="19" t="s">
        <v>20</v>
      </c>
      <c r="E263" s="14" t="str" cm="1">
        <f t="array" aca="1" ref="E263" ca="1">INDIRECT("因子列表!B"&amp;MATCH(D263, 因子列表!A:A,0))</f>
        <v>PPI月增率</v>
      </c>
      <c r="F263" s="14" t="s">
        <v>52</v>
      </c>
    </row>
    <row r="264" spans="1:6" x14ac:dyDescent="0.25">
      <c r="A264" s="14" t="s">
        <v>57</v>
      </c>
      <c r="B264" s="16" t="s">
        <v>69</v>
      </c>
      <c r="C264" s="16" t="str" cm="1">
        <f t="array" aca="1" ref="C264" ca="1">INDIRECT("標的列表!C"&amp;MATCH(B264, 標的列表!B:B,0))</f>
        <v>Nasdaq-100</v>
      </c>
      <c r="D264" s="19" t="s">
        <v>21</v>
      </c>
      <c r="E264" s="14" t="str" cm="1">
        <f t="array" aca="1" ref="E264" ca="1">INDIRECT("因子列表!B"&amp;MATCH(D264, 因子列表!A:A,0))</f>
        <v>非農就業人數變動</v>
      </c>
      <c r="F264" s="14" t="s">
        <v>52</v>
      </c>
    </row>
    <row r="265" spans="1:6" x14ac:dyDescent="0.25">
      <c r="A265" s="14" t="s">
        <v>57</v>
      </c>
      <c r="B265" s="16" t="s">
        <v>69</v>
      </c>
      <c r="C265" s="16" t="str" cm="1">
        <f t="array" aca="1" ref="C265" ca="1">INDIRECT("標的列表!C"&amp;MATCH(B265, 標的列表!B:B,0))</f>
        <v>Nasdaq-100</v>
      </c>
      <c r="D265" s="20" t="s">
        <v>38</v>
      </c>
      <c r="E265" s="14" t="str" cm="1">
        <f t="array" aca="1" ref="E265" ca="1">INDIRECT("因子列表!B"&amp;MATCH(D265, 因子列表!A:A,0))</f>
        <v>黃金產量年增率</v>
      </c>
      <c r="F265" s="14" t="s">
        <v>53</v>
      </c>
    </row>
    <row r="266" spans="1:6" x14ac:dyDescent="0.25">
      <c r="A266" s="14" t="s">
        <v>54</v>
      </c>
      <c r="B266" s="14" t="s">
        <v>67</v>
      </c>
      <c r="C266" s="16" t="str" cm="1">
        <f t="array" aca="1" ref="C266" ca="1">INDIRECT("標的列表!C"&amp;MATCH(B266, 標的列表!B:B,0))</f>
        <v>MSCI台灣</v>
      </c>
      <c r="D266" s="19" t="s">
        <v>37</v>
      </c>
      <c r="E266" s="14" t="str" cm="1">
        <f t="array" aca="1" ref="E266" ca="1">INDIRECT("因子列表!B"&amp;MATCH(D266, 因子列表!A:A,0))</f>
        <v>台幣美元匯率</v>
      </c>
      <c r="F266" s="14" t="s">
        <v>48</v>
      </c>
    </row>
    <row r="267" spans="1:6" x14ac:dyDescent="0.25">
      <c r="A267" s="14" t="s">
        <v>54</v>
      </c>
      <c r="B267" s="14" t="s">
        <v>67</v>
      </c>
      <c r="C267" s="16" t="str" cm="1">
        <f t="array" aca="1" ref="C267" ca="1">INDIRECT("標的列表!C"&amp;MATCH(B267, 標的列表!B:B,0))</f>
        <v>MSCI台灣</v>
      </c>
      <c r="D267" s="19" t="s">
        <v>55</v>
      </c>
      <c r="E267" s="14" t="e" cm="1">
        <f t="array" aca="1" ref="E267" ca="1">INDIRECT("因子列表!B"&amp;MATCH(D267, 因子列表!A:A,0))</f>
        <v>#N/A</v>
      </c>
      <c r="F267" s="14" t="s">
        <v>49</v>
      </c>
    </row>
    <row r="268" spans="1:6" x14ac:dyDescent="0.25">
      <c r="A268" s="14" t="s">
        <v>54</v>
      </c>
      <c r="B268" s="14" t="s">
        <v>67</v>
      </c>
      <c r="C268" s="16" t="str" cm="1">
        <f t="array" aca="1" ref="C268" ca="1">INDIRECT("標的列表!C"&amp;MATCH(B268, 標的列表!B:B,0))</f>
        <v>MSCI台灣</v>
      </c>
      <c r="D268" s="19" t="s">
        <v>56</v>
      </c>
      <c r="E268" s="14" t="e" cm="1">
        <f t="array" aca="1" ref="E268" ca="1">INDIRECT("因子列表!B"&amp;MATCH(D268, 因子列表!A:A,0))</f>
        <v>#N/A</v>
      </c>
      <c r="F268" s="14" t="s">
        <v>49</v>
      </c>
    </row>
    <row r="269" spans="1:6" x14ac:dyDescent="0.25">
      <c r="A269" s="14" t="s">
        <v>54</v>
      </c>
      <c r="B269" s="14" t="s">
        <v>67</v>
      </c>
      <c r="C269" s="16" t="str" cm="1">
        <f t="array" aca="1" ref="C269" ca="1">INDIRECT("標的列表!C"&amp;MATCH(B269, 標的列表!B:B,0))</f>
        <v>MSCI台灣</v>
      </c>
      <c r="D269" s="19" t="s">
        <v>4</v>
      </c>
      <c r="E269" s="14" t="str" cm="1">
        <f t="array" aca="1" ref="E269" ca="1">INDIRECT("因子列表!B"&amp;MATCH(D269, 因子列表!A:A,0))</f>
        <v>實質經濟成長率(季增年率)</v>
      </c>
      <c r="F269" s="14" t="s">
        <v>49</v>
      </c>
    </row>
    <row r="270" spans="1:6" x14ac:dyDescent="0.25">
      <c r="A270" s="14" t="s">
        <v>54</v>
      </c>
      <c r="B270" s="14" t="s">
        <v>67</v>
      </c>
      <c r="C270" s="16" t="str" cm="1">
        <f t="array" aca="1" ref="C270" ca="1">INDIRECT("標的列表!C"&amp;MATCH(B270, 標的列表!B:B,0))</f>
        <v>MSCI台灣</v>
      </c>
      <c r="D270" s="19" t="s">
        <v>5</v>
      </c>
      <c r="E270" s="14" t="str" cm="1">
        <f t="array" aca="1" ref="E270" ca="1">INDIRECT("因子列表!B"&amp;MATCH(D270, 因子列表!A:A,0))</f>
        <v>實質經濟成長率(年增率)</v>
      </c>
      <c r="F270" s="14" t="s">
        <v>49</v>
      </c>
    </row>
    <row r="271" spans="1:6" x14ac:dyDescent="0.25">
      <c r="A271" s="14" t="s">
        <v>54</v>
      </c>
      <c r="B271" s="14" t="s">
        <v>67</v>
      </c>
      <c r="C271" s="16" t="str" cm="1">
        <f t="array" aca="1" ref="C271" ca="1">INDIRECT("標的列表!C"&amp;MATCH(B271, 標的列表!B:B,0))</f>
        <v>MSCI台灣</v>
      </c>
      <c r="D271" s="19" t="s">
        <v>34</v>
      </c>
      <c r="E271" s="14" t="str" cm="1">
        <f t="array" aca="1" ref="E271" ca="1">INDIRECT("因子列表!B"&amp;MATCH(D271, 因子列表!A:A,0))</f>
        <v>進口年增率</v>
      </c>
      <c r="F271" s="14" t="s">
        <v>50</v>
      </c>
    </row>
    <row r="272" spans="1:6" x14ac:dyDescent="0.25">
      <c r="A272" s="14" t="s">
        <v>54</v>
      </c>
      <c r="B272" s="14" t="s">
        <v>67</v>
      </c>
      <c r="C272" s="16" t="str" cm="1">
        <f t="array" aca="1" ref="C272" ca="1">INDIRECT("標的列表!C"&amp;MATCH(B272, 標的列表!B:B,0))</f>
        <v>MSCI台灣</v>
      </c>
      <c r="D272" s="19" t="s">
        <v>35</v>
      </c>
      <c r="E272" s="14" t="str" cm="1">
        <f t="array" aca="1" ref="E272" ca="1">INDIRECT("因子列表!B"&amp;MATCH(D272, 因子列表!A:A,0))</f>
        <v>出口年增率</v>
      </c>
      <c r="F272" s="14" t="s">
        <v>50</v>
      </c>
    </row>
    <row r="273" spans="1:6" x14ac:dyDescent="0.25">
      <c r="A273" s="14" t="s">
        <v>54</v>
      </c>
      <c r="B273" s="14" t="s">
        <v>67</v>
      </c>
      <c r="C273" s="16" t="str" cm="1">
        <f t="array" aca="1" ref="C273" ca="1">INDIRECT("標的列表!C"&amp;MATCH(B273, 標的列表!B:B,0))</f>
        <v>MSCI台灣</v>
      </c>
      <c r="D273" s="19" t="s">
        <v>25</v>
      </c>
      <c r="E273" s="14" t="str" cm="1">
        <f t="array" aca="1" ref="E273" ca="1">INDIRECT("因子列表!B"&amp;MATCH(D273, 因子列表!A:A,0))</f>
        <v>進口</v>
      </c>
      <c r="F273" s="14" t="s">
        <v>50</v>
      </c>
    </row>
    <row r="274" spans="1:6" x14ac:dyDescent="0.25">
      <c r="A274" s="14" t="s">
        <v>54</v>
      </c>
      <c r="B274" s="14" t="s">
        <v>67</v>
      </c>
      <c r="C274" s="16" t="str" cm="1">
        <f t="array" aca="1" ref="C274" ca="1">INDIRECT("標的列表!C"&amp;MATCH(B274, 標的列表!B:B,0))</f>
        <v>MSCI台灣</v>
      </c>
      <c r="D274" s="19" t="s">
        <v>26</v>
      </c>
      <c r="E274" s="14" t="str" cm="1">
        <f t="array" aca="1" ref="E274" ca="1">INDIRECT("因子列表!B"&amp;MATCH(D274, 因子列表!A:A,0))</f>
        <v>出口</v>
      </c>
      <c r="F274" s="14" t="s">
        <v>50</v>
      </c>
    </row>
    <row r="275" spans="1:6" x14ac:dyDescent="0.25">
      <c r="A275" s="14" t="s">
        <v>54</v>
      </c>
      <c r="B275" s="14" t="s">
        <v>67</v>
      </c>
      <c r="C275" s="16" t="str" cm="1">
        <f t="array" aca="1" ref="C275" ca="1">INDIRECT("標的列表!C"&amp;MATCH(B275, 標的列表!B:B,0))</f>
        <v>MSCI台灣</v>
      </c>
      <c r="D275" s="19" t="s">
        <v>27</v>
      </c>
      <c r="E275" s="14" t="str" cm="1">
        <f t="array" aca="1" ref="E275" ca="1">INDIRECT("因子列表!B"&amp;MATCH(D275, 因子列表!A:A,0))</f>
        <v>出口</v>
      </c>
      <c r="F275" s="14" t="s">
        <v>50</v>
      </c>
    </row>
    <row r="276" spans="1:6" x14ac:dyDescent="0.25">
      <c r="A276" s="14" t="s">
        <v>54</v>
      </c>
      <c r="B276" s="14" t="s">
        <v>67</v>
      </c>
      <c r="C276" s="16" t="str" cm="1">
        <f t="array" aca="1" ref="C276" ca="1">INDIRECT("標的列表!C"&amp;MATCH(B276, 標的列表!B:B,0))</f>
        <v>MSCI台灣</v>
      </c>
      <c r="D276" s="19" t="s">
        <v>28</v>
      </c>
      <c r="E276" s="14" t="str" cm="1">
        <f t="array" aca="1" ref="E276" ca="1">INDIRECT("因子列表!B"&amp;MATCH(D276, 因子列表!A:A,0))</f>
        <v>進口</v>
      </c>
      <c r="F276" s="14" t="s">
        <v>50</v>
      </c>
    </row>
    <row r="277" spans="1:6" x14ac:dyDescent="0.25">
      <c r="A277" s="14" t="s">
        <v>54</v>
      </c>
      <c r="B277" s="14" t="s">
        <v>67</v>
      </c>
      <c r="C277" s="16" t="str" cm="1">
        <f t="array" aca="1" ref="C277" ca="1">INDIRECT("標的列表!C"&amp;MATCH(B277, 標的列表!B:B,0))</f>
        <v>MSCI台灣</v>
      </c>
      <c r="D277" s="19" t="s">
        <v>39</v>
      </c>
      <c r="E277" s="14" t="str" cm="1">
        <f t="array" aca="1" ref="E277" ca="1">INDIRECT("因子列表!B"&amp;MATCH(D277, 因子列表!A:A,0))</f>
        <v>出口年增率</v>
      </c>
      <c r="F277" s="14" t="s">
        <v>50</v>
      </c>
    </row>
    <row r="278" spans="1:6" x14ac:dyDescent="0.25">
      <c r="A278" s="14" t="s">
        <v>54</v>
      </c>
      <c r="B278" s="14" t="s">
        <v>67</v>
      </c>
      <c r="C278" s="16" t="str" cm="1">
        <f t="array" aca="1" ref="C278" ca="1">INDIRECT("標的列表!C"&amp;MATCH(B278, 標的列表!B:B,0))</f>
        <v>MSCI台灣</v>
      </c>
      <c r="D278" s="19" t="s">
        <v>40</v>
      </c>
      <c r="E278" s="14" t="str" cm="1">
        <f t="array" aca="1" ref="E278" ca="1">INDIRECT("因子列表!B"&amp;MATCH(D278, 因子列表!A:A,0))</f>
        <v>進口年增率</v>
      </c>
      <c r="F278" s="14" t="s">
        <v>50</v>
      </c>
    </row>
    <row r="279" spans="1:6" x14ac:dyDescent="0.25">
      <c r="A279" s="14" t="s">
        <v>54</v>
      </c>
      <c r="B279" s="14" t="s">
        <v>67</v>
      </c>
      <c r="C279" s="16" t="str" cm="1">
        <f t="array" aca="1" ref="C279" ca="1">INDIRECT("標的列表!C"&amp;MATCH(B279, 標的列表!B:B,0))</f>
        <v>MSCI台灣</v>
      </c>
      <c r="D279" s="19" t="s">
        <v>41</v>
      </c>
      <c r="E279" s="14" t="str" cm="1">
        <f t="array" aca="1" ref="E279" ca="1">INDIRECT("因子列表!B"&amp;MATCH(D279, 因子列表!A:A,0))</f>
        <v>出口年增率</v>
      </c>
      <c r="F279" s="14" t="s">
        <v>50</v>
      </c>
    </row>
    <row r="280" spans="1:6" x14ac:dyDescent="0.25">
      <c r="A280" s="14" t="s">
        <v>54</v>
      </c>
      <c r="B280" s="14" t="s">
        <v>67</v>
      </c>
      <c r="C280" s="16" t="str" cm="1">
        <f t="array" aca="1" ref="C280" ca="1">INDIRECT("標的列表!C"&amp;MATCH(B280, 標的列表!B:B,0))</f>
        <v>MSCI台灣</v>
      </c>
      <c r="D280" s="19" t="s">
        <v>42</v>
      </c>
      <c r="E280" s="14" t="str" cm="1">
        <f t="array" aca="1" ref="E280" ca="1">INDIRECT("因子列表!B"&amp;MATCH(D280, 因子列表!A:A,0))</f>
        <v>進口年增率</v>
      </c>
      <c r="F280" s="14" t="s">
        <v>50</v>
      </c>
    </row>
    <row r="281" spans="1:6" x14ac:dyDescent="0.25">
      <c r="A281" s="14" t="s">
        <v>54</v>
      </c>
      <c r="B281" s="14" t="s">
        <v>67</v>
      </c>
      <c r="C281" s="16" t="str" cm="1">
        <f t="array" aca="1" ref="C281" ca="1">INDIRECT("標的列表!C"&amp;MATCH(B281, 標的列表!B:B,0))</f>
        <v>MSCI台灣</v>
      </c>
      <c r="D281" s="19" t="s">
        <v>43</v>
      </c>
      <c r="E281" s="14" t="str" cm="1">
        <f t="array" aca="1" ref="E281" ca="1">INDIRECT("因子列表!B"&amp;MATCH(D281, 因子列表!A:A,0))</f>
        <v>出口年增率</v>
      </c>
      <c r="F281" s="14" t="s">
        <v>50</v>
      </c>
    </row>
    <row r="282" spans="1:6" x14ac:dyDescent="0.25">
      <c r="A282" s="14" t="s">
        <v>54</v>
      </c>
      <c r="B282" s="14" t="s">
        <v>67</v>
      </c>
      <c r="C282" s="16" t="str" cm="1">
        <f t="array" aca="1" ref="C282" ca="1">INDIRECT("標的列表!C"&amp;MATCH(B282, 標的列表!B:B,0))</f>
        <v>MSCI台灣</v>
      </c>
      <c r="D282" s="19" t="s">
        <v>44</v>
      </c>
      <c r="E282" s="14" t="str" cm="1">
        <f t="array" aca="1" ref="E282" ca="1">INDIRECT("因子列表!B"&amp;MATCH(D282, 因子列表!A:A,0))</f>
        <v>進口年增率</v>
      </c>
      <c r="F282" s="14" t="s">
        <v>50</v>
      </c>
    </row>
    <row r="283" spans="1:6" x14ac:dyDescent="0.25">
      <c r="A283" s="14" t="s">
        <v>54</v>
      </c>
      <c r="B283" s="14" t="s">
        <v>67</v>
      </c>
      <c r="C283" s="16" t="str" cm="1">
        <f t="array" aca="1" ref="C283" ca="1">INDIRECT("標的列表!C"&amp;MATCH(B283, 標的列表!B:B,0))</f>
        <v>MSCI台灣</v>
      </c>
      <c r="D283" s="19" t="s">
        <v>36</v>
      </c>
      <c r="E283" s="14" t="str" cm="1">
        <f t="array" aca="1" ref="E283" ca="1">INDIRECT("因子列表!B"&amp;MATCH(D283, 因子列表!A:A,0))</f>
        <v>CPI年增率</v>
      </c>
      <c r="F283" s="14" t="s">
        <v>52</v>
      </c>
    </row>
    <row r="284" spans="1:6" x14ac:dyDescent="0.25">
      <c r="A284" s="14" t="s">
        <v>54</v>
      </c>
      <c r="B284" s="14" t="s">
        <v>68</v>
      </c>
      <c r="C284" s="16" t="str" cm="1">
        <f t="array" aca="1" ref="C284" ca="1">INDIRECT("標的列表!C"&amp;MATCH(B284, 標的列表!B:B,0))</f>
        <v>MSCI台灣指數(美元)</v>
      </c>
      <c r="D284" s="19" t="s">
        <v>37</v>
      </c>
      <c r="E284" s="14" t="str" cm="1">
        <f t="array" aca="1" ref="E284" ca="1">INDIRECT("因子列表!B"&amp;MATCH(D284, 因子列表!A:A,0))</f>
        <v>台幣美元匯率</v>
      </c>
      <c r="F284" s="14" t="s">
        <v>48</v>
      </c>
    </row>
    <row r="285" spans="1:6" x14ac:dyDescent="0.25">
      <c r="A285" s="14" t="s">
        <v>54</v>
      </c>
      <c r="B285" s="14" t="s">
        <v>68</v>
      </c>
      <c r="C285" s="16" t="str" cm="1">
        <f t="array" aca="1" ref="C285" ca="1">INDIRECT("標的列表!C"&amp;MATCH(B285, 標的列表!B:B,0))</f>
        <v>MSCI台灣指數(美元)</v>
      </c>
      <c r="D285" s="19" t="s">
        <v>55</v>
      </c>
      <c r="E285" s="14" t="e" cm="1">
        <f t="array" aca="1" ref="E285" ca="1">INDIRECT("因子列表!B"&amp;MATCH(D285, 因子列表!A:A,0))</f>
        <v>#N/A</v>
      </c>
      <c r="F285" s="14" t="s">
        <v>49</v>
      </c>
    </row>
    <row r="286" spans="1:6" x14ac:dyDescent="0.25">
      <c r="A286" s="14" t="s">
        <v>54</v>
      </c>
      <c r="B286" s="14" t="s">
        <v>68</v>
      </c>
      <c r="C286" s="16" t="str" cm="1">
        <f t="array" aca="1" ref="C286" ca="1">INDIRECT("標的列表!C"&amp;MATCH(B286, 標的列表!B:B,0))</f>
        <v>MSCI台灣指數(美元)</v>
      </c>
      <c r="D286" s="19" t="s">
        <v>56</v>
      </c>
      <c r="E286" s="14" t="e" cm="1">
        <f t="array" aca="1" ref="E286" ca="1">INDIRECT("因子列表!B"&amp;MATCH(D286, 因子列表!A:A,0))</f>
        <v>#N/A</v>
      </c>
      <c r="F286" s="14" t="s">
        <v>49</v>
      </c>
    </row>
    <row r="287" spans="1:6" x14ac:dyDescent="0.25">
      <c r="A287" s="14" t="s">
        <v>54</v>
      </c>
      <c r="B287" s="14" t="s">
        <v>68</v>
      </c>
      <c r="C287" s="16" t="str" cm="1">
        <f t="array" aca="1" ref="C287" ca="1">INDIRECT("標的列表!C"&amp;MATCH(B287, 標的列表!B:B,0))</f>
        <v>MSCI台灣指數(美元)</v>
      </c>
      <c r="D287" s="19" t="s">
        <v>4</v>
      </c>
      <c r="E287" s="14" t="str" cm="1">
        <f t="array" aca="1" ref="E287" ca="1">INDIRECT("因子列表!B"&amp;MATCH(D287, 因子列表!A:A,0))</f>
        <v>實質經濟成長率(季增年率)</v>
      </c>
      <c r="F287" s="14" t="s">
        <v>49</v>
      </c>
    </row>
    <row r="288" spans="1:6" x14ac:dyDescent="0.25">
      <c r="A288" s="14" t="s">
        <v>54</v>
      </c>
      <c r="B288" s="14" t="s">
        <v>68</v>
      </c>
      <c r="C288" s="16" t="str" cm="1">
        <f t="array" aca="1" ref="C288" ca="1">INDIRECT("標的列表!C"&amp;MATCH(B288, 標的列表!B:B,0))</f>
        <v>MSCI台灣指數(美元)</v>
      </c>
      <c r="D288" s="19" t="s">
        <v>5</v>
      </c>
      <c r="E288" s="14" t="str" cm="1">
        <f t="array" aca="1" ref="E288" ca="1">INDIRECT("因子列表!B"&amp;MATCH(D288, 因子列表!A:A,0))</f>
        <v>實質經濟成長率(年增率)</v>
      </c>
      <c r="F288" s="14" t="s">
        <v>49</v>
      </c>
    </row>
    <row r="289" spans="1:6" x14ac:dyDescent="0.25">
      <c r="A289" s="14" t="s">
        <v>54</v>
      </c>
      <c r="B289" s="14" t="s">
        <v>68</v>
      </c>
      <c r="C289" s="16" t="str" cm="1">
        <f t="array" aca="1" ref="C289" ca="1">INDIRECT("標的列表!C"&amp;MATCH(B289, 標的列表!B:B,0))</f>
        <v>MSCI台灣指數(美元)</v>
      </c>
      <c r="D289" s="19" t="s">
        <v>34</v>
      </c>
      <c r="E289" s="14" t="str" cm="1">
        <f t="array" aca="1" ref="E289" ca="1">INDIRECT("因子列表!B"&amp;MATCH(D289, 因子列表!A:A,0))</f>
        <v>進口年增率</v>
      </c>
      <c r="F289" s="14" t="s">
        <v>50</v>
      </c>
    </row>
    <row r="290" spans="1:6" x14ac:dyDescent="0.25">
      <c r="A290" s="14" t="s">
        <v>54</v>
      </c>
      <c r="B290" s="14" t="s">
        <v>68</v>
      </c>
      <c r="C290" s="16" t="str" cm="1">
        <f t="array" aca="1" ref="C290" ca="1">INDIRECT("標的列表!C"&amp;MATCH(B290, 標的列表!B:B,0))</f>
        <v>MSCI台灣指數(美元)</v>
      </c>
      <c r="D290" s="19" t="s">
        <v>35</v>
      </c>
      <c r="E290" s="14" t="str" cm="1">
        <f t="array" aca="1" ref="E290" ca="1">INDIRECT("因子列表!B"&amp;MATCH(D290, 因子列表!A:A,0))</f>
        <v>出口年增率</v>
      </c>
      <c r="F290" s="14" t="s">
        <v>50</v>
      </c>
    </row>
    <row r="291" spans="1:6" x14ac:dyDescent="0.25">
      <c r="A291" s="14" t="s">
        <v>54</v>
      </c>
      <c r="B291" s="14" t="s">
        <v>68</v>
      </c>
      <c r="C291" s="16" t="str" cm="1">
        <f t="array" aca="1" ref="C291" ca="1">INDIRECT("標的列表!C"&amp;MATCH(B291, 標的列表!B:B,0))</f>
        <v>MSCI台灣指數(美元)</v>
      </c>
      <c r="D291" s="19" t="s">
        <v>25</v>
      </c>
      <c r="E291" s="14" t="str" cm="1">
        <f t="array" aca="1" ref="E291" ca="1">INDIRECT("因子列表!B"&amp;MATCH(D291, 因子列表!A:A,0))</f>
        <v>進口</v>
      </c>
      <c r="F291" s="14" t="s">
        <v>50</v>
      </c>
    </row>
    <row r="292" spans="1:6" x14ac:dyDescent="0.25">
      <c r="A292" s="14" t="s">
        <v>54</v>
      </c>
      <c r="B292" s="14" t="s">
        <v>68</v>
      </c>
      <c r="C292" s="16" t="str" cm="1">
        <f t="array" aca="1" ref="C292" ca="1">INDIRECT("標的列表!C"&amp;MATCH(B292, 標的列表!B:B,0))</f>
        <v>MSCI台灣指數(美元)</v>
      </c>
      <c r="D292" s="19" t="s">
        <v>26</v>
      </c>
      <c r="E292" s="14" t="str" cm="1">
        <f t="array" aca="1" ref="E292" ca="1">INDIRECT("因子列表!B"&amp;MATCH(D292, 因子列表!A:A,0))</f>
        <v>出口</v>
      </c>
      <c r="F292" s="14" t="s">
        <v>50</v>
      </c>
    </row>
    <row r="293" spans="1:6" x14ac:dyDescent="0.25">
      <c r="A293" s="14" t="s">
        <v>54</v>
      </c>
      <c r="B293" s="14" t="s">
        <v>68</v>
      </c>
      <c r="C293" s="16" t="str" cm="1">
        <f t="array" aca="1" ref="C293" ca="1">INDIRECT("標的列表!C"&amp;MATCH(B293, 標的列表!B:B,0))</f>
        <v>MSCI台灣指數(美元)</v>
      </c>
      <c r="D293" s="19" t="s">
        <v>27</v>
      </c>
      <c r="E293" s="14" t="str" cm="1">
        <f t="array" aca="1" ref="E293" ca="1">INDIRECT("因子列表!B"&amp;MATCH(D293, 因子列表!A:A,0))</f>
        <v>出口</v>
      </c>
      <c r="F293" s="14" t="s">
        <v>50</v>
      </c>
    </row>
    <row r="294" spans="1:6" x14ac:dyDescent="0.25">
      <c r="A294" s="14" t="s">
        <v>54</v>
      </c>
      <c r="B294" s="14" t="s">
        <v>68</v>
      </c>
      <c r="C294" s="16" t="str" cm="1">
        <f t="array" aca="1" ref="C294" ca="1">INDIRECT("標的列表!C"&amp;MATCH(B294, 標的列表!B:B,0))</f>
        <v>MSCI台灣指數(美元)</v>
      </c>
      <c r="D294" s="19" t="s">
        <v>28</v>
      </c>
      <c r="E294" s="14" t="str" cm="1">
        <f t="array" aca="1" ref="E294" ca="1">INDIRECT("因子列表!B"&amp;MATCH(D294, 因子列表!A:A,0))</f>
        <v>進口</v>
      </c>
      <c r="F294" s="14" t="s">
        <v>50</v>
      </c>
    </row>
    <row r="295" spans="1:6" x14ac:dyDescent="0.25">
      <c r="A295" s="14" t="s">
        <v>54</v>
      </c>
      <c r="B295" s="14" t="s">
        <v>68</v>
      </c>
      <c r="C295" s="16" t="str" cm="1">
        <f t="array" aca="1" ref="C295" ca="1">INDIRECT("標的列表!C"&amp;MATCH(B295, 標的列表!B:B,0))</f>
        <v>MSCI台灣指數(美元)</v>
      </c>
      <c r="D295" s="19" t="s">
        <v>39</v>
      </c>
      <c r="E295" s="14" t="str" cm="1">
        <f t="array" aca="1" ref="E295" ca="1">INDIRECT("因子列表!B"&amp;MATCH(D295, 因子列表!A:A,0))</f>
        <v>出口年增率</v>
      </c>
      <c r="F295" s="14" t="s">
        <v>50</v>
      </c>
    </row>
    <row r="296" spans="1:6" x14ac:dyDescent="0.25">
      <c r="A296" s="14" t="s">
        <v>54</v>
      </c>
      <c r="B296" s="14" t="s">
        <v>68</v>
      </c>
      <c r="C296" s="16" t="str" cm="1">
        <f t="array" aca="1" ref="C296" ca="1">INDIRECT("標的列表!C"&amp;MATCH(B296, 標的列表!B:B,0))</f>
        <v>MSCI台灣指數(美元)</v>
      </c>
      <c r="D296" s="19" t="s">
        <v>40</v>
      </c>
      <c r="E296" s="14" t="str" cm="1">
        <f t="array" aca="1" ref="E296" ca="1">INDIRECT("因子列表!B"&amp;MATCH(D296, 因子列表!A:A,0))</f>
        <v>進口年增率</v>
      </c>
      <c r="F296" s="14" t="s">
        <v>50</v>
      </c>
    </row>
    <row r="297" spans="1:6" x14ac:dyDescent="0.25">
      <c r="A297" s="14" t="s">
        <v>54</v>
      </c>
      <c r="B297" s="14" t="s">
        <v>68</v>
      </c>
      <c r="C297" s="16" t="str" cm="1">
        <f t="array" aca="1" ref="C297" ca="1">INDIRECT("標的列表!C"&amp;MATCH(B297, 標的列表!B:B,0))</f>
        <v>MSCI台灣指數(美元)</v>
      </c>
      <c r="D297" s="19" t="s">
        <v>41</v>
      </c>
      <c r="E297" s="14" t="str" cm="1">
        <f t="array" aca="1" ref="E297" ca="1">INDIRECT("因子列表!B"&amp;MATCH(D297, 因子列表!A:A,0))</f>
        <v>出口年增率</v>
      </c>
      <c r="F297" s="14" t="s">
        <v>50</v>
      </c>
    </row>
    <row r="298" spans="1:6" x14ac:dyDescent="0.25">
      <c r="A298" s="14" t="s">
        <v>54</v>
      </c>
      <c r="B298" s="14" t="s">
        <v>68</v>
      </c>
      <c r="C298" s="16" t="str" cm="1">
        <f t="array" aca="1" ref="C298" ca="1">INDIRECT("標的列表!C"&amp;MATCH(B298, 標的列表!B:B,0))</f>
        <v>MSCI台灣指數(美元)</v>
      </c>
      <c r="D298" s="19" t="s">
        <v>42</v>
      </c>
      <c r="E298" s="14" t="str" cm="1">
        <f t="array" aca="1" ref="E298" ca="1">INDIRECT("因子列表!B"&amp;MATCH(D298, 因子列表!A:A,0))</f>
        <v>進口年增率</v>
      </c>
      <c r="F298" s="14" t="s">
        <v>50</v>
      </c>
    </row>
    <row r="299" spans="1:6" x14ac:dyDescent="0.25">
      <c r="A299" s="14" t="s">
        <v>54</v>
      </c>
      <c r="B299" s="14" t="s">
        <v>68</v>
      </c>
      <c r="C299" s="16" t="str" cm="1">
        <f t="array" aca="1" ref="C299" ca="1">INDIRECT("標的列表!C"&amp;MATCH(B299, 標的列表!B:B,0))</f>
        <v>MSCI台灣指數(美元)</v>
      </c>
      <c r="D299" s="19" t="s">
        <v>43</v>
      </c>
      <c r="E299" s="14" t="str" cm="1">
        <f t="array" aca="1" ref="E299" ca="1">INDIRECT("因子列表!B"&amp;MATCH(D299, 因子列表!A:A,0))</f>
        <v>出口年增率</v>
      </c>
      <c r="F299" s="14" t="s">
        <v>50</v>
      </c>
    </row>
    <row r="300" spans="1:6" x14ac:dyDescent="0.25">
      <c r="A300" s="14" t="s">
        <v>54</v>
      </c>
      <c r="B300" s="14" t="s">
        <v>68</v>
      </c>
      <c r="C300" s="16" t="str" cm="1">
        <f t="array" aca="1" ref="C300" ca="1">INDIRECT("標的列表!C"&amp;MATCH(B300, 標的列表!B:B,0))</f>
        <v>MSCI台灣指數(美元)</v>
      </c>
      <c r="D300" s="19" t="s">
        <v>44</v>
      </c>
      <c r="E300" s="14" t="str" cm="1">
        <f t="array" aca="1" ref="E300" ca="1">INDIRECT("因子列表!B"&amp;MATCH(D300, 因子列表!A:A,0))</f>
        <v>進口年增率</v>
      </c>
      <c r="F300" s="14" t="s">
        <v>50</v>
      </c>
    </row>
    <row r="301" spans="1:6" x14ac:dyDescent="0.25">
      <c r="A301" s="14" t="s">
        <v>54</v>
      </c>
      <c r="B301" s="14" t="s">
        <v>68</v>
      </c>
      <c r="C301" s="16" t="str" cm="1">
        <f t="array" aca="1" ref="C301" ca="1">INDIRECT("標的列表!C"&amp;MATCH(B301, 標的列表!B:B,0))</f>
        <v>MSCI台灣指數(美元)</v>
      </c>
      <c r="D301" s="19" t="s">
        <v>36</v>
      </c>
      <c r="E301" s="14" t="str" cm="1">
        <f t="array" aca="1" ref="E301" ca="1">INDIRECT("因子列表!B"&amp;MATCH(D301, 因子列表!A:A,0))</f>
        <v>CPI年增率</v>
      </c>
      <c r="F301" s="14" t="s">
        <v>52</v>
      </c>
    </row>
    <row r="302" spans="1:6" x14ac:dyDescent="0.25">
      <c r="A302" s="14" t="s">
        <v>58</v>
      </c>
      <c r="B302" s="14" t="s">
        <v>72</v>
      </c>
      <c r="C302" s="16" t="str" cm="1">
        <f t="array" aca="1" ref="C302" ca="1">INDIRECT("標的列表!C"&amp;MATCH(B302, 標的列表!B:B,0))</f>
        <v>台灣證交所半導體業類指數</v>
      </c>
      <c r="D302" s="19" t="s">
        <v>8</v>
      </c>
      <c r="E302" s="14" t="str" cm="1">
        <f t="array" aca="1" ref="E302" ca="1">INDIRECT("因子列表!B"&amp;MATCH(D302, 因子列表!A:A,0))</f>
        <v>ISM採購經理人指數--製造業 New Orders</v>
      </c>
      <c r="F302" s="18" t="s">
        <v>47</v>
      </c>
    </row>
    <row r="303" spans="1:6" x14ac:dyDescent="0.25">
      <c r="A303" s="14" t="s">
        <v>58</v>
      </c>
      <c r="B303" s="14" t="s">
        <v>72</v>
      </c>
      <c r="C303" s="16" t="str" cm="1">
        <f t="array" aca="1" ref="C303" ca="1">INDIRECT("標的列表!C"&amp;MATCH(B303, 標的列表!B:B,0))</f>
        <v>台灣證交所半導體業類指數</v>
      </c>
      <c r="D303" s="19" t="s">
        <v>9</v>
      </c>
      <c r="E303" s="14" t="str" cm="1">
        <f t="array" aca="1" ref="E303" ca="1">INDIRECT("因子列表!B"&amp;MATCH(D303, 因子列表!A:A,0))</f>
        <v>ISM採購經理人指數--製造業 Production</v>
      </c>
      <c r="F303" s="18" t="s">
        <v>47</v>
      </c>
    </row>
    <row r="304" spans="1:6" x14ac:dyDescent="0.25">
      <c r="A304" s="14" t="s">
        <v>58</v>
      </c>
      <c r="B304" s="14" t="s">
        <v>72</v>
      </c>
      <c r="C304" s="16" t="str" cm="1">
        <f t="array" aca="1" ref="C304" ca="1">INDIRECT("標的列表!C"&amp;MATCH(B304, 標的列表!B:B,0))</f>
        <v>台灣證交所半導體業類指數</v>
      </c>
      <c r="D304" s="19" t="s">
        <v>10</v>
      </c>
      <c r="E304" s="14" t="str" cm="1">
        <f t="array" aca="1" ref="E304" ca="1">INDIRECT("因子列表!B"&amp;MATCH(D304, 因子列表!A:A,0))</f>
        <v>ISM採購經理人指數--製造業 Prices</v>
      </c>
      <c r="F304" s="18" t="s">
        <v>47</v>
      </c>
    </row>
    <row r="305" spans="1:6" x14ac:dyDescent="0.25">
      <c r="A305" s="14" t="s">
        <v>58</v>
      </c>
      <c r="B305" s="14" t="s">
        <v>72</v>
      </c>
      <c r="C305" s="16" t="str" cm="1">
        <f t="array" aca="1" ref="C305" ca="1">INDIRECT("標的列表!C"&amp;MATCH(B305, 標的列表!B:B,0))</f>
        <v>台灣證交所半導體業類指數</v>
      </c>
      <c r="D305" s="19" t="s">
        <v>11</v>
      </c>
      <c r="E305" s="14" t="str" cm="1">
        <f t="array" aca="1" ref="E305" ca="1">INDIRECT("因子列表!B"&amp;MATCH(D305, 因子列表!A:A,0))</f>
        <v>ISM採購經理人指數--服務業 Business Activity-Production</v>
      </c>
      <c r="F305" s="18" t="s">
        <v>47</v>
      </c>
    </row>
    <row r="306" spans="1:6" x14ac:dyDescent="0.25">
      <c r="A306" s="14" t="s">
        <v>58</v>
      </c>
      <c r="B306" s="14" t="s">
        <v>72</v>
      </c>
      <c r="C306" s="16" t="str" cm="1">
        <f t="array" aca="1" ref="C306" ca="1">INDIRECT("標的列表!C"&amp;MATCH(B306, 標的列表!B:B,0))</f>
        <v>台灣證交所半導體業類指數</v>
      </c>
      <c r="D306" s="19" t="s">
        <v>12</v>
      </c>
      <c r="E306" s="14" t="str" cm="1">
        <f t="array" aca="1" ref="E306" ca="1">INDIRECT("因子列表!B"&amp;MATCH(D306, 因子列表!A:A,0))</f>
        <v>ISM採購經理人指數--服務業 New Orders</v>
      </c>
      <c r="F306" s="18" t="s">
        <v>47</v>
      </c>
    </row>
    <row r="307" spans="1:6" x14ac:dyDescent="0.25">
      <c r="A307" s="14" t="s">
        <v>58</v>
      </c>
      <c r="B307" s="14" t="s">
        <v>72</v>
      </c>
      <c r="C307" s="16" t="str" cm="1">
        <f t="array" aca="1" ref="C307" ca="1">INDIRECT("標的列表!C"&amp;MATCH(B307, 標的列表!B:B,0))</f>
        <v>台灣證交所半導體業類指數</v>
      </c>
      <c r="D307" s="19" t="s">
        <v>13</v>
      </c>
      <c r="E307" s="14" t="str" cm="1">
        <f t="array" aca="1" ref="E307" ca="1">INDIRECT("因子列表!B"&amp;MATCH(D307, 因子列表!A:A,0))</f>
        <v>ISM採購經理人指數--服務業 Prices</v>
      </c>
      <c r="F307" s="18" t="s">
        <v>47</v>
      </c>
    </row>
    <row r="308" spans="1:6" x14ac:dyDescent="0.25">
      <c r="A308" s="14" t="s">
        <v>58</v>
      </c>
      <c r="B308" s="14" t="s">
        <v>72</v>
      </c>
      <c r="C308" s="16" t="str" cm="1">
        <f t="array" aca="1" ref="C308" ca="1">INDIRECT("標的列表!C"&amp;MATCH(B308, 標的列表!B:B,0))</f>
        <v>台灣證交所半導體業類指數</v>
      </c>
      <c r="D308" s="19" t="s">
        <v>55</v>
      </c>
      <c r="E308" s="14" t="e" cm="1">
        <f t="array" aca="1" ref="E308" ca="1">INDIRECT("因子列表!B"&amp;MATCH(D308, 因子列表!A:A,0))</f>
        <v>#N/A</v>
      </c>
      <c r="F308" s="14" t="s">
        <v>49</v>
      </c>
    </row>
    <row r="309" spans="1:6" x14ac:dyDescent="0.25">
      <c r="A309" s="14" t="s">
        <v>58</v>
      </c>
      <c r="B309" s="14" t="s">
        <v>72</v>
      </c>
      <c r="C309" s="16" t="str" cm="1">
        <f t="array" aca="1" ref="C309" ca="1">INDIRECT("標的列表!C"&amp;MATCH(B309, 標的列表!B:B,0))</f>
        <v>台灣證交所半導體業類指數</v>
      </c>
      <c r="D309" s="19" t="s">
        <v>56</v>
      </c>
      <c r="E309" s="14" t="e" cm="1">
        <f t="array" aca="1" ref="E309" ca="1">INDIRECT("因子列表!B"&amp;MATCH(D309, 因子列表!A:A,0))</f>
        <v>#N/A</v>
      </c>
      <c r="F309" s="14" t="s">
        <v>49</v>
      </c>
    </row>
    <row r="310" spans="1:6" x14ac:dyDescent="0.25">
      <c r="A310" s="14" t="s">
        <v>58</v>
      </c>
      <c r="B310" s="14" t="s">
        <v>72</v>
      </c>
      <c r="C310" s="16" t="str" cm="1">
        <f t="array" aca="1" ref="C310" ca="1">INDIRECT("標的列表!C"&amp;MATCH(B310, 標的列表!B:B,0))</f>
        <v>台灣證交所半導體業類指數</v>
      </c>
      <c r="D310" s="19" t="s">
        <v>4</v>
      </c>
      <c r="E310" s="14" t="str" cm="1">
        <f t="array" aca="1" ref="E310" ca="1">INDIRECT("因子列表!B"&amp;MATCH(D310, 因子列表!A:A,0))</f>
        <v>實質經濟成長率(季增年率)</v>
      </c>
      <c r="F310" s="14" t="s">
        <v>49</v>
      </c>
    </row>
    <row r="311" spans="1:6" x14ac:dyDescent="0.25">
      <c r="A311" s="14" t="s">
        <v>58</v>
      </c>
      <c r="B311" s="14" t="s">
        <v>72</v>
      </c>
      <c r="C311" s="16" t="str" cm="1">
        <f t="array" aca="1" ref="C311" ca="1">INDIRECT("標的列表!C"&amp;MATCH(B311, 標的列表!B:B,0))</f>
        <v>台灣證交所半導體業類指數</v>
      </c>
      <c r="D311" s="19" t="s">
        <v>5</v>
      </c>
      <c r="E311" s="14" t="str" cm="1">
        <f t="array" aca="1" ref="E311" ca="1">INDIRECT("因子列表!B"&amp;MATCH(D311, 因子列表!A:A,0))</f>
        <v>實質經濟成長率(年增率)</v>
      </c>
      <c r="F311" s="14" t="s">
        <v>49</v>
      </c>
    </row>
    <row r="312" spans="1:6" x14ac:dyDescent="0.25">
      <c r="A312" s="14" t="s">
        <v>58</v>
      </c>
      <c r="B312" s="14" t="s">
        <v>72</v>
      </c>
      <c r="C312" s="16" t="str" cm="1">
        <f t="array" aca="1" ref="C312" ca="1">INDIRECT("標的列表!C"&amp;MATCH(B312, 標的列表!B:B,0))</f>
        <v>台灣證交所半導體業類指數</v>
      </c>
      <c r="D312" s="19" t="s">
        <v>34</v>
      </c>
      <c r="E312" s="14" t="str" cm="1">
        <f t="array" aca="1" ref="E312" ca="1">INDIRECT("因子列表!B"&amp;MATCH(D312, 因子列表!A:A,0))</f>
        <v>進口年增率</v>
      </c>
      <c r="F312" s="14" t="s">
        <v>50</v>
      </c>
    </row>
    <row r="313" spans="1:6" x14ac:dyDescent="0.25">
      <c r="A313" s="14" t="s">
        <v>58</v>
      </c>
      <c r="B313" s="14" t="s">
        <v>72</v>
      </c>
      <c r="C313" s="16" t="str" cm="1">
        <f t="array" aca="1" ref="C313" ca="1">INDIRECT("標的列表!C"&amp;MATCH(B313, 標的列表!B:B,0))</f>
        <v>台灣證交所半導體業類指數</v>
      </c>
      <c r="D313" s="19" t="s">
        <v>35</v>
      </c>
      <c r="E313" s="14" t="str" cm="1">
        <f t="array" aca="1" ref="E313" ca="1">INDIRECT("因子列表!B"&amp;MATCH(D313, 因子列表!A:A,0))</f>
        <v>出口年增率</v>
      </c>
      <c r="F313" s="14" t="s">
        <v>50</v>
      </c>
    </row>
    <row r="314" spans="1:6" x14ac:dyDescent="0.25">
      <c r="A314" s="14" t="s">
        <v>58</v>
      </c>
      <c r="B314" s="14" t="s">
        <v>72</v>
      </c>
      <c r="C314" s="16" t="str" cm="1">
        <f t="array" aca="1" ref="C314" ca="1">INDIRECT("標的列表!C"&amp;MATCH(B314, 標的列表!B:B,0))</f>
        <v>台灣證交所半導體業類指數</v>
      </c>
      <c r="D314" s="19" t="s">
        <v>25</v>
      </c>
      <c r="E314" s="14" t="str" cm="1">
        <f t="array" aca="1" ref="E314" ca="1">INDIRECT("因子列表!B"&amp;MATCH(D314, 因子列表!A:A,0))</f>
        <v>進口</v>
      </c>
      <c r="F314" s="14" t="s">
        <v>50</v>
      </c>
    </row>
    <row r="315" spans="1:6" x14ac:dyDescent="0.25">
      <c r="A315" s="14" t="s">
        <v>58</v>
      </c>
      <c r="B315" s="14" t="s">
        <v>72</v>
      </c>
      <c r="C315" s="16" t="str" cm="1">
        <f t="array" aca="1" ref="C315" ca="1">INDIRECT("標的列表!C"&amp;MATCH(B315, 標的列表!B:B,0))</f>
        <v>台灣證交所半導體業類指數</v>
      </c>
      <c r="D315" s="19" t="s">
        <v>26</v>
      </c>
      <c r="E315" s="14" t="str" cm="1">
        <f t="array" aca="1" ref="E315" ca="1">INDIRECT("因子列表!B"&amp;MATCH(D315, 因子列表!A:A,0))</f>
        <v>出口</v>
      </c>
      <c r="F315" s="14" t="s">
        <v>50</v>
      </c>
    </row>
    <row r="316" spans="1:6" x14ac:dyDescent="0.25">
      <c r="A316" s="14" t="s">
        <v>58</v>
      </c>
      <c r="B316" s="14" t="s">
        <v>73</v>
      </c>
      <c r="C316" s="16" t="str" cm="1">
        <f t="array" aca="1" ref="C316" ca="1">INDIRECT("標的列表!C"&amp;MATCH(B316, 標的列表!B:B,0))</f>
        <v>台灣證交所其他電子業類指數</v>
      </c>
      <c r="D316" s="19" t="s">
        <v>8</v>
      </c>
      <c r="E316" s="14" t="str" cm="1">
        <f t="array" aca="1" ref="E316" ca="1">INDIRECT("因子列表!B"&amp;MATCH(D316, 因子列表!A:A,0))</f>
        <v>ISM採購經理人指數--製造業 New Orders</v>
      </c>
      <c r="F316" s="18" t="s">
        <v>47</v>
      </c>
    </row>
    <row r="317" spans="1:6" x14ac:dyDescent="0.25">
      <c r="A317" s="14" t="s">
        <v>58</v>
      </c>
      <c r="B317" s="14" t="s">
        <v>73</v>
      </c>
      <c r="C317" s="16" t="str" cm="1">
        <f t="array" aca="1" ref="C317" ca="1">INDIRECT("標的列表!C"&amp;MATCH(B317, 標的列表!B:B,0))</f>
        <v>台灣證交所其他電子業類指數</v>
      </c>
      <c r="D317" s="19" t="s">
        <v>9</v>
      </c>
      <c r="E317" s="14" t="str" cm="1">
        <f t="array" aca="1" ref="E317" ca="1">INDIRECT("因子列表!B"&amp;MATCH(D317, 因子列表!A:A,0))</f>
        <v>ISM採購經理人指數--製造業 Production</v>
      </c>
      <c r="F317" s="18" t="s">
        <v>47</v>
      </c>
    </row>
    <row r="318" spans="1:6" x14ac:dyDescent="0.25">
      <c r="A318" s="14" t="s">
        <v>58</v>
      </c>
      <c r="B318" s="14" t="s">
        <v>73</v>
      </c>
      <c r="C318" s="16" t="str" cm="1">
        <f t="array" aca="1" ref="C318" ca="1">INDIRECT("標的列表!C"&amp;MATCH(B318, 標的列表!B:B,0))</f>
        <v>台灣證交所其他電子業類指數</v>
      </c>
      <c r="D318" s="19" t="s">
        <v>10</v>
      </c>
      <c r="E318" s="14" t="str" cm="1">
        <f t="array" aca="1" ref="E318" ca="1">INDIRECT("因子列表!B"&amp;MATCH(D318, 因子列表!A:A,0))</f>
        <v>ISM採購經理人指數--製造業 Prices</v>
      </c>
      <c r="F318" s="18" t="s">
        <v>47</v>
      </c>
    </row>
    <row r="319" spans="1:6" x14ac:dyDescent="0.25">
      <c r="A319" s="14" t="s">
        <v>58</v>
      </c>
      <c r="B319" s="14" t="s">
        <v>73</v>
      </c>
      <c r="C319" s="16" t="str" cm="1">
        <f t="array" aca="1" ref="C319" ca="1">INDIRECT("標的列表!C"&amp;MATCH(B319, 標的列表!B:B,0))</f>
        <v>台灣證交所其他電子業類指數</v>
      </c>
      <c r="D319" s="19" t="s">
        <v>11</v>
      </c>
      <c r="E319" s="14" t="str" cm="1">
        <f t="array" aca="1" ref="E319" ca="1">INDIRECT("因子列表!B"&amp;MATCH(D319, 因子列表!A:A,0))</f>
        <v>ISM採購經理人指數--服務業 Business Activity-Production</v>
      </c>
      <c r="F319" s="18" t="s">
        <v>47</v>
      </c>
    </row>
    <row r="320" spans="1:6" x14ac:dyDescent="0.25">
      <c r="A320" s="14" t="s">
        <v>58</v>
      </c>
      <c r="B320" s="14" t="s">
        <v>73</v>
      </c>
      <c r="C320" s="16" t="str" cm="1">
        <f t="array" aca="1" ref="C320" ca="1">INDIRECT("標的列表!C"&amp;MATCH(B320, 標的列表!B:B,0))</f>
        <v>台灣證交所其他電子業類指數</v>
      </c>
      <c r="D320" s="19" t="s">
        <v>12</v>
      </c>
      <c r="E320" s="14" t="str" cm="1">
        <f t="array" aca="1" ref="E320" ca="1">INDIRECT("因子列表!B"&amp;MATCH(D320, 因子列表!A:A,0))</f>
        <v>ISM採購經理人指數--服務業 New Orders</v>
      </c>
      <c r="F320" s="18" t="s">
        <v>47</v>
      </c>
    </row>
    <row r="321" spans="1:6" x14ac:dyDescent="0.25">
      <c r="A321" s="14" t="s">
        <v>58</v>
      </c>
      <c r="B321" s="14" t="s">
        <v>73</v>
      </c>
      <c r="C321" s="16" t="str" cm="1">
        <f t="array" aca="1" ref="C321" ca="1">INDIRECT("標的列表!C"&amp;MATCH(B321, 標的列表!B:B,0))</f>
        <v>台灣證交所其他電子業類指數</v>
      </c>
      <c r="D321" s="19" t="s">
        <v>13</v>
      </c>
      <c r="E321" s="14" t="str" cm="1">
        <f t="array" aca="1" ref="E321" ca="1">INDIRECT("因子列表!B"&amp;MATCH(D321, 因子列表!A:A,0))</f>
        <v>ISM採購經理人指數--服務業 Prices</v>
      </c>
      <c r="F321" s="18" t="s">
        <v>47</v>
      </c>
    </row>
    <row r="322" spans="1:6" x14ac:dyDescent="0.25">
      <c r="A322" s="14" t="s">
        <v>58</v>
      </c>
      <c r="B322" s="14" t="s">
        <v>73</v>
      </c>
      <c r="C322" s="16" t="str" cm="1">
        <f t="array" aca="1" ref="C322" ca="1">INDIRECT("標的列表!C"&amp;MATCH(B322, 標的列表!B:B,0))</f>
        <v>台灣證交所其他電子業類指數</v>
      </c>
      <c r="D322" s="19" t="s">
        <v>55</v>
      </c>
      <c r="E322" s="14" t="e" cm="1">
        <f t="array" aca="1" ref="E322" ca="1">INDIRECT("因子列表!B"&amp;MATCH(D322, 因子列表!A:A,0))</f>
        <v>#N/A</v>
      </c>
      <c r="F322" s="14" t="s">
        <v>49</v>
      </c>
    </row>
    <row r="323" spans="1:6" x14ac:dyDescent="0.25">
      <c r="A323" s="14" t="s">
        <v>58</v>
      </c>
      <c r="B323" s="14" t="s">
        <v>73</v>
      </c>
      <c r="C323" s="16" t="str" cm="1">
        <f t="array" aca="1" ref="C323" ca="1">INDIRECT("標的列表!C"&amp;MATCH(B323, 標的列表!B:B,0))</f>
        <v>台灣證交所其他電子業類指數</v>
      </c>
      <c r="D323" s="19" t="s">
        <v>56</v>
      </c>
      <c r="E323" s="14" t="e" cm="1">
        <f t="array" aca="1" ref="E323" ca="1">INDIRECT("因子列表!B"&amp;MATCH(D323, 因子列表!A:A,0))</f>
        <v>#N/A</v>
      </c>
      <c r="F323" s="14" t="s">
        <v>49</v>
      </c>
    </row>
    <row r="324" spans="1:6" x14ac:dyDescent="0.25">
      <c r="A324" s="14" t="s">
        <v>58</v>
      </c>
      <c r="B324" s="14" t="s">
        <v>73</v>
      </c>
      <c r="C324" s="16" t="str" cm="1">
        <f t="array" aca="1" ref="C324" ca="1">INDIRECT("標的列表!C"&amp;MATCH(B324, 標的列表!B:B,0))</f>
        <v>台灣證交所其他電子業類指數</v>
      </c>
      <c r="D324" s="19" t="s">
        <v>4</v>
      </c>
      <c r="E324" s="14" t="str" cm="1">
        <f t="array" aca="1" ref="E324" ca="1">INDIRECT("因子列表!B"&amp;MATCH(D324, 因子列表!A:A,0))</f>
        <v>實質經濟成長率(季增年率)</v>
      </c>
      <c r="F324" s="14" t="s">
        <v>49</v>
      </c>
    </row>
    <row r="325" spans="1:6" x14ac:dyDescent="0.25">
      <c r="A325" s="14" t="s">
        <v>58</v>
      </c>
      <c r="B325" s="14" t="s">
        <v>73</v>
      </c>
      <c r="C325" s="16" t="str" cm="1">
        <f t="array" aca="1" ref="C325" ca="1">INDIRECT("標的列表!C"&amp;MATCH(B325, 標的列表!B:B,0))</f>
        <v>台灣證交所其他電子業類指數</v>
      </c>
      <c r="D325" s="19" t="s">
        <v>5</v>
      </c>
      <c r="E325" s="14" t="str" cm="1">
        <f t="array" aca="1" ref="E325" ca="1">INDIRECT("因子列表!B"&amp;MATCH(D325, 因子列表!A:A,0))</f>
        <v>實質經濟成長率(年增率)</v>
      </c>
      <c r="F325" s="14" t="s">
        <v>49</v>
      </c>
    </row>
    <row r="326" spans="1:6" x14ac:dyDescent="0.25">
      <c r="A326" s="14" t="s">
        <v>58</v>
      </c>
      <c r="B326" s="14" t="s">
        <v>73</v>
      </c>
      <c r="C326" s="16" t="str" cm="1">
        <f t="array" aca="1" ref="C326" ca="1">INDIRECT("標的列表!C"&amp;MATCH(B326, 標的列表!B:B,0))</f>
        <v>台灣證交所其他電子業類指數</v>
      </c>
      <c r="D326" s="19" t="s">
        <v>34</v>
      </c>
      <c r="E326" s="14" t="str" cm="1">
        <f t="array" aca="1" ref="E326" ca="1">INDIRECT("因子列表!B"&amp;MATCH(D326, 因子列表!A:A,0))</f>
        <v>進口年增率</v>
      </c>
      <c r="F326" s="14" t="s">
        <v>50</v>
      </c>
    </row>
    <row r="327" spans="1:6" x14ac:dyDescent="0.25">
      <c r="A327" s="14" t="s">
        <v>58</v>
      </c>
      <c r="B327" s="14" t="s">
        <v>73</v>
      </c>
      <c r="C327" s="16" t="str" cm="1">
        <f t="array" aca="1" ref="C327" ca="1">INDIRECT("標的列表!C"&amp;MATCH(B327, 標的列表!B:B,0))</f>
        <v>台灣證交所其他電子業類指數</v>
      </c>
      <c r="D327" s="19" t="s">
        <v>35</v>
      </c>
      <c r="E327" s="14" t="str" cm="1">
        <f t="array" aca="1" ref="E327" ca="1">INDIRECT("因子列表!B"&amp;MATCH(D327, 因子列表!A:A,0))</f>
        <v>出口年增率</v>
      </c>
      <c r="F327" s="14" t="s">
        <v>50</v>
      </c>
    </row>
    <row r="328" spans="1:6" x14ac:dyDescent="0.25">
      <c r="A328" s="14" t="s">
        <v>58</v>
      </c>
      <c r="B328" s="14" t="s">
        <v>73</v>
      </c>
      <c r="C328" s="16" t="str" cm="1">
        <f t="array" aca="1" ref="C328" ca="1">INDIRECT("標的列表!C"&amp;MATCH(B328, 標的列表!B:B,0))</f>
        <v>台灣證交所其他電子業類指數</v>
      </c>
      <c r="D328" s="19" t="s">
        <v>25</v>
      </c>
      <c r="E328" s="14" t="str" cm="1">
        <f t="array" aca="1" ref="E328" ca="1">INDIRECT("因子列表!B"&amp;MATCH(D328, 因子列表!A:A,0))</f>
        <v>進口</v>
      </c>
      <c r="F328" s="14" t="s">
        <v>50</v>
      </c>
    </row>
    <row r="329" spans="1:6" x14ac:dyDescent="0.25">
      <c r="A329" s="14" t="s">
        <v>58</v>
      </c>
      <c r="B329" s="14" t="s">
        <v>73</v>
      </c>
      <c r="C329" s="16" t="str" cm="1">
        <f t="array" aca="1" ref="C329" ca="1">INDIRECT("標的列表!C"&amp;MATCH(B329, 標的列表!B:B,0))</f>
        <v>台灣證交所其他電子業類指數</v>
      </c>
      <c r="D329" s="19" t="s">
        <v>26</v>
      </c>
      <c r="E329" s="14" t="str" cm="1">
        <f t="array" aca="1" ref="E329" ca="1">INDIRECT("因子列表!B"&amp;MATCH(D329, 因子列表!A:A,0))</f>
        <v>出口</v>
      </c>
      <c r="F329" s="14" t="s">
        <v>50</v>
      </c>
    </row>
    <row r="330" spans="1:6" x14ac:dyDescent="0.25">
      <c r="A330" s="14" t="s">
        <v>58</v>
      </c>
      <c r="B330" s="14" t="s">
        <v>75</v>
      </c>
      <c r="C330" s="16" t="str" cm="1">
        <f t="array" aca="1" ref="C330" ca="1">INDIRECT("標的列表!C"&amp;MATCH(B330, 標的列表!B:B,0))</f>
        <v>台灣證交所電子零組件業類指數</v>
      </c>
      <c r="D330" s="19" t="s">
        <v>8</v>
      </c>
      <c r="E330" s="14" t="str" cm="1">
        <f t="array" aca="1" ref="E330" ca="1">INDIRECT("因子列表!B"&amp;MATCH(D330, 因子列表!A:A,0))</f>
        <v>ISM採購經理人指數--製造業 New Orders</v>
      </c>
      <c r="F330" s="18" t="s">
        <v>47</v>
      </c>
    </row>
    <row r="331" spans="1:6" x14ac:dyDescent="0.25">
      <c r="A331" s="14" t="s">
        <v>58</v>
      </c>
      <c r="B331" s="14" t="s">
        <v>75</v>
      </c>
      <c r="C331" s="16" t="str" cm="1">
        <f t="array" aca="1" ref="C331" ca="1">INDIRECT("標的列表!C"&amp;MATCH(B331, 標的列表!B:B,0))</f>
        <v>台灣證交所電子零組件業類指數</v>
      </c>
      <c r="D331" s="19" t="s">
        <v>9</v>
      </c>
      <c r="E331" s="14" t="str" cm="1">
        <f t="array" aca="1" ref="E331" ca="1">INDIRECT("因子列表!B"&amp;MATCH(D331, 因子列表!A:A,0))</f>
        <v>ISM採購經理人指數--製造業 Production</v>
      </c>
      <c r="F331" s="18" t="s">
        <v>47</v>
      </c>
    </row>
    <row r="332" spans="1:6" x14ac:dyDescent="0.25">
      <c r="A332" s="14" t="s">
        <v>58</v>
      </c>
      <c r="B332" s="14" t="s">
        <v>75</v>
      </c>
      <c r="C332" s="16" t="str" cm="1">
        <f t="array" aca="1" ref="C332" ca="1">INDIRECT("標的列表!C"&amp;MATCH(B332, 標的列表!B:B,0))</f>
        <v>台灣證交所電子零組件業類指數</v>
      </c>
      <c r="D332" s="19" t="s">
        <v>10</v>
      </c>
      <c r="E332" s="14" t="str" cm="1">
        <f t="array" aca="1" ref="E332" ca="1">INDIRECT("因子列表!B"&amp;MATCH(D332, 因子列表!A:A,0))</f>
        <v>ISM採購經理人指數--製造業 Prices</v>
      </c>
      <c r="F332" s="18" t="s">
        <v>47</v>
      </c>
    </row>
    <row r="333" spans="1:6" x14ac:dyDescent="0.25">
      <c r="A333" s="14" t="s">
        <v>58</v>
      </c>
      <c r="B333" s="14" t="s">
        <v>75</v>
      </c>
      <c r="C333" s="16" t="str" cm="1">
        <f t="array" aca="1" ref="C333" ca="1">INDIRECT("標的列表!C"&amp;MATCH(B333, 標的列表!B:B,0))</f>
        <v>台灣證交所電子零組件業類指數</v>
      </c>
      <c r="D333" s="19" t="s">
        <v>11</v>
      </c>
      <c r="E333" s="14" t="str" cm="1">
        <f t="array" aca="1" ref="E333" ca="1">INDIRECT("因子列表!B"&amp;MATCH(D333, 因子列表!A:A,0))</f>
        <v>ISM採購經理人指數--服務業 Business Activity-Production</v>
      </c>
      <c r="F333" s="18" t="s">
        <v>47</v>
      </c>
    </row>
    <row r="334" spans="1:6" x14ac:dyDescent="0.25">
      <c r="A334" s="14" t="s">
        <v>58</v>
      </c>
      <c r="B334" s="14" t="s">
        <v>75</v>
      </c>
      <c r="C334" s="16" t="str" cm="1">
        <f t="array" aca="1" ref="C334" ca="1">INDIRECT("標的列表!C"&amp;MATCH(B334, 標的列表!B:B,0))</f>
        <v>台灣證交所電子零組件業類指數</v>
      </c>
      <c r="D334" s="19" t="s">
        <v>12</v>
      </c>
      <c r="E334" s="14" t="str" cm="1">
        <f t="array" aca="1" ref="E334" ca="1">INDIRECT("因子列表!B"&amp;MATCH(D334, 因子列表!A:A,0))</f>
        <v>ISM採購經理人指數--服務業 New Orders</v>
      </c>
      <c r="F334" s="18" t="s">
        <v>47</v>
      </c>
    </row>
    <row r="335" spans="1:6" x14ac:dyDescent="0.25">
      <c r="A335" s="14" t="s">
        <v>58</v>
      </c>
      <c r="B335" s="14" t="s">
        <v>75</v>
      </c>
      <c r="C335" s="16" t="str" cm="1">
        <f t="array" aca="1" ref="C335" ca="1">INDIRECT("標的列表!C"&amp;MATCH(B335, 標的列表!B:B,0))</f>
        <v>台灣證交所電子零組件業類指數</v>
      </c>
      <c r="D335" s="19" t="s">
        <v>13</v>
      </c>
      <c r="E335" s="14" t="str" cm="1">
        <f t="array" aca="1" ref="E335" ca="1">INDIRECT("因子列表!B"&amp;MATCH(D335, 因子列表!A:A,0))</f>
        <v>ISM採購經理人指數--服務業 Prices</v>
      </c>
      <c r="F335" s="18" t="s">
        <v>47</v>
      </c>
    </row>
    <row r="336" spans="1:6" x14ac:dyDescent="0.25">
      <c r="A336" s="14" t="s">
        <v>58</v>
      </c>
      <c r="B336" s="14" t="s">
        <v>75</v>
      </c>
      <c r="C336" s="16" t="str" cm="1">
        <f t="array" aca="1" ref="C336" ca="1">INDIRECT("標的列表!C"&amp;MATCH(B336, 標的列表!B:B,0))</f>
        <v>台灣證交所電子零組件業類指數</v>
      </c>
      <c r="D336" s="19" t="s">
        <v>55</v>
      </c>
      <c r="E336" s="14" t="e" cm="1">
        <f t="array" aca="1" ref="E336" ca="1">INDIRECT("因子列表!B"&amp;MATCH(D336, 因子列表!A:A,0))</f>
        <v>#N/A</v>
      </c>
      <c r="F336" s="14" t="s">
        <v>49</v>
      </c>
    </row>
    <row r="337" spans="1:6" x14ac:dyDescent="0.25">
      <c r="A337" s="14" t="s">
        <v>58</v>
      </c>
      <c r="B337" s="14" t="s">
        <v>75</v>
      </c>
      <c r="C337" s="16" t="str" cm="1">
        <f t="array" aca="1" ref="C337" ca="1">INDIRECT("標的列表!C"&amp;MATCH(B337, 標的列表!B:B,0))</f>
        <v>台灣證交所電子零組件業類指數</v>
      </c>
      <c r="D337" s="19" t="s">
        <v>56</v>
      </c>
      <c r="E337" s="14" t="e" cm="1">
        <f t="array" aca="1" ref="E337" ca="1">INDIRECT("因子列表!B"&amp;MATCH(D337, 因子列表!A:A,0))</f>
        <v>#N/A</v>
      </c>
      <c r="F337" s="14" t="s">
        <v>49</v>
      </c>
    </row>
    <row r="338" spans="1:6" x14ac:dyDescent="0.25">
      <c r="A338" s="14" t="s">
        <v>58</v>
      </c>
      <c r="B338" s="14" t="s">
        <v>75</v>
      </c>
      <c r="C338" s="16" t="str" cm="1">
        <f t="array" aca="1" ref="C338" ca="1">INDIRECT("標的列表!C"&amp;MATCH(B338, 標的列表!B:B,0))</f>
        <v>台灣證交所電子零組件業類指數</v>
      </c>
      <c r="D338" s="19" t="s">
        <v>4</v>
      </c>
      <c r="E338" s="14" t="str" cm="1">
        <f t="array" aca="1" ref="E338" ca="1">INDIRECT("因子列表!B"&amp;MATCH(D338, 因子列表!A:A,0))</f>
        <v>實質經濟成長率(季增年率)</v>
      </c>
      <c r="F338" s="14" t="s">
        <v>49</v>
      </c>
    </row>
    <row r="339" spans="1:6" x14ac:dyDescent="0.25">
      <c r="A339" s="14" t="s">
        <v>58</v>
      </c>
      <c r="B339" s="14" t="s">
        <v>75</v>
      </c>
      <c r="C339" s="16" t="str" cm="1">
        <f t="array" aca="1" ref="C339" ca="1">INDIRECT("標的列表!C"&amp;MATCH(B339, 標的列表!B:B,0))</f>
        <v>台灣證交所電子零組件業類指數</v>
      </c>
      <c r="D339" s="19" t="s">
        <v>5</v>
      </c>
      <c r="E339" s="14" t="str" cm="1">
        <f t="array" aca="1" ref="E339" ca="1">INDIRECT("因子列表!B"&amp;MATCH(D339, 因子列表!A:A,0))</f>
        <v>實質經濟成長率(年增率)</v>
      </c>
      <c r="F339" s="14" t="s">
        <v>49</v>
      </c>
    </row>
    <row r="340" spans="1:6" x14ac:dyDescent="0.25">
      <c r="A340" s="14" t="s">
        <v>58</v>
      </c>
      <c r="B340" s="14" t="s">
        <v>75</v>
      </c>
      <c r="C340" s="16" t="str" cm="1">
        <f t="array" aca="1" ref="C340" ca="1">INDIRECT("標的列表!C"&amp;MATCH(B340, 標的列表!B:B,0))</f>
        <v>台灣證交所電子零組件業類指數</v>
      </c>
      <c r="D340" s="19" t="s">
        <v>34</v>
      </c>
      <c r="E340" s="14" t="str" cm="1">
        <f t="array" aca="1" ref="E340" ca="1">INDIRECT("因子列表!B"&amp;MATCH(D340, 因子列表!A:A,0))</f>
        <v>進口年增率</v>
      </c>
      <c r="F340" s="14" t="s">
        <v>50</v>
      </c>
    </row>
    <row r="341" spans="1:6" x14ac:dyDescent="0.25">
      <c r="A341" s="14" t="s">
        <v>58</v>
      </c>
      <c r="B341" s="14" t="s">
        <v>75</v>
      </c>
      <c r="C341" s="16" t="str" cm="1">
        <f t="array" aca="1" ref="C341" ca="1">INDIRECT("標的列表!C"&amp;MATCH(B341, 標的列表!B:B,0))</f>
        <v>台灣證交所電子零組件業類指數</v>
      </c>
      <c r="D341" s="19" t="s">
        <v>35</v>
      </c>
      <c r="E341" s="14" t="str" cm="1">
        <f t="array" aca="1" ref="E341" ca="1">INDIRECT("因子列表!B"&amp;MATCH(D341, 因子列表!A:A,0))</f>
        <v>出口年增率</v>
      </c>
      <c r="F341" s="14" t="s">
        <v>50</v>
      </c>
    </row>
    <row r="342" spans="1:6" x14ac:dyDescent="0.25">
      <c r="A342" s="14" t="s">
        <v>58</v>
      </c>
      <c r="B342" s="14" t="s">
        <v>75</v>
      </c>
      <c r="C342" s="16" t="str" cm="1">
        <f t="array" aca="1" ref="C342" ca="1">INDIRECT("標的列表!C"&amp;MATCH(B342, 標的列表!B:B,0))</f>
        <v>台灣證交所電子零組件業類指數</v>
      </c>
      <c r="D342" s="19" t="s">
        <v>25</v>
      </c>
      <c r="E342" s="14" t="str" cm="1">
        <f t="array" aca="1" ref="E342" ca="1">INDIRECT("因子列表!B"&amp;MATCH(D342, 因子列表!A:A,0))</f>
        <v>進口</v>
      </c>
      <c r="F342" s="14" t="s">
        <v>50</v>
      </c>
    </row>
    <row r="343" spans="1:6" x14ac:dyDescent="0.25">
      <c r="A343" s="14" t="s">
        <v>58</v>
      </c>
      <c r="B343" s="14" t="s">
        <v>75</v>
      </c>
      <c r="C343" s="16" t="str" cm="1">
        <f t="array" aca="1" ref="C343" ca="1">INDIRECT("標的列表!C"&amp;MATCH(B343, 標的列表!B:B,0))</f>
        <v>台灣證交所電子零組件業類指數</v>
      </c>
      <c r="D343" s="19" t="s">
        <v>26</v>
      </c>
      <c r="E343" s="14" t="str" cm="1">
        <f t="array" aca="1" ref="E343" ca="1">INDIRECT("因子列表!B"&amp;MATCH(D343, 因子列表!A:A,0))</f>
        <v>出口</v>
      </c>
      <c r="F343" s="14" t="s">
        <v>50</v>
      </c>
    </row>
    <row r="344" spans="1:6" x14ac:dyDescent="0.25">
      <c r="A344" s="14" t="s">
        <v>58</v>
      </c>
      <c r="B344" s="14" t="s">
        <v>74</v>
      </c>
      <c r="C344" s="16" t="str" cm="1">
        <f t="array" aca="1" ref="C344" ca="1">INDIRECT("標的列表!C"&amp;MATCH(B344, 標的列表!B:B,0))</f>
        <v>台灣證交所電腦及週邊設備業類指數</v>
      </c>
      <c r="D344" s="19" t="s">
        <v>8</v>
      </c>
      <c r="E344" s="14" t="str" cm="1">
        <f t="array" aca="1" ref="E344" ca="1">INDIRECT("因子列表!B"&amp;MATCH(D344, 因子列表!A:A,0))</f>
        <v>ISM採購經理人指數--製造業 New Orders</v>
      </c>
      <c r="F344" s="18" t="s">
        <v>47</v>
      </c>
    </row>
    <row r="345" spans="1:6" x14ac:dyDescent="0.25">
      <c r="A345" s="14" t="s">
        <v>58</v>
      </c>
      <c r="B345" s="14" t="s">
        <v>74</v>
      </c>
      <c r="C345" s="16" t="str" cm="1">
        <f t="array" aca="1" ref="C345" ca="1">INDIRECT("標的列表!C"&amp;MATCH(B345, 標的列表!B:B,0))</f>
        <v>台灣證交所電腦及週邊設備業類指數</v>
      </c>
      <c r="D345" s="19" t="s">
        <v>9</v>
      </c>
      <c r="E345" s="14" t="str" cm="1">
        <f t="array" aca="1" ref="E345" ca="1">INDIRECT("因子列表!B"&amp;MATCH(D345, 因子列表!A:A,0))</f>
        <v>ISM採購經理人指數--製造業 Production</v>
      </c>
      <c r="F345" s="18" t="s">
        <v>47</v>
      </c>
    </row>
    <row r="346" spans="1:6" x14ac:dyDescent="0.25">
      <c r="A346" s="14" t="s">
        <v>58</v>
      </c>
      <c r="B346" s="14" t="s">
        <v>74</v>
      </c>
      <c r="C346" s="16" t="str" cm="1">
        <f t="array" aca="1" ref="C346" ca="1">INDIRECT("標的列表!C"&amp;MATCH(B346, 標的列表!B:B,0))</f>
        <v>台灣證交所電腦及週邊設備業類指數</v>
      </c>
      <c r="D346" s="19" t="s">
        <v>10</v>
      </c>
      <c r="E346" s="14" t="str" cm="1">
        <f t="array" aca="1" ref="E346" ca="1">INDIRECT("因子列表!B"&amp;MATCH(D346, 因子列表!A:A,0))</f>
        <v>ISM採購經理人指數--製造業 Prices</v>
      </c>
      <c r="F346" s="18" t="s">
        <v>47</v>
      </c>
    </row>
    <row r="347" spans="1:6" x14ac:dyDescent="0.25">
      <c r="A347" s="14" t="s">
        <v>58</v>
      </c>
      <c r="B347" s="14" t="s">
        <v>74</v>
      </c>
      <c r="C347" s="16" t="str" cm="1">
        <f t="array" aca="1" ref="C347" ca="1">INDIRECT("標的列表!C"&amp;MATCH(B347, 標的列表!B:B,0))</f>
        <v>台灣證交所電腦及週邊設備業類指數</v>
      </c>
      <c r="D347" s="19" t="s">
        <v>11</v>
      </c>
      <c r="E347" s="14" t="str" cm="1">
        <f t="array" aca="1" ref="E347" ca="1">INDIRECT("因子列表!B"&amp;MATCH(D347, 因子列表!A:A,0))</f>
        <v>ISM採購經理人指數--服務業 Business Activity-Production</v>
      </c>
      <c r="F347" s="18" t="s">
        <v>47</v>
      </c>
    </row>
    <row r="348" spans="1:6" x14ac:dyDescent="0.25">
      <c r="A348" s="14" t="s">
        <v>58</v>
      </c>
      <c r="B348" s="14" t="s">
        <v>74</v>
      </c>
      <c r="C348" s="16" t="str" cm="1">
        <f t="array" aca="1" ref="C348" ca="1">INDIRECT("標的列表!C"&amp;MATCH(B348, 標的列表!B:B,0))</f>
        <v>台灣證交所電腦及週邊設備業類指數</v>
      </c>
      <c r="D348" s="19" t="s">
        <v>12</v>
      </c>
      <c r="E348" s="14" t="str" cm="1">
        <f t="array" aca="1" ref="E348" ca="1">INDIRECT("因子列表!B"&amp;MATCH(D348, 因子列表!A:A,0))</f>
        <v>ISM採購經理人指數--服務業 New Orders</v>
      </c>
      <c r="F348" s="18" t="s">
        <v>47</v>
      </c>
    </row>
    <row r="349" spans="1:6" x14ac:dyDescent="0.25">
      <c r="A349" s="14" t="s">
        <v>58</v>
      </c>
      <c r="B349" s="14" t="s">
        <v>74</v>
      </c>
      <c r="C349" s="16" t="str" cm="1">
        <f t="array" aca="1" ref="C349" ca="1">INDIRECT("標的列表!C"&amp;MATCH(B349, 標的列表!B:B,0))</f>
        <v>台灣證交所電腦及週邊設備業類指數</v>
      </c>
      <c r="D349" s="19" t="s">
        <v>13</v>
      </c>
      <c r="E349" s="14" t="str" cm="1">
        <f t="array" aca="1" ref="E349" ca="1">INDIRECT("因子列表!B"&amp;MATCH(D349, 因子列表!A:A,0))</f>
        <v>ISM採購經理人指數--服務業 Prices</v>
      </c>
      <c r="F349" s="18" t="s">
        <v>47</v>
      </c>
    </row>
    <row r="350" spans="1:6" x14ac:dyDescent="0.25">
      <c r="A350" s="14" t="s">
        <v>58</v>
      </c>
      <c r="B350" s="14" t="s">
        <v>74</v>
      </c>
      <c r="C350" s="16" t="str" cm="1">
        <f t="array" aca="1" ref="C350" ca="1">INDIRECT("標的列表!C"&amp;MATCH(B350, 標的列表!B:B,0))</f>
        <v>台灣證交所電腦及週邊設備業類指數</v>
      </c>
      <c r="D350" s="19" t="s">
        <v>55</v>
      </c>
      <c r="E350" s="14" t="e" cm="1">
        <f t="array" aca="1" ref="E350" ca="1">INDIRECT("因子列表!B"&amp;MATCH(D350, 因子列表!A:A,0))</f>
        <v>#N/A</v>
      </c>
      <c r="F350" s="14" t="s">
        <v>49</v>
      </c>
    </row>
    <row r="351" spans="1:6" x14ac:dyDescent="0.25">
      <c r="A351" s="14" t="s">
        <v>58</v>
      </c>
      <c r="B351" s="14" t="s">
        <v>74</v>
      </c>
      <c r="C351" s="16" t="str" cm="1">
        <f t="array" aca="1" ref="C351" ca="1">INDIRECT("標的列表!C"&amp;MATCH(B351, 標的列表!B:B,0))</f>
        <v>台灣證交所電腦及週邊設備業類指數</v>
      </c>
      <c r="D351" s="19" t="s">
        <v>56</v>
      </c>
      <c r="E351" s="14" t="e" cm="1">
        <f t="array" aca="1" ref="E351" ca="1">INDIRECT("因子列表!B"&amp;MATCH(D351, 因子列表!A:A,0))</f>
        <v>#N/A</v>
      </c>
      <c r="F351" s="14" t="s">
        <v>49</v>
      </c>
    </row>
    <row r="352" spans="1:6" x14ac:dyDescent="0.25">
      <c r="A352" s="14" t="s">
        <v>58</v>
      </c>
      <c r="B352" s="14" t="s">
        <v>74</v>
      </c>
      <c r="C352" s="16" t="str" cm="1">
        <f t="array" aca="1" ref="C352" ca="1">INDIRECT("標的列表!C"&amp;MATCH(B352, 標的列表!B:B,0))</f>
        <v>台灣證交所電腦及週邊設備業類指數</v>
      </c>
      <c r="D352" s="19" t="s">
        <v>4</v>
      </c>
      <c r="E352" s="14" t="str" cm="1">
        <f t="array" aca="1" ref="E352" ca="1">INDIRECT("因子列表!B"&amp;MATCH(D352, 因子列表!A:A,0))</f>
        <v>實質經濟成長率(季增年率)</v>
      </c>
      <c r="F352" s="14" t="s">
        <v>49</v>
      </c>
    </row>
    <row r="353" spans="1:6" x14ac:dyDescent="0.25">
      <c r="A353" s="14" t="s">
        <v>58</v>
      </c>
      <c r="B353" s="14" t="s">
        <v>74</v>
      </c>
      <c r="C353" s="16" t="str" cm="1">
        <f t="array" aca="1" ref="C353" ca="1">INDIRECT("標的列表!C"&amp;MATCH(B353, 標的列表!B:B,0))</f>
        <v>台灣證交所電腦及週邊設備業類指數</v>
      </c>
      <c r="D353" s="19" t="s">
        <v>5</v>
      </c>
      <c r="E353" s="14" t="str" cm="1">
        <f t="array" aca="1" ref="E353" ca="1">INDIRECT("因子列表!B"&amp;MATCH(D353, 因子列表!A:A,0))</f>
        <v>實質經濟成長率(年增率)</v>
      </c>
      <c r="F353" s="14" t="s">
        <v>49</v>
      </c>
    </row>
    <row r="354" spans="1:6" x14ac:dyDescent="0.25">
      <c r="A354" s="14" t="s">
        <v>58</v>
      </c>
      <c r="B354" s="14" t="s">
        <v>74</v>
      </c>
      <c r="C354" s="16" t="str" cm="1">
        <f t="array" aca="1" ref="C354" ca="1">INDIRECT("標的列表!C"&amp;MATCH(B354, 標的列表!B:B,0))</f>
        <v>台灣證交所電腦及週邊設備業類指數</v>
      </c>
      <c r="D354" s="19" t="s">
        <v>34</v>
      </c>
      <c r="E354" s="14" t="str" cm="1">
        <f t="array" aca="1" ref="E354" ca="1">INDIRECT("因子列表!B"&amp;MATCH(D354, 因子列表!A:A,0))</f>
        <v>進口年增率</v>
      </c>
      <c r="F354" s="14" t="s">
        <v>50</v>
      </c>
    </row>
    <row r="355" spans="1:6" x14ac:dyDescent="0.25">
      <c r="A355" s="14" t="s">
        <v>58</v>
      </c>
      <c r="B355" s="14" t="s">
        <v>74</v>
      </c>
      <c r="C355" s="16" t="str" cm="1">
        <f t="array" aca="1" ref="C355" ca="1">INDIRECT("標的列表!C"&amp;MATCH(B355, 標的列表!B:B,0))</f>
        <v>台灣證交所電腦及週邊設備業類指數</v>
      </c>
      <c r="D355" s="19" t="s">
        <v>35</v>
      </c>
      <c r="E355" s="14" t="str" cm="1">
        <f t="array" aca="1" ref="E355" ca="1">INDIRECT("因子列表!B"&amp;MATCH(D355, 因子列表!A:A,0))</f>
        <v>出口年增率</v>
      </c>
      <c r="F355" s="14" t="s">
        <v>50</v>
      </c>
    </row>
    <row r="356" spans="1:6" x14ac:dyDescent="0.25">
      <c r="A356" s="14" t="s">
        <v>58</v>
      </c>
      <c r="B356" s="14" t="s">
        <v>74</v>
      </c>
      <c r="C356" s="16" t="str" cm="1">
        <f t="array" aca="1" ref="C356" ca="1">INDIRECT("標的列表!C"&amp;MATCH(B356, 標的列表!B:B,0))</f>
        <v>台灣證交所電腦及週邊設備業類指數</v>
      </c>
      <c r="D356" s="19" t="s">
        <v>25</v>
      </c>
      <c r="E356" s="14" t="str" cm="1">
        <f t="array" aca="1" ref="E356" ca="1">INDIRECT("因子列表!B"&amp;MATCH(D356, 因子列表!A:A,0))</f>
        <v>進口</v>
      </c>
      <c r="F356" s="14" t="s">
        <v>50</v>
      </c>
    </row>
    <row r="357" spans="1:6" x14ac:dyDescent="0.25">
      <c r="A357" s="14" t="s">
        <v>58</v>
      </c>
      <c r="B357" s="14" t="s">
        <v>74</v>
      </c>
      <c r="C357" s="16" t="str" cm="1">
        <f t="array" aca="1" ref="C357" ca="1">INDIRECT("標的列表!C"&amp;MATCH(B357, 標的列表!B:B,0))</f>
        <v>台灣證交所電腦及週邊設備業類指數</v>
      </c>
      <c r="D357" s="19" t="s">
        <v>26</v>
      </c>
      <c r="E357" s="14" t="str" cm="1">
        <f t="array" aca="1" ref="E357" ca="1">INDIRECT("因子列表!B"&amp;MATCH(D357, 因子列表!A:A,0))</f>
        <v>出口</v>
      </c>
      <c r="F357" s="14" t="s">
        <v>50</v>
      </c>
    </row>
    <row r="358" spans="1:6" x14ac:dyDescent="0.25">
      <c r="A358" s="14" t="s">
        <v>60</v>
      </c>
      <c r="B358" s="14" t="s">
        <v>71</v>
      </c>
      <c r="C358" s="16" t="str" cm="1">
        <f t="array" aca="1" ref="C358" ca="1">INDIRECT("標的列表!C"&amp;MATCH(B358, 標的列表!B:B,0))</f>
        <v>黃金-美元 即時</v>
      </c>
      <c r="D358" s="19" t="s">
        <v>17</v>
      </c>
      <c r="E358" s="14" t="str" cm="1">
        <f t="array" aca="1" ref="E358" ca="1">INDIRECT("因子列表!B"&amp;MATCH(D358, 因子列表!A:A,0))</f>
        <v>十年公債殖利率</v>
      </c>
      <c r="F358" s="14" t="s">
        <v>48</v>
      </c>
    </row>
    <row r="359" spans="1:6" x14ac:dyDescent="0.25">
      <c r="A359" s="14" t="s">
        <v>60</v>
      </c>
      <c r="B359" s="14" t="s">
        <v>71</v>
      </c>
      <c r="C359" s="16" t="str" cm="1">
        <f t="array" aca="1" ref="C359" ca="1">INDIRECT("標的列表!C"&amp;MATCH(B359, 標的列表!B:B,0))</f>
        <v>黃金-美元 即時</v>
      </c>
      <c r="D359" s="19" t="s">
        <v>18</v>
      </c>
      <c r="E359" s="14" t="str" cm="1">
        <f t="array" aca="1" ref="E359" ca="1">INDIRECT("因子列表!B"&amp;MATCH(D359, 因子列表!A:A,0))</f>
        <v>兩年公債殖利率</v>
      </c>
      <c r="F359" s="14" t="s">
        <v>48</v>
      </c>
    </row>
    <row r="360" spans="1:6" x14ac:dyDescent="0.25">
      <c r="A360" s="14" t="s">
        <v>60</v>
      </c>
      <c r="B360" s="14" t="s">
        <v>71</v>
      </c>
      <c r="C360" s="16" t="str" cm="1">
        <f t="array" aca="1" ref="C360" ca="1">INDIRECT("標的列表!C"&amp;MATCH(B360, 標的列表!B:B,0))</f>
        <v>黃金-美元 即時</v>
      </c>
      <c r="D360" s="19" t="s">
        <v>19</v>
      </c>
      <c r="E360" s="14" t="str" cm="1">
        <f t="array" aca="1" ref="E360" ca="1">INDIRECT("因子列表!B"&amp;MATCH(D360, 因子列表!A:A,0))</f>
        <v>十年、兩年公債利差</v>
      </c>
      <c r="F360" s="14" t="s">
        <v>48</v>
      </c>
    </row>
    <row r="361" spans="1:6" x14ac:dyDescent="0.25">
      <c r="A361" s="14" t="s">
        <v>60</v>
      </c>
      <c r="B361" s="14" t="s">
        <v>71</v>
      </c>
      <c r="C361" s="16" t="str" cm="1">
        <f t="array" aca="1" ref="C361" ca="1">INDIRECT("標的列表!C"&amp;MATCH(B361, 標的列表!B:B,0))</f>
        <v>黃金-美元 即時</v>
      </c>
      <c r="D361" s="19" t="s">
        <v>23</v>
      </c>
      <c r="E361" s="14" t="str" cm="1">
        <f t="array" aca="1" ref="E361" ca="1">INDIRECT("因子列表!B"&amp;MATCH(D361, 因子列表!A:A,0))</f>
        <v>M1貨幣供給</v>
      </c>
      <c r="F361" s="14" t="s">
        <v>48</v>
      </c>
    </row>
    <row r="362" spans="1:6" x14ac:dyDescent="0.25">
      <c r="A362" s="14" t="s">
        <v>60</v>
      </c>
      <c r="B362" s="14" t="s">
        <v>71</v>
      </c>
      <c r="C362" s="16" t="str" cm="1">
        <f t="array" aca="1" ref="C362" ca="1">INDIRECT("標的列表!C"&amp;MATCH(B362, 標的列表!B:B,0))</f>
        <v>黃金-美元 即時</v>
      </c>
      <c r="D362" s="19" t="s">
        <v>24</v>
      </c>
      <c r="E362" s="14" t="str" cm="1">
        <f t="array" aca="1" ref="E362" ca="1">INDIRECT("因子列表!B"&amp;MATCH(D362, 因子列表!A:A,0))</f>
        <v>M2貨幣供給</v>
      </c>
      <c r="F362" s="14" t="s">
        <v>48</v>
      </c>
    </row>
    <row r="363" spans="1:6" x14ac:dyDescent="0.25">
      <c r="A363" s="14" t="s">
        <v>60</v>
      </c>
      <c r="B363" s="14" t="s">
        <v>71</v>
      </c>
      <c r="C363" s="16" t="str" cm="1">
        <f t="array" aca="1" ref="C363" ca="1">INDIRECT("標的列表!C"&amp;MATCH(B363, 標的列表!B:B,0))</f>
        <v>黃金-美元 即時</v>
      </c>
      <c r="D363" s="19" t="s">
        <v>29</v>
      </c>
      <c r="E363" s="14" t="str" cm="1">
        <f t="array" aca="1" ref="E363" ca="1">INDIRECT("因子列表!B"&amp;MATCH(D363, 因子列表!A:A,0))</f>
        <v>一年期LPR</v>
      </c>
      <c r="F363" s="14" t="s">
        <v>48</v>
      </c>
    </row>
    <row r="364" spans="1:6" x14ac:dyDescent="0.25">
      <c r="A364" s="14" t="s">
        <v>60</v>
      </c>
      <c r="B364" s="14" t="s">
        <v>71</v>
      </c>
      <c r="C364" s="16" t="str" cm="1">
        <f t="array" aca="1" ref="C364" ca="1">INDIRECT("標的列表!C"&amp;MATCH(B364, 標的列表!B:B,0))</f>
        <v>黃金-美元 即時</v>
      </c>
      <c r="D364" s="19" t="s">
        <v>30</v>
      </c>
      <c r="E364" s="14" t="str" cm="1">
        <f t="array" aca="1" ref="E364" ca="1">INDIRECT("因子列表!B"&amp;MATCH(D364, 因子列表!A:A,0))</f>
        <v>五年期LPR</v>
      </c>
      <c r="F364" s="14" t="s">
        <v>48</v>
      </c>
    </row>
  </sheetData>
  <conditionalFormatting sqref="D1 D365:D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AA1A-CE08-4BC0-A131-3F6CE2A447F3}">
  <dimension ref="A1:A10"/>
  <sheetViews>
    <sheetView workbookViewId="0">
      <selection activeCell="J20" sqref="J20"/>
    </sheetView>
  </sheetViews>
  <sheetFormatPr defaultRowHeight="15" x14ac:dyDescent="0.25"/>
  <cols>
    <col min="1" max="1" width="17.28515625" bestFit="1" customWidth="1"/>
  </cols>
  <sheetData>
    <row r="1" spans="1:1" ht="16.5" thickTop="1" thickBot="1" x14ac:dyDescent="0.3">
      <c r="A1" s="2" t="s">
        <v>46</v>
      </c>
    </row>
    <row r="2" spans="1:1" ht="15.75" thickTop="1" x14ac:dyDescent="0.25">
      <c r="A2" s="3" t="s">
        <v>59</v>
      </c>
    </row>
    <row r="3" spans="1:1" x14ac:dyDescent="0.25">
      <c r="A3" s="4" t="s">
        <v>47</v>
      </c>
    </row>
    <row r="4" spans="1:1" x14ac:dyDescent="0.25">
      <c r="A4" s="4" t="s">
        <v>48</v>
      </c>
    </row>
    <row r="5" spans="1:1" x14ac:dyDescent="0.25">
      <c r="A5" s="4" t="s">
        <v>49</v>
      </c>
    </row>
    <row r="6" spans="1:1" x14ac:dyDescent="0.25">
      <c r="A6" s="4" t="s">
        <v>50</v>
      </c>
    </row>
    <row r="7" spans="1:1" x14ac:dyDescent="0.25">
      <c r="A7" s="4" t="s">
        <v>51</v>
      </c>
    </row>
    <row r="8" spans="1:1" x14ac:dyDescent="0.25">
      <c r="A8" s="4" t="s">
        <v>52</v>
      </c>
    </row>
    <row r="9" spans="1:1" ht="15.75" thickBot="1" x14ac:dyDescent="0.3">
      <c r="A9" s="5" t="s">
        <v>53</v>
      </c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標的列表</vt:lpstr>
      <vt:lpstr>因子列表</vt:lpstr>
      <vt:lpstr>標的因子對應表</vt:lpstr>
      <vt:lpstr>因子類型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2022-11-16T05:13:10Z</dcterms:modified>
</cp:coreProperties>
</file>