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S\stone-fra\_docs\"/>
    </mc:Choice>
  </mc:AlternateContent>
  <xr:revisionPtr revIDLastSave="0" documentId="13_ncr:1_{3325C1FC-2E75-46A5-B347-88DCCE9087F5}" xr6:coauthVersionLast="47" xr6:coauthVersionMax="47" xr10:uidLastSave="{00000000-0000-0000-0000-000000000000}"/>
  <bookViews>
    <workbookView xWindow="90" yWindow="600" windowWidth="28710" windowHeight="15600" activeTab="2" xr2:uid="{00000000-000D-0000-FFFF-FFFF00000000}"/>
  </bookViews>
  <sheets>
    <sheet name="標的列表" sheetId="8" r:id="rId1"/>
    <sheet name="因子列表" sheetId="10" state="hidden" r:id="rId2"/>
    <sheet name="標的因子對應表" sheetId="6" r:id="rId3"/>
    <sheet name="因子類型" sheetId="7" state="hidden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0" l="1"/>
  <c r="A5" i="10"/>
  <c r="A4" i="10"/>
  <c r="A3" i="10"/>
  <c r="A2" i="10"/>
  <c r="C3" i="6" a="1"/>
  <c r="C131" i="6" a="1"/>
  <c r="C132" i="6" a="1"/>
  <c r="C291" i="6" a="1"/>
  <c r="C236" i="6" a="1"/>
  <c r="C109" i="6" a="1"/>
  <c r="C357" i="6" a="1"/>
  <c r="C221" i="6" a="1"/>
  <c r="C94" i="6" a="1"/>
  <c r="C358" i="6" a="1"/>
  <c r="C222" i="6" a="1"/>
  <c r="C79" i="6" a="1"/>
  <c r="C352" i="6" a="1"/>
  <c r="C239" i="6" a="1"/>
  <c r="C96" i="6" a="1"/>
  <c r="C24" i="6" a="1"/>
  <c r="C256" i="6" a="1"/>
  <c r="C129" i="6" a="1"/>
  <c r="C283" i="6" a="1"/>
  <c r="C249" i="6" a="1"/>
  <c r="C130" i="6" a="1"/>
  <c r="C315" i="6" a="1"/>
  <c r="C242" i="6" a="1"/>
  <c r="I107" i="6" a="1"/>
  <c r="I323" i="6" a="1"/>
  <c r="C11" i="6" a="1"/>
  <c r="C139" i="6" a="1"/>
  <c r="C148" i="6" a="1"/>
  <c r="C4" i="6" a="1"/>
  <c r="C252" i="6" a="1"/>
  <c r="C125" i="6" a="1"/>
  <c r="C235" i="6" a="1"/>
  <c r="C237" i="6" a="1"/>
  <c r="C110" i="6" a="1"/>
  <c r="C251" i="6" a="1"/>
  <c r="C238" i="6" a="1"/>
  <c r="C95" i="6" a="1"/>
  <c r="C299" i="6" a="1"/>
  <c r="C255" i="6" a="1"/>
  <c r="C104" i="6" a="1"/>
  <c r="C40" i="6" a="1"/>
  <c r="C264" i="6" a="1"/>
  <c r="C145" i="6" a="1"/>
  <c r="C9" i="6" a="1"/>
  <c r="C265" i="6" a="1"/>
  <c r="C146" i="6" a="1"/>
  <c r="C10" i="6" a="1"/>
  <c r="C258" i="6" a="1"/>
  <c r="I131" i="6" a="1"/>
  <c r="I4" i="6" a="1"/>
  <c r="I276" i="6" a="1"/>
  <c r="I188" i="6" a="1"/>
  <c r="I125" i="6" a="1"/>
  <c r="I53" i="6" a="1"/>
  <c r="I70" i="6" a="1"/>
  <c r="I14" i="6" a="1"/>
  <c r="I270" i="6" a="1"/>
  <c r="I103" i="6" a="1"/>
  <c r="I343" i="6" a="1"/>
  <c r="I331" i="6" a="1"/>
  <c r="I159" i="6" a="1"/>
  <c r="I80" i="6" a="1"/>
  <c r="I8" i="6" a="1"/>
  <c r="I224" i="6" a="1"/>
  <c r="I169" i="6" a="1"/>
  <c r="I242" i="6" a="1"/>
  <c r="I241" i="6" a="1"/>
  <c r="I358" i="6" a="1"/>
  <c r="I130" i="6" a="1"/>
  <c r="I341" i="6" a="1"/>
  <c r="I243" i="6" a="1"/>
  <c r="M9" i="6" a="1"/>
  <c r="M12" i="6" a="1"/>
  <c r="M77" i="6" a="1"/>
  <c r="M141" i="6" a="1"/>
  <c r="M19" i="6" a="1"/>
  <c r="M83" i="6" a="1"/>
  <c r="K147" i="6" a="1"/>
  <c r="K46" i="6" a="1"/>
  <c r="J110" i="6" a="1"/>
  <c r="J23" i="6" a="1"/>
  <c r="J87" i="6" a="1"/>
  <c r="K150" i="6" a="1"/>
  <c r="J61" i="6" a="1"/>
  <c r="M123" i="6" a="1"/>
  <c r="L17" i="6" a="1"/>
  <c r="L81" i="6" a="1"/>
  <c r="K145" i="6" a="1"/>
  <c r="J44" i="6" a="1"/>
  <c r="J108" i="6" a="1"/>
  <c r="L29" i="6" a="1"/>
  <c r="L93" i="6" a="1"/>
  <c r="L161" i="6" a="1"/>
  <c r="J53" i="6" a="1"/>
  <c r="J119" i="6" a="1"/>
  <c r="K21" i="6" a="1"/>
  <c r="K85" i="6" a="1"/>
  <c r="L6" i="6" a="1"/>
  <c r="M76" i="6" a="1"/>
  <c r="M140" i="6" a="1"/>
  <c r="M50" i="6" a="1"/>
  <c r="K114" i="6" a="1"/>
  <c r="K39" i="6" a="1"/>
  <c r="K103" i="6" a="1"/>
  <c r="J165" i="6" a="1"/>
  <c r="K57" i="6" a="1"/>
  <c r="L117" i="6" a="1"/>
  <c r="K80" i="6" a="1"/>
  <c r="J222" i="6" a="1"/>
  <c r="J189" i="6" a="1"/>
  <c r="K249" i="6" a="1"/>
  <c r="L239" i="6" a="1"/>
  <c r="M186" i="6" a="1"/>
  <c r="K16" i="6" a="1"/>
  <c r="M217" i="6" a="1"/>
  <c r="L192" i="6" a="1"/>
  <c r="L65" i="6" a="1"/>
  <c r="M242" i="6" a="1"/>
  <c r="K195" i="6" a="1"/>
  <c r="M160" i="6" a="1"/>
  <c r="M230" i="6" a="1"/>
  <c r="J193" i="6" a="1"/>
  <c r="K117" i="6" a="1"/>
  <c r="K243" i="6" a="1"/>
  <c r="J204" i="6" a="1"/>
  <c r="K188" i="6" a="1"/>
  <c r="M154" i="6" a="1"/>
  <c r="L180" i="6" a="1"/>
  <c r="M236" i="6" a="1"/>
  <c r="L250" i="6" a="1"/>
  <c r="M201" i="6" a="1"/>
  <c r="J317" i="6" a="1"/>
  <c r="M247" i="6" a="1"/>
  <c r="J156" i="6" a="1"/>
  <c r="M162" i="6" a="1"/>
  <c r="J264" i="6" a="1"/>
  <c r="K254" i="6" a="1"/>
  <c r="L236" i="6" a="1"/>
  <c r="K302" i="6" a="1"/>
  <c r="K360" i="6" a="1"/>
  <c r="J333" i="6" a="1"/>
  <c r="J183" i="6" a="1"/>
  <c r="K300" i="6" a="1"/>
  <c r="L257" i="6" a="1"/>
  <c r="L307" i="6" a="1"/>
  <c r="J319" i="6" a="1"/>
  <c r="K346" i="6" a="1"/>
  <c r="L306" i="6" a="1"/>
  <c r="J325" i="6" a="1"/>
  <c r="L319" i="6" a="1"/>
  <c r="M335" i="6" a="1"/>
  <c r="M361" i="6" a="1"/>
  <c r="C19" i="6" a="1"/>
  <c r="C147" i="6" a="1"/>
  <c r="C164" i="6" a="1"/>
  <c r="C20" i="6" a="1"/>
  <c r="C268" i="6" a="1"/>
  <c r="C141" i="6" a="1"/>
  <c r="C355" i="6" a="1"/>
  <c r="C253" i="6" a="1"/>
  <c r="C134" i="6" a="1"/>
  <c r="C6" i="6" a="1"/>
  <c r="C254" i="6" a="1"/>
  <c r="C111" i="6" a="1"/>
  <c r="C15" i="6" a="1"/>
  <c r="C271" i="6" a="1"/>
  <c r="C120" i="6" a="1"/>
  <c r="C56" i="6" a="1"/>
  <c r="C272" i="6" a="1"/>
  <c r="C161" i="6" a="1"/>
  <c r="C25" i="6" a="1"/>
  <c r="C289" i="6" a="1"/>
  <c r="C162" i="6" a="1"/>
  <c r="C26" i="6" a="1"/>
  <c r="C274" i="6" a="1"/>
  <c r="I147" i="6" a="1"/>
  <c r="I12" i="6" a="1"/>
  <c r="I284" i="6" a="1"/>
  <c r="I204" i="6" a="1"/>
  <c r="I141" i="6" a="1"/>
  <c r="I69" i="6" a="1"/>
  <c r="I86" i="6" a="1"/>
  <c r="I22" i="6" a="1"/>
  <c r="I278" i="6" a="1"/>
  <c r="I119" i="6" a="1"/>
  <c r="I359" i="6" a="1"/>
  <c r="I339" i="6" a="1"/>
  <c r="I183" i="6" a="1"/>
  <c r="I88" i="6" a="1"/>
  <c r="I24" i="6" a="1"/>
  <c r="I240" i="6" a="1"/>
  <c r="I185" i="6" a="1"/>
  <c r="I282" i="6" a="1"/>
  <c r="I281" i="6" a="1"/>
  <c r="I10" i="6" a="1"/>
  <c r="I138" i="6" a="1"/>
  <c r="I3" i="6" a="1"/>
  <c r="I251" i="6" a="1"/>
  <c r="M11" i="6" a="1"/>
  <c r="M16" i="6" a="1"/>
  <c r="M80" i="6" a="1"/>
  <c r="J147" i="6" a="1"/>
  <c r="M22" i="6" a="1"/>
  <c r="M86" i="6" a="1"/>
  <c r="L152" i="6" a="1"/>
  <c r="J49" i="6" a="1"/>
  <c r="M112" i="6" a="1"/>
  <c r="J26" i="6" a="1"/>
  <c r="J90" i="6" a="1"/>
  <c r="L155" i="6" a="1"/>
  <c r="J64" i="6" a="1"/>
  <c r="J129" i="6" a="1"/>
  <c r="L20" i="6" a="1"/>
  <c r="L84" i="6" a="1"/>
  <c r="L150" i="6" a="1"/>
  <c r="M49" i="6" a="1"/>
  <c r="M110" i="6" a="1"/>
  <c r="L32" i="6" a="1"/>
  <c r="L96" i="6" a="1"/>
  <c r="K164" i="6" a="1"/>
  <c r="J56" i="6" a="1"/>
  <c r="M121" i="6" a="1"/>
  <c r="K24" i="6" a="1"/>
  <c r="K88" i="6" a="1"/>
  <c r="K15" i="6" a="1"/>
  <c r="L79" i="6" a="1"/>
  <c r="J146" i="6" a="1"/>
  <c r="L53" i="6" a="1"/>
  <c r="L119" i="6" a="1"/>
  <c r="K42" i="6" a="1"/>
  <c r="K106" i="6" a="1"/>
  <c r="M167" i="6" a="1"/>
  <c r="K60" i="6" a="1"/>
  <c r="K120" i="6" a="1"/>
  <c r="K125" i="6" a="1"/>
  <c r="J227" i="6" a="1"/>
  <c r="M191" i="6" a="1"/>
  <c r="L11" i="6" a="1"/>
  <c r="J242" i="6" a="1"/>
  <c r="K189" i="6" a="1"/>
  <c r="M62" i="6" a="1"/>
  <c r="K220" i="6" a="1"/>
  <c r="J195" i="6" a="1"/>
  <c r="K133" i="6" a="1"/>
  <c r="L247" i="6" a="1"/>
  <c r="J198" i="6" a="1"/>
  <c r="K166" i="6" a="1"/>
  <c r="L235" i="6" a="1"/>
  <c r="M195" i="6" a="1"/>
  <c r="L138" i="6" a="1"/>
  <c r="M245" i="6" a="1"/>
  <c r="J209" i="6" a="1"/>
  <c r="L193" i="6" a="1"/>
  <c r="L162" i="6" a="1"/>
  <c r="J186" i="6" a="1"/>
  <c r="L241" i="6" a="1"/>
  <c r="L255" i="6" a="1"/>
  <c r="L221" i="6" a="1"/>
  <c r="K321" i="6" a="1"/>
  <c r="J251" i="6" a="1"/>
  <c r="K224" i="6" a="1"/>
  <c r="J241" i="6" a="1"/>
  <c r="L266" i="6" a="1"/>
  <c r="M256" i="6" a="1"/>
  <c r="J252" i="6" a="1"/>
  <c r="J307" i="6" a="1"/>
  <c r="K362" i="6" a="1"/>
  <c r="K337" i="6" a="1"/>
  <c r="C27" i="6" a="1"/>
  <c r="C155" i="6" a="1"/>
  <c r="C180" i="6" a="1"/>
  <c r="C28" i="6" a="1"/>
  <c r="C292" i="6" a="1"/>
  <c r="C157" i="6" a="1"/>
  <c r="C5" i="6" a="1"/>
  <c r="C269" i="6" a="1"/>
  <c r="C150" i="6" a="1"/>
  <c r="C22" i="6" a="1"/>
  <c r="C270" i="6" a="1"/>
  <c r="C127" i="6" a="1"/>
  <c r="C31" i="6" a="1"/>
  <c r="C287" i="6" a="1"/>
  <c r="C136" i="6" a="1"/>
  <c r="C72" i="6" a="1"/>
  <c r="C288" i="6" a="1"/>
  <c r="C177" i="6" a="1"/>
  <c r="C41" i="6" a="1"/>
  <c r="C305" i="6" a="1"/>
  <c r="C186" i="6" a="1"/>
  <c r="C34" i="6" a="1"/>
  <c r="C290" i="6" a="1"/>
  <c r="I163" i="6" a="1"/>
  <c r="I28" i="6" a="1"/>
  <c r="I292" i="6" a="1"/>
  <c r="I220" i="6" a="1"/>
  <c r="I157" i="6" a="1"/>
  <c r="I117" i="6" a="1"/>
  <c r="I102" i="6" a="1"/>
  <c r="I38" i="6" a="1"/>
  <c r="I294" i="6" a="1"/>
  <c r="I135" i="6" a="1"/>
  <c r="I264" i="6" a="1"/>
  <c r="I355" i="6" a="1"/>
  <c r="I199" i="6" a="1"/>
  <c r="I96" i="6" a="1"/>
  <c r="I40" i="6" a="1"/>
  <c r="I256" i="6" a="1"/>
  <c r="I193" i="6" a="1"/>
  <c r="I322" i="6" a="1"/>
  <c r="C35" i="6" a="1"/>
  <c r="C163" i="6" a="1"/>
  <c r="C196" i="6" a="1"/>
  <c r="C44" i="6" a="1"/>
  <c r="C308" i="6" a="1"/>
  <c r="C173" i="6" a="1"/>
  <c r="C21" i="6" a="1"/>
  <c r="C285" i="6" a="1"/>
  <c r="C166" i="6" a="1"/>
  <c r="C30" i="6" a="1"/>
  <c r="C286" i="6" a="1"/>
  <c r="C151" i="6" a="1"/>
  <c r="C47" i="6" a="1"/>
  <c r="C295" i="6" a="1"/>
  <c r="C152" i="6" a="1"/>
  <c r="C88" i="6" a="1"/>
  <c r="C304" i="6" a="1"/>
  <c r="C193" i="6" a="1"/>
  <c r="C57" i="6" a="1"/>
  <c r="C321" i="6" a="1"/>
  <c r="C202" i="6" a="1"/>
  <c r="C58" i="6" a="1"/>
  <c r="C306" i="6" a="1"/>
  <c r="I171" i="6" a="1"/>
  <c r="I36" i="6" a="1"/>
  <c r="I300" i="6" a="1"/>
  <c r="I236" i="6" a="1"/>
  <c r="I205" i="6" a="1"/>
  <c r="I133" i="6" a="1"/>
  <c r="I118" i="6" a="1"/>
  <c r="I46" i="6" a="1"/>
  <c r="I302" i="6" a="1"/>
  <c r="I151" i="6" a="1"/>
  <c r="I280" i="6" a="1"/>
  <c r="I348" i="6" a="1"/>
  <c r="I215" i="6" a="1"/>
  <c r="I104" i="6" a="1"/>
  <c r="I56" i="6" a="1"/>
  <c r="I272" i="6" a="1"/>
  <c r="I201" i="6" a="1"/>
  <c r="I9" i="6" a="1"/>
  <c r="I361" i="6" a="1"/>
  <c r="I26" i="6" a="1"/>
  <c r="I154" i="6" a="1"/>
  <c r="I35" i="6" a="1"/>
  <c r="I267" i="6" a="1"/>
  <c r="C43" i="6" a="1"/>
  <c r="C171" i="6" a="1"/>
  <c r="C212" i="6" a="1"/>
  <c r="C60" i="6" a="1"/>
  <c r="C324" i="6" a="1"/>
  <c r="C189" i="6" a="1"/>
  <c r="C37" i="6" a="1"/>
  <c r="C301" i="6" a="1"/>
  <c r="C182" i="6" a="1"/>
  <c r="C54" i="6" a="1"/>
  <c r="C302" i="6" a="1"/>
  <c r="C167" i="6" a="1"/>
  <c r="C71" i="6" a="1"/>
  <c r="C303" i="6" a="1"/>
  <c r="C168" i="6" a="1"/>
  <c r="C112" i="6" a="1"/>
  <c r="C320" i="6" a="1"/>
  <c r="C209" i="6" a="1"/>
  <c r="C73" i="6" a="1"/>
  <c r="C337" i="6" a="1"/>
  <c r="C218" i="6" a="1"/>
  <c r="C74" i="6" a="1"/>
  <c r="C322" i="6" a="1"/>
  <c r="I179" i="6" a="1"/>
  <c r="I52" i="6" a="1"/>
  <c r="I308" i="6" a="1"/>
  <c r="C51" i="6" a="1"/>
  <c r="C179" i="6" a="1"/>
  <c r="C228" i="6" a="1"/>
  <c r="C76" i="6" a="1"/>
  <c r="C332" i="6" a="1"/>
  <c r="C205" i="6" a="1"/>
  <c r="C53" i="6" a="1"/>
  <c r="C317" i="6" a="1"/>
  <c r="C198" i="6" a="1"/>
  <c r="C70" i="6" a="1"/>
  <c r="C318" i="6" a="1"/>
  <c r="C183" i="6" a="1"/>
  <c r="C87" i="6" a="1"/>
  <c r="C319" i="6" a="1"/>
  <c r="C184" i="6" a="1"/>
  <c r="C128" i="6" a="1"/>
  <c r="C336" i="6" a="1"/>
  <c r="C225" i="6" a="1"/>
  <c r="C89" i="6" a="1"/>
  <c r="C353" i="6" a="1"/>
  <c r="C234" i="6" a="1"/>
  <c r="C90" i="6" a="1"/>
  <c r="C338" i="6" a="1"/>
  <c r="I187" i="6" a="1"/>
  <c r="I68" i="6" a="1"/>
  <c r="I20" i="6" a="1"/>
  <c r="I260" i="6" a="1"/>
  <c r="I237" i="6" a="1"/>
  <c r="I165" i="6" a="1"/>
  <c r="I150" i="6" a="1"/>
  <c r="I78" i="6" a="1"/>
  <c r="I318" i="6" a="1"/>
  <c r="I175" i="6" a="1"/>
  <c r="I328" i="6" a="1"/>
  <c r="I333" i="6" a="1"/>
  <c r="I247" i="6" a="1"/>
  <c r="I136" i="6" a="1"/>
  <c r="I112" i="6" a="1"/>
  <c r="I336" i="6" a="1"/>
  <c r="C59" i="6" a="1"/>
  <c r="C187" i="6" a="1"/>
  <c r="C244" i="6" a="1"/>
  <c r="C92" i="6" a="1"/>
  <c r="C348" i="6" a="1"/>
  <c r="C213" i="6" a="1"/>
  <c r="C69" i="6" a="1"/>
  <c r="C333" i="6" a="1"/>
  <c r="C214" i="6" a="1"/>
  <c r="C86" i="6" a="1"/>
  <c r="C334" i="6" a="1"/>
  <c r="C199" i="6" a="1"/>
  <c r="C103" i="6" a="1"/>
  <c r="C335" i="6" a="1"/>
  <c r="C200" i="6" a="1"/>
  <c r="C144" i="6" a="1"/>
  <c r="C243" i="6" a="1"/>
  <c r="C241" i="6" a="1"/>
  <c r="C105" i="6" a="1"/>
  <c r="C203" i="6" a="1"/>
  <c r="C250" i="6" a="1"/>
  <c r="C106" i="6" a="1"/>
  <c r="C354" i="6" a="1"/>
  <c r="I203" i="6" a="1"/>
  <c r="I116" i="6" a="1"/>
  <c r="I44" i="6" a="1"/>
  <c r="I268" i="6" a="1"/>
  <c r="C67" i="6" a="1"/>
  <c r="C259" i="6" a="1"/>
  <c r="C260" i="6" a="1"/>
  <c r="C108" i="6" a="1"/>
  <c r="C360" i="6" a="1"/>
  <c r="C229" i="6" a="1"/>
  <c r="C85" i="6" a="1"/>
  <c r="C349" i="6" a="1"/>
  <c r="C230" i="6" a="1"/>
  <c r="C102" i="6" a="1"/>
  <c r="C350" i="6" a="1"/>
  <c r="C215" i="6" a="1"/>
  <c r="C119" i="6" a="1"/>
  <c r="C351" i="6" a="1"/>
  <c r="C216" i="6" a="1"/>
  <c r="C160" i="6" a="1"/>
  <c r="C363" i="6" a="1"/>
  <c r="C257" i="6" a="1"/>
  <c r="C121" i="6" a="1"/>
  <c r="C331" i="6" a="1"/>
  <c r="C266" i="6" a="1"/>
  <c r="C122" i="6" a="1"/>
  <c r="C219" i="6" a="1"/>
  <c r="I211" i="6" a="1"/>
  <c r="I132" i="6" a="1"/>
  <c r="I60" i="6" a="1"/>
  <c r="I13" i="6" a="1"/>
  <c r="I261" i="6" a="1"/>
  <c r="I181" i="6" a="1"/>
  <c r="I174" i="6" a="1"/>
  <c r="I110" i="6" a="1"/>
  <c r="I334" i="6" a="1"/>
  <c r="I207" i="6" a="1"/>
  <c r="I305" i="6" a="1"/>
  <c r="I7" i="6" a="1"/>
  <c r="I303" i="6" a="1"/>
  <c r="I232" i="6" a="1"/>
  <c r="I144" i="6" a="1"/>
  <c r="I33" i="6" a="1"/>
  <c r="I257" i="6" a="1"/>
  <c r="I73" i="6" a="1"/>
  <c r="I266" i="6" a="1"/>
  <c r="I58" i="6" a="1"/>
  <c r="I274" i="6" a="1"/>
  <c r="I91" i="6" a="1"/>
  <c r="J7" i="6" a="1"/>
  <c r="J10" i="6" a="1"/>
  <c r="J40" i="6" a="1"/>
  <c r="J104" i="6" a="1"/>
  <c r="J171" i="6" a="1"/>
  <c r="J46" i="6" a="1"/>
  <c r="L112" i="6" a="1"/>
  <c r="M8" i="6" a="1"/>
  <c r="K75" i="6" a="1"/>
  <c r="M136" i="6" a="1"/>
  <c r="K52" i="6" a="1"/>
  <c r="L115" i="6" a="1"/>
  <c r="K26" i="6" a="1"/>
  <c r="K90" i="6" a="1"/>
  <c r="J153" i="6" a="1"/>
  <c r="M46" i="6" a="1"/>
  <c r="L110" i="6" a="1"/>
  <c r="K5" i="6" a="1"/>
  <c r="J73" i="6" a="1"/>
  <c r="M134" i="6" a="1"/>
  <c r="M58" i="6" a="1"/>
  <c r="K124" i="6" a="1"/>
  <c r="K18" i="6" a="1"/>
  <c r="K82" i="6" a="1"/>
  <c r="M145" i="6" a="1"/>
  <c r="L44" i="6" a="1"/>
  <c r="L108" i="6" a="1"/>
  <c r="M41" i="6" a="1"/>
  <c r="M105" i="6" a="1"/>
  <c r="K11" i="6" a="1"/>
  <c r="M79" i="6" a="1"/>
  <c r="L143" i="6" a="1"/>
  <c r="L62" i="6" a="1"/>
  <c r="M127" i="6" a="1"/>
  <c r="L16" i="6" a="1"/>
  <c r="L80" i="6" a="1"/>
  <c r="K144" i="6" a="1"/>
  <c r="L191" i="6" a="1"/>
  <c r="M33" i="6" a="1"/>
  <c r="L212" i="6" a="1"/>
  <c r="J178" i="6" a="1"/>
  <c r="J128" i="6" a="1"/>
  <c r="K205" i="6" a="1"/>
  <c r="K170" i="6" a="1"/>
  <c r="M130" i="6" a="1"/>
  <c r="J213" i="6" a="1"/>
  <c r="K208" i="6" a="1"/>
  <c r="J112" i="6" a="1"/>
  <c r="K218" i="6" a="1"/>
  <c r="L195" i="6" a="1"/>
  <c r="J136" i="6" a="1"/>
  <c r="L213" i="6" a="1"/>
  <c r="L206" i="6" a="1"/>
  <c r="M172" i="6" a="1"/>
  <c r="J51" i="6" a="1"/>
  <c r="J214" i="6" a="1"/>
  <c r="L196" i="6" a="1"/>
  <c r="J202" i="6" a="1"/>
  <c r="M262" i="6" a="1"/>
  <c r="K219" i="6" a="1"/>
  <c r="K263" i="6" a="1"/>
  <c r="M344" i="6" a="1"/>
  <c r="K268" i="6" a="1"/>
  <c r="C75" i="6" a="1"/>
  <c r="C12" i="6" a="1"/>
  <c r="C276" i="6" a="1"/>
  <c r="C124" i="6" a="1"/>
  <c r="C307" i="6" a="1"/>
  <c r="C245" i="6" a="1"/>
  <c r="C101" i="6" a="1"/>
  <c r="C359" i="6" a="1"/>
  <c r="C246" i="6" a="1"/>
  <c r="C118" i="6" a="1"/>
  <c r="C344" i="6" a="1"/>
  <c r="C231" i="6" a="1"/>
  <c r="C135" i="6" a="1"/>
  <c r="C195" i="6" a="1"/>
  <c r="C280" i="6" a="1"/>
  <c r="C176" i="6" a="1"/>
  <c r="C17" i="6" a="1"/>
  <c r="C273" i="6" a="1"/>
  <c r="C137" i="6" a="1"/>
  <c r="C18" i="6" a="1"/>
  <c r="C282" i="6" a="1"/>
  <c r="C138" i="6" a="1"/>
  <c r="C323" i="6" a="1"/>
  <c r="I235" i="6" a="1"/>
  <c r="I148" i="6" a="1"/>
  <c r="I76" i="6" a="1"/>
  <c r="I29" i="6" a="1"/>
  <c r="I269" i="6" a="1"/>
  <c r="I189" i="6" a="1"/>
  <c r="I182" i="6" a="1"/>
  <c r="I126" i="6" a="1"/>
  <c r="I342" i="6" a="1"/>
  <c r="I223" i="6" a="1"/>
  <c r="I329" i="6" a="1"/>
  <c r="I23" i="6" a="1"/>
  <c r="I311" i="6" a="1"/>
  <c r="I248" i="6" a="1"/>
  <c r="I152" i="6" a="1"/>
  <c r="I49" i="6" a="1"/>
  <c r="I265" i="6" a="1"/>
  <c r="I89" i="6" a="1"/>
  <c r="I306" i="6" a="1"/>
  <c r="I66" i="6" a="1"/>
  <c r="I298" i="6" a="1"/>
  <c r="I99" i="6" a="1"/>
  <c r="J9" i="6" a="1"/>
  <c r="J12" i="6" a="1"/>
  <c r="M45" i="6" a="1"/>
  <c r="M109" i="6" a="1"/>
  <c r="L173" i="6" a="1"/>
  <c r="M51" i="6" a="1"/>
  <c r="K115" i="6" a="1"/>
  <c r="K13" i="6" a="1"/>
  <c r="K78" i="6" a="1"/>
  <c r="J142" i="6" a="1"/>
  <c r="J55" i="6" a="1"/>
  <c r="K118" i="6" a="1"/>
  <c r="J29" i="6" a="1"/>
  <c r="J93" i="6" a="1"/>
  <c r="M155" i="6" a="1"/>
  <c r="L49" i="6" a="1"/>
  <c r="K113" i="6" a="1"/>
  <c r="L9" i="6" a="1"/>
  <c r="J76" i="6" a="1"/>
  <c r="J140" i="6" a="1"/>
  <c r="L61" i="6" a="1"/>
  <c r="L129" i="6" a="1"/>
  <c r="J21" i="6" a="1"/>
  <c r="J85" i="6" a="1"/>
  <c r="J151" i="6" a="1"/>
  <c r="K53" i="6" a="1"/>
  <c r="K111" i="6" a="1"/>
  <c r="M44" i="6" a="1"/>
  <c r="M108" i="6" a="1"/>
  <c r="M18" i="6" a="1"/>
  <c r="M82" i="6" a="1"/>
  <c r="K146" i="6" a="1"/>
  <c r="K71" i="6" a="1"/>
  <c r="J133" i="6" a="1"/>
  <c r="C91" i="6" a="1"/>
  <c r="C52" i="6" a="1"/>
  <c r="C300" i="6" a="1"/>
  <c r="C156" i="6" a="1"/>
  <c r="C29" i="6" a="1"/>
  <c r="C277" i="6" a="1"/>
  <c r="C133" i="6" a="1"/>
  <c r="C14" i="6" a="1"/>
  <c r="C278" i="6" a="1"/>
  <c r="C142" i="6" a="1"/>
  <c r="C7" i="6" a="1"/>
  <c r="C263" i="6" a="1"/>
  <c r="C159" i="6" a="1"/>
  <c r="C16" i="6" a="1"/>
  <c r="C312" i="6" a="1"/>
  <c r="C208" i="6" a="1"/>
  <c r="C49" i="6" a="1"/>
  <c r="C297" i="6" a="1"/>
  <c r="C169" i="6" a="1"/>
  <c r="C50" i="6" a="1"/>
  <c r="C314" i="6" a="1"/>
  <c r="C170" i="6" a="1"/>
  <c r="I11" i="6" a="1"/>
  <c r="I283" i="6" a="1"/>
  <c r="I172" i="6" a="1"/>
  <c r="I92" i="6" a="1"/>
  <c r="I61" i="6" a="1"/>
  <c r="I293" i="6" a="1"/>
  <c r="I213" i="6" a="1"/>
  <c r="I198" i="6" a="1"/>
  <c r="I158" i="6" a="1"/>
  <c r="I15" i="6" a="1"/>
  <c r="I255" i="6" a="1"/>
  <c r="I170" i="6" a="1"/>
  <c r="I55" i="6" a="1"/>
  <c r="I327" i="6" a="1"/>
  <c r="I304" i="6" a="1"/>
  <c r="I168" i="6" a="1"/>
  <c r="I81" i="6" a="1"/>
  <c r="I289" i="6" a="1"/>
  <c r="I121" i="6" a="1"/>
  <c r="I338" i="6" a="1"/>
  <c r="I82" i="6" a="1"/>
  <c r="I347" i="6" a="1"/>
  <c r="I123" i="6" a="1"/>
  <c r="J13" i="6" a="1"/>
  <c r="J16" i="6" a="1"/>
  <c r="L51" i="6" a="1"/>
  <c r="M117" i="6" a="1"/>
  <c r="L177" i="6" a="1"/>
  <c r="L57" i="6" a="1"/>
  <c r="K123" i="6" a="1"/>
  <c r="J20" i="6" a="1"/>
  <c r="J84" i="6" a="1"/>
  <c r="J150" i="6" a="1"/>
  <c r="M63" i="6" a="1"/>
  <c r="K126" i="6" a="1"/>
  <c r="M37" i="6" a="1"/>
  <c r="M101" i="6" a="1"/>
  <c r="M163" i="6" a="1"/>
  <c r="K61" i="6" a="1"/>
  <c r="K121" i="6" a="1"/>
  <c r="M20" i="6" a="1"/>
  <c r="M84" i="6" a="1"/>
  <c r="J148" i="6" a="1"/>
  <c r="K73" i="6" a="1"/>
  <c r="L137" i="6" a="1"/>
  <c r="M29" i="6" a="1"/>
  <c r="M93" i="6" a="1"/>
  <c r="J159" i="6" a="1"/>
  <c r="J59" i="6" a="1"/>
  <c r="K119" i="6" a="1"/>
  <c r="L50" i="6" a="1"/>
  <c r="M116" i="6" a="1"/>
  <c r="L24" i="6" a="1"/>
  <c r="L88" i="6" a="1"/>
  <c r="K154" i="6" a="1"/>
  <c r="J77" i="6" a="1"/>
  <c r="J141" i="6" a="1"/>
  <c r="J31" i="6" a="1"/>
  <c r="J95" i="6" a="1"/>
  <c r="L157" i="6" a="1"/>
  <c r="K202" i="6" a="1"/>
  <c r="K157" i="6" a="1"/>
  <c r="K222" i="6" a="1"/>
  <c r="J215" i="6" a="1"/>
  <c r="M164" i="6" a="1"/>
  <c r="M212" i="6" a="1"/>
  <c r="L189" i="6" a="1"/>
  <c r="K165" i="6" a="1"/>
  <c r="M227" i="6" a="1"/>
  <c r="J218" i="6" a="1"/>
  <c r="J166" i="6" a="1"/>
  <c r="J228" i="6" a="1"/>
  <c r="J206" i="6" a="1"/>
  <c r="J172" i="6" a="1"/>
  <c r="L228" i="6" a="1"/>
  <c r="K216" i="6" a="1"/>
  <c r="J188" i="6" a="1"/>
  <c r="L154" i="6" a="1"/>
  <c r="K231" i="6" a="1"/>
  <c r="M100" i="6" a="1"/>
  <c r="J212" i="6" a="1"/>
  <c r="J280" i="6" a="1"/>
  <c r="L243" i="6" a="1"/>
  <c r="L280" i="6" a="1"/>
  <c r="M270" i="6" a="1"/>
  <c r="J224" i="6" a="1"/>
  <c r="K261" i="6" a="1"/>
  <c r="J207" i="6" a="1"/>
  <c r="M228" i="6" a="1"/>
  <c r="L304" i="6" a="1"/>
  <c r="K286" i="6" a="1"/>
  <c r="C99" i="6" a="1"/>
  <c r="C68" i="6" a="1"/>
  <c r="C316" i="6" a="1"/>
  <c r="C172" i="6" a="1"/>
  <c r="C45" i="6" a="1"/>
  <c r="C293" i="6" a="1"/>
  <c r="C149" i="6" a="1"/>
  <c r="C38" i="6" a="1"/>
  <c r="C294" i="6" a="1"/>
  <c r="C158" i="6" a="1"/>
  <c r="C23" i="6" a="1"/>
  <c r="C279" i="6" a="1"/>
  <c r="C175" i="6" a="1"/>
  <c r="C32" i="6" a="1"/>
  <c r="C328" i="6" a="1"/>
  <c r="C224" i="6" a="1"/>
  <c r="C65" i="6" a="1"/>
  <c r="C313" i="6" a="1"/>
  <c r="C185" i="6" a="1"/>
  <c r="C66" i="6" a="1"/>
  <c r="C330" i="6" a="1"/>
  <c r="C178" i="6" a="1"/>
  <c r="I27" i="6" a="1"/>
  <c r="I291" i="6" a="1"/>
  <c r="I180" i="6" a="1"/>
  <c r="I100" i="6" a="1"/>
  <c r="I77" i="6" a="1"/>
  <c r="I301" i="6" a="1"/>
  <c r="I229" i="6" a="1"/>
  <c r="I214" i="6" a="1"/>
  <c r="I206" i="6" a="1"/>
  <c r="I31" i="6" a="1"/>
  <c r="I263" i="6" a="1"/>
  <c r="I218" i="6" a="1"/>
  <c r="I71" i="6" a="1"/>
  <c r="I351" i="6" a="1"/>
  <c r="C107" i="6" a="1"/>
  <c r="C84" i="6" a="1"/>
  <c r="C340" i="6" a="1"/>
  <c r="C188" i="6" a="1"/>
  <c r="C61" i="6" a="1"/>
  <c r="C309" i="6" a="1"/>
  <c r="C165" i="6" a="1"/>
  <c r="C46" i="6" a="1"/>
  <c r="C310" i="6" a="1"/>
  <c r="C174" i="6" a="1"/>
  <c r="C39" i="6" a="1"/>
  <c r="C311" i="6" a="1"/>
  <c r="C191" i="6" a="1"/>
  <c r="C48" i="6" a="1"/>
  <c r="C211" i="6" a="1"/>
  <c r="C232" i="6" a="1"/>
  <c r="C81" i="6" a="1"/>
  <c r="C329" i="6" a="1"/>
  <c r="C201" i="6" a="1"/>
  <c r="C82" i="6" a="1"/>
  <c r="C346" i="6" a="1"/>
  <c r="C194" i="6" a="1"/>
  <c r="I43" i="6" a="1"/>
  <c r="I299" i="6" a="1"/>
  <c r="I196" i="6" a="1"/>
  <c r="I108" i="6" a="1"/>
  <c r="I85" i="6" a="1"/>
  <c r="I309" i="6" a="1"/>
  <c r="C115" i="6" a="1"/>
  <c r="C100" i="6" a="1"/>
  <c r="C356" i="6" a="1"/>
  <c r="C204" i="6" a="1"/>
  <c r="C77" i="6" a="1"/>
  <c r="C325" i="6" a="1"/>
  <c r="C181" i="6" a="1"/>
  <c r="C62" i="6" a="1"/>
  <c r="C326" i="6" a="1"/>
  <c r="C190" i="6" a="1"/>
  <c r="C55" i="6" a="1"/>
  <c r="C327" i="6" a="1"/>
  <c r="C207" i="6" a="1"/>
  <c r="C64" i="6" a="1"/>
  <c r="C347" i="6" a="1"/>
  <c r="C240" i="6" a="1"/>
  <c r="C97" i="6" a="1"/>
  <c r="C345" i="6" a="1"/>
  <c r="C217" i="6" a="1"/>
  <c r="C98" i="6" a="1"/>
  <c r="C362" i="6" a="1"/>
  <c r="C210" i="6" a="1"/>
  <c r="I51" i="6" a="1"/>
  <c r="I307" i="6" a="1"/>
  <c r="I212" i="6" a="1"/>
  <c r="I124" i="6" a="1"/>
  <c r="I93" i="6" a="1"/>
  <c r="I5" i="6" a="1"/>
  <c r="I285" i="6" a="1"/>
  <c r="C123" i="6" a="1"/>
  <c r="C116" i="6" a="1"/>
  <c r="C364" i="6" a="1"/>
  <c r="C220" i="6" a="1"/>
  <c r="C93" i="6" a="1"/>
  <c r="C341" i="6" a="1"/>
  <c r="C197" i="6" a="1"/>
  <c r="C78" i="6" a="1"/>
  <c r="C342" i="6" a="1"/>
  <c r="C206" i="6" a="1"/>
  <c r="C63" i="6" a="1"/>
  <c r="C343" i="6" a="1"/>
  <c r="C223" i="6" a="1"/>
  <c r="C80" i="6" a="1"/>
  <c r="C8" i="6" a="1"/>
  <c r="C248" i="6" a="1"/>
  <c r="C113" i="6" a="1"/>
  <c r="C361" i="6" a="1"/>
  <c r="C233" i="6" a="1"/>
  <c r="C114" i="6" a="1"/>
  <c r="C227" i="6" a="1"/>
  <c r="C226" i="6" a="1"/>
  <c r="I67" i="6" a="1"/>
  <c r="I315" i="6" a="1"/>
  <c r="I228" i="6" a="1"/>
  <c r="I140" i="6" a="1"/>
  <c r="I101" i="6" a="1"/>
  <c r="I21" i="6" a="1"/>
  <c r="I30" i="6" a="1"/>
  <c r="I286" i="6" a="1"/>
  <c r="C83" i="6" a="1"/>
  <c r="C33" i="6" a="1"/>
  <c r="I253" i="6" a="1"/>
  <c r="I142" i="6" a="1"/>
  <c r="I287" i="6" a="1"/>
  <c r="I143" i="6" a="1"/>
  <c r="I72" i="6" a="1"/>
  <c r="I217" i="6" a="1"/>
  <c r="I209" i="6" a="1"/>
  <c r="I74" i="6" a="1"/>
  <c r="I19" i="6" a="1"/>
  <c r="K3" i="6" a="1"/>
  <c r="L22" i="6" a="1"/>
  <c r="J123" i="6" a="1"/>
  <c r="L25" i="6" a="1"/>
  <c r="L120" i="6" a="1"/>
  <c r="K43" i="6" a="1"/>
  <c r="J134" i="6" a="1"/>
  <c r="K81" i="6" a="1"/>
  <c r="L13" i="6" a="1"/>
  <c r="J113" i="6" a="1"/>
  <c r="J35" i="6" a="1"/>
  <c r="K129" i="6" a="1"/>
  <c r="L55" i="6" a="1"/>
  <c r="M150" i="6" a="1"/>
  <c r="K105" i="6" a="1"/>
  <c r="J24" i="6" a="1"/>
  <c r="M113" i="6" a="1"/>
  <c r="L41" i="6" a="1"/>
  <c r="K135" i="6" a="1"/>
  <c r="J97" i="6" a="1"/>
  <c r="J39" i="6" a="1"/>
  <c r="K130" i="6" a="1"/>
  <c r="M85" i="6" a="1"/>
  <c r="J175" i="6" a="1"/>
  <c r="K89" i="6" a="1"/>
  <c r="K168" i="6" a="1"/>
  <c r="K239" i="6" a="1"/>
  <c r="K217" i="6" a="1"/>
  <c r="M229" i="6" a="1"/>
  <c r="M194" i="6" a="1"/>
  <c r="L178" i="6" a="1"/>
  <c r="L184" i="6" a="1"/>
  <c r="K175" i="6" a="1"/>
  <c r="K151" i="6" a="1"/>
  <c r="L68" i="6" a="1"/>
  <c r="K22" i="6" a="1"/>
  <c r="J216" i="6" a="1"/>
  <c r="J226" i="6" a="1"/>
  <c r="K221" i="6" a="1"/>
  <c r="J219" i="6" a="1"/>
  <c r="M168" i="6" a="1"/>
  <c r="K250" i="6" a="1"/>
  <c r="L233" i="6" a="1"/>
  <c r="M296" i="6" a="1"/>
  <c r="J256" i="6" a="1"/>
  <c r="M253" i="6" a="1"/>
  <c r="M226" i="6" a="1"/>
  <c r="M248" i="6" a="1"/>
  <c r="J257" i="6" a="1"/>
  <c r="K324" i="6" a="1"/>
  <c r="M288" i="6" a="1"/>
  <c r="L245" i="6" a="1"/>
  <c r="J289" i="6" a="1"/>
  <c r="K267" i="6" a="1"/>
  <c r="K298" i="6" a="1"/>
  <c r="J310" i="6" a="1"/>
  <c r="J359" i="6" a="1"/>
  <c r="L322" i="6" a="1"/>
  <c r="J338" i="6" a="1"/>
  <c r="M348" i="6" a="1"/>
  <c r="M277" i="6" a="1"/>
  <c r="K345" i="6" a="1"/>
  <c r="K349" i="6" a="1"/>
  <c r="K336" i="6" a="1"/>
  <c r="J308" i="6" a="1"/>
  <c r="J360" i="6" a="1"/>
  <c r="L344" i="6" a="1"/>
  <c r="M336" i="6" a="1"/>
  <c r="L347" i="6" a="1"/>
  <c r="K332" i="6" a="1"/>
  <c r="M294" i="6" a="1"/>
  <c r="G3" i="6" a="1"/>
  <c r="E41" i="6" a="1"/>
  <c r="E105" i="6" a="1"/>
  <c r="E169" i="6" a="1"/>
  <c r="F66" i="6" a="1"/>
  <c r="F130" i="6" a="1"/>
  <c r="G34" i="6" a="1"/>
  <c r="G98" i="6" a="1"/>
  <c r="D6" i="6" a="1"/>
  <c r="F70" i="6" a="1"/>
  <c r="F134" i="6" a="1"/>
  <c r="G38" i="6" a="1"/>
  <c r="G102" i="6" a="1"/>
  <c r="F10" i="6" a="1"/>
  <c r="F74" i="6" a="1"/>
  <c r="F138" i="6" a="1"/>
  <c r="D39" i="6" a="1"/>
  <c r="D103" i="6" a="1"/>
  <c r="D167" i="6" a="1"/>
  <c r="G67" i="6" a="1"/>
  <c r="F7" i="6" a="1"/>
  <c r="F71" i="6" a="1"/>
  <c r="F135" i="6" a="1"/>
  <c r="G39" i="6" a="1"/>
  <c r="G103" i="6" a="1"/>
  <c r="G167" i="6" a="1"/>
  <c r="G57" i="6" a="1"/>
  <c r="G121" i="6" a="1"/>
  <c r="F22" i="6" a="1"/>
  <c r="F86" i="6" a="1"/>
  <c r="F150" i="6" a="1"/>
  <c r="D51" i="6" a="1"/>
  <c r="D115" i="6" a="1"/>
  <c r="E19" i="6" a="1"/>
  <c r="E83" i="6" a="1"/>
  <c r="E147" i="6" a="1"/>
  <c r="G58" i="6" a="1"/>
  <c r="G122" i="6" a="1"/>
  <c r="E172" i="6" a="1"/>
  <c r="E221" i="6" a="1"/>
  <c r="G210" i="6" a="1"/>
  <c r="F158" i="6" a="1"/>
  <c r="E217" i="6" a="1"/>
  <c r="E215" i="6" a="1"/>
  <c r="G168" i="6" a="1"/>
  <c r="C36" i="6" a="1"/>
  <c r="C281" i="6" a="1"/>
  <c r="I277" i="6" a="1"/>
  <c r="I222" i="6" a="1"/>
  <c r="I295" i="6" a="1"/>
  <c r="I231" i="6" a="1"/>
  <c r="I128" i="6" a="1"/>
  <c r="I233" i="6" a="1"/>
  <c r="I225" i="6" a="1"/>
  <c r="I90" i="6" a="1"/>
  <c r="I59" i="6" a="1"/>
  <c r="M3" i="6" a="1"/>
  <c r="K31" i="6" a="1"/>
  <c r="M125" i="6" a="1"/>
  <c r="L28" i="6" a="1"/>
  <c r="L128" i="6" a="1"/>
  <c r="J52" i="6" a="1"/>
  <c r="M144" i="6" a="1"/>
  <c r="K84" i="6" a="1"/>
  <c r="K23" i="6" a="1"/>
  <c r="M115" i="6" a="1"/>
  <c r="J38" i="6" a="1"/>
  <c r="L134" i="6" a="1"/>
  <c r="L58" i="6" a="1"/>
  <c r="L14" i="6" a="1"/>
  <c r="K108" i="6" a="1"/>
  <c r="M32" i="6" a="1"/>
  <c r="J127" i="6" a="1"/>
  <c r="K56" i="6" a="1"/>
  <c r="C284" i="6" a="1"/>
  <c r="C153" i="6" a="1"/>
  <c r="I37" i="6" a="1"/>
  <c r="I238" i="6" a="1"/>
  <c r="I335" i="6" a="1"/>
  <c r="I279" i="6" a="1"/>
  <c r="I160" i="6" a="1"/>
  <c r="I249" i="6" a="1"/>
  <c r="I313" i="6" a="1"/>
  <c r="I98" i="6" a="1"/>
  <c r="I75" i="6" a="1"/>
  <c r="M5" i="6" a="1"/>
  <c r="K34" i="6" a="1"/>
  <c r="J131" i="6" a="1"/>
  <c r="K37" i="6" a="1"/>
  <c r="K131" i="6" a="1"/>
  <c r="M57" i="6" a="1"/>
  <c r="M152" i="6" a="1"/>
  <c r="M95" i="6" a="1"/>
  <c r="J32" i="6" a="1"/>
  <c r="J121" i="6" a="1"/>
  <c r="M43" i="6" a="1"/>
  <c r="K137" i="6" a="1"/>
  <c r="K67" i="6" a="1"/>
  <c r="J18" i="6" a="1"/>
  <c r="L113" i="6" a="1"/>
  <c r="L35" i="6" a="1"/>
  <c r="M129" i="6" a="1"/>
  <c r="J62" i="6" a="1"/>
  <c r="L18" i="6" a="1"/>
  <c r="J114" i="6" a="1"/>
  <c r="M47" i="6" a="1"/>
  <c r="K138" i="6" a="1"/>
  <c r="L91" i="6" a="1"/>
  <c r="L7" i="6" a="1"/>
  <c r="J98" i="6" a="1"/>
  <c r="L33" i="6" a="1"/>
  <c r="K244" i="6" a="1"/>
  <c r="M224" i="6" a="1"/>
  <c r="M234" i="6" a="1"/>
  <c r="J200" i="6" a="1"/>
  <c r="K192" i="6" a="1"/>
  <c r="M189" i="6" a="1"/>
  <c r="M181" i="6" a="1"/>
  <c r="M175" i="6" a="1"/>
  <c r="L114" i="6" a="1"/>
  <c r="J92" i="6" a="1"/>
  <c r="K233" i="6" a="1"/>
  <c r="L238" i="6" a="1"/>
  <c r="K226" i="6" a="1"/>
  <c r="J28" i="6" a="1"/>
  <c r="K177" i="6" a="1"/>
  <c r="M257" i="6" a="1"/>
  <c r="K247" i="6" a="1"/>
  <c r="M312" i="6" a="1"/>
  <c r="J261" i="6" a="1"/>
  <c r="M258" i="6" a="1"/>
  <c r="J245" i="6" a="1"/>
  <c r="K259" i="6" a="1"/>
  <c r="K264" i="6" a="1"/>
  <c r="M330" i="6" a="1"/>
  <c r="M304" i="6" a="1"/>
  <c r="L259" i="6" a="1"/>
  <c r="L293" i="6" a="1"/>
  <c r="K246" i="6" a="1"/>
  <c r="K305" i="6" a="1"/>
  <c r="M321" i="6" a="1"/>
  <c r="J270" i="6" a="1"/>
  <c r="L335" i="6" a="1"/>
  <c r="M353" i="6" a="1"/>
  <c r="M356" i="6" a="1"/>
  <c r="L296" i="6" a="1"/>
  <c r="K278" i="6" a="1"/>
  <c r="L364" i="6" a="1"/>
  <c r="M354" i="6" a="1"/>
  <c r="L317" i="6" a="1"/>
  <c r="J337" i="6" a="1"/>
  <c r="J355" i="6" a="1"/>
  <c r="M352" i="6" a="1"/>
  <c r="M298" i="6" a="1"/>
  <c r="L298" i="6" a="1"/>
  <c r="J316" i="6" a="1"/>
  <c r="D4" i="6" a="1"/>
  <c r="D52" i="6" a="1"/>
  <c r="D116" i="6" a="1"/>
  <c r="F9" i="6" a="1"/>
  <c r="F73" i="6" a="1"/>
  <c r="F137" i="6" a="1"/>
  <c r="G41" i="6" a="1"/>
  <c r="G105" i="6" a="1"/>
  <c r="F13" i="6" a="1"/>
  <c r="F77" i="6" a="1"/>
  <c r="F141" i="6" a="1"/>
  <c r="G45" i="6" a="1"/>
  <c r="G109" i="6" a="1"/>
  <c r="F17" i="6" a="1"/>
  <c r="F81" i="6" a="1"/>
  <c r="F145" i="6" a="1"/>
  <c r="E46" i="6" a="1"/>
  <c r="E110" i="6" a="1"/>
  <c r="F14" i="6" a="1"/>
  <c r="F78" i="6" a="1"/>
  <c r="G14" i="6" a="1"/>
  <c r="G78" i="6" a="1"/>
  <c r="G142" i="6" a="1"/>
  <c r="F50" i="6" a="1"/>
  <c r="F114" i="6" a="1"/>
  <c r="D174" i="6" a="1"/>
  <c r="F68" i="6" a="1"/>
  <c r="F132" i="6" a="1"/>
  <c r="F29" i="6" a="1"/>
  <c r="F93" i="6" a="1"/>
  <c r="F157" i="6" a="1"/>
  <c r="E58" i="6" a="1"/>
  <c r="E122" i="6" a="1"/>
  <c r="D30" i="6" a="1"/>
  <c r="D94" i="6" a="1"/>
  <c r="D158" i="6" a="1"/>
  <c r="G65" i="6" a="1"/>
  <c r="G129" i="6" a="1"/>
  <c r="E177" i="6" a="1"/>
  <c r="G229" i="6" a="1"/>
  <c r="E219" i="6" a="1"/>
  <c r="E175" i="6" a="1"/>
  <c r="G225" i="6" a="1"/>
  <c r="G223" i="6" a="1"/>
  <c r="G177" i="6" a="1"/>
  <c r="C140" i="6" a="1"/>
  <c r="C42" i="6" a="1"/>
  <c r="I149" i="6" a="1"/>
  <c r="I254" i="6" a="1"/>
  <c r="I320" i="6" a="1"/>
  <c r="I319" i="6" a="1"/>
  <c r="I176" i="6" a="1"/>
  <c r="I273" i="6" a="1"/>
  <c r="I194" i="6" a="1"/>
  <c r="I106" i="6" a="1"/>
  <c r="I83" i="6" a="1"/>
  <c r="M7" i="6" a="1"/>
  <c r="J37" i="6" a="1"/>
  <c r="M133" i="6" a="1"/>
  <c r="K40" i="6" a="1"/>
  <c r="L136" i="6" a="1"/>
  <c r="M60" i="6" a="1"/>
  <c r="J158" i="6" a="1"/>
  <c r="M98" i="6" a="1"/>
  <c r="M40" i="6" a="1"/>
  <c r="M131" i="6" a="1"/>
  <c r="L52" i="6" a="1"/>
  <c r="L142" i="6" a="1"/>
  <c r="K70" i="6" a="1"/>
  <c r="M23" i="6" a="1"/>
  <c r="K116" i="6" a="1"/>
  <c r="L38" i="6" a="1"/>
  <c r="J135" i="6" a="1"/>
  <c r="M67" i="6" a="1"/>
  <c r="K27" i="6" a="1"/>
  <c r="J122" i="6" a="1"/>
  <c r="L56" i="6" a="1"/>
  <c r="L151" i="6" a="1"/>
  <c r="L94" i="6" a="1"/>
  <c r="L12" i="6" a="1"/>
  <c r="M103" i="6" a="1"/>
  <c r="J144" i="6" a="1"/>
  <c r="M246" i="6" a="1"/>
  <c r="L229" i="6" a="1"/>
  <c r="J247" i="6" a="1"/>
  <c r="M202" i="6" a="1"/>
  <c r="L197" i="6" a="1"/>
  <c r="M197" i="6" a="1"/>
  <c r="M205" i="6" a="1"/>
  <c r="M184" i="6" a="1"/>
  <c r="L171" i="6" a="1"/>
  <c r="M114" i="6" a="1"/>
  <c r="M235" i="6" a="1"/>
  <c r="K248" i="6" a="1"/>
  <c r="M27" i="6" a="1"/>
  <c r="K51" i="6" a="1"/>
  <c r="M188" i="6" a="1"/>
  <c r="K260" i="6" a="1"/>
  <c r="K253" i="6" a="1"/>
  <c r="L325" i="6" a="1"/>
  <c r="M265" i="6" a="1"/>
  <c r="L273" i="6" a="1"/>
  <c r="L251" i="6" a="1"/>
  <c r="L271" i="6" a="1"/>
  <c r="M266" i="6" a="1"/>
  <c r="J335" i="6" a="1"/>
  <c r="M313" i="6" a="1"/>
  <c r="J262" i="6" a="1"/>
  <c r="M295" i="6" a="1"/>
  <c r="M249" i="6" a="1"/>
  <c r="M309" i="6" a="1"/>
  <c r="M324" i="6" a="1"/>
  <c r="M282" i="6" a="1"/>
  <c r="M340" i="6" a="1"/>
  <c r="K361" i="6" a="1"/>
  <c r="J271" i="6" a="1"/>
  <c r="M299" i="6" a="1"/>
  <c r="L289" i="6" a="1"/>
  <c r="L355" i="6" a="1"/>
  <c r="J362" i="6" a="1"/>
  <c r="K323" i="6" a="1"/>
  <c r="L337" i="6" a="1"/>
  <c r="L357" i="6" a="1"/>
  <c r="K342" i="6" a="1"/>
  <c r="M280" i="6" a="1"/>
  <c r="M301" i="6" a="1"/>
  <c r="M318" i="6" a="1"/>
  <c r="E4" i="6" a="1"/>
  <c r="F55" i="6" a="1"/>
  <c r="F119" i="6" a="1"/>
  <c r="D13" i="6" a="1"/>
  <c r="D77" i="6" a="1"/>
  <c r="D141" i="6" a="1"/>
  <c r="E45" i="6" a="1"/>
  <c r="E109" i="6" a="1"/>
  <c r="D17" i="6" a="1"/>
  <c r="D81" i="6" a="1"/>
  <c r="D145" i="6" a="1"/>
  <c r="E49" i="6" a="1"/>
  <c r="E113" i="6" a="1"/>
  <c r="D21" i="6" a="1"/>
  <c r="D85" i="6" a="1"/>
  <c r="D149" i="6" a="1"/>
  <c r="G49" i="6" a="1"/>
  <c r="G113" i="6" a="1"/>
  <c r="D18" i="6" a="1"/>
  <c r="D82" i="6" a="1"/>
  <c r="E18" i="6" a="1"/>
  <c r="E82" i="6" a="1"/>
  <c r="E146" i="6" a="1"/>
  <c r="D54" i="6" a="1"/>
  <c r="C13" i="6" a="1"/>
  <c r="C298" i="6" a="1"/>
  <c r="I173" i="6" a="1"/>
  <c r="I262" i="6" a="1"/>
  <c r="I352" i="6" a="1"/>
  <c r="I16" i="6" a="1"/>
  <c r="I184" i="6" a="1"/>
  <c r="I297" i="6" a="1"/>
  <c r="I226" i="6" a="1"/>
  <c r="I114" i="6" a="1"/>
  <c r="I115" i="6" a="1"/>
  <c r="M13" i="6" a="1"/>
  <c r="M48" i="6" a="1"/>
  <c r="J139" i="6" a="1"/>
  <c r="J43" i="6" a="1"/>
  <c r="K139" i="6" a="1"/>
  <c r="L63" i="6" a="1"/>
  <c r="L4" i="6" a="1"/>
  <c r="L101" i="6" a="1"/>
  <c r="L43" i="6" a="1"/>
  <c r="J137" i="6" a="1"/>
  <c r="K64" i="6" a="1"/>
  <c r="K153" i="6" a="1"/>
  <c r="M81" i="6" a="1"/>
  <c r="M26" i="6" a="1"/>
  <c r="L121" i="6" a="1"/>
  <c r="K47" i="6" a="1"/>
  <c r="M137" i="6" a="1"/>
  <c r="M70" i="6" a="1"/>
  <c r="K30" i="6" a="1"/>
  <c r="M124" i="6" a="1"/>
  <c r="K65" i="6" a="1"/>
  <c r="L15" i="6" a="1"/>
  <c r="J109" i="6" a="1"/>
  <c r="K25" i="6" a="1"/>
  <c r="M106" i="6" a="1"/>
  <c r="L163" i="6" a="1"/>
  <c r="J57" i="6" a="1"/>
  <c r="J232" i="6" a="1"/>
  <c r="M36" i="6" a="1"/>
  <c r="M207" i="6" a="1"/>
  <c r="K200" i="6" a="1"/>
  <c r="L200" i="6" a="1"/>
  <c r="M210" i="6" a="1"/>
  <c r="K187" i="6" a="1"/>
  <c r="J179" i="6" a="1"/>
  <c r="J152" i="6" a="1"/>
  <c r="K238" i="6" a="1"/>
  <c r="M250" i="6" a="1"/>
  <c r="L97" i="6" a="1"/>
  <c r="L74" i="6" a="1"/>
  <c r="K191" i="6" a="1"/>
  <c r="K265" i="6" a="1"/>
  <c r="L265" i="6" a="1"/>
  <c r="M329" i="6" a="1"/>
  <c r="K143" i="6" a="1"/>
  <c r="J276" i="6" a="1"/>
  <c r="L261" i="6" a="1"/>
  <c r="J274" i="6" a="1"/>
  <c r="K269" i="6" a="1"/>
  <c r="K339" i="6" a="1"/>
  <c r="J318" i="6" a="1"/>
  <c r="L264" i="6" a="1"/>
  <c r="J298" i="6" a="1"/>
  <c r="J260" i="6" a="1"/>
  <c r="M216" i="6" a="1"/>
  <c r="K327" i="6" a="1"/>
  <c r="J288" i="6" a="1"/>
  <c r="J346" i="6" a="1"/>
  <c r="L338" i="6" a="1"/>
  <c r="L284" i="6" a="1"/>
  <c r="M303" i="6" a="1"/>
  <c r="M292" i="6" a="1"/>
  <c r="M360" i="6" a="1"/>
  <c r="K357" i="6" a="1"/>
  <c r="L328" i="6" a="1"/>
  <c r="K282" i="6" a="1"/>
  <c r="L362" i="6" a="1"/>
  <c r="M334" i="6" a="1"/>
  <c r="K287" i="6" a="1"/>
  <c r="J309" i="6" a="1"/>
  <c r="L321" i="6" a="1"/>
  <c r="E6" i="6" a="1"/>
  <c r="D59" i="6" a="1"/>
  <c r="D123" i="6" a="1"/>
  <c r="G16" i="6" a="1"/>
  <c r="G80" i="6" a="1"/>
  <c r="G144" i="6" a="1"/>
  <c r="F52" i="6" a="1"/>
  <c r="F116" i="6" a="1"/>
  <c r="G20" i="6" a="1"/>
  <c r="G84" i="6" a="1"/>
  <c r="G148" i="6" a="1"/>
  <c r="F56" i="6" a="1"/>
  <c r="F120" i="6" a="1"/>
  <c r="G24" i="6" a="1"/>
  <c r="G88" i="6" a="1"/>
  <c r="G152" i="6" a="1"/>
  <c r="E53" i="6" a="1"/>
  <c r="E117" i="6" a="1"/>
  <c r="F21" i="6" a="1"/>
  <c r="F85" i="6" a="1"/>
  <c r="G21" i="6" a="1"/>
  <c r="G85" i="6" a="1"/>
  <c r="G149" i="6" a="1"/>
  <c r="F57" i="6" a="1"/>
  <c r="F121" i="6" a="1"/>
  <c r="F11" i="6" a="1"/>
  <c r="F75" i="6" a="1"/>
  <c r="F139" i="6" a="1"/>
  <c r="G36" i="6" a="1"/>
  <c r="G100" i="6" a="1"/>
  <c r="G164" i="6" a="1"/>
  <c r="E65" i="6" a="1"/>
  <c r="E129" i="6" a="1"/>
  <c r="D37" i="6" a="1"/>
  <c r="D101" i="6" a="1"/>
  <c r="F12" i="6" a="1"/>
  <c r="F76" i="6" a="1"/>
  <c r="F140" i="6" a="1"/>
  <c r="G181" i="6" a="1"/>
  <c r="E238" i="6" a="1"/>
  <c r="G227" i="6" a="1"/>
  <c r="G179" i="6" a="1"/>
  <c r="G19" i="6" a="1"/>
  <c r="E232" i="6" a="1"/>
  <c r="G184" i="6" a="1"/>
  <c r="C261" i="6" a="1"/>
  <c r="C154" i="6" a="1"/>
  <c r="I197" i="6" a="1"/>
  <c r="I310" i="6" a="1"/>
  <c r="I353" i="6" a="1"/>
  <c r="I32" i="6" a="1"/>
  <c r="I192" i="6" a="1"/>
  <c r="I345" i="6" a="1"/>
  <c r="I258" i="6" a="1"/>
  <c r="I122" i="6" a="1"/>
  <c r="I139" i="6" a="1"/>
  <c r="M15" i="6" a="1"/>
  <c r="L54" i="6" a="1"/>
  <c r="M149" i="6" a="1"/>
  <c r="M54" i="6" a="1"/>
  <c r="L144" i="6" a="1"/>
  <c r="L66" i="6" a="1"/>
  <c r="K17" i="6" a="1"/>
  <c r="L104" i="6" a="1"/>
  <c r="L46" i="6" a="1"/>
  <c r="M139" i="6" a="1"/>
  <c r="J67" i="6" a="1"/>
  <c r="L158" i="6" a="1"/>
  <c r="L87" i="6" a="1"/>
  <c r="K41" i="6" a="1"/>
  <c r="K132" i="6" a="1"/>
  <c r="K50" i="6" a="1"/>
  <c r="J143" i="6" a="1"/>
  <c r="L73" i="6" a="1"/>
  <c r="J33" i="6" a="1"/>
  <c r="J130" i="6" a="1"/>
  <c r="K68" i="6" a="1"/>
  <c r="M21" i="6" a="1"/>
  <c r="M111" i="6" a="1"/>
  <c r="K28" i="6" a="1"/>
  <c r="L109" i="6" a="1"/>
  <c r="M177" i="6" a="1"/>
  <c r="L103" i="6" a="1"/>
  <c r="J237" i="6" a="1"/>
  <c r="J60" i="6" a="1"/>
  <c r="K210" i="6" a="1"/>
  <c r="L210" i="6" a="1"/>
  <c r="J203" i="6" a="1"/>
  <c r="L215" i="6" a="1"/>
  <c r="J190" i="6" a="1"/>
  <c r="J182" i="6" a="1"/>
  <c r="M166" i="6" a="1"/>
  <c r="K48" i="6" a="1"/>
  <c r="J25" i="6" a="1"/>
  <c r="K141" i="6" a="1"/>
  <c r="M97" i="6" a="1"/>
  <c r="J194" i="6" a="1"/>
  <c r="L277" i="6" a="1"/>
  <c r="J268" i="6" a="1"/>
  <c r="J334" i="6" a="1"/>
  <c r="L204" i="6" a="1"/>
  <c r="L278" i="6" a="1"/>
  <c r="J269" i="6" a="1"/>
  <c r="L276" i="6" a="1"/>
  <c r="L281" i="6" a="1"/>
  <c r="L343" i="6" a="1"/>
  <c r="K322" i="6" a="1"/>
  <c r="J267" i="6" a="1"/>
  <c r="J305" i="6" a="1"/>
  <c r="L262" i="6" a="1"/>
  <c r="L231" i="6" a="1"/>
  <c r="L332" i="6" a="1"/>
  <c r="K295" i="6" a="1"/>
  <c r="K351" i="6" a="1"/>
  <c r="J354" i="6" a="1"/>
  <c r="L292" i="6" a="1"/>
  <c r="J311" i="6" a="1"/>
  <c r="L300" i="6" a="1"/>
  <c r="J313" i="6" a="1"/>
  <c r="M364" i="6" a="1"/>
  <c r="K331" i="6" a="1"/>
  <c r="J273" i="6" a="1"/>
  <c r="L331" i="6" a="1"/>
  <c r="M287" i="6" a="1"/>
  <c r="L290" i="6" a="1"/>
  <c r="L315" i="6" a="1"/>
  <c r="J327" i="6" a="1"/>
  <c r="F4" i="6" a="1"/>
  <c r="G62" i="6" a="1"/>
  <c r="G126" i="6" a="1"/>
  <c r="E20" i="6" a="1"/>
  <c r="E84" i="6" a="1"/>
  <c r="E148" i="6" a="1"/>
  <c r="D56" i="6" a="1"/>
  <c r="D120" i="6" a="1"/>
  <c r="E24" i="6" a="1"/>
  <c r="E88" i="6" a="1"/>
  <c r="E152" i="6" a="1"/>
  <c r="D60" i="6" a="1"/>
  <c r="D124" i="6" a="1"/>
  <c r="E28" i="6" a="1"/>
  <c r="E92" i="6" a="1"/>
  <c r="E156" i="6" a="1"/>
  <c r="F60" i="6" a="1"/>
  <c r="F124" i="6" a="1"/>
  <c r="D25" i="6" a="1"/>
  <c r="D89" i="6" a="1"/>
  <c r="E25" i="6" a="1"/>
  <c r="E89" i="6" a="1"/>
  <c r="E153" i="6" a="1"/>
  <c r="D61" i="6" a="1"/>
  <c r="D125" i="6" a="1"/>
  <c r="D15" i="6" a="1"/>
  <c r="D79" i="6" a="1"/>
  <c r="D143" i="6" a="1"/>
  <c r="E40" i="6" a="1"/>
  <c r="E104" i="6" a="1"/>
  <c r="F8" i="6" a="1"/>
  <c r="F72" i="6" a="1"/>
  <c r="F136" i="6" a="1"/>
  <c r="G40" i="6" a="1"/>
  <c r="G104" i="6" a="1"/>
  <c r="D16" i="6" a="1"/>
  <c r="D80" i="6" a="1"/>
  <c r="D144" i="6" a="1"/>
  <c r="D184" i="6" a="1"/>
  <c r="G12" i="6" a="1"/>
  <c r="D232" i="6" a="1"/>
  <c r="D182" i="6" a="1"/>
  <c r="G76" i="6" a="1"/>
  <c r="F236" i="6" a="1"/>
  <c r="D187" i="6" a="1"/>
  <c r="C117" i="6" a="1"/>
  <c r="C2" i="6" a="1"/>
  <c r="I245" i="6" a="1"/>
  <c r="I326" i="6" a="1"/>
  <c r="I250" i="6" a="1"/>
  <c r="I48" i="6" a="1"/>
  <c r="I200" i="6" a="1"/>
  <c r="I178" i="6" a="1"/>
  <c r="I314" i="6" a="1"/>
  <c r="I146" i="6" a="1"/>
  <c r="I155" i="6" a="1"/>
  <c r="J4" i="6" a="1"/>
  <c r="K63" i="6" a="1"/>
  <c r="J155" i="6" a="1"/>
  <c r="L60" i="6" a="1"/>
  <c r="K155" i="6" a="1"/>
  <c r="J81" i="6" a="1"/>
  <c r="K20" i="6" a="1"/>
  <c r="K110" i="6" a="1"/>
  <c r="K55" i="6" a="1"/>
  <c r="J145" i="6" a="1"/>
  <c r="J70" i="6" a="1"/>
  <c r="K161" i="6" a="1"/>
  <c r="L90" i="6" a="1"/>
  <c r="K44" i="6" a="1"/>
  <c r="K140" i="6" a="1"/>
  <c r="M61" i="6" a="1"/>
  <c r="M153" i="6" a="1"/>
  <c r="L76" i="6" a="1"/>
  <c r="J36" i="6" a="1"/>
  <c r="M132" i="6" a="1"/>
  <c r="J71" i="6" a="1"/>
  <c r="M24" i="6" a="1"/>
  <c r="J117" i="6" a="1"/>
  <c r="J34" i="6" a="1"/>
  <c r="K112" i="6" a="1"/>
  <c r="K183" i="6" a="1"/>
  <c r="J164" i="6" a="1"/>
  <c r="L244" i="6" a="1"/>
  <c r="K83" i="6" a="1"/>
  <c r="L217" i="6" a="1"/>
  <c r="K215" i="6" a="1"/>
  <c r="L205" i="6" a="1"/>
  <c r="J223" i="6" a="1"/>
  <c r="M192" i="6" a="1"/>
  <c r="L187" i="6" a="1"/>
  <c r="K176" i="6" a="1"/>
  <c r="M94" i="6" a="1"/>
  <c r="L71" i="6" a="1"/>
  <c r="K162" i="6" a="1"/>
  <c r="J120" i="6" a="1"/>
  <c r="M196" i="6" a="1"/>
  <c r="L282" i="6" a="1"/>
  <c r="L100" i="6" a="1"/>
  <c r="K338" i="6" a="1"/>
  <c r="J234" i="6" a="1"/>
  <c r="J281" i="6" a="1"/>
  <c r="M273" i="6" a="1"/>
  <c r="J279" i="6" a="1"/>
  <c r="J284" i="6" a="1"/>
  <c r="M347" i="6" a="1"/>
  <c r="L324" i="6" a="1"/>
  <c r="L242" i="6" a="1"/>
  <c r="K307" i="6" a="1"/>
  <c r="J265" i="6" a="1"/>
  <c r="M238" i="6" a="1"/>
  <c r="K335" i="6" a="1"/>
  <c r="K299" i="6" a="1"/>
  <c r="L356" i="6" a="1"/>
  <c r="M350" i="6" a="1"/>
  <c r="K296" i="6" a="1"/>
  <c r="K314" i="6" a="1"/>
  <c r="M307" i="6" a="1"/>
  <c r="L272" i="6" a="1"/>
  <c r="K347" i="6" a="1"/>
  <c r="M333" i="6" a="1"/>
  <c r="M279" i="6" a="1"/>
  <c r="J342" i="6" a="1"/>
  <c r="K280" i="6" a="1"/>
  <c r="K294" i="6" a="1"/>
  <c r="J324" i="6" a="1"/>
  <c r="J340" i="6" a="1"/>
  <c r="G4" i="6" a="1"/>
  <c r="E66" i="6" a="1"/>
  <c r="E130" i="6" a="1"/>
  <c r="G23" i="6" a="1"/>
  <c r="G87" i="6" a="1"/>
  <c r="G151" i="6" a="1"/>
  <c r="F59" i="6" a="1"/>
  <c r="F123" i="6" a="1"/>
  <c r="G27" i="6" a="1"/>
  <c r="G91" i="6" a="1"/>
  <c r="G155" i="6" a="1"/>
  <c r="F63" i="6" a="1"/>
  <c r="F127" i="6" a="1"/>
  <c r="G31" i="6" a="1"/>
  <c r="G95" i="6" a="1"/>
  <c r="G159" i="6" a="1"/>
  <c r="D64" i="6" a="1"/>
  <c r="D128" i="6" a="1"/>
  <c r="G28" i="6" a="1"/>
  <c r="G92" i="6" a="1"/>
  <c r="F32" i="6" a="1"/>
  <c r="F96" i="6" a="1"/>
  <c r="F160" i="6" a="1"/>
  <c r="G64" i="6" a="1"/>
  <c r="G128" i="6" a="1"/>
  <c r="G18" i="6" a="1"/>
  <c r="G82" i="6" a="1"/>
  <c r="G146" i="6" a="1"/>
  <c r="G43" i="6" a="1"/>
  <c r="G107" i="6" a="1"/>
  <c r="D12" i="6" a="1"/>
  <c r="D76" i="6" a="1"/>
  <c r="D140" i="6" a="1"/>
  <c r="E44" i="6" a="1"/>
  <c r="E108" i="6" a="1"/>
  <c r="F19" i="6" a="1"/>
  <c r="F83" i="6" a="1"/>
  <c r="F147" i="6" a="1"/>
  <c r="G188" i="6" a="1"/>
  <c r="F69" i="6" a="1"/>
  <c r="E236" i="6" a="1"/>
  <c r="G186" i="6" a="1"/>
  <c r="G131" i="6" a="1"/>
  <c r="G238" i="6" a="1"/>
  <c r="C275" i="6" a="1"/>
  <c r="I275" i="6" a="1"/>
  <c r="I54" i="6" a="1"/>
  <c r="I350" i="6" a="1"/>
  <c r="I290" i="6" a="1"/>
  <c r="I64" i="6" a="1"/>
  <c r="I208" i="6" a="1"/>
  <c r="I186" i="6" a="1"/>
  <c r="I354" i="6" a="1"/>
  <c r="I162" i="6" a="1"/>
  <c r="I195" i="6" a="1"/>
  <c r="J6" i="6" a="1"/>
  <c r="K66" i="6" a="1"/>
  <c r="M157" i="6" a="1"/>
  <c r="K69" i="6" a="1"/>
  <c r="L160" i="6" a="1"/>
  <c r="M89" i="6" a="1"/>
  <c r="M31" i="6" a="1"/>
  <c r="L123" i="6" a="1"/>
  <c r="K58" i="6" a="1"/>
  <c r="M147" i="6" a="1"/>
  <c r="M75" i="6" a="1"/>
  <c r="L166" i="6" a="1"/>
  <c r="K99" i="6" a="1"/>
  <c r="J47" i="6" a="1"/>
  <c r="L145" i="6" a="1"/>
  <c r="M64" i="6" a="1"/>
  <c r="M161" i="6" a="1"/>
  <c r="J91" i="6" a="1"/>
  <c r="L47" i="6" a="1"/>
  <c r="J138" i="6" a="1"/>
  <c r="J74" i="6" a="1"/>
  <c r="L27" i="6" a="1"/>
  <c r="M119" i="6" a="1"/>
  <c r="M39" i="6" a="1"/>
  <c r="L125" i="6" a="1"/>
  <c r="K186" i="6" a="1"/>
  <c r="K174" i="6" a="1"/>
  <c r="L36" i="6" a="1"/>
  <c r="L106" i="6" a="1"/>
  <c r="J220" i="6" a="1"/>
  <c r="M222" i="6" a="1"/>
  <c r="J208" i="6" a="1"/>
  <c r="L230" i="6" a="1"/>
  <c r="M200" i="6" a="1"/>
  <c r="K190" i="6" a="1"/>
  <c r="K182" i="6" a="1"/>
  <c r="K167" i="6" a="1"/>
  <c r="M138" i="6" a="1"/>
  <c r="L167" i="6" a="1"/>
  <c r="J180" i="6" a="1"/>
  <c r="K199" i="6" a="1"/>
  <c r="J285" i="6" a="1"/>
  <c r="M233" i="6" a="1"/>
  <c r="L340" i="6" a="1"/>
  <c r="J244" i="6" a="1"/>
  <c r="M285" i="6" a="1"/>
  <c r="K276" i="6" a="1"/>
  <c r="M283" i="6" a="1"/>
  <c r="J291" i="6" a="1"/>
  <c r="J352" i="6" a="1"/>
  <c r="M328" i="6" a="1"/>
  <c r="K252" i="6" a="1"/>
  <c r="L309" i="6" a="1"/>
  <c r="M269" i="6" a="1"/>
  <c r="J243" i="6" a="1"/>
  <c r="M337" i="6" a="1"/>
  <c r="K306" i="6" a="1"/>
  <c r="M363" i="6" a="1"/>
  <c r="L270" i="6" a="1"/>
  <c r="L303" i="6" a="1"/>
  <c r="M319" i="6" a="1"/>
  <c r="L314" i="6" a="1"/>
  <c r="K285" i="6" a="1"/>
  <c r="K334" i="6" a="1"/>
  <c r="L336" i="6" a="1"/>
  <c r="J290" i="6" a="1"/>
  <c r="K326" i="6" a="1"/>
  <c r="K290" i="6" a="1"/>
  <c r="L305" i="6" a="1"/>
  <c r="J332" i="6" a="1"/>
  <c r="J295" i="6" a="1"/>
  <c r="G6" i="6" a="1"/>
  <c r="G69" i="6" a="1"/>
  <c r="G133" i="6" a="1"/>
  <c r="E27" i="6" a="1"/>
  <c r="E91" i="6" a="1"/>
  <c r="E155" i="6" a="1"/>
  <c r="D63" i="6" a="1"/>
  <c r="D127" i="6" a="1"/>
  <c r="E31" i="6" a="1"/>
  <c r="E95" i="6" a="1"/>
  <c r="E159" i="6" a="1"/>
  <c r="D67" i="6" a="1"/>
  <c r="D131" i="6" a="1"/>
  <c r="E35" i="6" a="1"/>
  <c r="E99" i="6" a="1"/>
  <c r="E163" i="6" a="1"/>
  <c r="F67" i="6" a="1"/>
  <c r="F131" i="6" a="1"/>
  <c r="E32" i="6" a="1"/>
  <c r="E96" i="6" a="1"/>
  <c r="D36" i="6" a="1"/>
  <c r="D100" i="6" a="1"/>
  <c r="D164" i="6" a="1"/>
  <c r="E68" i="6" a="1"/>
  <c r="C262" i="6" a="1"/>
  <c r="I164" i="6" a="1"/>
  <c r="I134" i="6" a="1"/>
  <c r="I47" i="6" a="1"/>
  <c r="I330" i="6" a="1"/>
  <c r="I120" i="6" a="1"/>
  <c r="I296" i="6" a="1"/>
  <c r="I210" i="6" a="1"/>
  <c r="I363" i="6" a="1"/>
  <c r="I202" i="6" a="1"/>
  <c r="I219" i="6" a="1"/>
  <c r="J8" i="6" a="1"/>
  <c r="J69" i="6" a="1"/>
  <c r="J163" i="6" a="1"/>
  <c r="K72" i="6" a="1"/>
  <c r="K163" i="6" a="1"/>
  <c r="M92" i="6" a="1"/>
  <c r="M34" i="6" a="1"/>
  <c r="L131" i="6" a="1"/>
  <c r="M69" i="6" a="1"/>
  <c r="J161" i="6" a="1"/>
  <c r="M78" i="6" a="1"/>
  <c r="K169" i="6" a="1"/>
  <c r="K102" i="6" a="1"/>
  <c r="J50" i="6" a="1"/>
  <c r="K148" i="6" a="1"/>
  <c r="L67" i="6" a="1"/>
  <c r="J167" i="6" a="1"/>
  <c r="J94" i="6" a="1"/>
  <c r="K59" i="6" a="1"/>
  <c r="M148" i="6" a="1"/>
  <c r="L85" i="6" a="1"/>
  <c r="L30" i="6" a="1"/>
  <c r="J125" i="6" a="1"/>
  <c r="M42" i="6" a="1"/>
  <c r="K128" i="6" a="1"/>
  <c r="K194" i="6" a="1"/>
  <c r="M180" i="6" a="1"/>
  <c r="M59" i="6" a="1"/>
  <c r="M146" i="6" a="1"/>
  <c r="J225" i="6" a="1"/>
  <c r="L227" i="6" a="1"/>
  <c r="L220" i="6" a="1"/>
  <c r="K235" i="6" a="1"/>
  <c r="K203" i="6" a="1"/>
  <c r="K198" i="6" a="1"/>
  <c r="J185" i="6" a="1"/>
  <c r="L172" i="6" a="1"/>
  <c r="M179" i="6" a="1"/>
  <c r="M176" i="6" a="1"/>
  <c r="M185" i="6" a="1"/>
  <c r="M204" i="6" a="1"/>
  <c r="J54" i="6" a="1"/>
  <c r="M243" i="6" a="1"/>
  <c r="J349" i="6" a="1"/>
  <c r="L263" i="6" a="1"/>
  <c r="L248" i="6" a="1"/>
  <c r="M278" i="6" a="1"/>
  <c r="L288" i="6" a="1"/>
  <c r="K293" i="6" a="1"/>
  <c r="K356" i="6" a="1"/>
  <c r="L341" i="6" a="1"/>
  <c r="M254" i="6" a="1"/>
  <c r="K214" i="6" a="1"/>
  <c r="K272" i="6" a="1"/>
  <c r="L246" i="6" a="1"/>
  <c r="K340" i="6" a="1"/>
  <c r="K313" i="6" a="1"/>
  <c r="J341" i="6" a="1"/>
  <c r="L283" i="6" a="1"/>
  <c r="M310" i="6" a="1"/>
  <c r="J328" i="6" a="1"/>
  <c r="K317" i="6" a="1"/>
  <c r="J293" i="6" a="1"/>
  <c r="L334" i="6" a="1"/>
  <c r="J339" i="6" a="1"/>
  <c r="K297" i="6" a="1"/>
  <c r="M362" i="6" a="1"/>
  <c r="L297" i="6" a="1"/>
  <c r="M308" i="6" a="1"/>
  <c r="L342" i="6" a="1"/>
  <c r="K2" i="6" a="1"/>
  <c r="E9" i="6" a="1"/>
  <c r="E73" i="6" a="1"/>
  <c r="E137" i="6" a="1"/>
  <c r="F34" i="6" a="1"/>
  <c r="F98" i="6" a="1"/>
  <c r="F162" i="6" a="1"/>
  <c r="G66" i="6" a="1"/>
  <c r="G130" i="6" a="1"/>
  <c r="F38" i="6" a="1"/>
  <c r="F102" i="6" a="1"/>
  <c r="F6" i="6" a="1"/>
  <c r="G70" i="6" a="1"/>
  <c r="G134" i="6" a="1"/>
  <c r="F42" i="6" a="1"/>
  <c r="F106" i="6" a="1"/>
  <c r="D7" i="6" a="1"/>
  <c r="D71" i="6" a="1"/>
  <c r="D135" i="6" a="1"/>
  <c r="G35" i="6" a="1"/>
  <c r="G99" i="6" a="1"/>
  <c r="F39" i="6" a="1"/>
  <c r="F103" i="6" a="1"/>
  <c r="G7" i="6" a="1"/>
  <c r="G71" i="6" a="1"/>
  <c r="G135" i="6" a="1"/>
  <c r="G25" i="6" a="1"/>
  <c r="G89" i="6" a="1"/>
  <c r="G153" i="6" a="1"/>
  <c r="F54" i="6" a="1"/>
  <c r="F118" i="6" a="1"/>
  <c r="D19" i="6" a="1"/>
  <c r="D83" i="6" a="1"/>
  <c r="D147" i="6" a="1"/>
  <c r="E51" i="6" a="1"/>
  <c r="E115" i="6" a="1"/>
  <c r="G26" i="6" a="1"/>
  <c r="G90" i="6" a="1"/>
  <c r="G154" i="6" a="1"/>
  <c r="E193" i="6" a="1"/>
  <c r="G156" i="6" a="1"/>
  <c r="C126" i="6" a="1"/>
  <c r="I244" i="6" a="1"/>
  <c r="I166" i="6" a="1"/>
  <c r="I63" i="6" a="1"/>
  <c r="I346" i="6" a="1"/>
  <c r="I216" i="6" a="1"/>
  <c r="I17" i="6" a="1"/>
  <c r="I25" i="6" a="1"/>
  <c r="I340" i="6" a="1"/>
  <c r="I234" i="6" a="1"/>
  <c r="I227" i="6" a="1"/>
  <c r="J14" i="6" a="1"/>
  <c r="J72" i="6" a="1"/>
  <c r="M165" i="6" a="1"/>
  <c r="J75" i="6" a="1"/>
  <c r="L168" i="6" a="1"/>
  <c r="L95" i="6" a="1"/>
  <c r="L37" i="6" a="1"/>
  <c r="K134" i="6" a="1"/>
  <c r="M72" i="6" a="1"/>
  <c r="J169" i="6" a="1"/>
  <c r="K93" i="6" a="1"/>
  <c r="M17" i="6" a="1"/>
  <c r="J105" i="6" a="1"/>
  <c r="M55" i="6" a="1"/>
  <c r="L153" i="6" a="1"/>
  <c r="L70" i="6" a="1"/>
  <c r="M169" i="6" a="1"/>
  <c r="M99" i="6" a="1"/>
  <c r="K62" i="6" a="1"/>
  <c r="J154" i="6" a="1"/>
  <c r="K97" i="6" a="1"/>
  <c r="J45" i="6" a="1"/>
  <c r="M135" i="6" a="1"/>
  <c r="C267" i="6" a="1"/>
  <c r="I84" i="6" a="1"/>
  <c r="I190" i="6" a="1"/>
  <c r="I79" i="6" a="1"/>
  <c r="I364" i="6" a="1"/>
  <c r="I288" i="6" a="1"/>
  <c r="I65" i="6" a="1"/>
  <c r="I41" i="6" a="1"/>
  <c r="I325" i="6" a="1"/>
  <c r="I362" i="6" a="1"/>
  <c r="I259" i="6" a="1"/>
  <c r="K4" i="6" a="1"/>
  <c r="L83" i="6" a="1"/>
  <c r="L175" i="6" a="1"/>
  <c r="J78" i="6" a="1"/>
  <c r="K171" i="6" a="1"/>
  <c r="L98" i="6" a="1"/>
  <c r="L40" i="6" a="1"/>
  <c r="L139" i="6" a="1"/>
  <c r="L75" i="6" a="1"/>
  <c r="M171" i="6" a="1"/>
  <c r="K96" i="6" a="1"/>
  <c r="L23" i="6" a="1"/>
  <c r="J116" i="6" a="1"/>
  <c r="L64" i="6" a="1"/>
  <c r="K156" i="6" a="1"/>
  <c r="K79" i="6" a="1"/>
  <c r="L174" i="6" a="1"/>
  <c r="M102" i="6" a="1"/>
  <c r="J65" i="6" a="1"/>
  <c r="M156" i="6" a="1"/>
  <c r="K100" i="6" a="1"/>
  <c r="J48" i="6" a="1"/>
  <c r="M143" i="6" a="1"/>
  <c r="L48" i="6" a="1"/>
  <c r="K136" i="6" a="1"/>
  <c r="K207" i="6" a="1"/>
  <c r="C247" i="6" a="1"/>
  <c r="I156" i="6" a="1"/>
  <c r="I230" i="6" a="1"/>
  <c r="I95" i="6" a="1"/>
  <c r="I357" i="6" a="1"/>
  <c r="I312" i="6" a="1"/>
  <c r="I97" i="6" a="1"/>
  <c r="I57" i="6" a="1"/>
  <c r="I349" i="6" a="1"/>
  <c r="I316" i="6" a="1"/>
  <c r="I2" i="6" a="1"/>
  <c r="K6" i="6" a="1"/>
  <c r="L86" i="6" a="1"/>
  <c r="L179" i="6" a="1"/>
  <c r="L89" i="6" a="1"/>
  <c r="J17" i="6" a="1"/>
  <c r="K107" i="6" a="1"/>
  <c r="K49" i="6" a="1"/>
  <c r="K142" i="6" a="1"/>
  <c r="L78" i="6" a="1"/>
  <c r="J174" i="6" a="1"/>
  <c r="J99" i="6" a="1"/>
  <c r="L26" i="6" a="1"/>
  <c r="M118" i="6" a="1"/>
  <c r="K76" i="6" a="1"/>
  <c r="L169" i="6" a="1"/>
  <c r="J88" i="6" a="1"/>
  <c r="M10" i="6" a="1"/>
  <c r="L105" i="6" a="1"/>
  <c r="J68" i="6" a="1"/>
  <c r="J162" i="6" a="1"/>
  <c r="J103" i="6" a="1"/>
  <c r="M53" i="6" a="1"/>
  <c r="J149" i="6" a="1"/>
  <c r="J63" i="6" a="1"/>
  <c r="L141" i="6" a="1"/>
  <c r="M209" i="6" a="1"/>
  <c r="L194" i="6" a="1"/>
  <c r="L164" i="6" a="1"/>
  <c r="M174" i="6" a="1"/>
  <c r="J86" i="6" a="1"/>
  <c r="K86" i="6" a="1"/>
  <c r="M232" i="6" a="1"/>
  <c r="J250" i="6" a="1"/>
  <c r="M215" i="6" a="1"/>
  <c r="L218" i="6" a="1"/>
  <c r="L198" i="6" a="1"/>
  <c r="L182" i="6" a="1"/>
  <c r="K193" i="6" a="1"/>
  <c r="K196" i="6" a="1"/>
  <c r="M193" i="6" a="1"/>
  <c r="L224" i="6" a="1"/>
  <c r="J258" i="6" a="1"/>
  <c r="M260" i="6" a="1"/>
  <c r="L285" i="6" a="1"/>
  <c r="J235" i="6" a="1"/>
  <c r="J259" i="6" a="1"/>
  <c r="K173" i="6" a="1"/>
  <c r="L313" i="6" a="1"/>
  <c r="J300" i="6" a="1"/>
  <c r="M271" i="6" a="1"/>
  <c r="K354" i="6" a="1"/>
  <c r="J272" i="6" a="1"/>
  <c r="L252" i="6" a="1"/>
  <c r="J287" i="6" a="1"/>
  <c r="L267" i="6" a="1"/>
  <c r="K348" i="6" a="1"/>
  <c r="J330" i="6" a="1"/>
  <c r="K270" i="6" a="1"/>
  <c r="L299" i="6" a="1"/>
  <c r="L330" i="6" a="1"/>
  <c r="K359" i="6" a="1"/>
  <c r="J331" i="6" a="1"/>
  <c r="J304" i="6" a="1"/>
  <c r="J302" i="6" a="1"/>
  <c r="J347" i="6" a="1"/>
  <c r="J312" i="6" a="1"/>
  <c r="M286" i="6" a="1"/>
  <c r="K315" i="6" a="1"/>
  <c r="M326" i="6" a="1"/>
  <c r="J358" i="6" a="1"/>
  <c r="J2" i="6" a="1"/>
  <c r="F23" i="6" a="1"/>
  <c r="F87" i="6" a="1"/>
  <c r="F151" i="6" a="1"/>
  <c r="D45" i="6" a="1"/>
  <c r="D109" i="6" a="1"/>
  <c r="E13" i="6" a="1"/>
  <c r="E77" i="6" a="1"/>
  <c r="E141" i="6" a="1"/>
  <c r="D49" i="6" a="1"/>
  <c r="D113" i="6" a="1"/>
  <c r="E17" i="6" a="1"/>
  <c r="E81" i="6" a="1"/>
  <c r="E145" i="6" a="1"/>
  <c r="D53" i="6" a="1"/>
  <c r="D117" i="6" a="1"/>
  <c r="G17" i="6" a="1"/>
  <c r="G81" i="6" a="1"/>
  <c r="G145" i="6" a="1"/>
  <c r="D50" i="6" a="1"/>
  <c r="D114" i="6" a="1"/>
  <c r="E50" i="6" a="1"/>
  <c r="E114" i="6" a="1"/>
  <c r="C143" i="6" a="1"/>
  <c r="I252" i="6" a="1"/>
  <c r="I246" i="6" a="1"/>
  <c r="I167" i="6" a="1"/>
  <c r="I39" i="6" a="1"/>
  <c r="I344" i="6" a="1"/>
  <c r="I113" i="6" a="1"/>
  <c r="I105" i="6" a="1"/>
  <c r="I18" i="6" a="1"/>
  <c r="I324" i="6" a="1"/>
  <c r="J3" i="6" a="1"/>
  <c r="K8" i="6" a="1"/>
  <c r="K95" i="6" a="1"/>
  <c r="L181" i="6" a="1"/>
  <c r="L92" i="6" a="1"/>
  <c r="M25" i="6" a="1"/>
  <c r="J118" i="6" a="1"/>
  <c r="J58" i="6" a="1"/>
  <c r="L147" i="6" a="1"/>
  <c r="K87" i="6" a="1"/>
  <c r="J176" i="6" a="1"/>
  <c r="J102" i="6" a="1"/>
  <c r="K35" i="6" a="1"/>
  <c r="J124" i="6" a="1"/>
  <c r="J79" i="6" a="1"/>
  <c r="K172" i="6" a="1"/>
  <c r="M96" i="6" a="1"/>
  <c r="J27" i="6" a="1"/>
  <c r="L116" i="6" a="1"/>
  <c r="M73" i="6" a="1"/>
  <c r="M6" i="6" a="1"/>
  <c r="J106" i="6" a="1"/>
  <c r="M56" i="6" a="1"/>
  <c r="M151" i="6" a="1"/>
  <c r="J66" i="6" a="1"/>
  <c r="L149" i="6" a="1"/>
  <c r="K212" i="6" a="1"/>
  <c r="J197" i="6" a="1"/>
  <c r="L207" i="6" a="1"/>
  <c r="K178" i="6" a="1"/>
  <c r="K109" i="6" a="1"/>
  <c r="K149" i="6" a="1"/>
  <c r="L237" i="6" a="1"/>
  <c r="K19" i="6" a="1"/>
  <c r="M220" i="6" a="1"/>
  <c r="K223" i="6" a="1"/>
  <c r="J201" i="6" a="1"/>
  <c r="K211" i="6" a="1"/>
  <c r="J196" i="6" a="1"/>
  <c r="L201" i="6" a="1"/>
  <c r="J199" i="6" a="1"/>
  <c r="K229" i="6" a="1"/>
  <c r="L260" i="6" a="1"/>
  <c r="L275" i="6" a="1"/>
  <c r="L122" i="6" a="1"/>
  <c r="M240" i="6" a="1"/>
  <c r="M263" i="6" a="1"/>
  <c r="K209" i="6" a="1"/>
  <c r="M317" i="6" a="1"/>
  <c r="K309" i="6" a="1"/>
  <c r="K274" i="6" a="1"/>
  <c r="M311" i="6" a="1"/>
  <c r="L274" i="6" a="1"/>
  <c r="J255" i="6" a="1"/>
  <c r="K289" i="6" a="1"/>
  <c r="M275" i="6" a="1"/>
  <c r="L353" i="6" a="1"/>
  <c r="L348" i="6" a="1"/>
  <c r="K283" i="6" a="1"/>
  <c r="J314" i="6" a="1"/>
  <c r="K333" i="6" a="1"/>
  <c r="J344" i="6" a="1"/>
  <c r="L333" i="6" a="1"/>
  <c r="K311" i="6" a="1"/>
  <c r="M272" i="6" a="1"/>
  <c r="L349" i="6" a="1"/>
  <c r="J315" i="6" a="1"/>
  <c r="J294" i="6" a="1"/>
  <c r="K318" i="6" a="1"/>
  <c r="K329" i="6" a="1"/>
  <c r="J363" i="6" a="1"/>
  <c r="D3" i="6" a="1"/>
  <c r="D27" i="6" a="1"/>
  <c r="D91" i="6" a="1"/>
  <c r="D155" i="6" a="1"/>
  <c r="G48" i="6" a="1"/>
  <c r="G112" i="6" a="1"/>
  <c r="F20" i="6" a="1"/>
  <c r="F84" i="6" a="1"/>
  <c r="F148" i="6" a="1"/>
  <c r="G52" i="6" a="1"/>
  <c r="G116" i="6" a="1"/>
  <c r="F24" i="6" a="1"/>
  <c r="F88" i="6" a="1"/>
  <c r="F152" i="6" a="1"/>
  <c r="G56" i="6" a="1"/>
  <c r="G120" i="6" a="1"/>
  <c r="E21" i="6" a="1"/>
  <c r="E85" i="6" a="1"/>
  <c r="E149" i="6" a="1"/>
  <c r="F53" i="6" a="1"/>
  <c r="F117" i="6" a="1"/>
  <c r="G53" i="6" a="1"/>
  <c r="G117" i="6" a="1"/>
  <c r="F25" i="6" a="1"/>
  <c r="F89" i="6" a="1"/>
  <c r="F153" i="6" a="1"/>
  <c r="F43" i="6" a="1"/>
  <c r="F107" i="6" a="1"/>
  <c r="F171" i="6" a="1"/>
  <c r="G68" i="6" a="1"/>
  <c r="G132" i="6" a="1"/>
  <c r="E33" i="6" a="1"/>
  <c r="E97" i="6" a="1"/>
  <c r="E161" i="6" a="1"/>
  <c r="D69" i="6" a="1"/>
  <c r="D133" i="6" a="1"/>
  <c r="F44" i="6" a="1"/>
  <c r="F108" i="6" a="1"/>
  <c r="F172" i="6" a="1"/>
  <c r="E206" i="6" a="1"/>
  <c r="F186" i="6" a="1"/>
  <c r="G259" i="6" a="1"/>
  <c r="E202" i="6" a="1"/>
  <c r="E200" i="6" a="1"/>
  <c r="E23" i="6" a="1"/>
  <c r="G204" i="6" a="1"/>
  <c r="C339" i="6" a="1"/>
  <c r="I45" i="6" a="1"/>
  <c r="I6" i="6" a="1"/>
  <c r="I191" i="6" a="1"/>
  <c r="I87" i="6" a="1"/>
  <c r="I360" i="6" a="1"/>
  <c r="I129" i="6" a="1"/>
  <c r="I145" i="6" a="1"/>
  <c r="I34" i="6" a="1"/>
  <c r="I332" i="6" a="1"/>
  <c r="J5" i="6" a="1"/>
  <c r="K10" i="6" a="1"/>
  <c r="K98" i="6" a="1"/>
  <c r="L183" i="6" a="1"/>
  <c r="K101" i="6" a="1"/>
  <c r="M28" i="6" a="1"/>
  <c r="M120" i="6" a="1"/>
  <c r="M66" i="6" a="1"/>
  <c r="K158" i="6" a="1"/>
  <c r="J96" i="6" a="1"/>
  <c r="K14" i="6" a="1"/>
  <c r="M107" i="6" a="1"/>
  <c r="K38" i="6" a="1"/>
  <c r="M126" i="6" a="1"/>
  <c r="J82" i="6" a="1"/>
  <c r="L5" i="6" a="1"/>
  <c r="L99" i="6" a="1"/>
  <c r="J30" i="6" a="1"/>
  <c r="L124" i="6" a="1"/>
  <c r="L82" i="6" a="1"/>
  <c r="L21" i="6" a="1"/>
  <c r="L111" i="6" a="1"/>
  <c r="L59" i="6" a="1"/>
  <c r="J157" i="6" a="1"/>
  <c r="M71" i="6" a="1"/>
  <c r="K152" i="6" a="1"/>
  <c r="M214" i="6" a="1"/>
  <c r="M199" i="6" a="1"/>
  <c r="J210" i="6" a="1"/>
  <c r="J181" i="6" a="1"/>
  <c r="L130" i="6" a="1"/>
  <c r="L159" i="6" a="1"/>
  <c r="J240" i="6" a="1"/>
  <c r="L42" i="6" a="1"/>
  <c r="L225" i="6" a="1"/>
  <c r="M225" i="6" a="1"/>
  <c r="M203" i="6" a="1"/>
  <c r="M213" i="6" a="1"/>
  <c r="M198" i="6" a="1"/>
  <c r="K204" i="6" a="1"/>
  <c r="K54" i="6" a="1"/>
  <c r="M231" i="6" a="1"/>
  <c r="J263" i="6" a="1"/>
  <c r="J278" i="6" a="1"/>
  <c r="M221" i="6" a="1"/>
  <c r="M244" i="6" a="1"/>
  <c r="K266" i="6" a="1"/>
  <c r="K236" i="6" a="1"/>
  <c r="J322" i="6" a="1"/>
  <c r="L311" i="6" a="1"/>
  <c r="M276" i="6" a="1"/>
  <c r="K180" i="6" a="1"/>
  <c r="J277" i="6" a="1"/>
  <c r="M259" i="6" a="1"/>
  <c r="L291" i="6" a="1"/>
  <c r="M291" i="6" a="1"/>
  <c r="J356" i="6" a="1"/>
  <c r="J351" i="6" a="1"/>
  <c r="K303" i="6" a="1"/>
  <c r="M316" i="6" a="1"/>
  <c r="M343" i="6" a="1"/>
  <c r="M351" i="6" a="1"/>
  <c r="J336" i="6" a="1"/>
  <c r="L320" i="6" a="1"/>
  <c r="L279" i="6" a="1"/>
  <c r="K352" i="6" a="1"/>
  <c r="M320" i="6" a="1"/>
  <c r="K301" i="6" a="1"/>
  <c r="J321" i="6" a="1"/>
  <c r="M331" i="6" a="1"/>
  <c r="K275" i="6" a="1"/>
  <c r="D5" i="6" a="1"/>
  <c r="G30" i="6" a="1"/>
  <c r="G94" i="6" a="1"/>
  <c r="G158" i="6" a="1"/>
  <c r="E52" i="6" a="1"/>
  <c r="E116" i="6" a="1"/>
  <c r="D24" i="6" a="1"/>
  <c r="D88" i="6" a="1"/>
  <c r="D152" i="6" a="1"/>
  <c r="E56" i="6" a="1"/>
  <c r="E120" i="6" a="1"/>
  <c r="D28" i="6" a="1"/>
  <c r="D92" i="6" a="1"/>
  <c r="D156" i="6" a="1"/>
  <c r="E60" i="6" a="1"/>
  <c r="E124" i="6" a="1"/>
  <c r="F28" i="6" a="1"/>
  <c r="F92" i="6" a="1"/>
  <c r="F156" i="6" a="1"/>
  <c r="D57" i="6" a="1"/>
  <c r="D121" i="6" a="1"/>
  <c r="E57" i="6" a="1"/>
  <c r="E121" i="6" a="1"/>
  <c r="D29" i="6" a="1"/>
  <c r="D93" i="6" a="1"/>
  <c r="D157" i="6" a="1"/>
  <c r="D47" i="6" a="1"/>
  <c r="D111" i="6" a="1"/>
  <c r="E8" i="6" a="1"/>
  <c r="E72" i="6" a="1"/>
  <c r="E136" i="6" a="1"/>
  <c r="F40" i="6" a="1"/>
  <c r="F104" i="6" a="1"/>
  <c r="G8" i="6" a="1"/>
  <c r="G72" i="6" a="1"/>
  <c r="G136" i="6" a="1"/>
  <c r="D48" i="6" a="1"/>
  <c r="D112" i="6" a="1"/>
  <c r="D9" i="6" a="1"/>
  <c r="F210" i="6" a="1"/>
  <c r="D200" i="6" a="1"/>
  <c r="E16" i="6" a="1"/>
  <c r="F206" i="6" a="1"/>
  <c r="F204" i="6" a="1"/>
  <c r="E80" i="6" a="1"/>
  <c r="D209" i="6" a="1"/>
  <c r="C296" i="6" a="1"/>
  <c r="I109" i="6" a="1"/>
  <c r="I62" i="6" a="1"/>
  <c r="I239" i="6" a="1"/>
  <c r="I111" i="6" a="1"/>
  <c r="I321" i="6" a="1"/>
  <c r="I137" i="6" a="1"/>
  <c r="I161" i="6" a="1"/>
  <c r="I42" i="6" a="1"/>
  <c r="I356" i="6" a="1"/>
  <c r="J11" i="6" a="1"/>
  <c r="K12" i="6" a="1"/>
  <c r="J101" i="6" a="1"/>
  <c r="L3" i="6" a="1"/>
  <c r="K104" i="6" a="1"/>
  <c r="L31" i="6" a="1"/>
  <c r="J126" i="6" a="1"/>
  <c r="L69" i="6" a="1"/>
  <c r="M4" i="6" a="1"/>
  <c r="M104" i="6" a="1"/>
  <c r="K29" i="6" a="1"/>
  <c r="L118" i="6" a="1"/>
  <c r="J41" i="6" a="1"/>
  <c r="J132" i="6" a="1"/>
  <c r="M87" i="6" a="1"/>
  <c r="L10" i="6" a="1"/>
  <c r="L102" i="6" a="1"/>
  <c r="M35" i="6" a="1"/>
  <c r="K127" i="6" a="1"/>
  <c r="K91" i="6" a="1"/>
  <c r="K33" i="6" a="1"/>
  <c r="K122" i="6" a="1"/>
  <c r="K74" i="6" a="1"/>
  <c r="M159" i="6" a="1"/>
  <c r="M74" i="6" a="1"/>
  <c r="K160" i="6" a="1"/>
  <c r="L219" i="6" a="1"/>
  <c r="L202" i="6" a="1"/>
  <c r="L222" i="6" a="1"/>
  <c r="J184" i="6" a="1"/>
  <c r="L148" i="6" a="1"/>
  <c r="L170" i="6" a="1"/>
  <c r="J19" i="6" a="1"/>
  <c r="M65" i="6" a="1"/>
  <c r="J22" i="6" a="1"/>
  <c r="K228" i="6" a="1"/>
  <c r="K206" i="6" a="1"/>
  <c r="M218" i="6" a="1"/>
  <c r="K201" i="6" a="1"/>
  <c r="M206" i="6" a="1"/>
  <c r="M122" i="6" a="1"/>
  <c r="K234" i="6" a="1"/>
  <c r="M267" i="6" a="1"/>
  <c r="J283" i="6" a="1"/>
  <c r="L240" i="6" a="1"/>
  <c r="J248" i="6" a="1"/>
  <c r="M268" i="6" a="1"/>
  <c r="K241" i="6" a="1"/>
  <c r="J229" i="6" a="1"/>
  <c r="M315" i="6" a="1"/>
  <c r="K279" i="6" a="1"/>
  <c r="M211" i="6" a="1"/>
  <c r="M281" i="6" a="1"/>
  <c r="K262" i="6" a="1"/>
  <c r="M293" i="6" a="1"/>
  <c r="J299" i="6" a="1"/>
  <c r="J361" i="6" a="1"/>
  <c r="M358" i="6" a="1"/>
  <c r="K310" i="6" a="1"/>
  <c r="M327" i="6" a="1"/>
  <c r="J364" i="6" a="1"/>
  <c r="L359" i="6" a="1"/>
  <c r="M338" i="6" a="1"/>
  <c r="M325" i="6" a="1"/>
  <c r="M289" i="6" a="1"/>
  <c r="M359" i="6" a="1"/>
  <c r="L323" i="6" a="1"/>
  <c r="L308" i="6" a="1"/>
  <c r="M323" i="6" a="1"/>
  <c r="J345" i="6" a="1"/>
  <c r="J282" i="6" a="1"/>
  <c r="E3" i="6" a="1"/>
  <c r="E34" i="6" a="1"/>
  <c r="E98" i="6" a="1"/>
  <c r="E162" i="6" a="1"/>
  <c r="G55" i="6" a="1"/>
  <c r="G119" i="6" a="1"/>
  <c r="F27" i="6" a="1"/>
  <c r="F91" i="6" a="1"/>
  <c r="F155" i="6" a="1"/>
  <c r="G59" i="6" a="1"/>
  <c r="G123" i="6" a="1"/>
  <c r="F31" i="6" a="1"/>
  <c r="F95" i="6" a="1"/>
  <c r="F159" i="6" a="1"/>
  <c r="G63" i="6" a="1"/>
  <c r="G127" i="6" a="1"/>
  <c r="D32" i="6" a="1"/>
  <c r="D96" i="6" a="1"/>
  <c r="D160" i="6" a="1"/>
  <c r="G60" i="6" a="1"/>
  <c r="G124" i="6" a="1"/>
  <c r="F64" i="6" a="1"/>
  <c r="F128" i="6" a="1"/>
  <c r="G32" i="6" a="1"/>
  <c r="G96" i="6" a="1"/>
  <c r="G160" i="6" a="1"/>
  <c r="G50" i="6" a="1"/>
  <c r="G114" i="6" a="1"/>
  <c r="G11" i="6" a="1"/>
  <c r="G75" i="6" a="1"/>
  <c r="G139" i="6" a="1"/>
  <c r="D44" i="6" a="1"/>
  <c r="D108" i="6" a="1"/>
  <c r="E12" i="6" a="1"/>
  <c r="E76" i="6" a="1"/>
  <c r="E140" i="6" a="1"/>
  <c r="F51" i="6" a="1"/>
  <c r="F115" i="6" a="1"/>
  <c r="D66" i="6" a="1"/>
  <c r="G212" i="6" a="1"/>
  <c r="E204" i="6" a="1"/>
  <c r="D73" i="6" a="1"/>
  <c r="G208" i="6" a="1"/>
  <c r="G206" i="6" a="1"/>
  <c r="F133" i="6" a="1"/>
  <c r="E213" i="6" a="1"/>
  <c r="C192" i="6" a="1"/>
  <c r="M128" i="6" a="1"/>
  <c r="K36" i="6" a="1"/>
  <c r="M241" i="6" a="1"/>
  <c r="K184" i="6" a="1"/>
  <c r="M91" i="6" a="1"/>
  <c r="M223" i="6" a="1"/>
  <c r="M239" i="6" a="1"/>
  <c r="J236" i="6" a="1"/>
  <c r="L302" i="6" a="1"/>
  <c r="J303" i="6" a="1"/>
  <c r="K343" i="6" a="1"/>
  <c r="J357" i="6" a="1"/>
  <c r="L352" i="6" a="1"/>
  <c r="M305" i="6" a="1"/>
  <c r="E5" i="6" a="1"/>
  <c r="E102" i="6" a="1"/>
  <c r="E42" i="6" a="1"/>
  <c r="D142" i="6" a="1"/>
  <c r="E71" i="6" a="1"/>
  <c r="E36" i="6" a="1"/>
  <c r="E29" i="6" a="1"/>
  <c r="D168" i="6" a="1"/>
  <c r="D154" i="6" a="1"/>
  <c r="F143" i="6" a="1"/>
  <c r="D126" i="6" a="1"/>
  <c r="D119" i="6" a="1"/>
  <c r="D234" i="6" a="1"/>
  <c r="D189" i="6" a="1"/>
  <c r="D243" i="6" a="1"/>
  <c r="D226" i="6" a="1"/>
  <c r="E211" i="6" a="1"/>
  <c r="F30" i="6" a="1"/>
  <c r="F213" i="6" a="1"/>
  <c r="E178" i="6" a="1"/>
  <c r="G247" i="6" a="1"/>
  <c r="G213" i="6" a="1"/>
  <c r="D165" i="6" a="1"/>
  <c r="E235" i="6" a="1"/>
  <c r="D197" i="6" a="1"/>
  <c r="E174" i="6" a="1"/>
  <c r="E248" i="6" a="1"/>
  <c r="D195" i="6" a="1"/>
  <c r="D208" i="6" a="1"/>
  <c r="D236" i="6" a="1"/>
  <c r="E268" i="6" a="1"/>
  <c r="E335" i="6" a="1"/>
  <c r="E253" i="6" a="1"/>
  <c r="F322" i="6" a="1"/>
  <c r="E284" i="6" a="1"/>
  <c r="E348" i="6" a="1"/>
  <c r="E271" i="6" a="1"/>
  <c r="E329" i="6" a="1"/>
  <c r="G286" i="6" a="1"/>
  <c r="G350" i="6" a="1"/>
  <c r="F261" i="6" a="1"/>
  <c r="D321" i="6" a="1"/>
  <c r="G241" i="6" a="1"/>
  <c r="D319" i="6" a="1"/>
  <c r="E179" i="6" a="1"/>
  <c r="G297" i="6" a="1"/>
  <c r="D255" i="6" a="1"/>
  <c r="G327" i="6" a="1"/>
  <c r="E242" i="6" a="1"/>
  <c r="G325" i="6" a="1"/>
  <c r="D186" i="6" a="1"/>
  <c r="D311" i="6" a="1"/>
  <c r="D252" i="6" a="1"/>
  <c r="D326" i="6" a="1"/>
  <c r="G237" i="6" a="1"/>
  <c r="G319" i="6" a="1"/>
  <c r="D193" i="6" a="1"/>
  <c r="D305" i="6" a="1"/>
  <c r="D286" i="6" a="1"/>
  <c r="G298" i="6" a="1"/>
  <c r="E244" i="6" a="1"/>
  <c r="L2" i="6" a="1"/>
  <c r="D38" i="6" a="1"/>
  <c r="E134" i="6" a="1"/>
  <c r="E74" i="6" a="1"/>
  <c r="G10" i="6" a="1"/>
  <c r="E103" i="6" a="1"/>
  <c r="F36" i="6" a="1"/>
  <c r="F129" i="6" a="1"/>
  <c r="E126" i="6" a="1"/>
  <c r="E191" i="6" a="1"/>
  <c r="E87" i="6" a="1"/>
  <c r="E170" i="6" a="1"/>
  <c r="E197" i="6" a="1"/>
  <c r="F263" i="6" a="1"/>
  <c r="F333" i="6" a="1"/>
  <c r="D330" i="6" a="1"/>
  <c r="D303" i="6" a="1"/>
  <c r="I221" i="6" a="1"/>
  <c r="L72" i="6" a="1"/>
  <c r="J42" i="6" a="1"/>
  <c r="M183" i="6" a="1"/>
  <c r="J230" i="6" a="1"/>
  <c r="L203" i="6" a="1"/>
  <c r="M182" i="6" a="1"/>
  <c r="M255" i="6" a="1"/>
  <c r="K281" i="6" a="1"/>
  <c r="M345" i="6" a="1"/>
  <c r="M252" i="6" a="1"/>
  <c r="K288" i="6" a="1"/>
  <c r="J297" i="6" a="1"/>
  <c r="K350" i="6" a="1"/>
  <c r="I94" i="6" a="1"/>
  <c r="K9" i="6" a="1"/>
  <c r="L127" i="6" a="1"/>
  <c r="L186" i="6" a="1"/>
  <c r="L39" i="6" a="1"/>
  <c r="J211" i="6" a="1"/>
  <c r="L185" i="6" a="1"/>
  <c r="K258" i="6" a="1"/>
  <c r="J286" i="6" a="1"/>
  <c r="J350" i="6" a="1"/>
  <c r="K255" i="6" a="1"/>
  <c r="K292" i="6" a="1"/>
  <c r="M300" i="6" a="1"/>
  <c r="M342" i="6" a="1"/>
  <c r="M2" i="6" a="1"/>
  <c r="F41" i="6" a="1"/>
  <c r="G137" i="6" a="1"/>
  <c r="G77" i="6" a="1"/>
  <c r="E14" i="6" a="1"/>
  <c r="F110" i="6" a="1"/>
  <c r="E75" i="6" a="1"/>
  <c r="D40" i="6" a="1"/>
  <c r="D26" i="6" a="1"/>
  <c r="F15" i="6" a="1"/>
  <c r="E154" i="6" a="1"/>
  <c r="G143" i="6" a="1"/>
  <c r="E133" i="6" a="1"/>
  <c r="F167" i="6" a="1"/>
  <c r="F193" i="6" a="1"/>
  <c r="F251" i="6" a="1"/>
  <c r="F234" i="6" a="1"/>
  <c r="G219" i="6" a="1"/>
  <c r="D137" i="6" a="1"/>
  <c r="D222" i="6" a="1"/>
  <c r="E194" i="6" a="1"/>
  <c r="F94" i="6" a="1"/>
  <c r="E222" i="6" a="1"/>
  <c r="G173" i="6" a="1"/>
  <c r="G243" i="6" a="1"/>
  <c r="F205" i="6" a="1"/>
  <c r="E190" i="6" a="1"/>
  <c r="G254" i="6" a="1"/>
  <c r="F201" i="6" a="1"/>
  <c r="E119" i="6" a="1"/>
  <c r="F244" i="6" a="1"/>
  <c r="G279" i="6" a="1"/>
  <c r="G343" i="6" a="1"/>
  <c r="D266" i="6" a="1"/>
  <c r="D329" i="6" a="1"/>
  <c r="G290" i="6" a="1"/>
  <c r="G354" i="6" a="1"/>
  <c r="G275" i="6" a="1"/>
  <c r="G337" i="6" a="1"/>
  <c r="E295" i="6" a="1"/>
  <c r="E359" i="6" a="1"/>
  <c r="F271" i="6" a="1"/>
  <c r="F329" i="6" a="1"/>
  <c r="F254" i="6" a="1"/>
  <c r="F327" i="6" a="1"/>
  <c r="D225" i="6" a="1"/>
  <c r="E306" i="6" a="1"/>
  <c r="G264" i="6" a="1"/>
  <c r="E336" i="6" a="1"/>
  <c r="D272" i="6" a="1"/>
  <c r="E334" i="6" a="1"/>
  <c r="F242" i="6" a="1"/>
  <c r="F319" i="6" a="1"/>
  <c r="F267" i="6" a="1"/>
  <c r="F334" i="6" a="1"/>
  <c r="G262" i="6" a="1"/>
  <c r="E328" i="6" a="1"/>
  <c r="E229" i="6" a="1"/>
  <c r="F313" i="6" a="1"/>
  <c r="G356" i="6" a="1"/>
  <c r="E307" i="6" a="1"/>
  <c r="E322" i="6" a="1"/>
  <c r="F65" i="6" a="1"/>
  <c r="D179" i="6" a="1"/>
  <c r="G322" i="6" a="1"/>
  <c r="F297" i="6" a="1"/>
  <c r="E304" i="6" a="1"/>
  <c r="F197" i="6" a="1"/>
  <c r="E325" i="6" a="1"/>
  <c r="F262" i="6" a="1"/>
  <c r="I271" i="6" a="1"/>
  <c r="L107" i="6" a="1"/>
  <c r="L135" i="6" a="1"/>
  <c r="J205" i="6" a="1"/>
  <c r="K181" i="6" a="1"/>
  <c r="J238" i="6" a="1"/>
  <c r="L211" i="6" a="1"/>
  <c r="L294" i="6" a="1"/>
  <c r="K245" i="6" a="1"/>
  <c r="K242" i="6" a="1"/>
  <c r="M302" i="6" a="1"/>
  <c r="K330" i="6" a="1"/>
  <c r="K328" i="6" a="1"/>
  <c r="J329" i="6" a="1"/>
  <c r="F3" i="6" a="1"/>
  <c r="E59" i="6" a="1"/>
  <c r="D159" i="6" a="1"/>
  <c r="D99" i="6" a="1"/>
  <c r="F35" i="6" a="1"/>
  <c r="E128" i="6" a="1"/>
  <c r="F82" i="6" a="1"/>
  <c r="E54" i="6" a="1"/>
  <c r="D33" i="6" a="1"/>
  <c r="G22" i="6" a="1"/>
  <c r="G157" i="6" a="1"/>
  <c r="F154" i="6" a="1"/>
  <c r="D151" i="6" a="1"/>
  <c r="G172" i="6" a="1"/>
  <c r="G195" i="6" a="1"/>
  <c r="G255" i="6" a="1"/>
  <c r="G236" i="6" a="1"/>
  <c r="D224" i="6" a="1"/>
  <c r="F169" i="6" a="1"/>
  <c r="E226" i="6" a="1"/>
  <c r="F196" i="6" a="1"/>
  <c r="G140" i="6" a="1"/>
  <c r="F226" i="6" a="1"/>
  <c r="E176" i="6" a="1"/>
  <c r="D248" i="6" a="1"/>
  <c r="G209" i="6" a="1"/>
  <c r="F192" i="6" a="1"/>
  <c r="D259" i="6" a="1"/>
  <c r="G205" i="6" a="1"/>
  <c r="D153" i="6" a="1"/>
  <c r="G246" i="6" a="1"/>
  <c r="D284" i="6" a="1"/>
  <c r="D348" i="6" a="1"/>
  <c r="E273" i="6" a="1"/>
  <c r="E333" i="6" a="1"/>
  <c r="D295" i="6" a="1"/>
  <c r="D359" i="6" a="1"/>
  <c r="D278" i="6" a="1"/>
  <c r="D342" i="6" a="1"/>
  <c r="F299" i="6" a="1"/>
  <c r="E361" i="6" a="1"/>
  <c r="G273" i="6" a="1"/>
  <c r="G333" i="6" a="1"/>
  <c r="G261" i="6" a="1"/>
  <c r="G331" i="6" a="1"/>
  <c r="E234" i="6" a="1"/>
  <c r="F310" i="6" a="1"/>
  <c r="F269" i="6" a="1"/>
  <c r="F340" i="6" a="1"/>
  <c r="E274" i="6" a="1"/>
  <c r="F338" i="6" a="1"/>
  <c r="E259" i="6" a="1"/>
  <c r="G323" i="6" a="1"/>
  <c r="G274" i="6" a="1"/>
  <c r="G336" i="6" a="1"/>
  <c r="E265" i="6" a="1"/>
  <c r="F332" i="6" a="1"/>
  <c r="F248" i="6" a="1"/>
  <c r="G317" i="6" a="1"/>
  <c r="E195" i="6" a="1"/>
  <c r="F311" i="6" a="1"/>
  <c r="G2" i="6" a="1"/>
  <c r="D283" i="6" a="1"/>
  <c r="D345" i="6" a="1"/>
  <c r="E281" i="6" a="1"/>
  <c r="D339" i="6" a="1"/>
  <c r="D238" i="6" a="1"/>
  <c r="D267" i="6" a="1"/>
  <c r="F353" i="6" a="1"/>
  <c r="F283" i="6" a="1"/>
  <c r="F328" i="6" a="1"/>
  <c r="F189" i="6" a="1"/>
  <c r="F220" i="6" a="1"/>
  <c r="G364" i="6" a="1"/>
  <c r="D246" i="6" a="1"/>
  <c r="D274" i="6" a="1"/>
  <c r="E283" i="6" a="1"/>
  <c r="D263" i="6" a="1"/>
  <c r="K344" i="6" a="1"/>
  <c r="F49" i="6" a="1"/>
  <c r="G86" i="6" a="1"/>
  <c r="E180" i="6" a="1"/>
  <c r="G211" i="6" a="1"/>
  <c r="F276" i="6" a="1"/>
  <c r="E250" i="6" a="1"/>
  <c r="E338" i="6" a="1"/>
  <c r="F302" i="6" a="1"/>
  <c r="G250" i="6" a="1"/>
  <c r="E315" i="6" a="1"/>
  <c r="I127" i="6" a="1"/>
  <c r="K32" i="6" a="1"/>
  <c r="J80" i="6" a="1"/>
  <c r="M219" i="6" a="1"/>
  <c r="J187" i="6" a="1"/>
  <c r="M68" i="6" a="1"/>
  <c r="L226" i="6" a="1"/>
  <c r="L310" i="6" a="1"/>
  <c r="M251" i="6" a="1"/>
  <c r="J249" i="6" a="1"/>
  <c r="K316" i="6" a="1"/>
  <c r="L361" i="6" a="1"/>
  <c r="M346" i="6" a="1"/>
  <c r="M349" i="6" a="1"/>
  <c r="G5" i="6" a="1"/>
  <c r="D70" i="6" a="1"/>
  <c r="D10" i="6" a="1"/>
  <c r="E106" i="6" a="1"/>
  <c r="G42" i="6" a="1"/>
  <c r="D11" i="6" a="1"/>
  <c r="D86" i="6" a="1"/>
  <c r="E61" i="6" a="1"/>
  <c r="E47" i="6" a="1"/>
  <c r="E26" i="6" a="1"/>
  <c r="G15" i="6" a="1"/>
  <c r="F161" i="6" a="1"/>
  <c r="E158" i="6" a="1"/>
  <c r="E184" i="6" a="1"/>
  <c r="D198" i="6" a="1"/>
  <c r="D260" i="6" a="1"/>
  <c r="D241" i="6" a="1"/>
  <c r="E228" i="6" a="1"/>
  <c r="G175" i="6" a="1"/>
  <c r="F230" i="6" a="1"/>
  <c r="G198" i="6" a="1"/>
  <c r="D170" i="6" a="1"/>
  <c r="G228" i="6" a="1"/>
  <c r="F178" i="6" a="1"/>
  <c r="G44" i="6" a="1"/>
  <c r="D214" i="6" a="1"/>
  <c r="E199" i="6" a="1"/>
  <c r="E263" i="6" a="1"/>
  <c r="D210" i="6" a="1"/>
  <c r="D172" i="6" a="1"/>
  <c r="D251" i="6" a="1"/>
  <c r="E288" i="6" a="1"/>
  <c r="E352" i="6" a="1"/>
  <c r="F275" i="6" a="1"/>
  <c r="F337" i="6" a="1"/>
  <c r="E299" i="6" a="1"/>
  <c r="D361" i="6" a="1"/>
  <c r="E282" i="6" a="1"/>
  <c r="E346" i="6" a="1"/>
  <c r="G303" i="6" a="1"/>
  <c r="E363" i="6" a="1"/>
  <c r="D276" i="6" a="1"/>
  <c r="D338" i="6" a="1"/>
  <c r="E264" i="6" a="1"/>
  <c r="D336" i="6" a="1"/>
  <c r="D242" i="6" a="1"/>
  <c r="G312" i="6" a="1"/>
  <c r="G278" i="6" a="1"/>
  <c r="G342" i="6" a="1"/>
  <c r="G276" i="6" a="1"/>
  <c r="G340" i="6" a="1"/>
  <c r="E262" i="6" a="1"/>
  <c r="D328" i="6" a="1"/>
  <c r="D277" i="6" a="1"/>
  <c r="D341" i="6" a="1"/>
  <c r="D270" i="6" a="1"/>
  <c r="G334" i="6" a="1"/>
  <c r="E256" i="6" a="1"/>
  <c r="D322" i="6" a="1"/>
  <c r="F218" i="6" a="1"/>
  <c r="G315" i="6" a="1"/>
  <c r="F2" i="6" a="1"/>
  <c r="F246" i="6" a="1"/>
  <c r="D281" i="6" a="1"/>
  <c r="E332" i="6" a="1"/>
  <c r="F272" i="6" a="1"/>
  <c r="E326" i="6" a="1"/>
  <c r="E2" i="6" a="1"/>
  <c r="F289" i="6" a="1"/>
  <c r="G353" i="6" a="1"/>
  <c r="G252" i="6" a="1"/>
  <c r="F247" i="6" a="1"/>
  <c r="G178" i="6" a="1"/>
  <c r="F307" i="6" a="1"/>
  <c r="D221" i="6" a="1"/>
  <c r="F363" i="6" a="1"/>
  <c r="G361" i="6" a="1"/>
  <c r="D356" i="6" a="1"/>
  <c r="D335" i="6" a="1"/>
  <c r="L318" i="6" a="1"/>
  <c r="D84" i="6" a="1"/>
  <c r="F146" i="6" a="1"/>
  <c r="D191" i="6" a="1"/>
  <c r="G191" i="6" a="1"/>
  <c r="D181" i="6" a="1"/>
  <c r="G311" i="6" a="1"/>
  <c r="G305" i="6" a="1"/>
  <c r="F359" i="6" a="1"/>
  <c r="F287" i="6" a="1"/>
  <c r="F265" i="6" a="1"/>
  <c r="D262" i="6" a="1"/>
  <c r="F326" i="6" a="1"/>
  <c r="I337" i="6" a="1"/>
  <c r="L126" i="6" a="1"/>
  <c r="M88" i="6" a="1"/>
  <c r="J83" i="6" a="1"/>
  <c r="K225" i="6" a="1"/>
  <c r="M187" i="6" a="1"/>
  <c r="L188" i="6" a="1"/>
  <c r="K353" i="6" a="1"/>
  <c r="M290" i="6" a="1"/>
  <c r="K257" i="6" a="1"/>
  <c r="J343" i="6" a="1"/>
  <c r="M322" i="6" a="1"/>
  <c r="L360" i="6" a="1"/>
  <c r="L301" i="6" a="1"/>
  <c r="F16" i="6" a="1"/>
  <c r="D102" i="6" a="1"/>
  <c r="D42" i="6" a="1"/>
  <c r="E138" i="6" a="1"/>
  <c r="G74" i="6" a="1"/>
  <c r="D43" i="6" a="1"/>
  <c r="E100" i="6" a="1"/>
  <c r="D72" i="6" a="1"/>
  <c r="D58" i="6" a="1"/>
  <c r="G29" i="6" a="1"/>
  <c r="F26" i="6" a="1"/>
  <c r="D23" i="6" a="1"/>
  <c r="G161" i="6" a="1"/>
  <c r="F208" i="6" a="1"/>
  <c r="D213" i="6" a="1"/>
  <c r="D162" i="6" a="1"/>
  <c r="G83" i="6" a="1"/>
  <c r="F232" i="6" a="1"/>
  <c r="D178" i="6" a="1"/>
  <c r="G232" i="6" a="1"/>
  <c r="D203" i="6" a="1"/>
  <c r="D176" i="6" a="1"/>
  <c r="D233" i="6" a="1"/>
  <c r="E192" i="6" a="1"/>
  <c r="F101" i="6" a="1"/>
  <c r="E218" i="6" a="1"/>
  <c r="F203" i="6" a="1"/>
  <c r="G51" i="6" a="1"/>
  <c r="E214" i="6" a="1"/>
  <c r="E186" i="6" a="1"/>
  <c r="E255" i="6" a="1"/>
  <c r="F292" i="6" a="1"/>
  <c r="F356" i="6" a="1"/>
  <c r="G277" i="6" a="1"/>
  <c r="G341" i="6" a="1"/>
  <c r="F303" i="6" a="1"/>
  <c r="D363" i="6" a="1"/>
  <c r="F286" i="6" a="1"/>
  <c r="F350" i="6" a="1"/>
  <c r="D308" i="6" a="1"/>
  <c r="E357" i="6" a="1"/>
  <c r="E278" i="6" a="1"/>
  <c r="E342" i="6" a="1"/>
  <c r="E269" i="6" a="1"/>
  <c r="E340" i="6" a="1"/>
  <c r="D317" i="6" a="1"/>
  <c r="D347" i="6" a="1"/>
  <c r="D265" i="6" a="1"/>
  <c r="E345" i="6" a="1"/>
  <c r="G267" i="6" a="1"/>
  <c r="D320" i="6" a="1"/>
  <c r="F355" i="6" a="1"/>
  <c r="G289" i="6" a="1"/>
  <c r="G272" i="6" a="1"/>
  <c r="F191" i="6" a="1"/>
  <c r="G176" i="6" a="1"/>
  <c r="D240" i="6" a="1"/>
  <c r="F354" i="6" a="1"/>
  <c r="D334" i="6" a="1"/>
  <c r="F351" i="6" a="1"/>
  <c r="E341" i="6" a="1"/>
  <c r="K319" i="6" a="1"/>
  <c r="G9" i="6" a="1"/>
  <c r="E118" i="6" a="1"/>
  <c r="D247" i="6" a="1"/>
  <c r="G189" i="6" a="1"/>
  <c r="D171" i="6" a="1"/>
  <c r="D245" i="6" a="1"/>
  <c r="E353" i="6" a="1"/>
  <c r="E302" i="6" a="1"/>
  <c r="E360" i="6" a="1"/>
  <c r="E323" i="6" a="1"/>
  <c r="E252" i="6" a="1"/>
  <c r="I153" i="6" a="1"/>
  <c r="M52" i="6" a="1"/>
  <c r="J173" i="6" a="1"/>
  <c r="L146" i="6" a="1"/>
  <c r="K230" i="6" a="1"/>
  <c r="L190" i="6" a="1"/>
  <c r="J191" i="6" a="1"/>
  <c r="K273" i="6" a="1"/>
  <c r="M306" i="6" a="1"/>
  <c r="L269" i="6" a="1"/>
  <c r="L345" i="6" a="1"/>
  <c r="K325" i="6" a="1"/>
  <c r="M355" i="6" a="1"/>
  <c r="K312" i="6" a="1"/>
  <c r="D20" i="6" a="1"/>
  <c r="F105" i="6" a="1"/>
  <c r="F45" i="6" a="1"/>
  <c r="G141" i="6" a="1"/>
  <c r="E78" i="6" a="1"/>
  <c r="G46" i="6" a="1"/>
  <c r="E107" i="6" a="1"/>
  <c r="E86" i="6" a="1"/>
  <c r="F61" i="6" a="1"/>
  <c r="F47" i="6" a="1"/>
  <c r="F33" i="6" a="1"/>
  <c r="E30" i="6" a="1"/>
  <c r="E165" i="6" a="1"/>
  <c r="D215" i="6" a="1"/>
  <c r="F221" i="6" a="1"/>
  <c r="F175" i="6" a="1"/>
  <c r="E135" i="6" a="1"/>
  <c r="G234" i="6" a="1"/>
  <c r="G182" i="6" a="1"/>
  <c r="D237" i="6" a="1"/>
  <c r="E207" i="6" a="1"/>
  <c r="G180" i="6" a="1"/>
  <c r="E237" i="6" a="1"/>
  <c r="F194" i="6" a="1"/>
  <c r="E144" i="6" a="1"/>
  <c r="F222" i="6" a="1"/>
  <c r="G207" i="6" a="1"/>
  <c r="G108" i="6" a="1"/>
  <c r="E55" i="6" a="1"/>
  <c r="F188" i="6" a="1"/>
  <c r="F259" i="6" a="1"/>
  <c r="G294" i="6" a="1"/>
  <c r="G358" i="6" a="1"/>
  <c r="D282" i="6" a="1"/>
  <c r="D346" i="6" a="1"/>
  <c r="G307" i="6" a="1"/>
  <c r="G352" i="6" a="1"/>
  <c r="G288" i="6" a="1"/>
  <c r="D357" i="6" a="1"/>
  <c r="E312" i="6" a="1"/>
  <c r="G344" i="6" a="1"/>
  <c r="F282" i="6" a="1"/>
  <c r="F346" i="6" a="1"/>
  <c r="F280" i="6" a="1"/>
  <c r="F344" i="6" a="1"/>
  <c r="G258" i="6" a="1"/>
  <c r="E321" i="6" a="1"/>
  <c r="E287" i="6" a="1"/>
  <c r="E351" i="6" a="1"/>
  <c r="E285" i="6" a="1"/>
  <c r="E349" i="6" a="1"/>
  <c r="G269" i="6" a="1"/>
  <c r="F336" i="6" a="1"/>
  <c r="F285" i="6" a="1"/>
  <c r="F349" i="6" a="1"/>
  <c r="E279" i="6" a="1"/>
  <c r="E343" i="6" a="1"/>
  <c r="E270" i="6" a="1"/>
  <c r="F330" i="6" a="1"/>
  <c r="G248" i="6" a="1"/>
  <c r="E324" i="6" a="1"/>
  <c r="D2" i="6" a="1"/>
  <c r="E350" i="6" a="1"/>
  <c r="G171" i="6" a="1"/>
  <c r="G256" i="6" a="1"/>
  <c r="G348" i="6" a="1"/>
  <c r="G346" i="6" a="1"/>
  <c r="F291" i="6" a="1"/>
  <c r="F274" i="6" a="1"/>
  <c r="F347" i="6" a="1"/>
  <c r="E173" i="6" a="1"/>
  <c r="F207" i="6" a="1"/>
  <c r="E208" i="6" a="1"/>
  <c r="F320" i="6" a="1"/>
  <c r="E293" i="6" a="1"/>
  <c r="D300" i="6" a="1"/>
  <c r="E364" i="6" a="1"/>
  <c r="L249" i="6" a="1"/>
  <c r="G110" i="6" a="1"/>
  <c r="D173" i="6" a="1"/>
  <c r="E254" i="6" a="1"/>
  <c r="F212" i="6" a="1"/>
  <c r="E245" i="6" a="1"/>
  <c r="F295" i="6" a="1"/>
  <c r="G355" i="6" a="1"/>
  <c r="F345" i="6" a="1"/>
  <c r="E212" i="6" a="1"/>
  <c r="D324" i="6" a="1"/>
  <c r="I177" i="6" a="1"/>
  <c r="M142" i="6" a="1"/>
  <c r="J177" i="6" a="1"/>
  <c r="K227" i="6" a="1"/>
  <c r="M170" i="6" a="1"/>
  <c r="M208" i="6" a="1"/>
  <c r="L156" i="6" a="1"/>
  <c r="L253" i="6" a="1"/>
  <c r="L254" i="6" a="1"/>
  <c r="K284" i="6" a="1"/>
  <c r="L363" i="6" a="1"/>
  <c r="K271" i="6" a="1"/>
  <c r="J301" i="6" a="1"/>
  <c r="M357" i="6" a="1"/>
  <c r="G37" i="6" a="1"/>
  <c r="E123" i="6" a="1"/>
  <c r="E63" i="6" a="1"/>
  <c r="D163" i="6" a="1"/>
  <c r="F99" i="6" a="1"/>
  <c r="D68" i="6" a="1"/>
  <c r="D118" i="6" a="1"/>
  <c r="E93" i="6" a="1"/>
  <c r="D65" i="6" a="1"/>
  <c r="G54" i="6" a="1"/>
  <c r="G47" i="6" a="1"/>
  <c r="G33" i="6" a="1"/>
  <c r="E167" i="6" a="1"/>
  <c r="F223" i="6" a="1"/>
  <c r="D230" i="6" a="1"/>
  <c r="D180" i="6" a="1"/>
  <c r="G162" i="6" a="1"/>
  <c r="D239" i="6" a="1"/>
  <c r="D185" i="6" a="1"/>
  <c r="E241" i="6" a="1"/>
  <c r="F211" i="6" a="1"/>
  <c r="D183" i="6" a="1"/>
  <c r="F241" i="6" a="1"/>
  <c r="D199" i="6" a="1"/>
  <c r="F165" i="6" a="1"/>
  <c r="G224" i="6" a="1"/>
  <c r="D212" i="6" a="1"/>
  <c r="G147" i="6" a="1"/>
  <c r="E112" i="6" a="1"/>
  <c r="G199" i="6" a="1"/>
  <c r="G263" i="6" a="1"/>
  <c r="D299" i="6" a="1"/>
  <c r="G360" i="6" a="1"/>
  <c r="E286" i="6" a="1"/>
  <c r="D312" i="6" a="1"/>
  <c r="G166" i="6" a="1"/>
  <c r="D293" i="6" a="1"/>
  <c r="F316" i="6" a="1"/>
  <c r="G284" i="6" a="1"/>
  <c r="G282" i="6" a="1"/>
  <c r="F325" i="6" a="1"/>
  <c r="G338" i="6" a="1"/>
  <c r="G332" i="6" a="1"/>
  <c r="D220" i="6" a="1"/>
  <c r="F166" i="6" a="1"/>
  <c r="G292" i="6" a="1"/>
  <c r="D323" i="6" a="1"/>
  <c r="E355" i="6" a="1"/>
  <c r="E347" i="6" a="1"/>
  <c r="E277" i="6" a="1"/>
  <c r="L354" i="6" a="1"/>
  <c r="E142" i="6" a="1"/>
  <c r="E62" i="6" a="1"/>
  <c r="E224" i="6" a="1"/>
  <c r="G222" i="6" a="1"/>
  <c r="D297" i="6" a="1"/>
  <c r="G174" i="6" a="1"/>
  <c r="G363" i="6" a="1"/>
  <c r="E296" i="6" a="1"/>
  <c r="F266" i="6" a="1"/>
  <c r="E330" i="6" a="1"/>
  <c r="I50" i="6" a="1"/>
  <c r="M90" i="6" a="1"/>
  <c r="L45" i="6" a="1"/>
  <c r="K232" i="6" a="1"/>
  <c r="M178" i="6" a="1"/>
  <c r="J221" i="6" a="1"/>
  <c r="M173" i="6" a="1"/>
  <c r="L258" i="6" a="1"/>
  <c r="M261" i="6" a="1"/>
  <c r="K291" i="6" a="1"/>
  <c r="K363" i="6" a="1"/>
  <c r="M284" i="6" a="1"/>
  <c r="M314" i="6" a="1"/>
  <c r="J348" i="6" a="1"/>
  <c r="F48" i="6" a="1"/>
  <c r="D134" i="6" a="1"/>
  <c r="D74" i="6" a="1"/>
  <c r="D14" i="6" a="1"/>
  <c r="G106" i="6" a="1"/>
  <c r="D75" i="6" a="1"/>
  <c r="E132" i="6" a="1"/>
  <c r="F100" i="6" a="1"/>
  <c r="E79" i="6" a="1"/>
  <c r="G61" i="6" a="1"/>
  <c r="F58" i="6" a="1"/>
  <c r="E37" i="6" a="1"/>
  <c r="D175" i="6" a="1"/>
  <c r="F240" i="6" a="1"/>
  <c r="E160" i="6" a="1"/>
  <c r="E189" i="6" a="1"/>
  <c r="D169" i="6" a="1"/>
  <c r="E243" i="6" a="1"/>
  <c r="E187" i="6" a="1"/>
  <c r="F245" i="6" a="1"/>
  <c r="G215" i="6" a="1"/>
  <c r="E185" i="6" a="1"/>
  <c r="G245" i="6" a="1"/>
  <c r="E203" i="6" a="1"/>
  <c r="F170" i="6" a="1"/>
  <c r="D229" i="6" a="1"/>
  <c r="E216" i="6" a="1"/>
  <c r="E166" i="6" a="1"/>
  <c r="F149" i="6" a="1"/>
  <c r="D204" i="6" a="1"/>
  <c r="D268" i="6" a="1"/>
  <c r="E303" i="6" a="1"/>
  <c r="G362" i="6" a="1"/>
  <c r="F290" i="6" a="1"/>
  <c r="E151" i="6" a="1"/>
  <c r="E316" i="6" a="1"/>
  <c r="D206" i="6" a="1"/>
  <c r="E297" i="6" a="1"/>
  <c r="F233" i="6" a="1"/>
  <c r="G318" i="6" a="1"/>
  <c r="F309" i="6" a="1"/>
  <c r="D289" i="6" a="1"/>
  <c r="D353" i="6" a="1"/>
  <c r="D287" i="6" a="1"/>
  <c r="D351" i="6" a="1"/>
  <c r="G271" i="6" a="1"/>
  <c r="G329" i="6" a="1"/>
  <c r="G295" i="6" a="1"/>
  <c r="G359" i="6" a="1"/>
  <c r="G293" i="6" a="1"/>
  <c r="G357" i="6" a="1"/>
  <c r="D279" i="6" a="1"/>
  <c r="D343" i="6" a="1"/>
  <c r="D294" i="6" a="1"/>
  <c r="D358" i="6" a="1"/>
  <c r="G287" i="6" a="1"/>
  <c r="G351" i="6" a="1"/>
  <c r="D275" i="6" a="1"/>
  <c r="D337" i="6" a="1"/>
  <c r="F256" i="6" a="1"/>
  <c r="G330" i="6" a="1"/>
  <c r="D107" i="6" a="1"/>
  <c r="D104" i="6" a="1"/>
  <c r="D90" i="6" a="1"/>
  <c r="D62" i="6" a="1"/>
  <c r="D55" i="6" a="1"/>
  <c r="F179" i="6" a="1"/>
  <c r="G242" i="6" a="1"/>
  <c r="F168" i="6" a="1"/>
  <c r="G249" i="6" a="1"/>
  <c r="D250" i="6" a="1"/>
  <c r="E233" i="6" a="1"/>
  <c r="E272" i="6" a="1"/>
  <c r="F301" i="6" a="1"/>
  <c r="E291" i="6" a="1"/>
  <c r="D298" i="6" a="1"/>
  <c r="D292" i="6" a="1"/>
  <c r="M297" i="6" a="1"/>
  <c r="F109" i="6" a="1"/>
  <c r="D97" i="6" a="1"/>
  <c r="G193" i="6" a="1"/>
  <c r="D254" i="6" a="1"/>
  <c r="F237" i="6" a="1"/>
  <c r="G115" i="6" a="1"/>
  <c r="E327" i="6" a="1"/>
  <c r="E276" i="6" a="1"/>
  <c r="D360" i="6" a="1"/>
  <c r="E339" i="6" a="1"/>
  <c r="D332" i="6" a="1"/>
  <c r="E309" i="6" a="1"/>
  <c r="I317" i="6" a="1"/>
  <c r="M14" i="6" a="1"/>
  <c r="L77" i="6" a="1"/>
  <c r="M158" i="6" a="1"/>
  <c r="M237" i="6" a="1"/>
  <c r="L176" i="6" a="1"/>
  <c r="L209" i="6" a="1"/>
  <c r="J266" i="6" a="1"/>
  <c r="L295" i="6" a="1"/>
  <c r="J246" i="6" a="1"/>
  <c r="L316" i="6" a="1"/>
  <c r="L346" i="6" a="1"/>
  <c r="M341" i="6" a="1"/>
  <c r="L312" i="6" a="1"/>
  <c r="F80" i="6" a="1"/>
  <c r="F5" i="6" a="1"/>
  <c r="D106" i="6" a="1"/>
  <c r="D46" i="6" a="1"/>
  <c r="G138" i="6" a="1"/>
  <c r="E139" i="6" a="1"/>
  <c r="F79" i="6" a="1"/>
  <c r="F187" i="6" a="1"/>
  <c r="E298" i="6" a="1"/>
  <c r="G251" i="6" a="1"/>
  <c r="F281" i="6" a="1"/>
  <c r="J15" i="6" a="1"/>
  <c r="J111" i="6" a="1"/>
  <c r="K92" i="6" a="1"/>
  <c r="J170" i="6" a="1"/>
  <c r="K240" i="6" a="1"/>
  <c r="K179" i="6" a="1"/>
  <c r="J217" i="6" a="1"/>
  <c r="L268" i="6" a="1"/>
  <c r="L19" i="6" a="1"/>
  <c r="M38" i="6" a="1"/>
  <c r="L133" i="6" a="1"/>
  <c r="J192" i="6" a="1"/>
  <c r="J89" i="6" a="1"/>
  <c r="L223" i="6" a="1"/>
  <c r="M30" i="6" a="1"/>
  <c r="K251" i="6" a="1"/>
  <c r="J320" i="6" a="1"/>
  <c r="M264" i="6" a="1"/>
  <c r="J292" i="6" a="1"/>
  <c r="M339" i="6" a="1"/>
  <c r="L339" i="6" a="1"/>
  <c r="L329" i="6" a="1"/>
  <c r="G101" i="6" a="1"/>
  <c r="D31" i="6" a="1"/>
  <c r="E127" i="6" a="1"/>
  <c r="E67" i="6" a="1"/>
  <c r="F163" i="6" a="1"/>
  <c r="D132" i="6" a="1"/>
  <c r="D150" i="6" a="1"/>
  <c r="E125" i="6" a="1"/>
  <c r="E111" i="6" a="1"/>
  <c r="E90" i="6" a="1"/>
  <c r="G79" i="6" a="1"/>
  <c r="E69" i="6" a="1"/>
  <c r="F195" i="6" a="1"/>
  <c r="E251" i="6" a="1"/>
  <c r="E182" i="6" a="1"/>
  <c r="D196" i="6" a="1"/>
  <c r="F182" i="6" a="1"/>
  <c r="D256" i="6" a="1"/>
  <c r="D194" i="6" a="1"/>
  <c r="E258" i="6" a="1"/>
  <c r="F228" i="6" a="1"/>
  <c r="D192" i="6" a="1"/>
  <c r="F258" i="6" a="1"/>
  <c r="D216" i="6" a="1"/>
  <c r="E183" i="6" a="1"/>
  <c r="E48" i="6" a="1"/>
  <c r="D227" i="6" a="1"/>
  <c r="E181" i="6" a="1"/>
  <c r="F174" i="6" a="1"/>
  <c r="G214" i="6" a="1"/>
  <c r="E249" i="6" a="1"/>
  <c r="D316" i="6" a="1"/>
  <c r="G201" i="6" a="1"/>
  <c r="E301" i="6" a="1"/>
  <c r="F253" i="6" a="1"/>
  <c r="D327" i="6" a="1"/>
  <c r="G253" i="6" a="1"/>
  <c r="D310" i="6" a="1"/>
  <c r="G257" i="6" a="1"/>
  <c r="F331" i="6" a="1"/>
  <c r="D223" i="6" a="1"/>
  <c r="G301" i="6" a="1"/>
  <c r="F277" i="6" a="1"/>
  <c r="G299" i="6" a="1"/>
  <c r="F361" i="6" a="1"/>
  <c r="F278" i="6" a="1"/>
  <c r="F342" i="6" a="1"/>
  <c r="F308" i="6" a="1"/>
  <c r="F294" i="6" a="1"/>
  <c r="F306" i="6" a="1"/>
  <c r="D362" i="6" a="1"/>
  <c r="G291" i="6" a="1"/>
  <c r="D364" i="6" a="1"/>
  <c r="G304" i="6" a="1"/>
  <c r="F270" i="6" a="1"/>
  <c r="F300" i="6" a="1"/>
  <c r="E362" i="6" a="1"/>
  <c r="G285" i="6" a="1"/>
  <c r="G349" i="6" a="1"/>
  <c r="F279" i="6" a="1"/>
  <c r="F343" i="6" a="1"/>
  <c r="K159" i="6" a="1"/>
  <c r="D95" i="6" a="1"/>
  <c r="E22" i="6" a="1"/>
  <c r="E101" i="6" a="1"/>
  <c r="G221" i="6" a="1"/>
  <c r="F173" i="6" a="1"/>
  <c r="D231" i="6" a="1"/>
  <c r="D244" i="6" a="1"/>
  <c r="G265" i="6" a="1"/>
  <c r="D280" i="6" a="1"/>
  <c r="F284" i="6" a="1"/>
  <c r="G233" i="6" a="1"/>
  <c r="F181" i="6" a="1"/>
  <c r="F358" i="6" a="1"/>
  <c r="F216" i="6" a="1"/>
  <c r="F238" i="6" a="1"/>
  <c r="G150" i="6" a="1"/>
  <c r="F215" i="6" a="1"/>
  <c r="D218" i="6" a="1"/>
  <c r="F252" i="6" a="1"/>
  <c r="F339" i="6" a="1"/>
  <c r="F273" i="6" a="1"/>
  <c r="J115" i="6" a="1"/>
  <c r="L132" i="6" a="1"/>
  <c r="L165" i="6" a="1"/>
  <c r="K197" i="6" a="1"/>
  <c r="J160" i="6" a="1"/>
  <c r="J231" i="6" a="1"/>
  <c r="J253" i="6" a="1"/>
  <c r="K256" i="6" a="1"/>
  <c r="L326" i="6" a="1"/>
  <c r="L214" i="6" a="1"/>
  <c r="L327" i="6" a="1"/>
  <c r="J306" i="6" a="1"/>
  <c r="K355" i="6" a="1"/>
  <c r="J275" i="6" a="1"/>
  <c r="F112" i="6" a="1"/>
  <c r="E38" i="6" a="1"/>
  <c r="D138" i="6" a="1"/>
  <c r="D78" i="6" a="1"/>
  <c r="E7" i="6" a="1"/>
  <c r="D139" i="6" a="1"/>
  <c r="E164" i="6" a="1"/>
  <c r="D136" i="6" a="1"/>
  <c r="D122" i="6" a="1"/>
  <c r="G93" i="6" a="1"/>
  <c r="F90" i="6" a="1"/>
  <c r="D87" i="6" a="1"/>
  <c r="G197" i="6" a="1"/>
  <c r="F255" i="6" a="1"/>
  <c r="F184" i="6" a="1"/>
  <c r="E198" i="6" a="1"/>
  <c r="E196" i="6" a="1"/>
  <c r="E260" i="6" a="1"/>
  <c r="F198" i="6" a="1"/>
  <c r="D34" i="6" a="1"/>
  <c r="G230" i="6" a="1"/>
  <c r="G196" i="6" a="1"/>
  <c r="G260" i="6" a="1"/>
  <c r="E220" i="6" a="1"/>
  <c r="F185" i="6" a="1"/>
  <c r="D105" i="6" a="1"/>
  <c r="E231" i="6" a="1"/>
  <c r="F183" i="6" a="1"/>
  <c r="E188" i="6" a="1"/>
  <c r="D219" i="6" a="1"/>
  <c r="D253" i="6" a="1"/>
  <c r="E320" i="6" a="1"/>
  <c r="G220" i="6" a="1"/>
  <c r="F305" i="6" a="1"/>
  <c r="E257" i="6" a="1"/>
  <c r="E331" i="6" a="1"/>
  <c r="F257" i="6" a="1"/>
  <c r="E314" i="6" a="1"/>
  <c r="D264" i="6" a="1"/>
  <c r="G335" i="6" a="1"/>
  <c r="G240" i="6" a="1"/>
  <c r="D306" i="6" a="1"/>
  <c r="D333" i="6" a="1"/>
  <c r="D304" i="6" a="1"/>
  <c r="D349" i="6" a="1"/>
  <c r="G280" i="6" a="1"/>
  <c r="F357" i="6" a="1"/>
  <c r="G310" i="6" a="1"/>
  <c r="E337" i="6" a="1"/>
  <c r="G308" i="6" a="1"/>
  <c r="G218" i="6" a="1"/>
  <c r="D296" i="6" a="1"/>
  <c r="D249" i="6" a="1"/>
  <c r="D309" i="6" a="1"/>
  <c r="D301" i="6" a="1"/>
  <c r="G302" i="6" a="1"/>
  <c r="F360" i="6" a="1"/>
  <c r="D290" i="6" a="1"/>
  <c r="D354" i="6" a="1"/>
  <c r="G283" i="6" a="1"/>
  <c r="G347" i="6" a="1"/>
  <c r="L34" i="6" a="1"/>
  <c r="K77" i="6" a="1"/>
  <c r="J296" i="6" a="1"/>
  <c r="J326" i="6" a="1"/>
  <c r="D35" i="6" a="1"/>
  <c r="D22" i="6" a="1"/>
  <c r="G125" i="6" a="1"/>
  <c r="F177" i="6" a="1"/>
  <c r="F142" i="6" a="1"/>
  <c r="G192" i="6" a="1"/>
  <c r="D331" i="6" a="1"/>
  <c r="D344" i="6" a="1"/>
  <c r="F348" i="6" a="1"/>
  <c r="G314" i="6" a="1"/>
  <c r="F323" i="6" a="1"/>
  <c r="G306" i="6" a="1"/>
  <c r="F315" i="6" a="1"/>
  <c r="F296" i="6" a="1"/>
  <c r="E15" i="6" a="1"/>
  <c r="E247" i="6" a="1"/>
  <c r="F37" i="6" a="1"/>
  <c r="F176" i="6" a="1"/>
  <c r="G270" i="6" a="1"/>
  <c r="F352" i="6" a="1"/>
  <c r="D302" i="6" a="1"/>
  <c r="G216" i="6" a="1"/>
  <c r="L8" i="6" a="1"/>
  <c r="L140" i="6" a="1"/>
  <c r="K7" i="6" a="1"/>
  <c r="L232" i="6" a="1"/>
  <c r="L208" i="6" a="1"/>
  <c r="K185" i="6" a="1"/>
  <c r="J233" i="6" a="1"/>
  <c r="J254" i="6" a="1"/>
  <c r="K358" i="6" a="1"/>
  <c r="M274" i="6" a="1"/>
  <c r="L351" i="6" a="1"/>
  <c r="K320" i="6" a="1"/>
  <c r="K304" i="6" a="1"/>
  <c r="L350" i="6" a="1"/>
  <c r="F144" i="6" a="1"/>
  <c r="E70" i="6" a="1"/>
  <c r="E10" i="6" a="1"/>
  <c r="D110" i="6" a="1"/>
  <c r="E39" i="6" a="1"/>
  <c r="E11" i="6" a="1"/>
  <c r="E171" i="6" a="1"/>
  <c r="E150" i="6" a="1"/>
  <c r="F125" i="6" a="1"/>
  <c r="F111" i="6" a="1"/>
  <c r="F97" i="6" a="1"/>
  <c r="E94" i="6" a="1"/>
  <c r="D202" i="6" a="1"/>
  <c r="D130" i="6" a="1"/>
  <c r="D211" i="6" a="1"/>
  <c r="F202" i="6" a="1"/>
  <c r="F200" i="6" a="1"/>
  <c r="F264" i="6" a="1"/>
  <c r="G200" i="6" a="1"/>
  <c r="G163" i="6" a="1"/>
  <c r="D235" i="6" a="1"/>
  <c r="D201" i="6" a="1"/>
  <c r="D41" i="6" a="1"/>
  <c r="F224" i="6" a="1"/>
  <c r="G187" i="6" a="1"/>
  <c r="D146" i="6" a="1"/>
  <c r="F235" i="6" a="1"/>
  <c r="G185" i="6" a="1"/>
  <c r="F190" i="6" a="1"/>
  <c r="E223" i="6" a="1"/>
  <c r="D257" i="6" a="1"/>
  <c r="F324" i="6" a="1"/>
  <c r="F231" i="6" a="1"/>
  <c r="G309" i="6" a="1"/>
  <c r="D261" i="6" a="1"/>
  <c r="F335" i="6" a="1"/>
  <c r="E261" i="6" a="1"/>
  <c r="F318" i="6" a="1"/>
  <c r="D269" i="6" a="1"/>
  <c r="D340" i="6" a="1"/>
  <c r="E246" i="6" a="1"/>
  <c r="E310" i="6" a="1"/>
  <c r="D177" i="6" a="1"/>
  <c r="E308" i="6" a="1"/>
  <c r="E275" i="6" a="1"/>
  <c r="D285" i="6" a="1"/>
  <c r="G296" i="6" a="1"/>
  <c r="D315" i="6" a="1"/>
  <c r="G183" i="6" a="1"/>
  <c r="D313" i="6" a="1"/>
  <c r="D273" i="6" a="1"/>
  <c r="E300" i="6" a="1"/>
  <c r="G313" i="6" a="1"/>
  <c r="E313" i="6" a="1"/>
  <c r="D350" i="6" a="1"/>
  <c r="D307" i="6" a="1"/>
  <c r="F229" i="6" a="1"/>
  <c r="E294" i="6" a="1"/>
  <c r="E358" i="6" a="1"/>
  <c r="D288" i="6" a="1"/>
  <c r="D352" i="6" a="1"/>
  <c r="E356" i="6" a="1"/>
  <c r="L234" i="6" a="1"/>
  <c r="K45" i="6" a="1"/>
  <c r="J168" i="6" a="1"/>
  <c r="M332" i="6" a="1"/>
  <c r="L287" i="6" a="1"/>
  <c r="E131" i="6" a="1"/>
  <c r="F164" i="6" a="1"/>
  <c r="F122" i="6" a="1"/>
  <c r="D228" i="6" a="1"/>
  <c r="D271" i="6" a="1"/>
  <c r="F243" i="6" a="1"/>
  <c r="G194" i="6" a="1"/>
  <c r="G203" i="6" a="1"/>
  <c r="F249" i="6" a="1"/>
  <c r="G268" i="6" a="1"/>
  <c r="D258" i="6" a="1"/>
  <c r="F293" i="6" a="1"/>
  <c r="G235" i="6" a="1"/>
  <c r="G321" i="6" a="1"/>
  <c r="G300" i="6" a="1"/>
  <c r="E43" i="6" a="1"/>
  <c r="F126" i="6" a="1"/>
  <c r="G217" i="6" a="1"/>
  <c r="F239" i="6" a="1"/>
  <c r="F62" i="6" a="1"/>
  <c r="G324" i="6" a="1"/>
  <c r="D355" i="6" a="1"/>
  <c r="F214" i="6" a="1"/>
  <c r="J107" i="6" a="1"/>
  <c r="K94" i="6" a="1"/>
  <c r="L199" i="6" a="1"/>
  <c r="K237" i="6" a="1"/>
  <c r="K213" i="6" a="1"/>
  <c r="M190" i="6" a="1"/>
  <c r="J239" i="6" a="1"/>
  <c r="L256" i="6" a="1"/>
  <c r="K364" i="6" a="1"/>
  <c r="K277" i="6" a="1"/>
  <c r="L358" i="6" a="1"/>
  <c r="J323" i="6" a="1"/>
  <c r="K308" i="6" a="1"/>
  <c r="J353" i="6" a="1"/>
  <c r="D148" i="6" a="1"/>
  <c r="G73" i="6" a="1"/>
  <c r="G13" i="6" a="1"/>
  <c r="F113" i="6" a="1"/>
  <c r="F46" i="6" a="1"/>
  <c r="F18" i="6" a="1"/>
  <c r="D8" i="6" a="1"/>
  <c r="E157" i="6" a="1"/>
  <c r="D129" i="6" a="1"/>
  <c r="G118" i="6" a="1"/>
  <c r="G111" i="6" a="1"/>
  <c r="G97" i="6" a="1"/>
  <c r="D217" i="6" a="1"/>
  <c r="E168" i="6" a="1"/>
  <c r="F219" i="6" a="1"/>
  <c r="F217" i="6" a="1"/>
  <c r="G202" i="6" a="1"/>
  <c r="G266" i="6" a="1"/>
  <c r="D205" i="6" a="1"/>
  <c r="G169" i="6" a="1"/>
  <c r="E239" i="6" a="1"/>
  <c r="E205" i="6" a="1"/>
  <c r="D98" i="6" a="1"/>
  <c r="G226" i="6" a="1"/>
  <c r="D190" i="6" a="1"/>
  <c r="D166" i="6" a="1"/>
  <c r="G239" i="6" a="1"/>
  <c r="D188" i="6" a="1"/>
  <c r="F199" i="6" a="1"/>
  <c r="F227" i="6" a="1"/>
  <c r="F260" i="6" a="1"/>
  <c r="G326" i="6" a="1"/>
  <c r="G244" i="6" a="1"/>
  <c r="D314" i="6" a="1"/>
  <c r="F268" i="6" a="1"/>
  <c r="G339" i="6" a="1"/>
  <c r="E266" i="6" a="1"/>
  <c r="G320" i="6" a="1"/>
  <c r="E280" i="6" a="1"/>
  <c r="E344" i="6" a="1"/>
  <c r="F250" i="6" a="1"/>
  <c r="F314" i="6" a="1"/>
  <c r="E210" i="6" a="1"/>
  <c r="F312" i="6" a="1"/>
  <c r="D318" i="6" a="1"/>
  <c r="E289" i="6" a="1"/>
  <c r="F341" i="6" a="1"/>
  <c r="E319" i="6" a="1"/>
  <c r="E225" i="6" a="1"/>
  <c r="E317" i="6" a="1"/>
  <c r="E305" i="6" a="1"/>
  <c r="F304" i="6" a="1"/>
  <c r="G345" i="6" a="1"/>
  <c r="F317" i="6" a="1"/>
  <c r="G190" i="6" a="1"/>
  <c r="E311" i="6" a="1"/>
  <c r="E290" i="6" a="1"/>
  <c r="F298" i="6" a="1"/>
  <c r="F364" i="6" a="1"/>
  <c r="E292" i="6" a="1"/>
  <c r="J100" i="6" a="1"/>
  <c r="L216" i="6" a="1"/>
  <c r="L286" i="6" a="1"/>
  <c r="K341" i="6" a="1"/>
  <c r="G165" i="6" a="1"/>
  <c r="E64" i="6" a="1"/>
  <c r="E143" i="6" a="1"/>
  <c r="F225" i="6" a="1"/>
  <c r="D207" i="6" a="1"/>
  <c r="E209" i="6" a="1"/>
  <c r="F209" i="6" a="1"/>
  <c r="G170" i="6" a="1"/>
  <c r="G231" i="6" a="1"/>
  <c r="E318" i="6" a="1"/>
  <c r="D325" i="6" a="1"/>
  <c r="G316" i="6" a="1"/>
  <c r="E354" i="6" a="1"/>
  <c r="F321" i="6" a="1"/>
  <c r="E227" i="6" a="1"/>
  <c r="G328" i="6" a="1"/>
  <c r="F362" i="6" a="1"/>
  <c r="D161" i="6" a="1"/>
  <c r="E230" i="6" a="1"/>
  <c r="F180" i="6" a="1"/>
  <c r="E201" i="6" a="1"/>
  <c r="E240" i="6" a="1"/>
  <c r="F288" i="6" a="1"/>
  <c r="D291" i="6" a="1"/>
  <c r="E267" i="6" a="1"/>
  <c r="G281" i="6" a="1"/>
  <c r="B72" i="10" a="1"/>
  <c r="C97" i="10" a="1"/>
  <c r="B48" i="10" a="1"/>
  <c r="B85" i="10" a="1"/>
  <c r="C83" i="10" a="1"/>
  <c r="C56" i="10" a="1"/>
  <c r="C7" i="8" a="1"/>
  <c r="C39" i="10" a="1"/>
  <c r="C94" i="10" a="1"/>
  <c r="C44" i="10" a="1"/>
  <c r="B69" i="10" a="1"/>
  <c r="B15" i="10" a="1"/>
  <c r="B5" i="10" a="1"/>
  <c r="C98" i="10" a="1"/>
  <c r="B29" i="10" a="1"/>
  <c r="C26" i="10" a="1"/>
  <c r="C60" i="10" a="1"/>
  <c r="B77" i="10" a="1"/>
  <c r="B53" i="10" a="1"/>
  <c r="B49" i="10" a="1"/>
  <c r="C38" i="10" a="1"/>
  <c r="B10" i="10" a="1"/>
  <c r="B45" i="10" a="1"/>
  <c r="C28" i="10" a="1"/>
  <c r="C104" i="10" a="1"/>
  <c r="B54" i="10" a="1"/>
  <c r="B3" i="10" a="1"/>
  <c r="C65" i="10" a="1"/>
  <c r="B7" i="10" a="1"/>
  <c r="C29" i="10" a="1"/>
  <c r="B43" i="10" a="1"/>
  <c r="B80" i="10" a="1"/>
  <c r="B95" i="10" a="1"/>
  <c r="C103" i="10" a="1"/>
  <c r="C96" i="10" a="1"/>
  <c r="C48" i="10" a="1"/>
  <c r="C82" i="10" a="1"/>
  <c r="C90" i="10" a="1"/>
  <c r="C86" i="10" a="1"/>
  <c r="B64" i="10" a="1"/>
  <c r="C55" i="10" a="1"/>
  <c r="B89" i="10" a="1"/>
  <c r="B16" i="10" a="1"/>
  <c r="B88" i="10" a="1"/>
  <c r="C50" i="10" a="1"/>
  <c r="B66" i="10" a="1"/>
  <c r="B34" i="10" a="1"/>
  <c r="C74" i="10" a="1"/>
  <c r="C64" i="10" a="1"/>
  <c r="B11" i="10" a="1"/>
  <c r="C49" i="10" a="1"/>
  <c r="C43" i="10" a="1"/>
  <c r="C20" i="10" a="1"/>
  <c r="C2" i="8" a="1"/>
  <c r="C79" i="10" a="1"/>
  <c r="B55" i="10" a="1"/>
  <c r="C63" i="10" a="1"/>
  <c r="B57" i="10" a="1"/>
  <c r="B25" i="10" a="1"/>
  <c r="C11" i="10" a="1"/>
  <c r="C92" i="10" a="1"/>
  <c r="B87" i="10" a="1"/>
  <c r="C41" i="10" a="1"/>
  <c r="C81" i="10" a="1"/>
  <c r="C35" i="10" a="1"/>
  <c r="C23" i="10" a="1"/>
  <c r="C37" i="10" a="1"/>
  <c r="B47" i="10" a="1"/>
  <c r="B60" i="10" a="1"/>
  <c r="B74" i="10" a="1"/>
  <c r="C6" i="8" a="1"/>
  <c r="C17" i="10" a="1"/>
  <c r="B31" i="10" a="1"/>
  <c r="B91" i="10" a="1"/>
  <c r="C42" i="10" a="1"/>
  <c r="C46" i="10" a="1"/>
  <c r="B71" i="10" a="1"/>
  <c r="C93" i="10" a="1"/>
  <c r="C57" i="10" a="1"/>
  <c r="B97" i="10" a="1"/>
  <c r="B84" i="10" a="1"/>
  <c r="B24" i="10" a="1"/>
  <c r="B73" i="10" a="1"/>
  <c r="B81" i="10" a="1"/>
  <c r="B41" i="10" a="1"/>
  <c r="C54" i="10" a="1"/>
  <c r="B18" i="10" a="1"/>
  <c r="C100" i="10" a="1"/>
  <c r="C22" i="10" a="1"/>
  <c r="B14" i="10" a="1"/>
  <c r="C102" i="10" a="1"/>
  <c r="B6" i="10" a="1"/>
  <c r="B36" i="10" a="1"/>
  <c r="C5" i="8" a="1"/>
  <c r="C16" i="10" a="1"/>
  <c r="B8" i="10" a="1"/>
  <c r="B103" i="10" a="1"/>
  <c r="C13" i="10" a="1"/>
  <c r="C78" i="10" a="1"/>
  <c r="B12" i="10" a="1"/>
  <c r="B65" i="10" a="1"/>
  <c r="C51" i="10" a="1"/>
  <c r="C72" i="10" a="1"/>
  <c r="C4" i="10" a="1"/>
  <c r="B63" i="10" a="1"/>
  <c r="C11" i="8" a="1"/>
  <c r="B83" i="10" a="1"/>
  <c r="B42" i="10" a="1"/>
  <c r="B102" i="10" a="1"/>
  <c r="C84" i="10" a="1"/>
  <c r="B61" i="10" a="1"/>
  <c r="B58" i="10" a="1"/>
  <c r="C70" i="10" a="1"/>
  <c r="B19" i="10" a="1"/>
  <c r="C59" i="10" a="1"/>
  <c r="C33" i="10" a="1"/>
  <c r="B17" i="10" a="1"/>
  <c r="C87" i="10" a="1"/>
  <c r="C7" i="10" a="1"/>
  <c r="C52" i="10" a="1"/>
  <c r="C75" i="10" a="1"/>
  <c r="B90" i="10" a="1"/>
  <c r="C6" i="10" a="1"/>
  <c r="C32" i="10" a="1"/>
  <c r="B40" i="10" a="1"/>
  <c r="C88" i="10" a="1"/>
  <c r="C76" i="10" a="1"/>
  <c r="C14" i="10" a="1"/>
  <c r="B32" i="10" a="1"/>
  <c r="C40" i="10" a="1"/>
  <c r="B28" i="10" a="1"/>
  <c r="B27" i="10" a="1"/>
  <c r="C21" i="10" a="1"/>
  <c r="C89" i="10" a="1"/>
  <c r="B86" i="10" a="1"/>
  <c r="B98" i="10" a="1"/>
  <c r="B93" i="10" a="1"/>
  <c r="B104" i="10" a="1"/>
  <c r="B70" i="10" a="1"/>
  <c r="C73" i="10" a="1"/>
  <c r="C58" i="10" a="1"/>
  <c r="B20" i="10" a="1"/>
  <c r="B50" i="10" a="1"/>
  <c r="C53" i="10" a="1"/>
  <c r="C30" i="10" a="1"/>
  <c r="C80" i="10" a="1"/>
  <c r="B68" i="10" a="1"/>
  <c r="C85" i="10" a="1"/>
  <c r="B52" i="10" a="1"/>
  <c r="C19" i="10" a="1"/>
  <c r="C8" i="8" a="1"/>
  <c r="C27" i="10" a="1"/>
  <c r="B46" i="10" a="1"/>
  <c r="C71" i="10" a="1"/>
  <c r="C99" i="10" a="1"/>
  <c r="C18" i="10" a="1"/>
  <c r="B92" i="10" a="1"/>
  <c r="B76" i="10" a="1"/>
  <c r="B4" i="10" a="1"/>
  <c r="C77" i="10" a="1"/>
  <c r="C62" i="10" a="1"/>
  <c r="C10" i="10" a="1"/>
  <c r="B13" i="10" a="1"/>
  <c r="C8" i="10" a="1"/>
  <c r="C10" i="8" a="1"/>
  <c r="C3" i="8" a="1"/>
  <c r="C9" i="10" a="1"/>
  <c r="C67" i="10" a="1"/>
  <c r="B51" i="10" a="1"/>
  <c r="C68" i="10" a="1"/>
  <c r="B99" i="10" a="1"/>
  <c r="C3" i="10" a="1"/>
  <c r="B44" i="10" a="1"/>
  <c r="B39" i="10" a="1"/>
  <c r="B96" i="10" a="1"/>
  <c r="C15" i="10" a="1"/>
  <c r="C5" i="10" a="1"/>
  <c r="C4" i="8" a="1"/>
  <c r="B78" i="10" a="1"/>
  <c r="C61" i="10" a="1"/>
  <c r="B100" i="10" a="1"/>
  <c r="C91" i="10" a="1"/>
  <c r="C69" i="10" a="1"/>
  <c r="C34" i="10" a="1"/>
  <c r="C31" i="10" a="1"/>
  <c r="C9" i="8" a="1"/>
  <c r="B59" i="10" a="1"/>
  <c r="B22" i="10" a="1"/>
  <c r="B101" i="10" a="1"/>
  <c r="B35" i="10" a="1"/>
  <c r="B33" i="10" a="1"/>
  <c r="C101" i="10" a="1"/>
  <c r="B94" i="10" a="1"/>
  <c r="B26" i="10" a="1"/>
  <c r="B62" i="10" a="1"/>
  <c r="C47" i="10" a="1"/>
  <c r="B9" i="10" a="1"/>
  <c r="B79" i="10" a="1"/>
  <c r="C25" i="10" a="1"/>
  <c r="B56" i="10" a="1"/>
  <c r="B23" i="10" a="1"/>
  <c r="B75" i="10" a="1"/>
  <c r="C45" i="10" a="1"/>
  <c r="B30" i="10" a="1"/>
  <c r="B82" i="10" a="1"/>
  <c r="C24" i="10" a="1"/>
  <c r="C66" i="10" a="1"/>
  <c r="C36" i="10" a="1"/>
  <c r="B37" i="10" a="1"/>
  <c r="C12" i="10" a="1"/>
  <c r="C95" i="10" a="1"/>
  <c r="B21" i="10" a="1"/>
  <c r="B38" i="10" a="1"/>
  <c r="B67" i="10" a="1"/>
  <c r="B2" i="10" a="1"/>
  <c r="G281" i="6" l="1"/>
  <c r="E267" i="6"/>
  <c r="D291" i="6"/>
  <c r="F288" i="6"/>
  <c r="E240" i="6"/>
  <c r="E201" i="6"/>
  <c r="F180" i="6"/>
  <c r="E230" i="6"/>
  <c r="D161" i="6"/>
  <c r="F362" i="6"/>
  <c r="G328" i="6"/>
  <c r="E227" i="6"/>
  <c r="F321" i="6"/>
  <c r="E354" i="6"/>
  <c r="G316" i="6"/>
  <c r="D325" i="6"/>
  <c r="E318" i="6"/>
  <c r="G231" i="6"/>
  <c r="G170" i="6"/>
  <c r="F209" i="6"/>
  <c r="E209" i="6"/>
  <c r="D207" i="6"/>
  <c r="F225" i="6"/>
  <c r="E143" i="6"/>
  <c r="E64" i="6"/>
  <c r="G165" i="6"/>
  <c r="K341" i="6"/>
  <c r="L286" i="6"/>
  <c r="L216" i="6"/>
  <c r="J100" i="6"/>
  <c r="E292" i="6"/>
  <c r="F364" i="6"/>
  <c r="F298" i="6"/>
  <c r="E290" i="6"/>
  <c r="E311" i="6"/>
  <c r="G190" i="6"/>
  <c r="F317" i="6"/>
  <c r="G345" i="6"/>
  <c r="F304" i="6"/>
  <c r="E305" i="6"/>
  <c r="E317" i="6"/>
  <c r="E225" i="6"/>
  <c r="E319" i="6"/>
  <c r="F341" i="6"/>
  <c r="E289" i="6"/>
  <c r="D318" i="6"/>
  <c r="F312" i="6"/>
  <c r="E210" i="6"/>
  <c r="F314" i="6"/>
  <c r="F250" i="6"/>
  <c r="E344" i="6"/>
  <c r="E280" i="6"/>
  <c r="G320" i="6"/>
  <c r="E266" i="6"/>
  <c r="G339" i="6"/>
  <c r="F268" i="6"/>
  <c r="D314" i="6"/>
  <c r="G244" i="6"/>
  <c r="G326" i="6"/>
  <c r="F260" i="6"/>
  <c r="F227" i="6"/>
  <c r="F199" i="6"/>
  <c r="D188" i="6"/>
  <c r="G239" i="6"/>
  <c r="D166" i="6"/>
  <c r="D190" i="6"/>
  <c r="G226" i="6"/>
  <c r="D98" i="6"/>
  <c r="E205" i="6"/>
  <c r="E239" i="6"/>
  <c r="G169" i="6"/>
  <c r="D205" i="6"/>
  <c r="G266" i="6"/>
  <c r="G202" i="6"/>
  <c r="F217" i="6"/>
  <c r="F219" i="6"/>
  <c r="E168" i="6"/>
  <c r="D217" i="6"/>
  <c r="G97" i="6"/>
  <c r="G111" i="6"/>
  <c r="G118" i="6"/>
  <c r="D129" i="6"/>
  <c r="E157" i="6"/>
  <c r="D8" i="6"/>
  <c r="F18" i="6"/>
  <c r="F46" i="6"/>
  <c r="F113" i="6"/>
  <c r="G13" i="6"/>
  <c r="G73" i="6"/>
  <c r="D148" i="6"/>
  <c r="J353" i="6"/>
  <c r="K308" i="6"/>
  <c r="J323" i="6"/>
  <c r="L358" i="6"/>
  <c r="K277" i="6"/>
  <c r="K364" i="6"/>
  <c r="L256" i="6"/>
  <c r="J239" i="6"/>
  <c r="M190" i="6"/>
  <c r="K213" i="6"/>
  <c r="K237" i="6"/>
  <c r="L199" i="6"/>
  <c r="K94" i="6"/>
  <c r="J107" i="6"/>
  <c r="F214" i="6"/>
  <c r="D355" i="6"/>
  <c r="G324" i="6"/>
  <c r="F62" i="6"/>
  <c r="F239" i="6"/>
  <c r="G217" i="6"/>
  <c r="F126" i="6"/>
  <c r="E43" i="6"/>
  <c r="G300" i="6"/>
  <c r="G321" i="6"/>
  <c r="G235" i="6"/>
  <c r="F293" i="6"/>
  <c r="D258" i="6"/>
  <c r="G268" i="6"/>
  <c r="F249" i="6"/>
  <c r="G203" i="6"/>
  <c r="G194" i="6"/>
  <c r="F243" i="6"/>
  <c r="D271" i="6"/>
  <c r="D228" i="6"/>
  <c r="F122" i="6"/>
  <c r="F164" i="6"/>
  <c r="E131" i="6"/>
  <c r="L287" i="6"/>
  <c r="M332" i="6"/>
  <c r="J168" i="6"/>
  <c r="K45" i="6"/>
  <c r="L234" i="6"/>
  <c r="E356" i="6"/>
  <c r="D352" i="6"/>
  <c r="D288" i="6"/>
  <c r="E358" i="6"/>
  <c r="E294" i="6"/>
  <c r="F229" i="6"/>
  <c r="D307" i="6"/>
  <c r="D350" i="6"/>
  <c r="E313" i="6"/>
  <c r="G313" i="6"/>
  <c r="E300" i="6"/>
  <c r="D273" i="6"/>
  <c r="D313" i="6"/>
  <c r="G183" i="6"/>
  <c r="D315" i="6"/>
  <c r="G296" i="6"/>
  <c r="D285" i="6"/>
  <c r="E275" i="6"/>
  <c r="E308" i="6"/>
  <c r="D177" i="6"/>
  <c r="E310" i="6"/>
  <c r="E246" i="6"/>
  <c r="D340" i="6"/>
  <c r="D269" i="6"/>
  <c r="F318" i="6"/>
  <c r="E261" i="6"/>
  <c r="F335" i="6"/>
  <c r="D261" i="6"/>
  <c r="G309" i="6"/>
  <c r="F231" i="6"/>
  <c r="F324" i="6"/>
  <c r="D257" i="6"/>
  <c r="E223" i="6"/>
  <c r="F190" i="6"/>
  <c r="G185" i="6"/>
  <c r="F235" i="6"/>
  <c r="D146" i="6"/>
  <c r="G187" i="6"/>
  <c r="F224" i="6"/>
  <c r="D41" i="6"/>
  <c r="D201" i="6"/>
  <c r="D235" i="6"/>
  <c r="G163" i="6"/>
  <c r="G200" i="6"/>
  <c r="F264" i="6"/>
  <c r="F200" i="6"/>
  <c r="F202" i="6"/>
  <c r="D211" i="6"/>
  <c r="D130" i="6"/>
  <c r="D202" i="6"/>
  <c r="E94" i="6"/>
  <c r="F97" i="6"/>
  <c r="F111" i="6"/>
  <c r="F125" i="6"/>
  <c r="E150" i="6"/>
  <c r="E171" i="6"/>
  <c r="E11" i="6"/>
  <c r="E39" i="6"/>
  <c r="D110" i="6"/>
  <c r="E10" i="6"/>
  <c r="E70" i="6"/>
  <c r="F144" i="6"/>
  <c r="L350" i="6"/>
  <c r="K304" i="6"/>
  <c r="K320" i="6"/>
  <c r="L351" i="6"/>
  <c r="M274" i="6"/>
  <c r="K358" i="6"/>
  <c r="J254" i="6"/>
  <c r="J233" i="6"/>
  <c r="K185" i="6"/>
  <c r="L208" i="6"/>
  <c r="L232" i="6"/>
  <c r="K7" i="6"/>
  <c r="L140" i="6"/>
  <c r="L8" i="6"/>
  <c r="G216" i="6"/>
  <c r="D302" i="6"/>
  <c r="F352" i="6"/>
  <c r="G270" i="6"/>
  <c r="F176" i="6"/>
  <c r="F37" i="6"/>
  <c r="E247" i="6"/>
  <c r="E15" i="6"/>
  <c r="F296" i="6"/>
  <c r="F315" i="6"/>
  <c r="G306" i="6"/>
  <c r="F323" i="6"/>
  <c r="G314" i="6"/>
  <c r="F348" i="6"/>
  <c r="D344" i="6"/>
  <c r="D331" i="6"/>
  <c r="G192" i="6"/>
  <c r="F142" i="6"/>
  <c r="F177" i="6"/>
  <c r="G125" i="6"/>
  <c r="D22" i="6"/>
  <c r="D35" i="6"/>
  <c r="J326" i="6"/>
  <c r="J296" i="6"/>
  <c r="K77" i="6"/>
  <c r="L34" i="6"/>
  <c r="G347" i="6"/>
  <c r="G283" i="6"/>
  <c r="D354" i="6"/>
  <c r="D290" i="6"/>
  <c r="F360" i="6"/>
  <c r="G302" i="6"/>
  <c r="D301" i="6"/>
  <c r="D309" i="6"/>
  <c r="D249" i="6"/>
  <c r="D296" i="6"/>
  <c r="G218" i="6"/>
  <c r="G308" i="6"/>
  <c r="E337" i="6"/>
  <c r="G310" i="6"/>
  <c r="F357" i="6"/>
  <c r="G280" i="6"/>
  <c r="D349" i="6"/>
  <c r="D304" i="6"/>
  <c r="D333" i="6"/>
  <c r="D306" i="6"/>
  <c r="G240" i="6"/>
  <c r="G335" i="6"/>
  <c r="D264" i="6"/>
  <c r="E314" i="6"/>
  <c r="F257" i="6"/>
  <c r="E331" i="6"/>
  <c r="E257" i="6"/>
  <c r="F305" i="6"/>
  <c r="G220" i="6"/>
  <c r="E320" i="6"/>
  <c r="D253" i="6"/>
  <c r="D219" i="6"/>
  <c r="E188" i="6"/>
  <c r="F183" i="6"/>
  <c r="E231" i="6"/>
  <c r="D105" i="6"/>
  <c r="F185" i="6"/>
  <c r="E220" i="6"/>
  <c r="G260" i="6"/>
  <c r="G196" i="6"/>
  <c r="G230" i="6"/>
  <c r="D34" i="6"/>
  <c r="F198" i="6"/>
  <c r="E260" i="6"/>
  <c r="E196" i="6"/>
  <c r="E198" i="6"/>
  <c r="F184" i="6"/>
  <c r="F255" i="6"/>
  <c r="G197" i="6"/>
  <c r="D87" i="6"/>
  <c r="F90" i="6"/>
  <c r="G93" i="6"/>
  <c r="D122" i="6"/>
  <c r="D136" i="6"/>
  <c r="E164" i="6"/>
  <c r="D139" i="6"/>
  <c r="E7" i="6"/>
  <c r="D78" i="6"/>
  <c r="D138" i="6"/>
  <c r="E38" i="6"/>
  <c r="F112" i="6"/>
  <c r="J275" i="6"/>
  <c r="K355" i="6"/>
  <c r="J306" i="6"/>
  <c r="L327" i="6"/>
  <c r="L214" i="6"/>
  <c r="L326" i="6"/>
  <c r="K256" i="6"/>
  <c r="J253" i="6"/>
  <c r="J231" i="6"/>
  <c r="J160" i="6"/>
  <c r="K197" i="6"/>
  <c r="L165" i="6"/>
  <c r="L132" i="6"/>
  <c r="J115" i="6"/>
  <c r="F273" i="6"/>
  <c r="F339" i="6"/>
  <c r="F252" i="6"/>
  <c r="D218" i="6"/>
  <c r="F215" i="6"/>
  <c r="G150" i="6"/>
  <c r="F238" i="6"/>
  <c r="F216" i="6"/>
  <c r="F358" i="6"/>
  <c r="F181" i="6"/>
  <c r="G233" i="6"/>
  <c r="F284" i="6"/>
  <c r="D280" i="6"/>
  <c r="G265" i="6"/>
  <c r="D244" i="6"/>
  <c r="D231" i="6"/>
  <c r="F173" i="6"/>
  <c r="G221" i="6"/>
  <c r="E101" i="6"/>
  <c r="E22" i="6"/>
  <c r="D95" i="6"/>
  <c r="K159" i="6"/>
  <c r="F343" i="6"/>
  <c r="F279" i="6"/>
  <c r="G349" i="6"/>
  <c r="G285" i="6"/>
  <c r="E362" i="6"/>
  <c r="F300" i="6"/>
  <c r="F270" i="6"/>
  <c r="G304" i="6"/>
  <c r="D364" i="6"/>
  <c r="G291" i="6"/>
  <c r="D362" i="6"/>
  <c r="F306" i="6"/>
  <c r="F294" i="6"/>
  <c r="F308" i="6"/>
  <c r="F342" i="6"/>
  <c r="F278" i="6"/>
  <c r="F361" i="6"/>
  <c r="G299" i="6"/>
  <c r="F277" i="6"/>
  <c r="G301" i="6"/>
  <c r="D223" i="6"/>
  <c r="F331" i="6"/>
  <c r="G257" i="6"/>
  <c r="D310" i="6"/>
  <c r="G253" i="6"/>
  <c r="D327" i="6"/>
  <c r="F253" i="6"/>
  <c r="E301" i="6"/>
  <c r="G201" i="6"/>
  <c r="D316" i="6"/>
  <c r="E249" i="6"/>
  <c r="G214" i="6"/>
  <c r="F174" i="6"/>
  <c r="E181" i="6"/>
  <c r="D227" i="6"/>
  <c r="E48" i="6"/>
  <c r="E183" i="6"/>
  <c r="D216" i="6"/>
  <c r="F258" i="6"/>
  <c r="D192" i="6"/>
  <c r="F228" i="6"/>
  <c r="E258" i="6"/>
  <c r="D194" i="6"/>
  <c r="D256" i="6"/>
  <c r="F182" i="6"/>
  <c r="D196" i="6"/>
  <c r="E182" i="6"/>
  <c r="E251" i="6"/>
  <c r="F195" i="6"/>
  <c r="E69" i="6"/>
  <c r="G79" i="6"/>
  <c r="E90" i="6"/>
  <c r="E111" i="6"/>
  <c r="E125" i="6"/>
  <c r="D150" i="6"/>
  <c r="D132" i="6"/>
  <c r="F163" i="6"/>
  <c r="E67" i="6"/>
  <c r="E127" i="6"/>
  <c r="D31" i="6"/>
  <c r="G101" i="6"/>
  <c r="L329" i="6"/>
  <c r="L339" i="6"/>
  <c r="M339" i="6"/>
  <c r="J292" i="6"/>
  <c r="M264" i="6"/>
  <c r="J320" i="6"/>
  <c r="K251" i="6"/>
  <c r="M30" i="6"/>
  <c r="L223" i="6"/>
  <c r="J89" i="6"/>
  <c r="J192" i="6"/>
  <c r="L133" i="6"/>
  <c r="M38" i="6"/>
  <c r="L19" i="6"/>
  <c r="L268" i="6"/>
  <c r="J217" i="6"/>
  <c r="K179" i="6"/>
  <c r="K240" i="6"/>
  <c r="J170" i="6"/>
  <c r="K92" i="6"/>
  <c r="J111" i="6"/>
  <c r="J15" i="6"/>
  <c r="F281" i="6"/>
  <c r="G251" i="6"/>
  <c r="E298" i="6"/>
  <c r="F187" i="6"/>
  <c r="F79" i="6"/>
  <c r="E139" i="6"/>
  <c r="G138" i="6"/>
  <c r="D46" i="6"/>
  <c r="D106" i="6"/>
  <c r="F5" i="6"/>
  <c r="F80" i="6"/>
  <c r="L312" i="6"/>
  <c r="M341" i="6"/>
  <c r="L346" i="6"/>
  <c r="L316" i="6"/>
  <c r="J246" i="6"/>
  <c r="L295" i="6"/>
  <c r="J266" i="6"/>
  <c r="L209" i="6"/>
  <c r="L176" i="6"/>
  <c r="M237" i="6"/>
  <c r="M158" i="6"/>
  <c r="L77" i="6"/>
  <c r="M14" i="6"/>
  <c r="I317" i="6"/>
  <c r="E309" i="6"/>
  <c r="D332" i="6"/>
  <c r="E339" i="6"/>
  <c r="D360" i="6"/>
  <c r="E276" i="6"/>
  <c r="E327" i="6"/>
  <c r="G115" i="6"/>
  <c r="F237" i="6"/>
  <c r="D254" i="6"/>
  <c r="G193" i="6"/>
  <c r="D97" i="6"/>
  <c r="F109" i="6"/>
  <c r="M297" i="6"/>
  <c r="D292" i="6"/>
  <c r="D298" i="6"/>
  <c r="E291" i="6"/>
  <c r="F301" i="6"/>
  <c r="E272" i="6"/>
  <c r="E233" i="6"/>
  <c r="D250" i="6"/>
  <c r="G249" i="6"/>
  <c r="F168" i="6"/>
  <c r="G242" i="6"/>
  <c r="F179" i="6"/>
  <c r="D55" i="6"/>
  <c r="D62" i="6"/>
  <c r="D90" i="6"/>
  <c r="D104" i="6"/>
  <c r="D107" i="6"/>
  <c r="G330" i="6"/>
  <c r="F256" i="6"/>
  <c r="D337" i="6"/>
  <c r="D275" i="6"/>
  <c r="G351" i="6"/>
  <c r="G287" i="6"/>
  <c r="D358" i="6"/>
  <c r="D294" i="6"/>
  <c r="D343" i="6"/>
  <c r="D279" i="6"/>
  <c r="G357" i="6"/>
  <c r="G293" i="6"/>
  <c r="G359" i="6"/>
  <c r="G295" i="6"/>
  <c r="G329" i="6"/>
  <c r="G271" i="6"/>
  <c r="D351" i="6"/>
  <c r="D287" i="6"/>
  <c r="D353" i="6"/>
  <c r="D289" i="6"/>
  <c r="F309" i="6"/>
  <c r="G318" i="6"/>
  <c r="F233" i="6"/>
  <c r="E297" i="6"/>
  <c r="D206" i="6"/>
  <c r="E316" i="6"/>
  <c r="E151" i="6"/>
  <c r="F290" i="6"/>
  <c r="G362" i="6"/>
  <c r="E303" i="6"/>
  <c r="D268" i="6"/>
  <c r="D204" i="6"/>
  <c r="F149" i="6"/>
  <c r="E166" i="6"/>
  <c r="E216" i="6"/>
  <c r="D229" i="6"/>
  <c r="F170" i="6"/>
  <c r="E203" i="6"/>
  <c r="G245" i="6"/>
  <c r="E185" i="6"/>
  <c r="G215" i="6"/>
  <c r="F245" i="6"/>
  <c r="E187" i="6"/>
  <c r="E243" i="6"/>
  <c r="D169" i="6"/>
  <c r="E189" i="6"/>
  <c r="E160" i="6"/>
  <c r="F240" i="6"/>
  <c r="D175" i="6"/>
  <c r="E37" i="6"/>
  <c r="F58" i="6"/>
  <c r="G61" i="6"/>
  <c r="E79" i="6"/>
  <c r="F100" i="6"/>
  <c r="E132" i="6"/>
  <c r="D75" i="6"/>
  <c r="G106" i="6"/>
  <c r="D14" i="6"/>
  <c r="D74" i="6"/>
  <c r="D134" i="6"/>
  <c r="F48" i="6"/>
  <c r="J348" i="6"/>
  <c r="M314" i="6"/>
  <c r="M284" i="6"/>
  <c r="K363" i="6"/>
  <c r="K291" i="6"/>
  <c r="M261" i="6"/>
  <c r="L258" i="6"/>
  <c r="M173" i="6"/>
  <c r="J221" i="6"/>
  <c r="M178" i="6"/>
  <c r="K232" i="6"/>
  <c r="L45" i="6"/>
  <c r="M90" i="6"/>
  <c r="I50" i="6"/>
  <c r="E330" i="6"/>
  <c r="F266" i="6"/>
  <c r="E296" i="6"/>
  <c r="G363" i="6"/>
  <c r="G174" i="6"/>
  <c r="D297" i="6"/>
  <c r="G222" i="6"/>
  <c r="E224" i="6"/>
  <c r="E62" i="6"/>
  <c r="E142" i="6"/>
  <c r="L354" i="6"/>
  <c r="E277" i="6"/>
  <c r="E347" i="6"/>
  <c r="E355" i="6"/>
  <c r="D323" i="6"/>
  <c r="G292" i="6"/>
  <c r="F166" i="6"/>
  <c r="D220" i="6"/>
  <c r="G332" i="6"/>
  <c r="G338" i="6"/>
  <c r="F325" i="6"/>
  <c r="G282" i="6"/>
  <c r="G284" i="6"/>
  <c r="F316" i="6"/>
  <c r="D293" i="6"/>
  <c r="G166" i="6"/>
  <c r="D312" i="6"/>
  <c r="E286" i="6"/>
  <c r="G360" i="6"/>
  <c r="D299" i="6"/>
  <c r="G263" i="6"/>
  <c r="G199" i="6"/>
  <c r="E112" i="6"/>
  <c r="G147" i="6"/>
  <c r="D212" i="6"/>
  <c r="G224" i="6"/>
  <c r="F165" i="6"/>
  <c r="D199" i="6"/>
  <c r="F241" i="6"/>
  <c r="D183" i="6"/>
  <c r="F211" i="6"/>
  <c r="E241" i="6"/>
  <c r="D185" i="6"/>
  <c r="D239" i="6"/>
  <c r="G162" i="6"/>
  <c r="D180" i="6"/>
  <c r="D230" i="6"/>
  <c r="F223" i="6"/>
  <c r="E167" i="6"/>
  <c r="G33" i="6"/>
  <c r="G47" i="6"/>
  <c r="G54" i="6"/>
  <c r="D65" i="6"/>
  <c r="E93" i="6"/>
  <c r="D118" i="6"/>
  <c r="D68" i="6"/>
  <c r="F99" i="6"/>
  <c r="D163" i="6"/>
  <c r="E63" i="6"/>
  <c r="E123" i="6"/>
  <c r="G37" i="6"/>
  <c r="M357" i="6"/>
  <c r="J301" i="6"/>
  <c r="K271" i="6"/>
  <c r="L363" i="6"/>
  <c r="K284" i="6"/>
  <c r="L254" i="6"/>
  <c r="L253" i="6"/>
  <c r="L156" i="6"/>
  <c r="M208" i="6"/>
  <c r="M170" i="6"/>
  <c r="K227" i="6"/>
  <c r="J177" i="6"/>
  <c r="M142" i="6"/>
  <c r="I177" i="6"/>
  <c r="D324" i="6"/>
  <c r="E212" i="6"/>
  <c r="F345" i="6"/>
  <c r="G355" i="6"/>
  <c r="F295" i="6"/>
  <c r="E245" i="6"/>
  <c r="F212" i="6"/>
  <c r="E254" i="6"/>
  <c r="D173" i="6"/>
  <c r="G110" i="6"/>
  <c r="L249" i="6"/>
  <c r="E364" i="6"/>
  <c r="D300" i="6"/>
  <c r="E293" i="6"/>
  <c r="F320" i="6"/>
  <c r="E208" i="6"/>
  <c r="F207" i="6"/>
  <c r="E173" i="6"/>
  <c r="F347" i="6"/>
  <c r="F274" i="6"/>
  <c r="F291" i="6"/>
  <c r="G346" i="6"/>
  <c r="G348" i="6"/>
  <c r="G256" i="6"/>
  <c r="G171" i="6"/>
  <c r="E350" i="6"/>
  <c r="D2" i="6"/>
  <c r="E324" i="6"/>
  <c r="G248" i="6"/>
  <c r="F330" i="6"/>
  <c r="E270" i="6"/>
  <c r="E343" i="6"/>
  <c r="E279" i="6"/>
  <c r="F349" i="6"/>
  <c r="F285" i="6"/>
  <c r="F336" i="6"/>
  <c r="G269" i="6"/>
  <c r="E349" i="6"/>
  <c r="E285" i="6"/>
  <c r="E351" i="6"/>
  <c r="E287" i="6"/>
  <c r="E321" i="6"/>
  <c r="G258" i="6"/>
  <c r="F344" i="6"/>
  <c r="F280" i="6"/>
  <c r="F346" i="6"/>
  <c r="F282" i="6"/>
  <c r="G344" i="6"/>
  <c r="E312" i="6"/>
  <c r="D357" i="6"/>
  <c r="G288" i="6"/>
  <c r="G352" i="6"/>
  <c r="G307" i="6"/>
  <c r="D346" i="6"/>
  <c r="D282" i="6"/>
  <c r="G358" i="6"/>
  <c r="G294" i="6"/>
  <c r="F259" i="6"/>
  <c r="F188" i="6"/>
  <c r="E55" i="6"/>
  <c r="G108" i="6"/>
  <c r="G207" i="6"/>
  <c r="F222" i="6"/>
  <c r="E144" i="6"/>
  <c r="F194" i="6"/>
  <c r="E237" i="6"/>
  <c r="G180" i="6"/>
  <c r="E207" i="6"/>
  <c r="D237" i="6"/>
  <c r="G182" i="6"/>
  <c r="G234" i="6"/>
  <c r="E135" i="6"/>
  <c r="F175" i="6"/>
  <c r="F221" i="6"/>
  <c r="D215" i="6"/>
  <c r="E165" i="6"/>
  <c r="E30" i="6"/>
  <c r="F33" i="6"/>
  <c r="F47" i="6"/>
  <c r="F61" i="6"/>
  <c r="E86" i="6"/>
  <c r="E107" i="6"/>
  <c r="G46" i="6"/>
  <c r="E78" i="6"/>
  <c r="G141" i="6"/>
  <c r="F45" i="6"/>
  <c r="F105" i="6"/>
  <c r="D20" i="6"/>
  <c r="K312" i="6"/>
  <c r="M355" i="6"/>
  <c r="K325" i="6"/>
  <c r="L345" i="6"/>
  <c r="L269" i="6"/>
  <c r="M306" i="6"/>
  <c r="K273" i="6"/>
  <c r="J191" i="6"/>
  <c r="L190" i="6"/>
  <c r="K230" i="6"/>
  <c r="L146" i="6"/>
  <c r="J173" i="6"/>
  <c r="M52" i="6"/>
  <c r="I153" i="6"/>
  <c r="E252" i="6"/>
  <c r="E323" i="6"/>
  <c r="E360" i="6"/>
  <c r="E302" i="6"/>
  <c r="E353" i="6"/>
  <c r="D245" i="6"/>
  <c r="D171" i="6"/>
  <c r="G189" i="6"/>
  <c r="D247" i="6"/>
  <c r="E118" i="6"/>
  <c r="G9" i="6"/>
  <c r="K319" i="6"/>
  <c r="E341" i="6"/>
  <c r="F351" i="6"/>
  <c r="D334" i="6"/>
  <c r="F354" i="6"/>
  <c r="D240" i="6"/>
  <c r="G176" i="6"/>
  <c r="F191" i="6"/>
  <c r="G272" i="6"/>
  <c r="G289" i="6"/>
  <c r="F355" i="6"/>
  <c r="D320" i="6"/>
  <c r="G267" i="6"/>
  <c r="E345" i="6"/>
  <c r="D265" i="6"/>
  <c r="D347" i="6"/>
  <c r="D317" i="6"/>
  <c r="E340" i="6"/>
  <c r="E269" i="6"/>
  <c r="E342" i="6"/>
  <c r="E278" i="6"/>
  <c r="E357" i="6"/>
  <c r="D308" i="6"/>
  <c r="F350" i="6"/>
  <c r="F286" i="6"/>
  <c r="D363" i="6"/>
  <c r="F303" i="6"/>
  <c r="G341" i="6"/>
  <c r="G277" i="6"/>
  <c r="F356" i="6"/>
  <c r="F292" i="6"/>
  <c r="E255" i="6"/>
  <c r="E186" i="6"/>
  <c r="E214" i="6"/>
  <c r="G51" i="6"/>
  <c r="F203" i="6"/>
  <c r="E218" i="6"/>
  <c r="F101" i="6"/>
  <c r="E192" i="6"/>
  <c r="D233" i="6"/>
  <c r="D176" i="6"/>
  <c r="D203" i="6"/>
  <c r="G232" i="6"/>
  <c r="D178" i="6"/>
  <c r="F232" i="6"/>
  <c r="G83" i="6"/>
  <c r="D162" i="6"/>
  <c r="D213" i="6"/>
  <c r="F208" i="6"/>
  <c r="G161" i="6"/>
  <c r="D23" i="6"/>
  <c r="F26" i="6"/>
  <c r="G29" i="6"/>
  <c r="D58" i="6"/>
  <c r="D72" i="6"/>
  <c r="E100" i="6"/>
  <c r="D43" i="6"/>
  <c r="G74" i="6"/>
  <c r="E138" i="6"/>
  <c r="D42" i="6"/>
  <c r="D102" i="6"/>
  <c r="F16" i="6"/>
  <c r="L301" i="6"/>
  <c r="L360" i="6"/>
  <c r="M322" i="6"/>
  <c r="J343" i="6"/>
  <c r="K257" i="6"/>
  <c r="M290" i="6"/>
  <c r="K353" i="6"/>
  <c r="L188" i="6"/>
  <c r="M187" i="6"/>
  <c r="K225" i="6"/>
  <c r="J83" i="6"/>
  <c r="M88" i="6"/>
  <c r="L126" i="6"/>
  <c r="I337" i="6"/>
  <c r="F326" i="6"/>
  <c r="D262" i="6"/>
  <c r="F265" i="6"/>
  <c r="F287" i="6"/>
  <c r="F359" i="6"/>
  <c r="G305" i="6"/>
  <c r="G311" i="6"/>
  <c r="D181" i="6"/>
  <c r="G191" i="6"/>
  <c r="D191" i="6"/>
  <c r="F146" i="6"/>
  <c r="D84" i="6"/>
  <c r="L318" i="6"/>
  <c r="D335" i="6"/>
  <c r="D356" i="6"/>
  <c r="G361" i="6"/>
  <c r="F363" i="6"/>
  <c r="D221" i="6"/>
  <c r="F307" i="6"/>
  <c r="G178" i="6"/>
  <c r="F247" i="6"/>
  <c r="G252" i="6"/>
  <c r="G353" i="6"/>
  <c r="F289" i="6"/>
  <c r="E2" i="6"/>
  <c r="E326" i="6"/>
  <c r="F272" i="6"/>
  <c r="E332" i="6"/>
  <c r="D281" i="6"/>
  <c r="F246" i="6"/>
  <c r="F2" i="6"/>
  <c r="G315" i="6"/>
  <c r="F218" i="6"/>
  <c r="D322" i="6"/>
  <c r="E256" i="6"/>
  <c r="G334" i="6"/>
  <c r="D270" i="6"/>
  <c r="D341" i="6"/>
  <c r="D277" i="6"/>
  <c r="D328" i="6"/>
  <c r="E262" i="6"/>
  <c r="G340" i="6"/>
  <c r="G276" i="6"/>
  <c r="G342" i="6"/>
  <c r="G278" i="6"/>
  <c r="G312" i="6"/>
  <c r="D242" i="6"/>
  <c r="D336" i="6"/>
  <c r="E264" i="6"/>
  <c r="D338" i="6"/>
  <c r="D276" i="6"/>
  <c r="E363" i="6"/>
  <c r="G303" i="6"/>
  <c r="E346" i="6"/>
  <c r="E282" i="6"/>
  <c r="D361" i="6"/>
  <c r="E299" i="6"/>
  <c r="F337" i="6"/>
  <c r="F275" i="6"/>
  <c r="E352" i="6"/>
  <c r="E288" i="6"/>
  <c r="D251" i="6"/>
  <c r="D172" i="6"/>
  <c r="D210" i="6"/>
  <c r="E263" i="6"/>
  <c r="E199" i="6"/>
  <c r="D214" i="6"/>
  <c r="G44" i="6"/>
  <c r="F178" i="6"/>
  <c r="G228" i="6"/>
  <c r="D170" i="6"/>
  <c r="G198" i="6"/>
  <c r="F230" i="6"/>
  <c r="G175" i="6"/>
  <c r="E228" i="6"/>
  <c r="D241" i="6"/>
  <c r="D260" i="6"/>
  <c r="D198" i="6"/>
  <c r="E184" i="6"/>
  <c r="E158" i="6"/>
  <c r="F161" i="6"/>
  <c r="G15" i="6"/>
  <c r="E26" i="6"/>
  <c r="E47" i="6"/>
  <c r="E61" i="6"/>
  <c r="D86" i="6"/>
  <c r="D11" i="6"/>
  <c r="G42" i="6"/>
  <c r="E106" i="6"/>
  <c r="D10" i="6"/>
  <c r="D70" i="6"/>
  <c r="G5" i="6"/>
  <c r="M349" i="6"/>
  <c r="M346" i="6"/>
  <c r="L361" i="6"/>
  <c r="K316" i="6"/>
  <c r="J249" i="6"/>
  <c r="M251" i="6"/>
  <c r="L310" i="6"/>
  <c r="L226" i="6"/>
  <c r="M68" i="6"/>
  <c r="J187" i="6"/>
  <c r="M219" i="6"/>
  <c r="J80" i="6"/>
  <c r="K32" i="6"/>
  <c r="I127" i="6"/>
  <c r="E315" i="6"/>
  <c r="G250" i="6"/>
  <c r="F302" i="6"/>
  <c r="E338" i="6"/>
  <c r="E250" i="6"/>
  <c r="F276" i="6"/>
  <c r="G211" i="6"/>
  <c r="E180" i="6"/>
  <c r="G86" i="6"/>
  <c r="F49" i="6"/>
  <c r="K344" i="6"/>
  <c r="D263" i="6"/>
  <c r="E283" i="6"/>
  <c r="D274" i="6"/>
  <c r="D246" i="6"/>
  <c r="G364" i="6"/>
  <c r="F220" i="6"/>
  <c r="F189" i="6"/>
  <c r="F328" i="6"/>
  <c r="F283" i="6"/>
  <c r="F353" i="6"/>
  <c r="D267" i="6"/>
  <c r="D238" i="6"/>
  <c r="D339" i="6"/>
  <c r="E281" i="6"/>
  <c r="D345" i="6"/>
  <c r="D283" i="6"/>
  <c r="G2" i="6"/>
  <c r="F311" i="6"/>
  <c r="E195" i="6"/>
  <c r="G317" i="6"/>
  <c r="F248" i="6"/>
  <c r="F332" i="6"/>
  <c r="E265" i="6"/>
  <c r="G336" i="6"/>
  <c r="G274" i="6"/>
  <c r="G323" i="6"/>
  <c r="E259" i="6"/>
  <c r="F338" i="6"/>
  <c r="E274" i="6"/>
  <c r="F340" i="6"/>
  <c r="F269" i="6"/>
  <c r="F310" i="6"/>
  <c r="E234" i="6"/>
  <c r="G331" i="6"/>
  <c r="G261" i="6"/>
  <c r="G333" i="6"/>
  <c r="G273" i="6"/>
  <c r="E361" i="6"/>
  <c r="F299" i="6"/>
  <c r="D342" i="6"/>
  <c r="D278" i="6"/>
  <c r="D359" i="6"/>
  <c r="D295" i="6"/>
  <c r="E333" i="6"/>
  <c r="E273" i="6"/>
  <c r="D348" i="6"/>
  <c r="D284" i="6"/>
  <c r="G246" i="6"/>
  <c r="D153" i="6"/>
  <c r="G205" i="6"/>
  <c r="D259" i="6"/>
  <c r="F192" i="6"/>
  <c r="G209" i="6"/>
  <c r="D248" i="6"/>
  <c r="E176" i="6"/>
  <c r="F226" i="6"/>
  <c r="G140" i="6"/>
  <c r="F196" i="6"/>
  <c r="E226" i="6"/>
  <c r="F169" i="6"/>
  <c r="D224" i="6"/>
  <c r="G236" i="6"/>
  <c r="G255" i="6"/>
  <c r="G195" i="6"/>
  <c r="G172" i="6"/>
  <c r="D151" i="6"/>
  <c r="F154" i="6"/>
  <c r="G157" i="6"/>
  <c r="G22" i="6"/>
  <c r="D33" i="6"/>
  <c r="E54" i="6"/>
  <c r="F82" i="6"/>
  <c r="E128" i="6"/>
  <c r="F35" i="6"/>
  <c r="D99" i="6"/>
  <c r="D159" i="6"/>
  <c r="E59" i="6"/>
  <c r="F3" i="6"/>
  <c r="J329" i="6"/>
  <c r="K328" i="6"/>
  <c r="K330" i="6"/>
  <c r="M302" i="6"/>
  <c r="K242" i="6"/>
  <c r="K245" i="6"/>
  <c r="L294" i="6"/>
  <c r="L211" i="6"/>
  <c r="J238" i="6"/>
  <c r="K181" i="6"/>
  <c r="J205" i="6"/>
  <c r="L135" i="6"/>
  <c r="L107" i="6"/>
  <c r="I271" i="6"/>
  <c r="F262" i="6"/>
  <c r="E325" i="6"/>
  <c r="F197" i="6"/>
  <c r="E304" i="6"/>
  <c r="F297" i="6"/>
  <c r="G322" i="6"/>
  <c r="D179" i="6"/>
  <c r="F65" i="6"/>
  <c r="E322" i="6"/>
  <c r="E307" i="6"/>
  <c r="G356" i="6"/>
  <c r="F313" i="6"/>
  <c r="E229" i="6"/>
  <c r="E328" i="6"/>
  <c r="G262" i="6"/>
  <c r="F334" i="6"/>
  <c r="F267" i="6"/>
  <c r="F319" i="6"/>
  <c r="F242" i="6"/>
  <c r="E334" i="6"/>
  <c r="D272" i="6"/>
  <c r="E336" i="6"/>
  <c r="G264" i="6"/>
  <c r="E306" i="6"/>
  <c r="D225" i="6"/>
  <c r="F327" i="6"/>
  <c r="F254" i="6"/>
  <c r="F329" i="6"/>
  <c r="F271" i="6"/>
  <c r="E359" i="6"/>
  <c r="E295" i="6"/>
  <c r="G337" i="6"/>
  <c r="G275" i="6"/>
  <c r="G354" i="6"/>
  <c r="G290" i="6"/>
  <c r="D329" i="6"/>
  <c r="D266" i="6"/>
  <c r="G343" i="6"/>
  <c r="G279" i="6"/>
  <c r="F244" i="6"/>
  <c r="E119" i="6"/>
  <c r="F201" i="6"/>
  <c r="G254" i="6"/>
  <c r="E190" i="6"/>
  <c r="F205" i="6"/>
  <c r="G243" i="6"/>
  <c r="G173" i="6"/>
  <c r="E222" i="6"/>
  <c r="F94" i="6"/>
  <c r="E194" i="6"/>
  <c r="D222" i="6"/>
  <c r="D137" i="6"/>
  <c r="G219" i="6"/>
  <c r="F234" i="6"/>
  <c r="F251" i="6"/>
  <c r="F193" i="6"/>
  <c r="F167" i="6"/>
  <c r="E133" i="6"/>
  <c r="G143" i="6"/>
  <c r="E154" i="6"/>
  <c r="F15" i="6"/>
  <c r="D26" i="6"/>
  <c r="D40" i="6"/>
  <c r="E75" i="6"/>
  <c r="F110" i="6"/>
  <c r="E14" i="6"/>
  <c r="G77" i="6"/>
  <c r="G137" i="6"/>
  <c r="F41" i="6"/>
  <c r="M2" i="6"/>
  <c r="M342" i="6"/>
  <c r="M300" i="6"/>
  <c r="K292" i="6"/>
  <c r="K255" i="6"/>
  <c r="J350" i="6"/>
  <c r="J286" i="6"/>
  <c r="K258" i="6"/>
  <c r="L185" i="6"/>
  <c r="J211" i="6"/>
  <c r="L39" i="6"/>
  <c r="L186" i="6"/>
  <c r="L127" i="6"/>
  <c r="K9" i="6"/>
  <c r="I94" i="6"/>
  <c r="K350" i="6"/>
  <c r="J297" i="6"/>
  <c r="K288" i="6"/>
  <c r="M252" i="6"/>
  <c r="M345" i="6"/>
  <c r="K281" i="6"/>
  <c r="M255" i="6"/>
  <c r="M182" i="6"/>
  <c r="L203" i="6"/>
  <c r="J230" i="6"/>
  <c r="M183" i="6"/>
  <c r="J42" i="6"/>
  <c r="L72" i="6"/>
  <c r="I221" i="6"/>
  <c r="D303" i="6"/>
  <c r="D330" i="6"/>
  <c r="F333" i="6"/>
  <c r="F263" i="6"/>
  <c r="E197" i="6"/>
  <c r="E170" i="6"/>
  <c r="E87" i="6"/>
  <c r="E191" i="6"/>
  <c r="E126" i="6"/>
  <c r="F129" i="6"/>
  <c r="F36" i="6"/>
  <c r="E103" i="6"/>
  <c r="G10" i="6"/>
  <c r="E74" i="6"/>
  <c r="E134" i="6"/>
  <c r="D38" i="6"/>
  <c r="L2" i="6"/>
  <c r="E244" i="6"/>
  <c r="G298" i="6"/>
  <c r="D286" i="6"/>
  <c r="D305" i="6"/>
  <c r="D193" i="6"/>
  <c r="G319" i="6"/>
  <c r="G237" i="6"/>
  <c r="D326" i="6"/>
  <c r="D252" i="6"/>
  <c r="D311" i="6"/>
  <c r="D186" i="6"/>
  <c r="G325" i="6"/>
  <c r="E242" i="6"/>
  <c r="G327" i="6"/>
  <c r="D255" i="6"/>
  <c r="G297" i="6"/>
  <c r="E179" i="6"/>
  <c r="D319" i="6"/>
  <c r="G241" i="6"/>
  <c r="D321" i="6"/>
  <c r="F261" i="6"/>
  <c r="G350" i="6"/>
  <c r="G286" i="6"/>
  <c r="E329" i="6"/>
  <c r="E271" i="6"/>
  <c r="E348" i="6"/>
  <c r="E284" i="6"/>
  <c r="F322" i="6"/>
  <c r="E253" i="6"/>
  <c r="E335" i="6"/>
  <c r="E268" i="6"/>
  <c r="D236" i="6"/>
  <c r="D208" i="6"/>
  <c r="D195" i="6"/>
  <c r="E248" i="6"/>
  <c r="E174" i="6"/>
  <c r="D197" i="6"/>
  <c r="E235" i="6"/>
  <c r="D165" i="6"/>
  <c r="G213" i="6"/>
  <c r="G247" i="6"/>
  <c r="E178" i="6"/>
  <c r="F213" i="6"/>
  <c r="F30" i="6"/>
  <c r="E211" i="6"/>
  <c r="D226" i="6"/>
  <c r="D243" i="6"/>
  <c r="D189" i="6"/>
  <c r="D234" i="6"/>
  <c r="D119" i="6"/>
  <c r="D126" i="6"/>
  <c r="F143" i="6"/>
  <c r="D154" i="6"/>
  <c r="D168" i="6"/>
  <c r="E29" i="6"/>
  <c r="E36" i="6"/>
  <c r="E71" i="6"/>
  <c r="D142" i="6"/>
  <c r="E42" i="6"/>
  <c r="E102" i="6"/>
  <c r="E5" i="6"/>
  <c r="M305" i="6"/>
  <c r="L352" i="6"/>
  <c r="J357" i="6"/>
  <c r="K343" i="6"/>
  <c r="J303" i="6"/>
  <c r="L302" i="6"/>
  <c r="J236" i="6"/>
  <c r="M239" i="6"/>
  <c r="M223" i="6"/>
  <c r="M91" i="6"/>
  <c r="K184" i="6"/>
  <c r="M241" i="6"/>
  <c r="K36" i="6"/>
  <c r="M128" i="6"/>
  <c r="C192" i="6"/>
  <c r="E213" i="6"/>
  <c r="F133" i="6"/>
  <c r="G206" i="6"/>
  <c r="G208" i="6"/>
  <c r="D73" i="6"/>
  <c r="E204" i="6"/>
  <c r="G212" i="6"/>
  <c r="D66" i="6"/>
  <c r="F115" i="6"/>
  <c r="F51" i="6"/>
  <c r="E140" i="6"/>
  <c r="E76" i="6"/>
  <c r="E12" i="6"/>
  <c r="D108" i="6"/>
  <c r="D44" i="6"/>
  <c r="G139" i="6"/>
  <c r="G75" i="6"/>
  <c r="G11" i="6"/>
  <c r="G114" i="6"/>
  <c r="G50" i="6"/>
  <c r="G160" i="6"/>
  <c r="G96" i="6"/>
  <c r="G32" i="6"/>
  <c r="F128" i="6"/>
  <c r="F64" i="6"/>
  <c r="G124" i="6"/>
  <c r="G60" i="6"/>
  <c r="D160" i="6"/>
  <c r="D96" i="6"/>
  <c r="D32" i="6"/>
  <c r="G127" i="6"/>
  <c r="G63" i="6"/>
  <c r="F159" i="6"/>
  <c r="F95" i="6"/>
  <c r="F31" i="6"/>
  <c r="G123" i="6"/>
  <c r="G59" i="6"/>
  <c r="F155" i="6"/>
  <c r="F91" i="6"/>
  <c r="F27" i="6"/>
  <c r="G119" i="6"/>
  <c r="G55" i="6"/>
  <c r="E162" i="6"/>
  <c r="E98" i="6"/>
  <c r="E34" i="6"/>
  <c r="E3" i="6"/>
  <c r="J282" i="6"/>
  <c r="J345" i="6"/>
  <c r="M323" i="6"/>
  <c r="L308" i="6"/>
  <c r="L323" i="6"/>
  <c r="M359" i="6"/>
  <c r="M289" i="6"/>
  <c r="M325" i="6"/>
  <c r="M338" i="6"/>
  <c r="L359" i="6"/>
  <c r="J364" i="6"/>
  <c r="M327" i="6"/>
  <c r="K310" i="6"/>
  <c r="M358" i="6"/>
  <c r="J361" i="6"/>
  <c r="J299" i="6"/>
  <c r="M293" i="6"/>
  <c r="K262" i="6"/>
  <c r="M281" i="6"/>
  <c r="M211" i="6"/>
  <c r="K279" i="6"/>
  <c r="M315" i="6"/>
  <c r="J229" i="6"/>
  <c r="K241" i="6"/>
  <c r="M268" i="6"/>
  <c r="J248" i="6"/>
  <c r="L240" i="6"/>
  <c r="J283" i="6"/>
  <c r="M267" i="6"/>
  <c r="K234" i="6"/>
  <c r="M122" i="6"/>
  <c r="M206" i="6"/>
  <c r="K201" i="6"/>
  <c r="M218" i="6"/>
  <c r="K206" i="6"/>
  <c r="K228" i="6"/>
  <c r="J22" i="6"/>
  <c r="M65" i="6"/>
  <c r="J19" i="6"/>
  <c r="L170" i="6"/>
  <c r="L148" i="6"/>
  <c r="J184" i="6"/>
  <c r="L222" i="6"/>
  <c r="L202" i="6"/>
  <c r="L219" i="6"/>
  <c r="K160" i="6"/>
  <c r="M74" i="6"/>
  <c r="M159" i="6"/>
  <c r="K74" i="6"/>
  <c r="K122" i="6"/>
  <c r="K33" i="6"/>
  <c r="K91" i="6"/>
  <c r="K127" i="6"/>
  <c r="M35" i="6"/>
  <c r="L102" i="6"/>
  <c r="L10" i="6"/>
  <c r="M87" i="6"/>
  <c r="J132" i="6"/>
  <c r="J41" i="6"/>
  <c r="L118" i="6"/>
  <c r="K29" i="6"/>
  <c r="M104" i="6"/>
  <c r="M4" i="6"/>
  <c r="L69" i="6"/>
  <c r="J126" i="6"/>
  <c r="L31" i="6"/>
  <c r="K104" i="6"/>
  <c r="L3" i="6"/>
  <c r="J101" i="6"/>
  <c r="K12" i="6"/>
  <c r="J11" i="6"/>
  <c r="I356" i="6"/>
  <c r="I42" i="6"/>
  <c r="I161" i="6"/>
  <c r="I137" i="6"/>
  <c r="I321" i="6"/>
  <c r="I111" i="6"/>
  <c r="I239" i="6"/>
  <c r="I62" i="6"/>
  <c r="I109" i="6"/>
  <c r="C296" i="6"/>
  <c r="D209" i="6"/>
  <c r="E80" i="6"/>
  <c r="F204" i="6"/>
  <c r="F206" i="6"/>
  <c r="E16" i="6"/>
  <c r="D200" i="6"/>
  <c r="F210" i="6"/>
  <c r="D9" i="6"/>
  <c r="D112" i="6"/>
  <c r="D48" i="6"/>
  <c r="G136" i="6"/>
  <c r="G72" i="6"/>
  <c r="G8" i="6"/>
  <c r="F104" i="6"/>
  <c r="F40" i="6"/>
  <c r="E136" i="6"/>
  <c r="E72" i="6"/>
  <c r="E8" i="6"/>
  <c r="D111" i="6"/>
  <c r="D47" i="6"/>
  <c r="D157" i="6"/>
  <c r="D93" i="6"/>
  <c r="D29" i="6"/>
  <c r="E121" i="6"/>
  <c r="E57" i="6"/>
  <c r="D121" i="6"/>
  <c r="D57" i="6"/>
  <c r="F156" i="6"/>
  <c r="F92" i="6"/>
  <c r="F28" i="6"/>
  <c r="E124" i="6"/>
  <c r="E60" i="6"/>
  <c r="D156" i="6"/>
  <c r="D92" i="6"/>
  <c r="D28" i="6"/>
  <c r="E120" i="6"/>
  <c r="E56" i="6"/>
  <c r="D152" i="6"/>
  <c r="D88" i="6"/>
  <c r="D24" i="6"/>
  <c r="E116" i="6"/>
  <c r="E52" i="6"/>
  <c r="G158" i="6"/>
  <c r="G94" i="6"/>
  <c r="G30" i="6"/>
  <c r="D5" i="6"/>
  <c r="K275" i="6"/>
  <c r="M331" i="6"/>
  <c r="J321" i="6"/>
  <c r="K301" i="6"/>
  <c r="M320" i="6"/>
  <c r="K352" i="6"/>
  <c r="L279" i="6"/>
  <c r="L320" i="6"/>
  <c r="J336" i="6"/>
  <c r="M351" i="6"/>
  <c r="M343" i="6"/>
  <c r="M316" i="6"/>
  <c r="K303" i="6"/>
  <c r="J351" i="6"/>
  <c r="J356" i="6"/>
  <c r="M291" i="6"/>
  <c r="L291" i="6"/>
  <c r="M259" i="6"/>
  <c r="J277" i="6"/>
  <c r="K180" i="6"/>
  <c r="M276" i="6"/>
  <c r="L311" i="6"/>
  <c r="J322" i="6"/>
  <c r="K236" i="6"/>
  <c r="K266" i="6"/>
  <c r="M244" i="6"/>
  <c r="M221" i="6"/>
  <c r="J278" i="6"/>
  <c r="J263" i="6"/>
  <c r="M231" i="6"/>
  <c r="K54" i="6"/>
  <c r="K204" i="6"/>
  <c r="M198" i="6"/>
  <c r="M213" i="6"/>
  <c r="M203" i="6"/>
  <c r="M225" i="6"/>
  <c r="L225" i="6"/>
  <c r="L42" i="6"/>
  <c r="J240" i="6"/>
  <c r="L159" i="6"/>
  <c r="L130" i="6"/>
  <c r="J181" i="6"/>
  <c r="J210" i="6"/>
  <c r="M199" i="6"/>
  <c r="M214" i="6"/>
  <c r="K152" i="6"/>
  <c r="M71" i="6"/>
  <c r="J157" i="6"/>
  <c r="L59" i="6"/>
  <c r="L111" i="6"/>
  <c r="L21" i="6"/>
  <c r="L82" i="6"/>
  <c r="L124" i="6"/>
  <c r="J30" i="6"/>
  <c r="L99" i="6"/>
  <c r="L5" i="6"/>
  <c r="J82" i="6"/>
  <c r="M126" i="6"/>
  <c r="K38" i="6"/>
  <c r="M107" i="6"/>
  <c r="K14" i="6"/>
  <c r="J96" i="6"/>
  <c r="K158" i="6"/>
  <c r="M66" i="6"/>
  <c r="M120" i="6"/>
  <c r="M28" i="6"/>
  <c r="K101" i="6"/>
  <c r="L183" i="6"/>
  <c r="K98" i="6"/>
  <c r="K10" i="6"/>
  <c r="J5" i="6"/>
  <c r="I332" i="6"/>
  <c r="I34" i="6"/>
  <c r="I145" i="6"/>
  <c r="I129" i="6"/>
  <c r="I360" i="6"/>
  <c r="I87" i="6"/>
  <c r="I191" i="6"/>
  <c r="I6" i="6"/>
  <c r="I45" i="6"/>
  <c r="C339" i="6"/>
  <c r="G204" i="6"/>
  <c r="E23" i="6"/>
  <c r="E200" i="6"/>
  <c r="E202" i="6"/>
  <c r="G259" i="6"/>
  <c r="F186" i="6"/>
  <c r="E206" i="6"/>
  <c r="F172" i="6"/>
  <c r="F108" i="6"/>
  <c r="F44" i="6"/>
  <c r="D133" i="6"/>
  <c r="D69" i="6"/>
  <c r="E161" i="6"/>
  <c r="E97" i="6"/>
  <c r="E33" i="6"/>
  <c r="G132" i="6"/>
  <c r="G68" i="6"/>
  <c r="F171" i="6"/>
  <c r="F107" i="6"/>
  <c r="F43" i="6"/>
  <c r="F153" i="6"/>
  <c r="F89" i="6"/>
  <c r="F25" i="6"/>
  <c r="G117" i="6"/>
  <c r="G53" i="6"/>
  <c r="F117" i="6"/>
  <c r="F53" i="6"/>
  <c r="E149" i="6"/>
  <c r="E85" i="6"/>
  <c r="E21" i="6"/>
  <c r="G120" i="6"/>
  <c r="G56" i="6"/>
  <c r="F152" i="6"/>
  <c r="F88" i="6"/>
  <c r="F24" i="6"/>
  <c r="G116" i="6"/>
  <c r="G52" i="6"/>
  <c r="F148" i="6"/>
  <c r="F84" i="6"/>
  <c r="F20" i="6"/>
  <c r="G112" i="6"/>
  <c r="G48" i="6"/>
  <c r="D155" i="6"/>
  <c r="D91" i="6"/>
  <c r="D27" i="6"/>
  <c r="D3" i="6"/>
  <c r="J363" i="6"/>
  <c r="K329" i="6"/>
  <c r="K318" i="6"/>
  <c r="J294" i="6"/>
  <c r="J315" i="6"/>
  <c r="L349" i="6"/>
  <c r="M272" i="6"/>
  <c r="K311" i="6"/>
  <c r="L333" i="6"/>
  <c r="J344" i="6"/>
  <c r="K333" i="6"/>
  <c r="J314" i="6"/>
  <c r="K283" i="6"/>
  <c r="L348" i="6"/>
  <c r="L353" i="6"/>
  <c r="M275" i="6"/>
  <c r="K289" i="6"/>
  <c r="J255" i="6"/>
  <c r="L274" i="6"/>
  <c r="M311" i="6"/>
  <c r="K274" i="6"/>
  <c r="K309" i="6"/>
  <c r="M317" i="6"/>
  <c r="K209" i="6"/>
  <c r="M263" i="6"/>
  <c r="M240" i="6"/>
  <c r="L122" i="6"/>
  <c r="L275" i="6"/>
  <c r="L260" i="6"/>
  <c r="K229" i="6"/>
  <c r="J199" i="6"/>
  <c r="L201" i="6"/>
  <c r="J196" i="6"/>
  <c r="K211" i="6"/>
  <c r="J201" i="6"/>
  <c r="K223" i="6"/>
  <c r="M220" i="6"/>
  <c r="K19" i="6"/>
  <c r="L237" i="6"/>
  <c r="K149" i="6"/>
  <c r="K109" i="6"/>
  <c r="K178" i="6"/>
  <c r="L207" i="6"/>
  <c r="J197" i="6"/>
  <c r="K212" i="6"/>
  <c r="L149" i="6"/>
  <c r="J66" i="6"/>
  <c r="M151" i="6"/>
  <c r="M56" i="6"/>
  <c r="J106" i="6"/>
  <c r="M6" i="6"/>
  <c r="M73" i="6"/>
  <c r="L116" i="6"/>
  <c r="J27" i="6"/>
  <c r="M96" i="6"/>
  <c r="K172" i="6"/>
  <c r="J79" i="6"/>
  <c r="J124" i="6"/>
  <c r="K35" i="6"/>
  <c r="J102" i="6"/>
  <c r="J176" i="6"/>
  <c r="K87" i="6"/>
  <c r="L147" i="6"/>
  <c r="J58" i="6"/>
  <c r="J118" i="6"/>
  <c r="M25" i="6"/>
  <c r="L92" i="6"/>
  <c r="L181" i="6"/>
  <c r="K95" i="6"/>
  <c r="K8" i="6"/>
  <c r="J3" i="6"/>
  <c r="I324" i="6"/>
  <c r="I18" i="6"/>
  <c r="I105" i="6"/>
  <c r="I113" i="6"/>
  <c r="I344" i="6"/>
  <c r="I39" i="6"/>
  <c r="I167" i="6"/>
  <c r="I246" i="6"/>
  <c r="I252" i="6"/>
  <c r="C143" i="6"/>
  <c r="E114" i="6"/>
  <c r="E50" i="6"/>
  <c r="D114" i="6"/>
  <c r="D50" i="6"/>
  <c r="G145" i="6"/>
  <c r="G81" i="6"/>
  <c r="G17" i="6"/>
  <c r="D117" i="6"/>
  <c r="D53" i="6"/>
  <c r="E145" i="6"/>
  <c r="E81" i="6"/>
  <c r="E17" i="6"/>
  <c r="D113" i="6"/>
  <c r="D49" i="6"/>
  <c r="E141" i="6"/>
  <c r="E77" i="6"/>
  <c r="E13" i="6"/>
  <c r="D109" i="6"/>
  <c r="D45" i="6"/>
  <c r="F151" i="6"/>
  <c r="F87" i="6"/>
  <c r="F23" i="6"/>
  <c r="J2" i="6"/>
  <c r="J358" i="6"/>
  <c r="M326" i="6"/>
  <c r="K315" i="6"/>
  <c r="M286" i="6"/>
  <c r="J312" i="6"/>
  <c r="J347" i="6"/>
  <c r="J302" i="6"/>
  <c r="J304" i="6"/>
  <c r="J331" i="6"/>
  <c r="K359" i="6"/>
  <c r="L330" i="6"/>
  <c r="L299" i="6"/>
  <c r="K270" i="6"/>
  <c r="J330" i="6"/>
  <c r="K348" i="6"/>
  <c r="L267" i="6"/>
  <c r="J287" i="6"/>
  <c r="L252" i="6"/>
  <c r="J272" i="6"/>
  <c r="K354" i="6"/>
  <c r="M271" i="6"/>
  <c r="J300" i="6"/>
  <c r="L313" i="6"/>
  <c r="K173" i="6"/>
  <c r="J259" i="6"/>
  <c r="J235" i="6"/>
  <c r="L285" i="6"/>
  <c r="M260" i="6"/>
  <c r="J258" i="6"/>
  <c r="L224" i="6"/>
  <c r="M193" i="6"/>
  <c r="K196" i="6"/>
  <c r="K193" i="6"/>
  <c r="L182" i="6"/>
  <c r="L198" i="6"/>
  <c r="L218" i="6"/>
  <c r="M215" i="6"/>
  <c r="J250" i="6"/>
  <c r="M232" i="6"/>
  <c r="K86" i="6"/>
  <c r="J86" i="6"/>
  <c r="M174" i="6"/>
  <c r="L164" i="6"/>
  <c r="L194" i="6"/>
  <c r="M209" i="6"/>
  <c r="L141" i="6"/>
  <c r="J63" i="6"/>
  <c r="J149" i="6"/>
  <c r="M53" i="6"/>
  <c r="J103" i="6"/>
  <c r="J162" i="6"/>
  <c r="J68" i="6"/>
  <c r="L105" i="6"/>
  <c r="M10" i="6"/>
  <c r="J88" i="6"/>
  <c r="L169" i="6"/>
  <c r="K76" i="6"/>
  <c r="M118" i="6"/>
  <c r="L26" i="6"/>
  <c r="J99" i="6"/>
  <c r="J174" i="6"/>
  <c r="L78" i="6"/>
  <c r="K142" i="6"/>
  <c r="K49" i="6"/>
  <c r="K107" i="6"/>
  <c r="J17" i="6"/>
  <c r="L89" i="6"/>
  <c r="L179" i="6"/>
  <c r="L86" i="6"/>
  <c r="K6" i="6"/>
  <c r="I2" i="6"/>
  <c r="I316" i="6"/>
  <c r="I349" i="6"/>
  <c r="I57" i="6"/>
  <c r="I97" i="6"/>
  <c r="I312" i="6"/>
  <c r="I357" i="6"/>
  <c r="I95" i="6"/>
  <c r="I230" i="6"/>
  <c r="I156" i="6"/>
  <c r="C247" i="6"/>
  <c r="K207" i="6"/>
  <c r="K136" i="6"/>
  <c r="L48" i="6"/>
  <c r="M143" i="6"/>
  <c r="J48" i="6"/>
  <c r="K100" i="6"/>
  <c r="M156" i="6"/>
  <c r="J65" i="6"/>
  <c r="M102" i="6"/>
  <c r="L174" i="6"/>
  <c r="K79" i="6"/>
  <c r="K156" i="6"/>
  <c r="L64" i="6"/>
  <c r="J116" i="6"/>
  <c r="L23" i="6"/>
  <c r="K96" i="6"/>
  <c r="M171" i="6"/>
  <c r="L75" i="6"/>
  <c r="L139" i="6"/>
  <c r="L40" i="6"/>
  <c r="L98" i="6"/>
  <c r="K171" i="6"/>
  <c r="J78" i="6"/>
  <c r="L175" i="6"/>
  <c r="L83" i="6"/>
  <c r="K4" i="6"/>
  <c r="I259" i="6"/>
  <c r="I362" i="6"/>
  <c r="I325" i="6"/>
  <c r="I41" i="6"/>
  <c r="I65" i="6"/>
  <c r="I288" i="6"/>
  <c r="I364" i="6"/>
  <c r="I79" i="6"/>
  <c r="I190" i="6"/>
  <c r="I84" i="6"/>
  <c r="C267" i="6"/>
  <c r="M135" i="6"/>
  <c r="J45" i="6"/>
  <c r="K97" i="6"/>
  <c r="J154" i="6"/>
  <c r="K62" i="6"/>
  <c r="M99" i="6"/>
  <c r="M169" i="6"/>
  <c r="L70" i="6"/>
  <c r="L153" i="6"/>
  <c r="M55" i="6"/>
  <c r="J105" i="6"/>
  <c r="M17" i="6"/>
  <c r="K93" i="6"/>
  <c r="J169" i="6"/>
  <c r="M72" i="6"/>
  <c r="K134" i="6"/>
  <c r="L37" i="6"/>
  <c r="L95" i="6"/>
  <c r="L168" i="6"/>
  <c r="J75" i="6"/>
  <c r="M165" i="6"/>
  <c r="J72" i="6"/>
  <c r="J14" i="6"/>
  <c r="I227" i="6"/>
  <c r="I234" i="6"/>
  <c r="I340" i="6"/>
  <c r="I25" i="6"/>
  <c r="I17" i="6"/>
  <c r="I216" i="6"/>
  <c r="I346" i="6"/>
  <c r="I63" i="6"/>
  <c r="I166" i="6"/>
  <c r="I244" i="6"/>
  <c r="C126" i="6"/>
  <c r="G156" i="6"/>
  <c r="E193" i="6"/>
  <c r="G154" i="6"/>
  <c r="G90" i="6"/>
  <c r="G26" i="6"/>
  <c r="E115" i="6"/>
  <c r="E51" i="6"/>
  <c r="D147" i="6"/>
  <c r="D83" i="6"/>
  <c r="D19" i="6"/>
  <c r="F118" i="6"/>
  <c r="F54" i="6"/>
  <c r="G153" i="6"/>
  <c r="G89" i="6"/>
  <c r="G25" i="6"/>
  <c r="G135" i="6"/>
  <c r="G71" i="6"/>
  <c r="G7" i="6"/>
  <c r="F103" i="6"/>
  <c r="F39" i="6"/>
  <c r="G99" i="6"/>
  <c r="G35" i="6"/>
  <c r="D135" i="6"/>
  <c r="D71" i="6"/>
  <c r="D7" i="6"/>
  <c r="F106" i="6"/>
  <c r="F42" i="6"/>
  <c r="G134" i="6"/>
  <c r="G70" i="6"/>
  <c r="F6" i="6"/>
  <c r="F102" i="6"/>
  <c r="F38" i="6"/>
  <c r="G130" i="6"/>
  <c r="G66" i="6"/>
  <c r="F162" i="6"/>
  <c r="F98" i="6"/>
  <c r="F34" i="6"/>
  <c r="E137" i="6"/>
  <c r="E73" i="6"/>
  <c r="E9" i="6"/>
  <c r="K2" i="6"/>
  <c r="L342" i="6"/>
  <c r="M308" i="6"/>
  <c r="L297" i="6"/>
  <c r="M362" i="6"/>
  <c r="K297" i="6"/>
  <c r="J339" i="6"/>
  <c r="L334" i="6"/>
  <c r="J293" i="6"/>
  <c r="K317" i="6"/>
  <c r="J328" i="6"/>
  <c r="M310" i="6"/>
  <c r="L283" i="6"/>
  <c r="J341" i="6"/>
  <c r="K313" i="6"/>
  <c r="K340" i="6"/>
  <c r="L246" i="6"/>
  <c r="K272" i="6"/>
  <c r="K214" i="6"/>
  <c r="M254" i="6"/>
  <c r="L341" i="6"/>
  <c r="K356" i="6"/>
  <c r="K293" i="6"/>
  <c r="L288" i="6"/>
  <c r="M278" i="6"/>
  <c r="L248" i="6"/>
  <c r="L263" i="6"/>
  <c r="J349" i="6"/>
  <c r="M243" i="6"/>
  <c r="J54" i="6"/>
  <c r="M204" i="6"/>
  <c r="M185" i="6"/>
  <c r="M176" i="6"/>
  <c r="M179" i="6"/>
  <c r="L172" i="6"/>
  <c r="J185" i="6"/>
  <c r="K198" i="6"/>
  <c r="K203" i="6"/>
  <c r="K235" i="6"/>
  <c r="L220" i="6"/>
  <c r="L227" i="6"/>
  <c r="J225" i="6"/>
  <c r="M146" i="6"/>
  <c r="M59" i="6"/>
  <c r="M180" i="6"/>
  <c r="K194" i="6"/>
  <c r="K128" i="6"/>
  <c r="M42" i="6"/>
  <c r="J125" i="6"/>
  <c r="L30" i="6"/>
  <c r="L85" i="6"/>
  <c r="M148" i="6"/>
  <c r="K59" i="6"/>
  <c r="J94" i="6"/>
  <c r="J167" i="6"/>
  <c r="L67" i="6"/>
  <c r="K148" i="6"/>
  <c r="J50" i="6"/>
  <c r="K102" i="6"/>
  <c r="K169" i="6"/>
  <c r="M78" i="6"/>
  <c r="J161" i="6"/>
  <c r="M69" i="6"/>
  <c r="L131" i="6"/>
  <c r="M34" i="6"/>
  <c r="M92" i="6"/>
  <c r="K163" i="6"/>
  <c r="K72" i="6"/>
  <c r="J163" i="6"/>
  <c r="J69" i="6"/>
  <c r="J8" i="6"/>
  <c r="I219" i="6"/>
  <c r="I202" i="6"/>
  <c r="I363" i="6"/>
  <c r="I210" i="6"/>
  <c r="I296" i="6"/>
  <c r="I120" i="6"/>
  <c r="I330" i="6"/>
  <c r="I47" i="6"/>
  <c r="I134" i="6"/>
  <c r="I164" i="6"/>
  <c r="C262" i="6"/>
  <c r="E68" i="6"/>
  <c r="D164" i="6"/>
  <c r="D100" i="6"/>
  <c r="D36" i="6"/>
  <c r="E96" i="6"/>
  <c r="E32" i="6"/>
  <c r="F131" i="6"/>
  <c r="F67" i="6"/>
  <c r="E163" i="6"/>
  <c r="E99" i="6"/>
  <c r="E35" i="6"/>
  <c r="D131" i="6"/>
  <c r="D67" i="6"/>
  <c r="E159" i="6"/>
  <c r="E95" i="6"/>
  <c r="E31" i="6"/>
  <c r="D127" i="6"/>
  <c r="D63" i="6"/>
  <c r="E155" i="6"/>
  <c r="E91" i="6"/>
  <c r="E27" i="6"/>
  <c r="G133" i="6"/>
  <c r="G69" i="6"/>
  <c r="G6" i="6"/>
  <c r="J295" i="6"/>
  <c r="J332" i="6"/>
  <c r="L305" i="6"/>
  <c r="K290" i="6"/>
  <c r="K326" i="6"/>
  <c r="J290" i="6"/>
  <c r="L336" i="6"/>
  <c r="K334" i="6"/>
  <c r="K285" i="6"/>
  <c r="L314" i="6"/>
  <c r="M319" i="6"/>
  <c r="L303" i="6"/>
  <c r="L270" i="6"/>
  <c r="M363" i="6"/>
  <c r="K306" i="6"/>
  <c r="M337" i="6"/>
  <c r="J243" i="6"/>
  <c r="M269" i="6"/>
  <c r="L309" i="6"/>
  <c r="K252" i="6"/>
  <c r="M328" i="6"/>
  <c r="J352" i="6"/>
  <c r="J291" i="6"/>
  <c r="M283" i="6"/>
  <c r="K276" i="6"/>
  <c r="M285" i="6"/>
  <c r="J244" i="6"/>
  <c r="L340" i="6"/>
  <c r="M233" i="6"/>
  <c r="J285" i="6"/>
  <c r="K199" i="6"/>
  <c r="J180" i="6"/>
  <c r="L167" i="6"/>
  <c r="M138" i="6"/>
  <c r="K167" i="6"/>
  <c r="K182" i="6"/>
  <c r="K190" i="6"/>
  <c r="M200" i="6"/>
  <c r="L230" i="6"/>
  <c r="J208" i="6"/>
  <c r="M222" i="6"/>
  <c r="J220" i="6"/>
  <c r="L106" i="6"/>
  <c r="L36" i="6"/>
  <c r="K174" i="6"/>
  <c r="K186" i="6"/>
  <c r="L125" i="6"/>
  <c r="M39" i="6"/>
  <c r="M119" i="6"/>
  <c r="L27" i="6"/>
  <c r="J74" i="6"/>
  <c r="J138" i="6"/>
  <c r="L47" i="6"/>
  <c r="J91" i="6"/>
  <c r="M161" i="6"/>
  <c r="M64" i="6"/>
  <c r="L145" i="6"/>
  <c r="J47" i="6"/>
  <c r="K99" i="6"/>
  <c r="L166" i="6"/>
  <c r="M75" i="6"/>
  <c r="M147" i="6"/>
  <c r="K58" i="6"/>
  <c r="L123" i="6"/>
  <c r="M31" i="6"/>
  <c r="M89" i="6"/>
  <c r="L160" i="6"/>
  <c r="K69" i="6"/>
  <c r="M157" i="6"/>
  <c r="K66" i="6"/>
  <c r="J6" i="6"/>
  <c r="I195" i="6"/>
  <c r="I162" i="6"/>
  <c r="I354" i="6"/>
  <c r="I186" i="6"/>
  <c r="I208" i="6"/>
  <c r="I64" i="6"/>
  <c r="I290" i="6"/>
  <c r="I350" i="6"/>
  <c r="I54" i="6"/>
  <c r="I275" i="6"/>
  <c r="C275" i="6"/>
  <c r="G238" i="6"/>
  <c r="G131" i="6"/>
  <c r="G186" i="6"/>
  <c r="E236" i="6"/>
  <c r="F69" i="6"/>
  <c r="G188" i="6"/>
  <c r="F147" i="6"/>
  <c r="F83" i="6"/>
  <c r="F19" i="6"/>
  <c r="E108" i="6"/>
  <c r="E44" i="6"/>
  <c r="D140" i="6"/>
  <c r="D76" i="6"/>
  <c r="D12" i="6"/>
  <c r="G107" i="6"/>
  <c r="G43" i="6"/>
  <c r="G146" i="6"/>
  <c r="G82" i="6"/>
  <c r="G18" i="6"/>
  <c r="G128" i="6"/>
  <c r="G64" i="6"/>
  <c r="F160" i="6"/>
  <c r="F96" i="6"/>
  <c r="F32" i="6"/>
  <c r="G92" i="6"/>
  <c r="G28" i="6"/>
  <c r="D128" i="6"/>
  <c r="D64" i="6"/>
  <c r="G159" i="6"/>
  <c r="G95" i="6"/>
  <c r="G31" i="6"/>
  <c r="F127" i="6"/>
  <c r="F63" i="6"/>
  <c r="G155" i="6"/>
  <c r="G91" i="6"/>
  <c r="G27" i="6"/>
  <c r="F123" i="6"/>
  <c r="F59" i="6"/>
  <c r="G151" i="6"/>
  <c r="G87" i="6"/>
  <c r="G23" i="6"/>
  <c r="E130" i="6"/>
  <c r="E66" i="6"/>
  <c r="G4" i="6"/>
  <c r="J340" i="6"/>
  <c r="J324" i="6"/>
  <c r="K294" i="6"/>
  <c r="K280" i="6"/>
  <c r="J342" i="6"/>
  <c r="M279" i="6"/>
  <c r="M333" i="6"/>
  <c r="K347" i="6"/>
  <c r="L272" i="6"/>
  <c r="M307" i="6"/>
  <c r="K314" i="6"/>
  <c r="K296" i="6"/>
  <c r="M350" i="6"/>
  <c r="L356" i="6"/>
  <c r="K299" i="6"/>
  <c r="K335" i="6"/>
  <c r="M238" i="6"/>
  <c r="J265" i="6"/>
  <c r="K307" i="6"/>
  <c r="L242" i="6"/>
  <c r="L324" i="6"/>
  <c r="M347" i="6"/>
  <c r="J284" i="6"/>
  <c r="J279" i="6"/>
  <c r="M273" i="6"/>
  <c r="J281" i="6"/>
  <c r="J234" i="6"/>
  <c r="K338" i="6"/>
  <c r="L100" i="6"/>
  <c r="L282" i="6"/>
  <c r="M196" i="6"/>
  <c r="J120" i="6"/>
  <c r="K162" i="6"/>
  <c r="L71" i="6"/>
  <c r="M94" i="6"/>
  <c r="K176" i="6"/>
  <c r="L187" i="6"/>
  <c r="M192" i="6"/>
  <c r="J223" i="6"/>
  <c r="L205" i="6"/>
  <c r="K215" i="6"/>
  <c r="L217" i="6"/>
  <c r="K83" i="6"/>
  <c r="L244" i="6"/>
  <c r="J164" i="6"/>
  <c r="K183" i="6"/>
  <c r="K112" i="6"/>
  <c r="J34" i="6"/>
  <c r="J117" i="6"/>
  <c r="M24" i="6"/>
  <c r="J71" i="6"/>
  <c r="M132" i="6"/>
  <c r="J36" i="6"/>
  <c r="L76" i="6"/>
  <c r="M153" i="6"/>
  <c r="M61" i="6"/>
  <c r="K140" i="6"/>
  <c r="K44" i="6"/>
  <c r="L90" i="6"/>
  <c r="K161" i="6"/>
  <c r="J70" i="6"/>
  <c r="J145" i="6"/>
  <c r="K55" i="6"/>
  <c r="K110" i="6"/>
  <c r="K20" i="6"/>
  <c r="J81" i="6"/>
  <c r="K155" i="6"/>
  <c r="L60" i="6"/>
  <c r="J155" i="6"/>
  <c r="K63" i="6"/>
  <c r="J4" i="6"/>
  <c r="I155" i="6"/>
  <c r="I146" i="6"/>
  <c r="I314" i="6"/>
  <c r="I178" i="6"/>
  <c r="I200" i="6"/>
  <c r="I48" i="6"/>
  <c r="I250" i="6"/>
  <c r="I326" i="6"/>
  <c r="I245" i="6"/>
  <c r="C2" i="6"/>
  <c r="C117" i="6"/>
  <c r="D187" i="6"/>
  <c r="F236" i="6"/>
  <c r="G76" i="6"/>
  <c r="D182" i="6"/>
  <c r="D232" i="6"/>
  <c r="G12" i="6"/>
  <c r="D184" i="6"/>
  <c r="D144" i="6"/>
  <c r="D80" i="6"/>
  <c r="D16" i="6"/>
  <c r="G104" i="6"/>
  <c r="G40" i="6"/>
  <c r="F136" i="6"/>
  <c r="F72" i="6"/>
  <c r="F8" i="6"/>
  <c r="E104" i="6"/>
  <c r="E40" i="6"/>
  <c r="D143" i="6"/>
  <c r="D79" i="6"/>
  <c r="D15" i="6"/>
  <c r="D125" i="6"/>
  <c r="D61" i="6"/>
  <c r="E153" i="6"/>
  <c r="E89" i="6"/>
  <c r="E25" i="6"/>
  <c r="D89" i="6"/>
  <c r="D25" i="6"/>
  <c r="F124" i="6"/>
  <c r="F60" i="6"/>
  <c r="E156" i="6"/>
  <c r="E92" i="6"/>
  <c r="E28" i="6"/>
  <c r="D124" i="6"/>
  <c r="D60" i="6"/>
  <c r="E152" i="6"/>
  <c r="E88" i="6"/>
  <c r="E24" i="6"/>
  <c r="D120" i="6"/>
  <c r="D56" i="6"/>
  <c r="E148" i="6"/>
  <c r="E84" i="6"/>
  <c r="E20" i="6"/>
  <c r="G126" i="6"/>
  <c r="G62" i="6"/>
  <c r="F4" i="6"/>
  <c r="J327" i="6"/>
  <c r="L315" i="6"/>
  <c r="L290" i="6"/>
  <c r="M287" i="6"/>
  <c r="L331" i="6"/>
  <c r="J273" i="6"/>
  <c r="K331" i="6"/>
  <c r="M364" i="6"/>
  <c r="J313" i="6"/>
  <c r="L300" i="6"/>
  <c r="J311" i="6"/>
  <c r="L292" i="6"/>
  <c r="J354" i="6"/>
  <c r="K351" i="6"/>
  <c r="K295" i="6"/>
  <c r="L332" i="6"/>
  <c r="L231" i="6"/>
  <c r="L262" i="6"/>
  <c r="J305" i="6"/>
  <c r="J267" i="6"/>
  <c r="K322" i="6"/>
  <c r="L343" i="6"/>
  <c r="L281" i="6"/>
  <c r="L276" i="6"/>
  <c r="J269" i="6"/>
  <c r="L278" i="6"/>
  <c r="L204" i="6"/>
  <c r="J334" i="6"/>
  <c r="J268" i="6"/>
  <c r="L277" i="6"/>
  <c r="J194" i="6"/>
  <c r="M97" i="6"/>
  <c r="K141" i="6"/>
  <c r="J25" i="6"/>
  <c r="K48" i="6"/>
  <c r="M166" i="6"/>
  <c r="J182" i="6"/>
  <c r="J190" i="6"/>
  <c r="L215" i="6"/>
  <c r="J203" i="6"/>
  <c r="L210" i="6"/>
  <c r="K210" i="6"/>
  <c r="J60" i="6"/>
  <c r="J237" i="6"/>
  <c r="L103" i="6"/>
  <c r="M177" i="6"/>
  <c r="L109" i="6"/>
  <c r="K28" i="6"/>
  <c r="M111" i="6"/>
  <c r="M21" i="6"/>
  <c r="K68" i="6"/>
  <c r="J130" i="6"/>
  <c r="J33" i="6"/>
  <c r="L73" i="6"/>
  <c r="J143" i="6"/>
  <c r="K50" i="6"/>
  <c r="K132" i="6"/>
  <c r="K41" i="6"/>
  <c r="L87" i="6"/>
  <c r="L158" i="6"/>
  <c r="J67" i="6"/>
  <c r="M139" i="6"/>
  <c r="L46" i="6"/>
  <c r="L104" i="6"/>
  <c r="K17" i="6"/>
  <c r="L66" i="6"/>
  <c r="L144" i="6"/>
  <c r="M54" i="6"/>
  <c r="M149" i="6"/>
  <c r="L54" i="6"/>
  <c r="M15" i="6"/>
  <c r="I139" i="6"/>
  <c r="I122" i="6"/>
  <c r="I258" i="6"/>
  <c r="I345" i="6"/>
  <c r="I192" i="6"/>
  <c r="I32" i="6"/>
  <c r="I353" i="6"/>
  <c r="I310" i="6"/>
  <c r="I197" i="6"/>
  <c r="C154" i="6"/>
  <c r="C261" i="6"/>
  <c r="G184" i="6"/>
  <c r="E232" i="6"/>
  <c r="G19" i="6"/>
  <c r="G179" i="6"/>
  <c r="G227" i="6"/>
  <c r="E238" i="6"/>
  <c r="G181" i="6"/>
  <c r="F140" i="6"/>
  <c r="F76" i="6"/>
  <c r="F12" i="6"/>
  <c r="D101" i="6"/>
  <c r="D37" i="6"/>
  <c r="E129" i="6"/>
  <c r="E65" i="6"/>
  <c r="G164" i="6"/>
  <c r="G100" i="6"/>
  <c r="G36" i="6"/>
  <c r="F139" i="6"/>
  <c r="F75" i="6"/>
  <c r="F11" i="6"/>
  <c r="F121" i="6"/>
  <c r="F57" i="6"/>
  <c r="G149" i="6"/>
  <c r="G85" i="6"/>
  <c r="G21" i="6"/>
  <c r="F85" i="6"/>
  <c r="F21" i="6"/>
  <c r="E117" i="6"/>
  <c r="E53" i="6"/>
  <c r="G152" i="6"/>
  <c r="G88" i="6"/>
  <c r="G24" i="6"/>
  <c r="F120" i="6"/>
  <c r="F56" i="6"/>
  <c r="G148" i="6"/>
  <c r="G84" i="6"/>
  <c r="G20" i="6"/>
  <c r="F116" i="6"/>
  <c r="F52" i="6"/>
  <c r="G144" i="6"/>
  <c r="G80" i="6"/>
  <c r="G16" i="6"/>
  <c r="D123" i="6"/>
  <c r="D59" i="6"/>
  <c r="E6" i="6"/>
  <c r="L321" i="6"/>
  <c r="J309" i="6"/>
  <c r="K287" i="6"/>
  <c r="M334" i="6"/>
  <c r="L362" i="6"/>
  <c r="K282" i="6"/>
  <c r="L328" i="6"/>
  <c r="K357" i="6"/>
  <c r="M360" i="6"/>
  <c r="M292" i="6"/>
  <c r="M303" i="6"/>
  <c r="L284" i="6"/>
  <c r="L338" i="6"/>
  <c r="J346" i="6"/>
  <c r="J288" i="6"/>
  <c r="K327" i="6"/>
  <c r="M216" i="6"/>
  <c r="J260" i="6"/>
  <c r="J298" i="6"/>
  <c r="L264" i="6"/>
  <c r="J318" i="6"/>
  <c r="K339" i="6"/>
  <c r="K269" i="6"/>
  <c r="J274" i="6"/>
  <c r="L261" i="6"/>
  <c r="J276" i="6"/>
  <c r="K143" i="6"/>
  <c r="M329" i="6"/>
  <c r="L265" i="6"/>
  <c r="K265" i="6"/>
  <c r="K191" i="6"/>
  <c r="L74" i="6"/>
  <c r="L97" i="6"/>
  <c r="M250" i="6"/>
  <c r="K238" i="6"/>
  <c r="J152" i="6"/>
  <c r="J179" i="6"/>
  <c r="K187" i="6"/>
  <c r="M210" i="6"/>
  <c r="L200" i="6"/>
  <c r="K200" i="6"/>
  <c r="M207" i="6"/>
  <c r="M36" i="6"/>
  <c r="J232" i="6"/>
  <c r="J57" i="6"/>
  <c r="L163" i="6"/>
  <c r="M106" i="6"/>
  <c r="K25" i="6"/>
  <c r="J109" i="6"/>
  <c r="L15" i="6"/>
  <c r="K65" i="6"/>
  <c r="M124" i="6"/>
  <c r="K30" i="6"/>
  <c r="M70" i="6"/>
  <c r="M137" i="6"/>
  <c r="K47" i="6"/>
  <c r="L121" i="6"/>
  <c r="M26" i="6"/>
  <c r="M81" i="6"/>
  <c r="K153" i="6"/>
  <c r="K64" i="6"/>
  <c r="J137" i="6"/>
  <c r="L43" i="6"/>
  <c r="L101" i="6"/>
  <c r="L4" i="6"/>
  <c r="L63" i="6"/>
  <c r="K139" i="6"/>
  <c r="J43" i="6"/>
  <c r="J139" i="6"/>
  <c r="M48" i="6"/>
  <c r="M13" i="6"/>
  <c r="I115" i="6"/>
  <c r="I114" i="6"/>
  <c r="I226" i="6"/>
  <c r="I297" i="6"/>
  <c r="I184" i="6"/>
  <c r="I16" i="6"/>
  <c r="I352" i="6"/>
  <c r="I262" i="6"/>
  <c r="I173" i="6"/>
  <c r="C298" i="6"/>
  <c r="C13" i="6"/>
  <c r="D54" i="6"/>
  <c r="E146" i="6"/>
  <c r="E82" i="6"/>
  <c r="E18" i="6"/>
  <c r="D82" i="6"/>
  <c r="D18" i="6"/>
  <c r="G113" i="6"/>
  <c r="G49" i="6"/>
  <c r="D149" i="6"/>
  <c r="D85" i="6"/>
  <c r="D21" i="6"/>
  <c r="E113" i="6"/>
  <c r="E49" i="6"/>
  <c r="D145" i="6"/>
  <c r="D81" i="6"/>
  <c r="D17" i="6"/>
  <c r="E109" i="6"/>
  <c r="E45" i="6"/>
  <c r="D141" i="6"/>
  <c r="D77" i="6"/>
  <c r="D13" i="6"/>
  <c r="F119" i="6"/>
  <c r="F55" i="6"/>
  <c r="E4" i="6"/>
  <c r="M318" i="6"/>
  <c r="M301" i="6"/>
  <c r="M280" i="6"/>
  <c r="K342" i="6"/>
  <c r="L357" i="6"/>
  <c r="L337" i="6"/>
  <c r="K323" i="6"/>
  <c r="J362" i="6"/>
  <c r="L355" i="6"/>
  <c r="L289" i="6"/>
  <c r="M299" i="6"/>
  <c r="J271" i="6"/>
  <c r="K361" i="6"/>
  <c r="M340" i="6"/>
  <c r="M282" i="6"/>
  <c r="M324" i="6"/>
  <c r="M309" i="6"/>
  <c r="M249" i="6"/>
  <c r="M295" i="6"/>
  <c r="J262" i="6"/>
  <c r="M313" i="6"/>
  <c r="J335" i="6"/>
  <c r="M266" i="6"/>
  <c r="L271" i="6"/>
  <c r="L251" i="6"/>
  <c r="L273" i="6"/>
  <c r="M265" i="6"/>
  <c r="L325" i="6"/>
  <c r="K253" i="6"/>
  <c r="K260" i="6"/>
  <c r="M188" i="6"/>
  <c r="K51" i="6"/>
  <c r="M27" i="6"/>
  <c r="K248" i="6"/>
  <c r="M235" i="6"/>
  <c r="M114" i="6"/>
  <c r="L171" i="6"/>
  <c r="M184" i="6"/>
  <c r="M205" i="6"/>
  <c r="M197" i="6"/>
  <c r="L197" i="6"/>
  <c r="M202" i="6"/>
  <c r="J247" i="6"/>
  <c r="L229" i="6"/>
  <c r="M246" i="6"/>
  <c r="J144" i="6"/>
  <c r="M103" i="6"/>
  <c r="L12" i="6"/>
  <c r="L94" i="6"/>
  <c r="L151" i="6"/>
  <c r="L56" i="6"/>
  <c r="J122" i="6"/>
  <c r="K27" i="6"/>
  <c r="M67" i="6"/>
  <c r="J135" i="6"/>
  <c r="L38" i="6"/>
  <c r="K116" i="6"/>
  <c r="M23" i="6"/>
  <c r="K70" i="6"/>
  <c r="L142" i="6"/>
  <c r="L52" i="6"/>
  <c r="M131" i="6"/>
  <c r="M40" i="6"/>
  <c r="M98" i="6"/>
  <c r="J158" i="6"/>
  <c r="M60" i="6"/>
  <c r="L136" i="6"/>
  <c r="K40" i="6"/>
  <c r="M133" i="6"/>
  <c r="J37" i="6"/>
  <c r="M7" i="6"/>
  <c r="I83" i="6"/>
  <c r="I106" i="6"/>
  <c r="I194" i="6"/>
  <c r="I273" i="6"/>
  <c r="I176" i="6"/>
  <c r="I319" i="6"/>
  <c r="I320" i="6"/>
  <c r="I254" i="6"/>
  <c r="I149" i="6"/>
  <c r="C42" i="6"/>
  <c r="C140" i="6"/>
  <c r="G177" i="6"/>
  <c r="G223" i="6"/>
  <c r="G225" i="6"/>
  <c r="E175" i="6"/>
  <c r="E219" i="6"/>
  <c r="G229" i="6"/>
  <c r="E177" i="6"/>
  <c r="G129" i="6"/>
  <c r="G65" i="6"/>
  <c r="D158" i="6"/>
  <c r="D94" i="6"/>
  <c r="D30" i="6"/>
  <c r="E122" i="6"/>
  <c r="E58" i="6"/>
  <c r="F157" i="6"/>
  <c r="F93" i="6"/>
  <c r="F29" i="6"/>
  <c r="F132" i="6"/>
  <c r="F68" i="6"/>
  <c r="D174" i="6"/>
  <c r="F114" i="6"/>
  <c r="F50" i="6"/>
  <c r="G142" i="6"/>
  <c r="G78" i="6"/>
  <c r="G14" i="6"/>
  <c r="F78" i="6"/>
  <c r="F14" i="6"/>
  <c r="E110" i="6"/>
  <c r="E46" i="6"/>
  <c r="F145" i="6"/>
  <c r="F81" i="6"/>
  <c r="F17" i="6"/>
  <c r="G109" i="6"/>
  <c r="G45" i="6"/>
  <c r="F141" i="6"/>
  <c r="F77" i="6"/>
  <c r="F13" i="6"/>
  <c r="G105" i="6"/>
  <c r="G41" i="6"/>
  <c r="F137" i="6"/>
  <c r="F73" i="6"/>
  <c r="F9" i="6"/>
  <c r="D116" i="6"/>
  <c r="D52" i="6"/>
  <c r="D4" i="6"/>
  <c r="J316" i="6"/>
  <c r="L298" i="6"/>
  <c r="M298" i="6"/>
  <c r="M352" i="6"/>
  <c r="J355" i="6"/>
  <c r="J337" i="6"/>
  <c r="L317" i="6"/>
  <c r="M354" i="6"/>
  <c r="L364" i="6"/>
  <c r="K278" i="6"/>
  <c r="L296" i="6"/>
  <c r="M356" i="6"/>
  <c r="M353" i="6"/>
  <c r="L335" i="6"/>
  <c r="J270" i="6"/>
  <c r="M321" i="6"/>
  <c r="K305" i="6"/>
  <c r="K246" i="6"/>
  <c r="L293" i="6"/>
  <c r="L259" i="6"/>
  <c r="M304" i="6"/>
  <c r="M330" i="6"/>
  <c r="K264" i="6"/>
  <c r="K259" i="6"/>
  <c r="J245" i="6"/>
  <c r="M258" i="6"/>
  <c r="J261" i="6"/>
  <c r="M312" i="6"/>
  <c r="K247" i="6"/>
  <c r="M257" i="6"/>
  <c r="K177" i="6"/>
  <c r="J28" i="6"/>
  <c r="K226" i="6"/>
  <c r="L238" i="6"/>
  <c r="K233" i="6"/>
  <c r="J92" i="6"/>
  <c r="L114" i="6"/>
  <c r="M175" i="6"/>
  <c r="M181" i="6"/>
  <c r="M189" i="6"/>
  <c r="K192" i="6"/>
  <c r="J200" i="6"/>
  <c r="M234" i="6"/>
  <c r="M224" i="6"/>
  <c r="K244" i="6"/>
  <c r="L33" i="6"/>
  <c r="J98" i="6"/>
  <c r="L7" i="6"/>
  <c r="L91" i="6"/>
  <c r="K138" i="6"/>
  <c r="M47" i="6"/>
  <c r="J114" i="6"/>
  <c r="L18" i="6"/>
  <c r="J62" i="6"/>
  <c r="M129" i="6"/>
  <c r="L35" i="6"/>
  <c r="L113" i="6"/>
  <c r="J18" i="6"/>
  <c r="K67" i="6"/>
  <c r="K137" i="6"/>
  <c r="M43" i="6"/>
  <c r="J121" i="6"/>
  <c r="J32" i="6"/>
  <c r="M95" i="6"/>
  <c r="M152" i="6"/>
  <c r="M57" i="6"/>
  <c r="K131" i="6"/>
  <c r="K37" i="6"/>
  <c r="J131" i="6"/>
  <c r="K34" i="6"/>
  <c r="M5" i="6"/>
  <c r="I75" i="6"/>
  <c r="I98" i="6"/>
  <c r="I313" i="6"/>
  <c r="I249" i="6"/>
  <c r="I160" i="6"/>
  <c r="I279" i="6"/>
  <c r="I335" i="6"/>
  <c r="I238" i="6"/>
  <c r="I37" i="6"/>
  <c r="C153" i="6"/>
  <c r="C284" i="6"/>
  <c r="K56" i="6"/>
  <c r="J127" i="6"/>
  <c r="M32" i="6"/>
  <c r="K108" i="6"/>
  <c r="L14" i="6"/>
  <c r="L58" i="6"/>
  <c r="L134" i="6"/>
  <c r="J38" i="6"/>
  <c r="M115" i="6"/>
  <c r="K23" i="6"/>
  <c r="K84" i="6"/>
  <c r="M144" i="6"/>
  <c r="J52" i="6"/>
  <c r="L128" i="6"/>
  <c r="L28" i="6"/>
  <c r="M125" i="6"/>
  <c r="K31" i="6"/>
  <c r="M3" i="6"/>
  <c r="I59" i="6"/>
  <c r="I90" i="6"/>
  <c r="I225" i="6"/>
  <c r="I233" i="6"/>
  <c r="I128" i="6"/>
  <c r="I231" i="6"/>
  <c r="I295" i="6"/>
  <c r="I222" i="6"/>
  <c r="I277" i="6"/>
  <c r="C281" i="6"/>
  <c r="C36" i="6"/>
  <c r="G168" i="6"/>
  <c r="E215" i="6"/>
  <c r="E217" i="6"/>
  <c r="F158" i="6"/>
  <c r="G210" i="6"/>
  <c r="E221" i="6"/>
  <c r="E172" i="6"/>
  <c r="G122" i="6"/>
  <c r="G58" i="6"/>
  <c r="E147" i="6"/>
  <c r="E83" i="6"/>
  <c r="E19" i="6"/>
  <c r="D115" i="6"/>
  <c r="D51" i="6"/>
  <c r="F150" i="6"/>
  <c r="F86" i="6"/>
  <c r="F22" i="6"/>
  <c r="G121" i="6"/>
  <c r="G57" i="6"/>
  <c r="G167" i="6"/>
  <c r="G103" i="6"/>
  <c r="G39" i="6"/>
  <c r="F135" i="6"/>
  <c r="F71" i="6"/>
  <c r="F7" i="6"/>
  <c r="G67" i="6"/>
  <c r="D167" i="6"/>
  <c r="D103" i="6"/>
  <c r="D39" i="6"/>
  <c r="F138" i="6"/>
  <c r="F74" i="6"/>
  <c r="F10" i="6"/>
  <c r="G102" i="6"/>
  <c r="G38" i="6"/>
  <c r="F134" i="6"/>
  <c r="F70" i="6"/>
  <c r="D6" i="6"/>
  <c r="G98" i="6"/>
  <c r="G34" i="6"/>
  <c r="F130" i="6"/>
  <c r="F66" i="6"/>
  <c r="E169" i="6"/>
  <c r="E105" i="6"/>
  <c r="E41" i="6"/>
  <c r="G3" i="6"/>
  <c r="M294" i="6"/>
  <c r="K332" i="6"/>
  <c r="L347" i="6"/>
  <c r="M336" i="6"/>
  <c r="L344" i="6"/>
  <c r="J360" i="6"/>
  <c r="J308" i="6"/>
  <c r="K336" i="6"/>
  <c r="K349" i="6"/>
  <c r="K345" i="6"/>
  <c r="M277" i="6"/>
  <c r="M348" i="6"/>
  <c r="J338" i="6"/>
  <c r="L322" i="6"/>
  <c r="J359" i="6"/>
  <c r="J310" i="6"/>
  <c r="K298" i="6"/>
  <c r="K267" i="6"/>
  <c r="J289" i="6"/>
  <c r="L245" i="6"/>
  <c r="M288" i="6"/>
  <c r="K324" i="6"/>
  <c r="J257" i="6"/>
  <c r="M248" i="6"/>
  <c r="M226" i="6"/>
  <c r="M253" i="6"/>
  <c r="J256" i="6"/>
  <c r="M296" i="6"/>
  <c r="L233" i="6"/>
  <c r="K250" i="6"/>
  <c r="M168" i="6"/>
  <c r="J219" i="6"/>
  <c r="K221" i="6"/>
  <c r="J226" i="6"/>
  <c r="J216" i="6"/>
  <c r="K22" i="6"/>
  <c r="L68" i="6"/>
  <c r="K151" i="6"/>
  <c r="K175" i="6"/>
  <c r="L184" i="6"/>
  <c r="L178" i="6"/>
  <c r="M194" i="6"/>
  <c r="M229" i="6"/>
  <c r="K217" i="6"/>
  <c r="K239" i="6"/>
  <c r="K168" i="6"/>
  <c r="K89" i="6"/>
  <c r="J175" i="6"/>
  <c r="M85" i="6"/>
  <c r="K130" i="6"/>
  <c r="J39" i="6"/>
  <c r="J97" i="6"/>
  <c r="K135" i="6"/>
  <c r="L41" i="6"/>
  <c r="M113" i="6"/>
  <c r="J24" i="6"/>
  <c r="K105" i="6"/>
  <c r="M150" i="6"/>
  <c r="L55" i="6"/>
  <c r="K129" i="6"/>
  <c r="J35" i="6"/>
  <c r="J113" i="6"/>
  <c r="L13" i="6"/>
  <c r="K81" i="6"/>
  <c r="J134" i="6"/>
  <c r="K43" i="6"/>
  <c r="L120" i="6"/>
  <c r="L25" i="6"/>
  <c r="J123" i="6"/>
  <c r="L22" i="6"/>
  <c r="K3" i="6"/>
  <c r="I19" i="6"/>
  <c r="I74" i="6"/>
  <c r="I209" i="6"/>
  <c r="I217" i="6"/>
  <c r="I72" i="6"/>
  <c r="I143" i="6"/>
  <c r="I287" i="6"/>
  <c r="I142" i="6"/>
  <c r="I253" i="6"/>
  <c r="C33" i="6"/>
  <c r="C83" i="6"/>
  <c r="I286" i="6"/>
  <c r="I30" i="6"/>
  <c r="I21" i="6"/>
  <c r="I101" i="6"/>
  <c r="I140" i="6"/>
  <c r="I228" i="6"/>
  <c r="I315" i="6"/>
  <c r="I67" i="6"/>
  <c r="C226" i="6"/>
  <c r="C227" i="6"/>
  <c r="C114" i="6"/>
  <c r="C233" i="6"/>
  <c r="C361" i="6"/>
  <c r="C113" i="6"/>
  <c r="C248" i="6"/>
  <c r="C8" i="6"/>
  <c r="C80" i="6"/>
  <c r="C223" i="6"/>
  <c r="C343" i="6"/>
  <c r="C63" i="6"/>
  <c r="C206" i="6"/>
  <c r="C342" i="6"/>
  <c r="C78" i="6"/>
  <c r="C197" i="6"/>
  <c r="C341" i="6"/>
  <c r="C93" i="6"/>
  <c r="C220" i="6"/>
  <c r="C364" i="6"/>
  <c r="C116" i="6"/>
  <c r="C123" i="6"/>
  <c r="I285" i="6"/>
  <c r="I5" i="6"/>
  <c r="I93" i="6"/>
  <c r="I124" i="6"/>
  <c r="I212" i="6"/>
  <c r="I307" i="6"/>
  <c r="I51" i="6"/>
  <c r="C210" i="6"/>
  <c r="C362" i="6"/>
  <c r="C98" i="6"/>
  <c r="C217" i="6"/>
  <c r="C345" i="6"/>
  <c r="C97" i="6"/>
  <c r="C240" i="6"/>
  <c r="C347" i="6"/>
  <c r="C64" i="6"/>
  <c r="C207" i="6"/>
  <c r="C327" i="6"/>
  <c r="C55" i="6"/>
  <c r="C190" i="6"/>
  <c r="C326" i="6"/>
  <c r="C62" i="6"/>
  <c r="C181" i="6"/>
  <c r="C325" i="6"/>
  <c r="C77" i="6"/>
  <c r="C204" i="6"/>
  <c r="C356" i="6"/>
  <c r="C100" i="6"/>
  <c r="C115" i="6"/>
  <c r="I309" i="6"/>
  <c r="I85" i="6"/>
  <c r="I108" i="6"/>
  <c r="I196" i="6"/>
  <c r="I299" i="6"/>
  <c r="I43" i="6"/>
  <c r="C194" i="6"/>
  <c r="C346" i="6"/>
  <c r="C82" i="6"/>
  <c r="C201" i="6"/>
  <c r="C329" i="6"/>
  <c r="C81" i="6"/>
  <c r="C232" i="6"/>
  <c r="C211" i="6"/>
  <c r="C48" i="6"/>
  <c r="C191" i="6"/>
  <c r="C311" i="6"/>
  <c r="C39" i="6"/>
  <c r="C174" i="6"/>
  <c r="C310" i="6"/>
  <c r="C46" i="6"/>
  <c r="C165" i="6"/>
  <c r="C309" i="6"/>
  <c r="C61" i="6"/>
  <c r="C188" i="6"/>
  <c r="C340" i="6"/>
  <c r="C84" i="6"/>
  <c r="C107" i="6"/>
  <c r="I351" i="6"/>
  <c r="I71" i="6"/>
  <c r="I218" i="6"/>
  <c r="I263" i="6"/>
  <c r="I31" i="6"/>
  <c r="I206" i="6"/>
  <c r="I214" i="6"/>
  <c r="I229" i="6"/>
  <c r="I301" i="6"/>
  <c r="I77" i="6"/>
  <c r="I100" i="6"/>
  <c r="I180" i="6"/>
  <c r="I291" i="6"/>
  <c r="I27" i="6"/>
  <c r="C178" i="6"/>
  <c r="C330" i="6"/>
  <c r="C66" i="6"/>
  <c r="C185" i="6"/>
  <c r="C313" i="6"/>
  <c r="C65" i="6"/>
  <c r="C224" i="6"/>
  <c r="C328" i="6"/>
  <c r="C32" i="6"/>
  <c r="C175" i="6"/>
  <c r="C279" i="6"/>
  <c r="C23" i="6"/>
  <c r="C158" i="6"/>
  <c r="C294" i="6"/>
  <c r="C38" i="6"/>
  <c r="C149" i="6"/>
  <c r="C293" i="6"/>
  <c r="C45" i="6"/>
  <c r="C172" i="6"/>
  <c r="C316" i="6"/>
  <c r="C68" i="6"/>
  <c r="C99" i="6"/>
  <c r="K286" i="6"/>
  <c r="L304" i="6"/>
  <c r="M228" i="6"/>
  <c r="J207" i="6"/>
  <c r="K261" i="6"/>
  <c r="J224" i="6"/>
  <c r="M270" i="6"/>
  <c r="L280" i="6"/>
  <c r="L243" i="6"/>
  <c r="J280" i="6"/>
  <c r="J212" i="6"/>
  <c r="M100" i="6"/>
  <c r="K231" i="6"/>
  <c r="L154" i="6"/>
  <c r="J188" i="6"/>
  <c r="K216" i="6"/>
  <c r="L228" i="6"/>
  <c r="J172" i="6"/>
  <c r="J206" i="6"/>
  <c r="J228" i="6"/>
  <c r="J166" i="6"/>
  <c r="J218" i="6"/>
  <c r="M227" i="6"/>
  <c r="K165" i="6"/>
  <c r="L189" i="6"/>
  <c r="M212" i="6"/>
  <c r="M164" i="6"/>
  <c r="J215" i="6"/>
  <c r="K222" i="6"/>
  <c r="K157" i="6"/>
  <c r="K202" i="6"/>
  <c r="L157" i="6"/>
  <c r="J95" i="6"/>
  <c r="J31" i="6"/>
  <c r="J141" i="6"/>
  <c r="J77" i="6"/>
  <c r="K154" i="6"/>
  <c r="L88" i="6"/>
  <c r="L24" i="6"/>
  <c r="M116" i="6"/>
  <c r="L50" i="6"/>
  <c r="K119" i="6"/>
  <c r="J59" i="6"/>
  <c r="J159" i="6"/>
  <c r="M93" i="6"/>
  <c r="M29" i="6"/>
  <c r="L137" i="6"/>
  <c r="K73" i="6"/>
  <c r="J148" i="6"/>
  <c r="M84" i="6"/>
  <c r="M20" i="6"/>
  <c r="K121" i="6"/>
  <c r="K61" i="6"/>
  <c r="M163" i="6"/>
  <c r="M101" i="6"/>
  <c r="M37" i="6"/>
  <c r="K126" i="6"/>
  <c r="M63" i="6"/>
  <c r="J150" i="6"/>
  <c r="J84" i="6"/>
  <c r="J20" i="6"/>
  <c r="K123" i="6"/>
  <c r="L57" i="6"/>
  <c r="L177" i="6"/>
  <c r="M117" i="6"/>
  <c r="L51" i="6"/>
  <c r="J16" i="6"/>
  <c r="J13" i="6"/>
  <c r="I123" i="6"/>
  <c r="I347" i="6"/>
  <c r="I82" i="6"/>
  <c r="I338" i="6"/>
  <c r="I121" i="6"/>
  <c r="I289" i="6"/>
  <c r="I81" i="6"/>
  <c r="I168" i="6"/>
  <c r="I304" i="6"/>
  <c r="I327" i="6"/>
  <c r="I55" i="6"/>
  <c r="I170" i="6"/>
  <c r="I255" i="6"/>
  <c r="I15" i="6"/>
  <c r="I158" i="6"/>
  <c r="I198" i="6"/>
  <c r="I213" i="6"/>
  <c r="I293" i="6"/>
  <c r="I61" i="6"/>
  <c r="I92" i="6"/>
  <c r="I172" i="6"/>
  <c r="I283" i="6"/>
  <c r="I11" i="6"/>
  <c r="C170" i="6"/>
  <c r="C314" i="6"/>
  <c r="C50" i="6"/>
  <c r="C169" i="6"/>
  <c r="C297" i="6"/>
  <c r="C49" i="6"/>
  <c r="C208" i="6"/>
  <c r="C312" i="6"/>
  <c r="C16" i="6"/>
  <c r="C159" i="6"/>
  <c r="C263" i="6"/>
  <c r="C7" i="6"/>
  <c r="C142" i="6"/>
  <c r="C278" i="6"/>
  <c r="C14" i="6"/>
  <c r="C133" i="6"/>
  <c r="C277" i="6"/>
  <c r="C29" i="6"/>
  <c r="C156" i="6"/>
  <c r="C300" i="6"/>
  <c r="C52" i="6"/>
  <c r="C91" i="6"/>
  <c r="J133" i="6"/>
  <c r="K71" i="6"/>
  <c r="K146" i="6"/>
  <c r="M82" i="6"/>
  <c r="M18" i="6"/>
  <c r="M108" i="6"/>
  <c r="M44" i="6"/>
  <c r="K111" i="6"/>
  <c r="K53" i="6"/>
  <c r="J151" i="6"/>
  <c r="J85" i="6"/>
  <c r="J21" i="6"/>
  <c r="L129" i="6"/>
  <c r="L61" i="6"/>
  <c r="J140" i="6"/>
  <c r="J76" i="6"/>
  <c r="L9" i="6"/>
  <c r="K113" i="6"/>
  <c r="L49" i="6"/>
  <c r="M155" i="6"/>
  <c r="J93" i="6"/>
  <c r="J29" i="6"/>
  <c r="K118" i="6"/>
  <c r="J55" i="6"/>
  <c r="J142" i="6"/>
  <c r="K78" i="6"/>
  <c r="K13" i="6"/>
  <c r="K115" i="6"/>
  <c r="M51" i="6"/>
  <c r="L173" i="6"/>
  <c r="M109" i="6"/>
  <c r="M45" i="6"/>
  <c r="J12" i="6"/>
  <c r="J9" i="6"/>
  <c r="I99" i="6"/>
  <c r="I298" i="6"/>
  <c r="I66" i="6"/>
  <c r="I306" i="6"/>
  <c r="I89" i="6"/>
  <c r="I265" i="6"/>
  <c r="I49" i="6"/>
  <c r="I152" i="6"/>
  <c r="I248" i="6"/>
  <c r="I311" i="6"/>
  <c r="I23" i="6"/>
  <c r="I329" i="6"/>
  <c r="I223" i="6"/>
  <c r="I342" i="6"/>
  <c r="I126" i="6"/>
  <c r="I182" i="6"/>
  <c r="I189" i="6"/>
  <c r="I269" i="6"/>
  <c r="I29" i="6"/>
  <c r="I76" i="6"/>
  <c r="I148" i="6"/>
  <c r="I235" i="6"/>
  <c r="C323" i="6"/>
  <c r="C138" i="6"/>
  <c r="C282" i="6"/>
  <c r="C18" i="6"/>
  <c r="C137" i="6"/>
  <c r="C273" i="6"/>
  <c r="C17" i="6"/>
  <c r="C176" i="6"/>
  <c r="C280" i="6"/>
  <c r="C195" i="6"/>
  <c r="C135" i="6"/>
  <c r="C231" i="6"/>
  <c r="C344" i="6"/>
  <c r="C118" i="6"/>
  <c r="C246" i="6"/>
  <c r="C359" i="6"/>
  <c r="C101" i="6"/>
  <c r="C245" i="6"/>
  <c r="C307" i="6"/>
  <c r="C124" i="6"/>
  <c r="C276" i="6"/>
  <c r="C12" i="6"/>
  <c r="C75" i="6"/>
  <c r="K268" i="6"/>
  <c r="M344" i="6"/>
  <c r="K263" i="6"/>
  <c r="K219" i="6"/>
  <c r="M262" i="6"/>
  <c r="J202" i="6"/>
  <c r="L196" i="6"/>
  <c r="J214" i="6"/>
  <c r="J51" i="6"/>
  <c r="M172" i="6"/>
  <c r="L206" i="6"/>
  <c r="L213" i="6"/>
  <c r="J136" i="6"/>
  <c r="L195" i="6"/>
  <c r="K218" i="6"/>
  <c r="J112" i="6"/>
  <c r="K208" i="6"/>
  <c r="J213" i="6"/>
  <c r="M130" i="6"/>
  <c r="K170" i="6"/>
  <c r="K205" i="6"/>
  <c r="J128" i="6"/>
  <c r="J178" i="6"/>
  <c r="L212" i="6"/>
  <c r="M33" i="6"/>
  <c r="L191" i="6"/>
  <c r="K144" i="6"/>
  <c r="L80" i="6"/>
  <c r="L16" i="6"/>
  <c r="M127" i="6"/>
  <c r="L62" i="6"/>
  <c r="L143" i="6"/>
  <c r="M79" i="6"/>
  <c r="K11" i="6"/>
  <c r="M105" i="6"/>
  <c r="M41" i="6"/>
  <c r="L108" i="6"/>
  <c r="L44" i="6"/>
  <c r="M145" i="6"/>
  <c r="K82" i="6"/>
  <c r="K18" i="6"/>
  <c r="K124" i="6"/>
  <c r="M58" i="6"/>
  <c r="M134" i="6"/>
  <c r="J73" i="6"/>
  <c r="K5" i="6"/>
  <c r="L110" i="6"/>
  <c r="M46" i="6"/>
  <c r="J153" i="6"/>
  <c r="K90" i="6"/>
  <c r="K26" i="6"/>
  <c r="L115" i="6"/>
  <c r="K52" i="6"/>
  <c r="M136" i="6"/>
  <c r="K75" i="6"/>
  <c r="M8" i="6"/>
  <c r="L112" i="6"/>
  <c r="J46" i="6"/>
  <c r="J171" i="6"/>
  <c r="J104" i="6"/>
  <c r="J40" i="6"/>
  <c r="J10" i="6"/>
  <c r="J7" i="6"/>
  <c r="I91" i="6"/>
  <c r="I274" i="6"/>
  <c r="I58" i="6"/>
  <c r="I266" i="6"/>
  <c r="I73" i="6"/>
  <c r="I257" i="6"/>
  <c r="I33" i="6"/>
  <c r="I144" i="6"/>
  <c r="I232" i="6"/>
  <c r="I303" i="6"/>
  <c r="I7" i="6"/>
  <c r="I305" i="6"/>
  <c r="I207" i="6"/>
  <c r="I334" i="6"/>
  <c r="I110" i="6"/>
  <c r="I174" i="6"/>
  <c r="I181" i="6"/>
  <c r="I261" i="6"/>
  <c r="I13" i="6"/>
  <c r="I60" i="6"/>
  <c r="I132" i="6"/>
  <c r="I211" i="6"/>
  <c r="C219" i="6"/>
  <c r="C122" i="6"/>
  <c r="C266" i="6"/>
  <c r="C331" i="6"/>
  <c r="C121" i="6"/>
  <c r="C257" i="6"/>
  <c r="C363" i="6"/>
  <c r="C160" i="6"/>
  <c r="C216" i="6"/>
  <c r="C351" i="6"/>
  <c r="C119" i="6"/>
  <c r="C215" i="6"/>
  <c r="C350" i="6"/>
  <c r="C102" i="6"/>
  <c r="C230" i="6"/>
  <c r="C349" i="6"/>
  <c r="C85" i="6"/>
  <c r="C229" i="6"/>
  <c r="C360" i="6"/>
  <c r="C108" i="6"/>
  <c r="C260" i="6"/>
  <c r="C259" i="6"/>
  <c r="C67" i="6"/>
  <c r="I268" i="6"/>
  <c r="I44" i="6"/>
  <c r="I116" i="6"/>
  <c r="I203" i="6"/>
  <c r="C354" i="6"/>
  <c r="C106" i="6"/>
  <c r="C250" i="6"/>
  <c r="C203" i="6"/>
  <c r="C105" i="6"/>
  <c r="C241" i="6"/>
  <c r="C243" i="6"/>
  <c r="C144" i="6"/>
  <c r="C200" i="6"/>
  <c r="C335" i="6"/>
  <c r="C103" i="6"/>
  <c r="C199" i="6"/>
  <c r="C334" i="6"/>
  <c r="C86" i="6"/>
  <c r="C214" i="6"/>
  <c r="C333" i="6"/>
  <c r="C69" i="6"/>
  <c r="C213" i="6"/>
  <c r="C348" i="6"/>
  <c r="C92" i="6"/>
  <c r="C244" i="6"/>
  <c r="C187" i="6"/>
  <c r="C59" i="6"/>
  <c r="I336" i="6"/>
  <c r="I112" i="6"/>
  <c r="I136" i="6"/>
  <c r="I247" i="6"/>
  <c r="I333" i="6"/>
  <c r="I328" i="6"/>
  <c r="I175" i="6"/>
  <c r="I318" i="6"/>
  <c r="I78" i="6"/>
  <c r="I150" i="6"/>
  <c r="I165" i="6"/>
  <c r="I237" i="6"/>
  <c r="I260" i="6"/>
  <c r="I20" i="6"/>
  <c r="I68" i="6"/>
  <c r="I187" i="6"/>
  <c r="C338" i="6"/>
  <c r="C90" i="6"/>
  <c r="C234" i="6"/>
  <c r="C353" i="6"/>
  <c r="C89" i="6"/>
  <c r="C225" i="6"/>
  <c r="C336" i="6"/>
  <c r="C128" i="6"/>
  <c r="C184" i="6"/>
  <c r="C319" i="6"/>
  <c r="C87" i="6"/>
  <c r="C183" i="6"/>
  <c r="C318" i="6"/>
  <c r="C70" i="6"/>
  <c r="C198" i="6"/>
  <c r="C317" i="6"/>
  <c r="C53" i="6"/>
  <c r="C205" i="6"/>
  <c r="C332" i="6"/>
  <c r="C76" i="6"/>
  <c r="C228" i="6"/>
  <c r="C179" i="6"/>
  <c r="C51" i="6"/>
  <c r="I308" i="6"/>
  <c r="I52" i="6"/>
  <c r="I179" i="6"/>
  <c r="C322" i="6"/>
  <c r="C74" i="6"/>
  <c r="C218" i="6"/>
  <c r="C337" i="6"/>
  <c r="C73" i="6"/>
  <c r="C209" i="6"/>
  <c r="C320" i="6"/>
  <c r="C112" i="6"/>
  <c r="C168" i="6"/>
  <c r="C303" i="6"/>
  <c r="C71" i="6"/>
  <c r="C167" i="6"/>
  <c r="C302" i="6"/>
  <c r="C54" i="6"/>
  <c r="C182" i="6"/>
  <c r="C301" i="6"/>
  <c r="C37" i="6"/>
  <c r="C189" i="6"/>
  <c r="C324" i="6"/>
  <c r="C60" i="6"/>
  <c r="C212" i="6"/>
  <c r="C171" i="6"/>
  <c r="C43" i="6"/>
  <c r="I267" i="6"/>
  <c r="I35" i="6"/>
  <c r="I154" i="6"/>
  <c r="I26" i="6"/>
  <c r="I361" i="6"/>
  <c r="I9" i="6"/>
  <c r="I201" i="6"/>
  <c r="I272" i="6"/>
  <c r="I56" i="6"/>
  <c r="I104" i="6"/>
  <c r="I215" i="6"/>
  <c r="I348" i="6"/>
  <c r="I280" i="6"/>
  <c r="I151" i="6"/>
  <c r="I302" i="6"/>
  <c r="I46" i="6"/>
  <c r="I118" i="6"/>
  <c r="I133" i="6"/>
  <c r="I205" i="6"/>
  <c r="I236" i="6"/>
  <c r="I300" i="6"/>
  <c r="I36" i="6"/>
  <c r="I171" i="6"/>
  <c r="C306" i="6"/>
  <c r="C58" i="6"/>
  <c r="C202" i="6"/>
  <c r="C321" i="6"/>
  <c r="C57" i="6"/>
  <c r="C193" i="6"/>
  <c r="C304" i="6"/>
  <c r="C88" i="6"/>
  <c r="C152" i="6"/>
  <c r="C295" i="6"/>
  <c r="C47" i="6"/>
  <c r="C151" i="6"/>
  <c r="C286" i="6"/>
  <c r="C30" i="6"/>
  <c r="C166" i="6"/>
  <c r="C285" i="6"/>
  <c r="C21" i="6"/>
  <c r="C173" i="6"/>
  <c r="C308" i="6"/>
  <c r="C44" i="6"/>
  <c r="C196" i="6"/>
  <c r="C163" i="6"/>
  <c r="C35" i="6"/>
  <c r="I322" i="6"/>
  <c r="I193" i="6"/>
  <c r="I256" i="6"/>
  <c r="I40" i="6"/>
  <c r="I96" i="6"/>
  <c r="I199" i="6"/>
  <c r="I355" i="6"/>
  <c r="I264" i="6"/>
  <c r="I135" i="6"/>
  <c r="I294" i="6"/>
  <c r="I38" i="6"/>
  <c r="I102" i="6"/>
  <c r="I117" i="6"/>
  <c r="I157" i="6"/>
  <c r="I220" i="6"/>
  <c r="I292" i="6"/>
  <c r="I28" i="6"/>
  <c r="I163" i="6"/>
  <c r="C290" i="6"/>
  <c r="C34" i="6"/>
  <c r="C186" i="6"/>
  <c r="C305" i="6"/>
  <c r="C41" i="6"/>
  <c r="C177" i="6"/>
  <c r="C288" i="6"/>
  <c r="C72" i="6"/>
  <c r="C136" i="6"/>
  <c r="C287" i="6"/>
  <c r="C31" i="6"/>
  <c r="C127" i="6"/>
  <c r="C270" i="6"/>
  <c r="C22" i="6"/>
  <c r="C150" i="6"/>
  <c r="C269" i="6"/>
  <c r="C5" i="6"/>
  <c r="C157" i="6"/>
  <c r="C292" i="6"/>
  <c r="C28" i="6"/>
  <c r="C180" i="6"/>
  <c r="C155" i="6"/>
  <c r="C27" i="6"/>
  <c r="K337" i="6"/>
  <c r="K362" i="6"/>
  <c r="J307" i="6"/>
  <c r="J252" i="6"/>
  <c r="M256" i="6"/>
  <c r="L266" i="6"/>
  <c r="J241" i="6"/>
  <c r="K224" i="6"/>
  <c r="J251" i="6"/>
  <c r="K321" i="6"/>
  <c r="L221" i="6"/>
  <c r="L255" i="6"/>
  <c r="L241" i="6"/>
  <c r="J186" i="6"/>
  <c r="L162" i="6"/>
  <c r="L193" i="6"/>
  <c r="J209" i="6"/>
  <c r="M245" i="6"/>
  <c r="L138" i="6"/>
  <c r="M195" i="6"/>
  <c r="L235" i="6"/>
  <c r="K166" i="6"/>
  <c r="J198" i="6"/>
  <c r="L247" i="6"/>
  <c r="K133" i="6"/>
  <c r="J195" i="6"/>
  <c r="K220" i="6"/>
  <c r="M62" i="6"/>
  <c r="K189" i="6"/>
  <c r="J242" i="6"/>
  <c r="L11" i="6"/>
  <c r="M191" i="6"/>
  <c r="J227" i="6"/>
  <c r="K125" i="6"/>
  <c r="K120" i="6"/>
  <c r="K60" i="6"/>
  <c r="M167" i="6"/>
  <c r="K106" i="6"/>
  <c r="K42" i="6"/>
  <c r="L119" i="6"/>
  <c r="L53" i="6"/>
  <c r="J146" i="6"/>
  <c r="L79" i="6"/>
  <c r="K15" i="6"/>
  <c r="K88" i="6"/>
  <c r="K24" i="6"/>
  <c r="M121" i="6"/>
  <c r="J56" i="6"/>
  <c r="K164" i="6"/>
  <c r="L96" i="6"/>
  <c r="L32" i="6"/>
  <c r="M110" i="6"/>
  <c r="M49" i="6"/>
  <c r="L150" i="6"/>
  <c r="L84" i="6"/>
  <c r="L20" i="6"/>
  <c r="J129" i="6"/>
  <c r="J64" i="6"/>
  <c r="L155" i="6"/>
  <c r="J90" i="6"/>
  <c r="J26" i="6"/>
  <c r="M112" i="6"/>
  <c r="J49" i="6"/>
  <c r="L152" i="6"/>
  <c r="M86" i="6"/>
  <c r="M22" i="6"/>
  <c r="J147" i="6"/>
  <c r="M80" i="6"/>
  <c r="M16" i="6"/>
  <c r="M11" i="6"/>
  <c r="I251" i="6"/>
  <c r="I3" i="6"/>
  <c r="I138" i="6"/>
  <c r="I10" i="6"/>
  <c r="I281" i="6"/>
  <c r="I282" i="6"/>
  <c r="I185" i="6"/>
  <c r="I240" i="6"/>
  <c r="I24" i="6"/>
  <c r="I88" i="6"/>
  <c r="I183" i="6"/>
  <c r="I339" i="6"/>
  <c r="I359" i="6"/>
  <c r="I119" i="6"/>
  <c r="I278" i="6"/>
  <c r="I22" i="6"/>
  <c r="I86" i="6"/>
  <c r="I69" i="6"/>
  <c r="I141" i="6"/>
  <c r="I204" i="6"/>
  <c r="I284" i="6"/>
  <c r="I12" i="6"/>
  <c r="I147" i="6"/>
  <c r="C274" i="6"/>
  <c r="C26" i="6"/>
  <c r="C162" i="6"/>
  <c r="C289" i="6"/>
  <c r="C25" i="6"/>
  <c r="C161" i="6"/>
  <c r="C272" i="6"/>
  <c r="C56" i="6"/>
  <c r="C120" i="6"/>
  <c r="C271" i="6"/>
  <c r="C15" i="6"/>
  <c r="C111" i="6"/>
  <c r="C254" i="6"/>
  <c r="C6" i="6"/>
  <c r="C134" i="6"/>
  <c r="C253" i="6"/>
  <c r="C355" i="6"/>
  <c r="C141" i="6"/>
  <c r="C268" i="6"/>
  <c r="C20" i="6"/>
  <c r="C164" i="6"/>
  <c r="C147" i="6"/>
  <c r="C19" i="6"/>
  <c r="M361" i="6"/>
  <c r="M335" i="6"/>
  <c r="L319" i="6"/>
  <c r="J325" i="6"/>
  <c r="L306" i="6"/>
  <c r="K346" i="6"/>
  <c r="J319" i="6"/>
  <c r="L307" i="6"/>
  <c r="L257" i="6"/>
  <c r="K300" i="6"/>
  <c r="J183" i="6"/>
  <c r="J333" i="6"/>
  <c r="K360" i="6"/>
  <c r="K302" i="6"/>
  <c r="L236" i="6"/>
  <c r="K254" i="6"/>
  <c r="J264" i="6"/>
  <c r="M162" i="6"/>
  <c r="J156" i="6"/>
  <c r="M247" i="6"/>
  <c r="J317" i="6"/>
  <c r="M201" i="6"/>
  <c r="L250" i="6"/>
  <c r="M236" i="6"/>
  <c r="L180" i="6"/>
  <c r="M154" i="6"/>
  <c r="K188" i="6"/>
  <c r="J204" i="6"/>
  <c r="K243" i="6"/>
  <c r="K117" i="6"/>
  <c r="J193" i="6"/>
  <c r="M230" i="6"/>
  <c r="M160" i="6"/>
  <c r="K195" i="6"/>
  <c r="M242" i="6"/>
  <c r="L65" i="6"/>
  <c r="L192" i="6"/>
  <c r="M217" i="6"/>
  <c r="K16" i="6"/>
  <c r="M186" i="6"/>
  <c r="L239" i="6"/>
  <c r="K249" i="6"/>
  <c r="J189" i="6"/>
  <c r="J222" i="6"/>
  <c r="K80" i="6"/>
  <c r="L117" i="6"/>
  <c r="K57" i="6"/>
  <c r="J165" i="6"/>
  <c r="K103" i="6"/>
  <c r="K39" i="6"/>
  <c r="K114" i="6"/>
  <c r="M50" i="6"/>
  <c r="M140" i="6"/>
  <c r="M76" i="6"/>
  <c r="L6" i="6"/>
  <c r="K85" i="6"/>
  <c r="K21" i="6"/>
  <c r="J119" i="6"/>
  <c r="J53" i="6"/>
  <c r="L161" i="6"/>
  <c r="L93" i="6"/>
  <c r="L29" i="6"/>
  <c r="J108" i="6"/>
  <c r="J44" i="6"/>
  <c r="K145" i="6"/>
  <c r="L81" i="6"/>
  <c r="L17" i="6"/>
  <c r="M123" i="6"/>
  <c r="J61" i="6"/>
  <c r="K150" i="6"/>
  <c r="J87" i="6"/>
  <c r="J23" i="6"/>
  <c r="J110" i="6"/>
  <c r="K46" i="6"/>
  <c r="K147" i="6"/>
  <c r="M83" i="6"/>
  <c r="M19" i="6"/>
  <c r="M141" i="6"/>
  <c r="M77" i="6"/>
  <c r="M12" i="6"/>
  <c r="M9" i="6"/>
  <c r="I243" i="6"/>
  <c r="I341" i="6"/>
  <c r="I130" i="6"/>
  <c r="I358" i="6"/>
  <c r="I241" i="6"/>
  <c r="I242" i="6"/>
  <c r="I169" i="6"/>
  <c r="I224" i="6"/>
  <c r="I8" i="6"/>
  <c r="I80" i="6"/>
  <c r="I159" i="6"/>
  <c r="I331" i="6"/>
  <c r="I343" i="6"/>
  <c r="I103" i="6"/>
  <c r="I270" i="6"/>
  <c r="I14" i="6"/>
  <c r="I70" i="6"/>
  <c r="I53" i="6"/>
  <c r="I125" i="6"/>
  <c r="I188" i="6"/>
  <c r="I276" i="6"/>
  <c r="I4" i="6"/>
  <c r="I131" i="6"/>
  <c r="C258" i="6"/>
  <c r="C10" i="6"/>
  <c r="C146" i="6"/>
  <c r="C265" i="6"/>
  <c r="C9" i="6"/>
  <c r="C145" i="6"/>
  <c r="C264" i="6"/>
  <c r="C40" i="6"/>
  <c r="C104" i="6"/>
  <c r="C255" i="6"/>
  <c r="C299" i="6"/>
  <c r="C95" i="6"/>
  <c r="C238" i="6"/>
  <c r="C251" i="6"/>
  <c r="C110" i="6"/>
  <c r="C237" i="6"/>
  <c r="C235" i="6"/>
  <c r="C125" i="6"/>
  <c r="C252" i="6"/>
  <c r="C4" i="6"/>
  <c r="C148" i="6"/>
  <c r="C139" i="6"/>
  <c r="C11" i="6"/>
  <c r="I323" i="6"/>
  <c r="I107" i="6"/>
  <c r="C242" i="6"/>
  <c r="C315" i="6"/>
  <c r="C130" i="6"/>
  <c r="C249" i="6"/>
  <c r="C283" i="6"/>
  <c r="C129" i="6"/>
  <c r="C256" i="6"/>
  <c r="C24" i="6"/>
  <c r="C96" i="6"/>
  <c r="C239" i="6"/>
  <c r="C352" i="6"/>
  <c r="C79" i="6"/>
  <c r="C222" i="6"/>
  <c r="C358" i="6"/>
  <c r="C94" i="6"/>
  <c r="C221" i="6"/>
  <c r="C357" i="6"/>
  <c r="C109" i="6"/>
  <c r="C236" i="6"/>
  <c r="C291" i="6"/>
  <c r="C132" i="6"/>
  <c r="C131" i="6"/>
  <c r="C3" i="6"/>
  <c r="C6" i="10"/>
  <c r="B6" i="10"/>
  <c r="C102" i="10"/>
  <c r="C46" i="10"/>
  <c r="C50" i="10"/>
  <c r="B88" i="10"/>
  <c r="C29" i="10"/>
  <c r="C98" i="10"/>
  <c r="C5" i="8"/>
  <c r="B38" i="10"/>
  <c r="C9" i="8"/>
  <c r="B71" i="10"/>
  <c r="B44" i="10"/>
  <c r="B4" i="10"/>
  <c r="B40" i="10"/>
  <c r="B70" i="10"/>
  <c r="B90" i="10"/>
  <c r="B83" i="10"/>
  <c r="B14" i="10"/>
  <c r="C42" i="10"/>
  <c r="C11" i="10"/>
  <c r="B16" i="10"/>
  <c r="B7" i="10"/>
  <c r="B5" i="10"/>
  <c r="B59" i="10"/>
  <c r="B21" i="10"/>
  <c r="C25" i="10"/>
  <c r="C31" i="10"/>
  <c r="C77" i="10"/>
  <c r="B76" i="10"/>
  <c r="C30" i="10"/>
  <c r="B104" i="10"/>
  <c r="C75" i="10"/>
  <c r="C11" i="8"/>
  <c r="C22" i="10"/>
  <c r="B91" i="10"/>
  <c r="B25" i="10"/>
  <c r="B89" i="10"/>
  <c r="C65" i="10"/>
  <c r="B15" i="10"/>
  <c r="B56" i="10"/>
  <c r="C95" i="10"/>
  <c r="B79" i="10"/>
  <c r="C34" i="10"/>
  <c r="C3" i="10"/>
  <c r="B92" i="10"/>
  <c r="B36" i="10"/>
  <c r="B93" i="10"/>
  <c r="C52" i="10"/>
  <c r="B63" i="10"/>
  <c r="C100" i="10"/>
  <c r="B31" i="10"/>
  <c r="B57" i="10"/>
  <c r="C55" i="10"/>
  <c r="B3" i="10"/>
  <c r="B69" i="10"/>
  <c r="C26" i="10"/>
  <c r="C12" i="10"/>
  <c r="B9" i="10"/>
  <c r="C69" i="10"/>
  <c r="B99" i="10"/>
  <c r="C18" i="10"/>
  <c r="B42" i="10"/>
  <c r="B98" i="10"/>
  <c r="C7" i="10"/>
  <c r="C4" i="10"/>
  <c r="B18" i="10"/>
  <c r="C17" i="10"/>
  <c r="C63" i="10"/>
  <c r="B64" i="10"/>
  <c r="B54" i="10"/>
  <c r="C44" i="10"/>
  <c r="B39" i="10"/>
  <c r="B37" i="10"/>
  <c r="C47" i="10"/>
  <c r="C91" i="10"/>
  <c r="C68" i="10"/>
  <c r="C99" i="10"/>
  <c r="B66" i="10"/>
  <c r="B86" i="10"/>
  <c r="C87" i="10"/>
  <c r="C72" i="10"/>
  <c r="C54" i="10"/>
  <c r="C6" i="8"/>
  <c r="B55" i="10"/>
  <c r="C86" i="10"/>
  <c r="C104" i="10"/>
  <c r="C94" i="10"/>
  <c r="C80" i="10"/>
  <c r="C36" i="10"/>
  <c r="B62" i="10"/>
  <c r="B100" i="10"/>
  <c r="B51" i="10"/>
  <c r="C71" i="10"/>
  <c r="B2" i="10"/>
  <c r="C89" i="10"/>
  <c r="B17" i="10"/>
  <c r="C51" i="10"/>
  <c r="B41" i="10"/>
  <c r="B74" i="10"/>
  <c r="C79" i="10"/>
  <c r="C90" i="10"/>
  <c r="C28" i="10"/>
  <c r="C39" i="10"/>
  <c r="B34" i="10"/>
  <c r="C66" i="10"/>
  <c r="B26" i="10"/>
  <c r="C61" i="10"/>
  <c r="C67" i="10"/>
  <c r="B46" i="10"/>
  <c r="B29" i="10"/>
  <c r="C21" i="10"/>
  <c r="C33" i="10"/>
  <c r="B65" i="10"/>
  <c r="B81" i="10"/>
  <c r="B60" i="10"/>
  <c r="C2" i="8"/>
  <c r="C82" i="10"/>
  <c r="B45" i="10"/>
  <c r="C7" i="8"/>
  <c r="B67" i="10"/>
  <c r="C24" i="10"/>
  <c r="B94" i="10"/>
  <c r="B78" i="10"/>
  <c r="C9" i="10"/>
  <c r="C27" i="10"/>
  <c r="C92" i="10"/>
  <c r="B27" i="10"/>
  <c r="C59" i="10"/>
  <c r="B12" i="10"/>
  <c r="B73" i="10"/>
  <c r="B47" i="10"/>
  <c r="C20" i="10"/>
  <c r="C48" i="10"/>
  <c r="B10" i="10"/>
  <c r="C56" i="10"/>
  <c r="B102" i="10"/>
  <c r="B82" i="10"/>
  <c r="C101" i="10"/>
  <c r="C3" i="8"/>
  <c r="C8" i="8"/>
  <c r="C73" i="10"/>
  <c r="B28" i="10"/>
  <c r="B19" i="10"/>
  <c r="C78" i="10"/>
  <c r="B24" i="10"/>
  <c r="C37" i="10"/>
  <c r="C43" i="10"/>
  <c r="C96" i="10"/>
  <c r="C38" i="10"/>
  <c r="C83" i="10"/>
  <c r="C62" i="10"/>
  <c r="B30" i="10"/>
  <c r="B33" i="10"/>
  <c r="C4" i="8"/>
  <c r="C10" i="8"/>
  <c r="C19" i="10"/>
  <c r="C32" i="10"/>
  <c r="C40" i="10"/>
  <c r="C70" i="10"/>
  <c r="C13" i="10"/>
  <c r="B84" i="10"/>
  <c r="C23" i="10"/>
  <c r="C49" i="10"/>
  <c r="C103" i="10"/>
  <c r="B49" i="10"/>
  <c r="B85" i="10"/>
  <c r="B87" i="10"/>
  <c r="C45" i="10"/>
  <c r="B35" i="10"/>
  <c r="C5" i="10"/>
  <c r="C8" i="10"/>
  <c r="B52" i="10"/>
  <c r="C53" i="10"/>
  <c r="B32" i="10"/>
  <c r="B58" i="10"/>
  <c r="B103" i="10"/>
  <c r="B97" i="10"/>
  <c r="C35" i="10"/>
  <c r="B11" i="10"/>
  <c r="B95" i="10"/>
  <c r="B53" i="10"/>
  <c r="B48" i="10"/>
  <c r="C58" i="10"/>
  <c r="B75" i="10"/>
  <c r="B101" i="10"/>
  <c r="C15" i="10"/>
  <c r="B13" i="10"/>
  <c r="C85" i="10"/>
  <c r="B50" i="10"/>
  <c r="C14" i="10"/>
  <c r="B61" i="10"/>
  <c r="B8" i="10"/>
  <c r="C57" i="10"/>
  <c r="C81" i="10"/>
  <c r="C64" i="10"/>
  <c r="B80" i="10"/>
  <c r="B77" i="10"/>
  <c r="C97" i="10"/>
  <c r="C88" i="10"/>
  <c r="B23" i="10"/>
  <c r="B22" i="10"/>
  <c r="B96" i="10"/>
  <c r="C10" i="10"/>
  <c r="B68" i="10"/>
  <c r="B20" i="10"/>
  <c r="C76" i="10"/>
  <c r="C84" i="10"/>
  <c r="C16" i="10"/>
  <c r="C93" i="10"/>
  <c r="C41" i="10"/>
  <c r="C74" i="10"/>
  <c r="B43" i="10"/>
  <c r="C60" i="10"/>
  <c r="B72" i="10"/>
  <c r="C2" i="10" a="1"/>
  <c r="C2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<sst xmlns="http://schemas.openxmlformats.org/spreadsheetml/2006/main" count="1703" uniqueCount="138">
  <si>
    <t>CL1 Comdty</t>
  </si>
  <si>
    <t>S 1 Comdty</t>
  </si>
  <si>
    <t>C 1 Comdty</t>
  </si>
  <si>
    <t>W 1 Comdty</t>
  </si>
  <si>
    <t>GDP CQOQ Index</t>
  </si>
  <si>
    <t>GDP CYOY Index</t>
  </si>
  <si>
    <t>CPUPXCHG Index</t>
  </si>
  <si>
    <t>PIDSDPS Index</t>
  </si>
  <si>
    <t>NAPMNEWO Index</t>
  </si>
  <si>
    <t>NAPMPROD Index</t>
  </si>
  <si>
    <t>NAPMPRIC Index</t>
  </si>
  <si>
    <t>NAPMNMI  Index</t>
  </si>
  <si>
    <t>NAPMNNO Index</t>
  </si>
  <si>
    <t>NAPMNPRC Index</t>
  </si>
  <si>
    <t>USURTOT  Index</t>
  </si>
  <si>
    <t>INJCJC   Index</t>
  </si>
  <si>
    <t>DOESCRUD Index</t>
  </si>
  <si>
    <t>USGG10YR Index</t>
  </si>
  <si>
    <t>USGG2YR Index</t>
  </si>
  <si>
    <t>USYC2Y10 Index</t>
  </si>
  <si>
    <t>FDIDFDMO Index</t>
  </si>
  <si>
    <t>NFP TCH  Index</t>
  </si>
  <si>
    <t>DOENUSCH Index</t>
  </si>
  <si>
    <t>M1 Index</t>
  </si>
  <si>
    <t>M2 Index</t>
  </si>
  <si>
    <t>TBIMTOT Index</t>
  </si>
  <si>
    <t>TBEXTOT Index</t>
  </si>
  <si>
    <t>CNTSECNY Index</t>
  </si>
  <si>
    <t>CNTSICNY Index</t>
  </si>
  <si>
    <t>CHLRLPR1 Index</t>
  </si>
  <si>
    <t>CHLRLPR5 Index</t>
  </si>
  <si>
    <t>SIVCTOTL Index</t>
  </si>
  <si>
    <t>CMSISHTL Index</t>
  </si>
  <si>
    <t>STCNBIXW Index</t>
  </si>
  <si>
    <t>TWTRIMPY Index</t>
  </si>
  <si>
    <t>TWTREXPY Index</t>
  </si>
  <si>
    <t>TWCPIYOY Index</t>
  </si>
  <si>
    <t>TWD REGN Curncy</t>
  </si>
  <si>
    <t>SAMPGLDY Index</t>
  </si>
  <si>
    <t>IDEXPY   Index</t>
  </si>
  <si>
    <t>IDIMPTLY Index</t>
  </si>
  <si>
    <t>VEEXMTY% Index</t>
  </si>
  <si>
    <t>VEIMMTY  Index</t>
  </si>
  <si>
    <t>THNFEXPY Index</t>
  </si>
  <si>
    <t>THNFIMPY Index</t>
  </si>
  <si>
    <t>因子類別</t>
  </si>
  <si>
    <t>生產</t>
  </si>
  <si>
    <t>利率與貨幣</t>
  </si>
  <si>
    <t>經濟成長</t>
  </si>
  <si>
    <t>進出口</t>
  </si>
  <si>
    <t>能源及原物料</t>
  </si>
  <si>
    <t>消費</t>
  </si>
  <si>
    <t>貴金屬</t>
  </si>
  <si>
    <t>台股</t>
  </si>
  <si>
    <t>EHGDTW Index</t>
  </si>
  <si>
    <t>TWGDCURY index</t>
  </si>
  <si>
    <t>美股</t>
  </si>
  <si>
    <t>台灣科技類股</t>
  </si>
  <si>
    <t>自體與其他價格</t>
  </si>
  <si>
    <t>黃金價格</t>
  </si>
  <si>
    <t>feature_type</t>
  </si>
  <si>
    <t>feature_code</t>
  </si>
  <si>
    <t>target_code</t>
  </si>
  <si>
    <t>feature_name</t>
  </si>
  <si>
    <t>target_name</t>
  </si>
  <si>
    <t>SPX INDEX</t>
  </si>
  <si>
    <t>MXTW INDEX</t>
  </si>
  <si>
    <t>MSEUSTW INDEX</t>
  </si>
  <si>
    <t>NDX INDEX</t>
  </si>
  <si>
    <t>DJI INDEX</t>
  </si>
  <si>
    <t>XAU CURNCY</t>
  </si>
  <si>
    <t>TWSESCI INDEX</t>
  </si>
  <si>
    <t>TWSEOEI INDEX</t>
  </si>
  <si>
    <t>TWSECPE INDEX</t>
  </si>
  <si>
    <t>TWSEECI INDEX</t>
  </si>
  <si>
    <t>ex_26_ntd</t>
  </si>
  <si>
    <t>ex_2611_ntd</t>
  </si>
  <si>
    <t>ex_27_ntd</t>
  </si>
  <si>
    <t>ex_2711_ntd</t>
  </si>
  <si>
    <t>ex_2721_ntd</t>
  </si>
  <si>
    <t>ex_2730_ntd</t>
  </si>
  <si>
    <t>ex_2751_ntd</t>
  </si>
  <si>
    <t>im_26_ntd</t>
  </si>
  <si>
    <t>im_2611_ntd</t>
  </si>
  <si>
    <t>im_27_ntd</t>
  </si>
  <si>
    <t>im_2711_ntd</t>
  </si>
  <si>
    <t>im_2721_ntd</t>
  </si>
  <si>
    <t>im_2730_ntd</t>
  </si>
  <si>
    <t>im_2751_ntd</t>
  </si>
  <si>
    <t>ex_26_usd</t>
  </si>
  <si>
    <t>ex_2611_usd</t>
  </si>
  <si>
    <t>ex_27_usd</t>
  </si>
  <si>
    <t>ex_2711_usd</t>
  </si>
  <si>
    <t>ex_2721_usd</t>
  </si>
  <si>
    <t>ex_2730_usd</t>
  </si>
  <si>
    <t>ex_2751_usd</t>
  </si>
  <si>
    <t>im_26_usd</t>
  </si>
  <si>
    <t>im_2611_usd</t>
  </si>
  <si>
    <t>im_27_usd</t>
  </si>
  <si>
    <t>im_2711_usd</t>
  </si>
  <si>
    <t>im_2721_usd</t>
  </si>
  <si>
    <t>im_2730_usd</t>
  </si>
  <si>
    <t>im_2751_usd</t>
  </si>
  <si>
    <t>target</t>
  </si>
  <si>
    <t>ex_26_ntd_amt</t>
  </si>
  <si>
    <t>ex_2611_ntd_amt</t>
  </si>
  <si>
    <t>ex_27_ntd_amt</t>
  </si>
  <si>
    <t>ex_2711_ntd_amt</t>
  </si>
  <si>
    <t>ex_2721_ntd_amt</t>
  </si>
  <si>
    <t>ex_2730_ntd_amt</t>
  </si>
  <si>
    <t>ex_2751_ntd_amt</t>
  </si>
  <si>
    <t>im_26_ntd_amt</t>
  </si>
  <si>
    <t>im_2611_ntd_amt</t>
  </si>
  <si>
    <t>im_27_ntd_amt</t>
  </si>
  <si>
    <t>im_2711_ntd_amt</t>
  </si>
  <si>
    <t>im_2721_ntd_amt</t>
  </si>
  <si>
    <t>im_2730_ntd_amt</t>
  </si>
  <si>
    <t>im_2751_ntd_amt</t>
  </si>
  <si>
    <t>ex_26_usd_amt</t>
  </si>
  <si>
    <t>ex_2611_usd_amt</t>
  </si>
  <si>
    <t>ex_27_usd_amt</t>
  </si>
  <si>
    <t>ex_2711_usd_amt</t>
  </si>
  <si>
    <t>ex_2721_usd_amt</t>
  </si>
  <si>
    <t>ex_2730_usd_amt</t>
  </si>
  <si>
    <t>ex_2751_usd_amt</t>
  </si>
  <si>
    <t>im_26_usd_amt</t>
  </si>
  <si>
    <t>im_2611_usd_amt</t>
  </si>
  <si>
    <t>im_27_usd_amt</t>
  </si>
  <si>
    <t>im_2711_usd_amt</t>
  </si>
  <si>
    <t>im_2721_usd_amt</t>
  </si>
  <si>
    <t>im_2730_usd_amt</t>
  </si>
  <si>
    <t>im_2751_usd_amt</t>
  </si>
  <si>
    <t>feature_region</t>
  </si>
  <si>
    <t>target_category</t>
  </si>
  <si>
    <t>label</t>
  </si>
  <si>
    <t>label2</t>
  </si>
  <si>
    <t>freq</t>
  </si>
  <si>
    <t>label3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</si>
</sst>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12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6" xfId="0" applyFill="1" applyBorder="1" applyAlignment="1">
      <alignment vertical="center"/>
    </xf>
    <xf numFmtId="0" fontId="0" fillId="3" borderId="8" xfId="0" applyFill="1" applyBorder="1"/>
    <xf numFmtId="0" fontId="0" fillId="0" borderId="17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欄位定義"/>
    </sheetNames>
    <sheetDataSet>
      <sheetData sheetId="0">
        <row r="1">
          <cell r="A1" t="str">
            <v>code</v>
          </cell>
        </row>
        <row r="2">
          <cell r="A2" t="str">
            <v>BAKEOIL Index</v>
          </cell>
        </row>
        <row r="3">
          <cell r="A3" t="str">
            <v>DAF AR Index</v>
          </cell>
        </row>
        <row r="4">
          <cell r="A4" t="str">
            <v>FL24TFDN Index</v>
          </cell>
        </row>
        <row r="5">
          <cell r="A5" t="str">
            <v>.GLDHG G Index</v>
          </cell>
        </row>
        <row r="6">
          <cell r="A6" t="str">
            <v>CMINCOPR Index</v>
          </cell>
        </row>
        <row r="7">
          <cell r="A7" t="str">
            <v>CL1 Comdty</v>
          </cell>
        </row>
        <row r="8">
          <cell r="A8" t="str">
            <v>CO1 Comdty</v>
          </cell>
        </row>
        <row r="9">
          <cell r="A9" t="str">
            <v>S 1 Comdty</v>
          </cell>
        </row>
        <row r="10">
          <cell r="A10" t="str">
            <v>C 1 Comdty</v>
          </cell>
        </row>
        <row r="11">
          <cell r="A11" t="str">
            <v>W 1 Comdty</v>
          </cell>
        </row>
        <row r="12">
          <cell r="A12" t="str">
            <v>GDP CRCH Index</v>
          </cell>
        </row>
        <row r="13">
          <cell r="A13" t="str">
            <v>GDP CURY Index</v>
          </cell>
        </row>
        <row r="14">
          <cell r="A14" t="str">
            <v>GDP CQOQ Index</v>
          </cell>
        </row>
        <row r="15">
          <cell r="A15" t="str">
            <v>GDP CYOY Index</v>
          </cell>
        </row>
        <row r="16">
          <cell r="A16" t="str">
            <v>CPI CHNG Index</v>
          </cell>
        </row>
        <row r="17">
          <cell r="A17" t="str">
            <v>CPI YOY  Index</v>
          </cell>
        </row>
        <row r="18">
          <cell r="A18" t="str">
            <v>CPUPXCHG Index</v>
          </cell>
        </row>
        <row r="19">
          <cell r="A19" t="str">
            <v>CPI XYOY Index</v>
          </cell>
        </row>
        <row r="20">
          <cell r="A20" t="str">
            <v>RSTAMOM Index</v>
          </cell>
        </row>
        <row r="21">
          <cell r="A21" t="str">
            <v>RSTAYOY Index</v>
          </cell>
        </row>
        <row r="22">
          <cell r="A22" t="str">
            <v>PIDSDPS Index</v>
          </cell>
        </row>
        <row r="23">
          <cell r="A23" t="str">
            <v>PIDSDI Index</v>
          </cell>
        </row>
        <row r="24">
          <cell r="A24" t="str">
            <v>NAPMPMI  Index</v>
          </cell>
        </row>
        <row r="25">
          <cell r="A25" t="str">
            <v>NAPMNEWO Index</v>
          </cell>
        </row>
        <row r="26">
          <cell r="A26" t="str">
            <v>NAPMPROD Index</v>
          </cell>
        </row>
        <row r="27">
          <cell r="A27" t="str">
            <v>NAPMEMPL Index</v>
          </cell>
        </row>
        <row r="28">
          <cell r="A28" t="str">
            <v>NAPMSUPL Index</v>
          </cell>
        </row>
        <row r="29">
          <cell r="A29" t="str">
            <v>NAPMINV Index</v>
          </cell>
        </row>
        <row r="30">
          <cell r="A30" t="str">
            <v>NAPMCINV Index</v>
          </cell>
        </row>
        <row r="31">
          <cell r="A31" t="str">
            <v>NAPMPRIC Index</v>
          </cell>
        </row>
        <row r="32">
          <cell r="A32" t="str">
            <v>NAPMBACK Index</v>
          </cell>
        </row>
        <row r="33">
          <cell r="A33" t="str">
            <v>NAPMNEO Index</v>
          </cell>
        </row>
        <row r="34">
          <cell r="A34" t="str">
            <v>NAPMIMPT Index</v>
          </cell>
        </row>
        <row r="35">
          <cell r="A35" t="str">
            <v>NAPMNMI  Index</v>
          </cell>
        </row>
        <row r="36">
          <cell r="A36" t="str">
            <v>NAPMNNO Index</v>
          </cell>
        </row>
        <row r="37">
          <cell r="A37" t="str">
            <v>NAPMNBO Index</v>
          </cell>
        </row>
        <row r="38">
          <cell r="A38" t="str">
            <v>NAPMNNEO Index</v>
          </cell>
        </row>
        <row r="39">
          <cell r="A39" t="str">
            <v>NAPMNIMP Index</v>
          </cell>
        </row>
        <row r="40">
          <cell r="A40" t="str">
            <v>NAPMNIS Index</v>
          </cell>
        </row>
        <row r="41">
          <cell r="A41" t="str">
            <v>NAPMNEMP Index</v>
          </cell>
        </row>
        <row r="42">
          <cell r="A42" t="str">
            <v>NAPMNSD Index</v>
          </cell>
        </row>
        <row r="43">
          <cell r="A43" t="str">
            <v>NAPMNIC Index</v>
          </cell>
        </row>
        <row r="44">
          <cell r="A44" t="str">
            <v>NAPMNPRC Index</v>
          </cell>
        </row>
        <row r="45">
          <cell r="A45" t="str">
            <v>DGNOCHNG Index</v>
          </cell>
        </row>
        <row r="46">
          <cell r="A46" t="str">
            <v>PRUSTOT  Index</v>
          </cell>
        </row>
        <row r="47">
          <cell r="A47" t="str">
            <v>USURTOT  Index</v>
          </cell>
        </row>
        <row r="48">
          <cell r="A48" t="str">
            <v>INJCJC   Index</v>
          </cell>
        </row>
        <row r="49">
          <cell r="A49" t="str">
            <v>INJCSP   Index</v>
          </cell>
        </row>
        <row r="50">
          <cell r="A50" t="str">
            <v>DOESCRUD Index</v>
          </cell>
        </row>
        <row r="51">
          <cell r="A51" t="str">
            <v>MINSALL Index</v>
          </cell>
        </row>
        <row r="52">
          <cell r="A52" t="str">
            <v>USGG10YR Index</v>
          </cell>
        </row>
        <row r="53">
          <cell r="A53" t="str">
            <v>USGG2YR Index</v>
          </cell>
        </row>
        <row r="54">
          <cell r="A54" t="str">
            <v>USYC2Y10 Index</v>
          </cell>
        </row>
        <row r="55">
          <cell r="A55" t="str">
            <v>BASPCAAA Index</v>
          </cell>
        </row>
        <row r="56">
          <cell r="A56" t="str">
            <v>BICLB10Y Index</v>
          </cell>
        </row>
        <row r="57">
          <cell r="A57" t="str">
            <v>CSI BARC Index</v>
          </cell>
        </row>
        <row r="58">
          <cell r="A58" t="str">
            <v>CESIUSD Index</v>
          </cell>
        </row>
        <row r="59">
          <cell r="A59" t="str">
            <v>VIX Index</v>
          </cell>
        </row>
        <row r="60">
          <cell r="A60" t="str">
            <v>FDIUFDYO Index</v>
          </cell>
        </row>
        <row r="61">
          <cell r="A61" t="str">
            <v>FDIDFDMO Index</v>
          </cell>
        </row>
        <row r="62">
          <cell r="A62" t="str">
            <v>NFP TCH  Index</v>
          </cell>
        </row>
        <row r="63">
          <cell r="A63" t="str">
            <v>ADP LEVL Index</v>
          </cell>
        </row>
        <row r="64">
          <cell r="A64" t="str">
            <v>JOLTTOTL Index</v>
          </cell>
        </row>
        <row r="65">
          <cell r="A65" t="str">
            <v>CONSSENT Index</v>
          </cell>
        </row>
        <row r="66">
          <cell r="A66" t="str">
            <v>DOENUSCH Index</v>
          </cell>
        </row>
        <row r="67">
          <cell r="A67" t="str">
            <v>M1 Index</v>
          </cell>
        </row>
        <row r="68">
          <cell r="A68" t="str">
            <v>M2 Index</v>
          </cell>
        </row>
        <row r="69">
          <cell r="A69" t="str">
            <v>CGNOXAIR Index</v>
          </cell>
        </row>
        <row r="70">
          <cell r="A70" t="str">
            <v>TBIMTOT Index</v>
          </cell>
        </row>
        <row r="71">
          <cell r="A71" t="str">
            <v>TBEXTOT Index</v>
          </cell>
        </row>
        <row r="72">
          <cell r="A72" t="str">
            <v>FEDL01 Index</v>
          </cell>
        </row>
        <row r="73">
          <cell r="A73" t="str">
            <v>ALCBC&amp;IL Index</v>
          </cell>
        </row>
        <row r="74">
          <cell r="A74" t="str">
            <v>ALCBLOAN Index</v>
          </cell>
        </row>
        <row r="75">
          <cell r="A75" t="str">
            <v>RFSIUS Index</v>
          </cell>
        </row>
        <row r="76">
          <cell r="A76" t="str">
            <v>PCUSEQTR Index</v>
          </cell>
        </row>
        <row r="77">
          <cell r="A77" t="str">
            <v>DXY Curncy</v>
          </cell>
        </row>
        <row r="78">
          <cell r="A78" t="str">
            <v>CONSP5MD Index</v>
          </cell>
        </row>
        <row r="80">
          <cell r="A80" t="str">
            <v>USGG5Y5Y Index</v>
          </cell>
        </row>
        <row r="81">
          <cell r="A81" t="str">
            <v>CLEVCPYC Index</v>
          </cell>
        </row>
        <row r="82">
          <cell r="A82" t="str">
            <v>GDGCAFJP Index</v>
          </cell>
        </row>
        <row r="83">
          <cell r="A83" t="str">
            <v>ZRIOACUR Index</v>
          </cell>
        </row>
        <row r="84">
          <cell r="A84" t="str">
            <v>SAARTOTL Index</v>
          </cell>
        </row>
        <row r="85">
          <cell r="A85" t="str">
            <v>CAR I/S Index</v>
          </cell>
        </row>
        <row r="86">
          <cell r="A86" t="str">
            <v>MAATUS Index</v>
          </cell>
        </row>
        <row r="87">
          <cell r="A87" t="str">
            <v>FARBPMDW Index</v>
          </cell>
        </row>
        <row r="88">
          <cell r="A88" t="str">
            <v>CHVAIOY  Index</v>
          </cell>
        </row>
        <row r="89">
          <cell r="A89" t="str">
            <v>CNCPIYOY Index</v>
          </cell>
        </row>
        <row r="90">
          <cell r="A90" t="str">
            <v>CHEFTYOY Index</v>
          </cell>
        </row>
        <row r="91">
          <cell r="A91" t="str">
            <v>CNTSECNY Index</v>
          </cell>
        </row>
        <row r="92">
          <cell r="A92" t="str">
            <v>CNTSICNY Index</v>
          </cell>
        </row>
        <row r="93">
          <cell r="A93" t="str">
            <v>CNRSCYOY Index</v>
          </cell>
        </row>
        <row r="94">
          <cell r="A94" t="str">
            <v>CNUESRU  Index</v>
          </cell>
        </row>
        <row r="95">
          <cell r="A95" t="str">
            <v>CHLRLPR1 Index</v>
          </cell>
        </row>
        <row r="96">
          <cell r="A96" t="str">
            <v>CHLRLPR5 Index</v>
          </cell>
        </row>
        <row r="97">
          <cell r="A97" t="str">
            <v>CHLLM1YR Index</v>
          </cell>
        </row>
        <row r="98">
          <cell r="A98" t="str">
            <v>CNLNASF  Index</v>
          </cell>
        </row>
        <row r="99">
          <cell r="A99" t="str">
            <v>CNMS2YOY Index</v>
          </cell>
        </row>
        <row r="100">
          <cell r="A100" t="str">
            <v>CNMS1YOY Index</v>
          </cell>
        </row>
        <row r="101">
          <cell r="A101" t="str">
            <v>CPMINDX  Index</v>
          </cell>
        </row>
        <row r="102">
          <cell r="A102" t="str">
            <v>CPMINMAN Index</v>
          </cell>
        </row>
        <row r="103">
          <cell r="A103" t="str">
            <v>MPMICNMA Index</v>
          </cell>
        </row>
        <row r="104">
          <cell r="A104" t="str">
            <v>MPMICNSA Index</v>
          </cell>
        </row>
        <row r="105">
          <cell r="A105" t="str">
            <v>GCNY10YR Index</v>
          </cell>
        </row>
        <row r="106">
          <cell r="A106" t="str">
            <v>CNVSTTL Index</v>
          </cell>
        </row>
        <row r="107">
          <cell r="A107" t="str">
            <v>CHRCCLIM Index</v>
          </cell>
        </row>
        <row r="108">
          <cell r="A108" t="str">
            <v>CHRESOLD Index</v>
          </cell>
        </row>
        <row r="109">
          <cell r="A109" t="str">
            <v>CHRESARE Index</v>
          </cell>
        </row>
        <row r="110">
          <cell r="A110" t="str">
            <v>SIVCTOTL Index</v>
          </cell>
        </row>
        <row r="111">
          <cell r="A111" t="str">
            <v>CMSISHTL Index</v>
          </cell>
        </row>
        <row r="112">
          <cell r="A112" t="str">
            <v>STCNBIXW Index</v>
          </cell>
        </row>
        <row r="113">
          <cell r="A113" t="str">
            <v>SHSPSCFI Index</v>
          </cell>
        </row>
        <row r="114">
          <cell r="A114" t="str">
            <v>CLKQINDX Index</v>
          </cell>
        </row>
        <row r="115">
          <cell r="A115" t="str">
            <v>CHBGREVO Index</v>
          </cell>
        </row>
        <row r="116">
          <cell r="A116" t="str">
            <v>MPMIEZMA Index</v>
          </cell>
        </row>
        <row r="117">
          <cell r="A117" t="str">
            <v>MPMIEZSA Index</v>
          </cell>
        </row>
        <row r="118">
          <cell r="A118" t="str">
            <v>MPMIDEMA Index</v>
          </cell>
        </row>
        <row r="119">
          <cell r="A119" t="str">
            <v>MPMIDESA Index</v>
          </cell>
        </row>
        <row r="120">
          <cell r="A120" t="str">
            <v>MPMIFRMA Index</v>
          </cell>
        </row>
        <row r="121">
          <cell r="A121" t="str">
            <v>MPMIFRSA Index</v>
          </cell>
        </row>
        <row r="122">
          <cell r="A122" t="str">
            <v>MPMIGBMA Index</v>
          </cell>
        </row>
        <row r="123">
          <cell r="A123" t="str">
            <v>MPMIGBSA Index</v>
          </cell>
        </row>
        <row r="124">
          <cell r="A124" t="str">
            <v>ECCPEMUY Index</v>
          </cell>
        </row>
        <row r="125">
          <cell r="A125" t="str">
            <v>GRCP20YY Index</v>
          </cell>
        </row>
        <row r="126">
          <cell r="A126" t="str">
            <v>FRCPIYOY Index</v>
          </cell>
        </row>
        <row r="127">
          <cell r="A127" t="str">
            <v>UKRPCJYR Index</v>
          </cell>
        </row>
        <row r="128">
          <cell r="A128" t="str">
            <v>GTDEM10Y Govt</v>
          </cell>
        </row>
        <row r="129">
          <cell r="A129" t="str">
            <v>GTDEM2Y Govt</v>
          </cell>
        </row>
        <row r="130">
          <cell r="A130" t="str">
            <v>GTITL10Y Govt</v>
          </cell>
        </row>
        <row r="131">
          <cell r="A131" t="str">
            <v>.ITGR10YR G Index</v>
          </cell>
        </row>
        <row r="132">
          <cell r="A132" t="str">
            <v>EUR Curncy</v>
          </cell>
        </row>
        <row r="134">
          <cell r="A134" t="str">
            <v>GRZEEUEX Index</v>
          </cell>
        </row>
        <row r="135">
          <cell r="A135" t="str">
            <v>GRZEWI Index</v>
          </cell>
        </row>
        <row r="137">
          <cell r="A137" t="str">
            <v>RSSADEI Index</v>
          </cell>
        </row>
        <row r="138">
          <cell r="A138" t="str">
            <v>RSSAFRI Index</v>
          </cell>
        </row>
        <row r="139">
          <cell r="A139" t="str">
            <v>RSSAITI Index</v>
          </cell>
        </row>
        <row r="140">
          <cell r="A140" t="str">
            <v>RSSAESI Index</v>
          </cell>
        </row>
        <row r="141">
          <cell r="A141" t="str">
            <v>VDAGCP Index</v>
          </cell>
        </row>
        <row r="142">
          <cell r="A142" t="str">
            <v>MPMIJPMA Index</v>
          </cell>
        </row>
        <row r="143">
          <cell r="A143" t="str">
            <v>MPMIJPSA Index</v>
          </cell>
        </row>
        <row r="144">
          <cell r="A144" t="str">
            <v>JPYUSD BGN Curncy</v>
          </cell>
        </row>
        <row r="145">
          <cell r="A145" t="str">
            <v>GTJPY10Y Govt</v>
          </cell>
        </row>
        <row r="146">
          <cell r="A146" t="str">
            <v>JNCPIYOY Index</v>
          </cell>
        </row>
        <row r="147">
          <cell r="A147" t="str">
            <v>JNMTOT Index</v>
          </cell>
        </row>
        <row r="148">
          <cell r="A148" t="str">
            <v>JNUE     Index</v>
          </cell>
        </row>
        <row r="149">
          <cell r="A149" t="str">
            <v>JNVHSYOY Index</v>
          </cell>
        </row>
        <row r="150">
          <cell r="A150" t="str">
            <v>TWTRIMPY Index</v>
          </cell>
        </row>
        <row r="151">
          <cell r="A151" t="str">
            <v>TWTREXPY Index</v>
          </cell>
        </row>
        <row r="156">
          <cell r="A156" t="str">
            <v>TWCPIYOY Index</v>
          </cell>
        </row>
        <row r="159">
          <cell r="A159" t="str">
            <v>TWD REGN Curncy</v>
          </cell>
        </row>
        <row r="162">
          <cell r="A162" t="str">
            <v>ATWI Index</v>
          </cell>
        </row>
        <row r="163">
          <cell r="A163" t="str">
            <v>AULFUNEM Index</v>
          </cell>
        </row>
        <row r="164">
          <cell r="A164" t="str">
            <v>RBATCTR  Index</v>
          </cell>
        </row>
        <row r="165">
          <cell r="A165" t="str">
            <v>AURBA$   Index</v>
          </cell>
        </row>
        <row r="166">
          <cell r="A166" t="str">
            <v>MPMIAUMA Index</v>
          </cell>
        </row>
        <row r="167">
          <cell r="A167" t="str">
            <v>AUITGSB  Index</v>
          </cell>
        </row>
        <row r="168">
          <cell r="A168" t="str">
            <v>AUNAGDPY Index</v>
          </cell>
        </row>
        <row r="169">
          <cell r="A169" t="str">
            <v>IRAUEX GPOR Index</v>
          </cell>
        </row>
        <row r="170">
          <cell r="A170" t="str">
            <v>GTAUD10YR Corp</v>
          </cell>
        </row>
        <row r="171">
          <cell r="A171" t="str">
            <v>AUD Curncy</v>
          </cell>
        </row>
        <row r="173">
          <cell r="A173" t="str">
            <v>KORP7DR  Index</v>
          </cell>
        </row>
        <row r="174">
          <cell r="A174" t="str">
            <v>KOEAUERS Index</v>
          </cell>
        </row>
        <row r="175">
          <cell r="A175" t="str">
            <v>KOCPIYOY Index</v>
          </cell>
        </row>
        <row r="176">
          <cell r="A176" t="str">
            <v>MPMIKRMA Index</v>
          </cell>
        </row>
        <row r="177">
          <cell r="A177" t="str">
            <v>KOIPIY   Index</v>
          </cell>
        </row>
        <row r="178">
          <cell r="A178" t="str">
            <v>KOGDPYOY Index</v>
          </cell>
        </row>
        <row r="179">
          <cell r="A179" t="str">
            <v>KOEXTOTY Index</v>
          </cell>
        </row>
        <row r="180">
          <cell r="A180" t="str">
            <v>KOIMTOTY Index</v>
          </cell>
        </row>
        <row r="181">
          <cell r="A181" t="str">
            <v>KOTRBAL  Index</v>
          </cell>
        </row>
        <row r="182">
          <cell r="A182" t="str">
            <v>KRW REGN Curncy</v>
          </cell>
        </row>
        <row r="183">
          <cell r="A183" t="str">
            <v>CABROVER Index</v>
          </cell>
        </row>
        <row r="184">
          <cell r="A184" t="str">
            <v>CANLXEMR Index</v>
          </cell>
        </row>
        <row r="185">
          <cell r="A185" t="str">
            <v>MPMICAMA Index</v>
          </cell>
        </row>
        <row r="186">
          <cell r="A186" t="str">
            <v>CAGDPYOY Index</v>
          </cell>
        </row>
        <row r="187">
          <cell r="A187" t="str">
            <v>CACPIYOY Index</v>
          </cell>
        </row>
        <row r="188">
          <cell r="A188" t="str">
            <v>CARSTOTL Index</v>
          </cell>
        </row>
        <row r="189">
          <cell r="A189" t="str">
            <v>CAD BGN Curncy</v>
          </cell>
        </row>
        <row r="190">
          <cell r="A190" t="str">
            <v>MPMIBRMA Index</v>
          </cell>
        </row>
        <row r="191">
          <cell r="A191" t="str">
            <v>BZIPYOY% Index</v>
          </cell>
        </row>
        <row r="192">
          <cell r="A192" t="str">
            <v>BZPIIPCY Index</v>
          </cell>
        </row>
        <row r="193">
          <cell r="A193" t="str">
            <v>BZSTSETA Index</v>
          </cell>
        </row>
        <row r="194">
          <cell r="A194" t="str">
            <v>BRL REGN Curncy</v>
          </cell>
        </row>
        <row r="195">
          <cell r="A195" t="str">
            <v>MPMIINMA Index</v>
          </cell>
        </row>
        <row r="196">
          <cell r="A196" t="str">
            <v>MPMIINSA Index</v>
          </cell>
        </row>
        <row r="197">
          <cell r="A197" t="str">
            <v>INRPYLDP Index</v>
          </cell>
        </row>
        <row r="198">
          <cell r="A198" t="str">
            <v>RBICRRP  Index</v>
          </cell>
        </row>
        <row r="199">
          <cell r="A199" t="str">
            <v>INPIINDY Index</v>
          </cell>
        </row>
        <row r="200">
          <cell r="A200" t="str">
            <v>INFUTOTY Index</v>
          </cell>
        </row>
        <row r="201">
          <cell r="A201" t="str">
            <v>INR REGN Curncy</v>
          </cell>
        </row>
        <row r="202">
          <cell r="A202" t="str">
            <v>SACPIYOY Index</v>
          </cell>
        </row>
        <row r="203">
          <cell r="A203" t="str">
            <v>SAMPGLDY Index</v>
          </cell>
        </row>
        <row r="204">
          <cell r="A204" t="str">
            <v>SAMPTGDY Index</v>
          </cell>
        </row>
        <row r="205">
          <cell r="A205" t="str">
            <v>SFPMNSAY Index</v>
          </cell>
        </row>
        <row r="206">
          <cell r="A206" t="str">
            <v>SAPMI    Index</v>
          </cell>
        </row>
        <row r="207">
          <cell r="A207" t="str">
            <v>SATBAL   Index</v>
          </cell>
        </row>
        <row r="208">
          <cell r="A208" t="str">
            <v>SAGDPYOY Index</v>
          </cell>
        </row>
        <row r="209">
          <cell r="A209" t="str">
            <v>SARPRT Index</v>
          </cell>
        </row>
        <row r="210">
          <cell r="A210" t="str">
            <v>ZAR BGN Curncy</v>
          </cell>
        </row>
        <row r="211">
          <cell r="A211" t="str">
            <v>IDBALTOL Index</v>
          </cell>
        </row>
        <row r="212">
          <cell r="A212" t="str">
            <v>IDEXPY   Index</v>
          </cell>
        </row>
        <row r="213">
          <cell r="A213" t="str">
            <v>IDIMPTLY Index</v>
          </cell>
        </row>
        <row r="214">
          <cell r="A214" t="str">
            <v>IDBIRRPO Index</v>
          </cell>
        </row>
        <row r="215">
          <cell r="A215" t="str">
            <v>IDCPIY   Index</v>
          </cell>
        </row>
        <row r="216">
          <cell r="A216" t="str">
            <v>MPMIIDMA Index</v>
          </cell>
        </row>
        <row r="217">
          <cell r="A217" t="str">
            <v>IDR REGN Curncy</v>
          </cell>
        </row>
        <row r="218">
          <cell r="A218" t="str">
            <v>MPMIVNMA Index</v>
          </cell>
        </row>
        <row r="219">
          <cell r="A219" t="str">
            <v>VNCPIYOY Index</v>
          </cell>
        </row>
        <row r="220">
          <cell r="A220" t="str">
            <v>VIPITYOY Index</v>
          </cell>
        </row>
        <row r="221">
          <cell r="A221" t="str">
            <v>VEGDQYOY Index</v>
          </cell>
        </row>
        <row r="222">
          <cell r="A222" t="str">
            <v>VEEXMTY% Index</v>
          </cell>
        </row>
        <row r="223">
          <cell r="A223" t="str">
            <v>VEIMMTY  Index</v>
          </cell>
        </row>
        <row r="224">
          <cell r="A224" t="str">
            <v>VETBMTHV Index</v>
          </cell>
        </row>
        <row r="225">
          <cell r="A225" t="str">
            <v>VND BGN Curncy</v>
          </cell>
        </row>
        <row r="226">
          <cell r="A226" t="str">
            <v>MPMIMYMA Index</v>
          </cell>
        </row>
        <row r="227">
          <cell r="A227" t="str">
            <v>MAIPINDY Index</v>
          </cell>
        </row>
        <row r="228">
          <cell r="A228" t="str">
            <v>MACPIYOY Index</v>
          </cell>
        </row>
        <row r="229">
          <cell r="A229" t="str">
            <v>MAOPRATE Index</v>
          </cell>
        </row>
        <row r="230">
          <cell r="A230" t="str">
            <v>MYR REGN Curncy</v>
          </cell>
        </row>
        <row r="231">
          <cell r="A231" t="str">
            <v>THCPIYOY Index</v>
          </cell>
        </row>
        <row r="232">
          <cell r="A232" t="str">
            <v>MPMITHMA Index</v>
          </cell>
        </row>
        <row r="233">
          <cell r="A233" t="str">
            <v>THNFEXPY Index</v>
          </cell>
        </row>
        <row r="234">
          <cell r="A234" t="str">
            <v>THNFIMPY Index</v>
          </cell>
        </row>
        <row r="235">
          <cell r="A235" t="str">
            <v>BTRR1DAY Index</v>
          </cell>
        </row>
        <row r="236">
          <cell r="A236" t="str">
            <v>THB REGN Curncy</v>
          </cell>
        </row>
        <row r="237">
          <cell r="A237" t="str">
            <v>SZASHR INDEX</v>
          </cell>
        </row>
        <row r="238">
          <cell r="A238" t="str">
            <v>SZBSHR INDEX</v>
          </cell>
        </row>
        <row r="239">
          <cell r="A239" t="str">
            <v>510050 CH EQUITY</v>
          </cell>
        </row>
        <row r="240">
          <cell r="A240" t="str">
            <v>510180 CH EQUITY</v>
          </cell>
        </row>
        <row r="241">
          <cell r="A241" t="str">
            <v>MXCN INDEX</v>
          </cell>
        </row>
        <row r="242">
          <cell r="A242" t="str">
            <v>SHASHR INDEX</v>
          </cell>
        </row>
        <row r="243">
          <cell r="A243" t="str">
            <v>SHBSHR INDEX</v>
          </cell>
        </row>
        <row r="244">
          <cell r="A244" t="str">
            <v>MXER INDEX</v>
          </cell>
        </row>
        <row r="245">
          <cell r="A245" t="str">
            <v>MXMU INDEX</v>
          </cell>
        </row>
        <row r="246">
          <cell r="A246" t="str">
            <v>CAC INDEX</v>
          </cell>
        </row>
        <row r="247">
          <cell r="A247" t="str">
            <v>DAX INDEX</v>
          </cell>
        </row>
        <row r="248">
          <cell r="A248" t="str">
            <v>MXDE INDEX</v>
          </cell>
        </row>
        <row r="249">
          <cell r="A249" t="str">
            <v>MXWD INDEX</v>
          </cell>
        </row>
        <row r="250">
          <cell r="A250" t="str">
            <v>MXWO INDEX</v>
          </cell>
        </row>
        <row r="251">
          <cell r="A251" t="str">
            <v>TPX INDEX</v>
          </cell>
        </row>
        <row r="252">
          <cell r="A252" t="str">
            <v>KOSPI INDEX</v>
          </cell>
        </row>
        <row r="253">
          <cell r="A253" t="str">
            <v>MSEUSTW INDEX</v>
          </cell>
        </row>
        <row r="254">
          <cell r="A254" t="str">
            <v>MXTW INDEX</v>
          </cell>
        </row>
        <row r="255">
          <cell r="A255" t="str">
            <v>MXGB INDEX</v>
          </cell>
        </row>
        <row r="256">
          <cell r="A256" t="str">
            <v>UKX INDEX</v>
          </cell>
        </row>
        <row r="257">
          <cell r="A257" t="str">
            <v>MXTH INDEX</v>
          </cell>
        </row>
        <row r="258">
          <cell r="A258" t="str">
            <v>TWSESCI INDEX</v>
          </cell>
        </row>
        <row r="259">
          <cell r="A259" t="str">
            <v>TWSEOEI INDEX</v>
          </cell>
        </row>
        <row r="260">
          <cell r="A260" t="str">
            <v>TWSEMACH INDEX</v>
          </cell>
        </row>
        <row r="261">
          <cell r="A261" t="str">
            <v>TWSEECI INDEX</v>
          </cell>
        </row>
        <row r="262">
          <cell r="A262" t="str">
            <v>TWSEEPD INDEX</v>
          </cell>
        </row>
        <row r="263">
          <cell r="A263" t="str">
            <v>TWSECPE INDEX</v>
          </cell>
        </row>
        <row r="264">
          <cell r="A264" t="str">
            <v>VNINDEX INDEX</v>
          </cell>
        </row>
        <row r="265">
          <cell r="A265" t="str">
            <v>MXID INDEX</v>
          </cell>
        </row>
        <row r="266">
          <cell r="A266" t="str">
            <v>BUX INDEX</v>
          </cell>
        </row>
        <row r="267">
          <cell r="A267" t="str">
            <v>FTSEMIB INDEX</v>
          </cell>
        </row>
        <row r="268">
          <cell r="A268" t="str">
            <v>ASE INDEX</v>
          </cell>
        </row>
        <row r="269">
          <cell r="A269" t="str">
            <v>MXIN INDEX</v>
          </cell>
        </row>
        <row r="270">
          <cell r="A270" t="str">
            <v>OEX INDEX</v>
          </cell>
        </row>
        <row r="271">
          <cell r="A271" t="str">
            <v>NDX INDEX</v>
          </cell>
        </row>
        <row r="272">
          <cell r="A272" t="str">
            <v>MXNA INDEX</v>
          </cell>
        </row>
        <row r="273">
          <cell r="A273" t="str">
            <v>SPX INDEX</v>
          </cell>
        </row>
        <row r="274">
          <cell r="A274" t="str">
            <v>DJI INDEX</v>
          </cell>
        </row>
        <row r="275">
          <cell r="A275" t="str">
            <v>MXUS INDEX</v>
          </cell>
        </row>
        <row r="276">
          <cell r="A276" t="str">
            <v>XAU CURNCY</v>
          </cell>
        </row>
        <row r="277">
          <cell r="A277" t="str">
            <v>GC1 COMDTY</v>
          </cell>
        </row>
        <row r="278">
          <cell r="A278" t="str">
            <v>GDX INDEX</v>
          </cell>
        </row>
        <row r="279">
          <cell r="A279" t="str">
            <v>ex_26_ntd_amt</v>
          </cell>
        </row>
        <row r="280">
          <cell r="A280" t="str">
            <v>ex_2611_ntd_amt</v>
          </cell>
        </row>
        <row r="281">
          <cell r="A281" t="str">
            <v>ex_27_ntd_amt</v>
          </cell>
        </row>
        <row r="282">
          <cell r="A282" t="str">
            <v>ex_2711_ntd_amt</v>
          </cell>
        </row>
        <row r="283">
          <cell r="A283" t="str">
            <v>ex_2721_ntd_amt</v>
          </cell>
        </row>
        <row r="284">
          <cell r="A284" t="str">
            <v>ex_2730_ntd_amt</v>
          </cell>
        </row>
        <row r="285">
          <cell r="A285" t="str">
            <v>ex_2751_ntd_amt</v>
          </cell>
        </row>
        <row r="286">
          <cell r="A286" t="str">
            <v>im_26_ntd_amt</v>
          </cell>
        </row>
        <row r="287">
          <cell r="A287" t="str">
            <v>im_2611_ntd_amt</v>
          </cell>
        </row>
        <row r="288">
          <cell r="A288" t="str">
            <v>im_27_ntd_amt</v>
          </cell>
        </row>
        <row r="289">
          <cell r="A289" t="str">
            <v>im_2711_ntd_amt</v>
          </cell>
        </row>
        <row r="290">
          <cell r="A290" t="str">
            <v>im_2721_ntd_amt</v>
          </cell>
        </row>
        <row r="291">
          <cell r="A291" t="str">
            <v>im_2730_ntd_amt</v>
          </cell>
        </row>
        <row r="292">
          <cell r="A292" t="str">
            <v>im_2751_ntd_amt</v>
          </cell>
        </row>
        <row r="293">
          <cell r="A293" t="str">
            <v>ex_26_usd_amt</v>
          </cell>
        </row>
        <row r="294">
          <cell r="A294" t="str">
            <v>ex_2611_usd_amt</v>
          </cell>
        </row>
        <row r="295">
          <cell r="A295" t="str">
            <v>ex_27_usd_amt</v>
          </cell>
        </row>
        <row r="296">
          <cell r="A296" t="str">
            <v>ex_2711_usd_amt</v>
          </cell>
        </row>
        <row r="297">
          <cell r="A297" t="str">
            <v>ex_2721_usd_amt</v>
          </cell>
        </row>
        <row r="298">
          <cell r="A298" t="str">
            <v>ex_2730_usd_amt</v>
          </cell>
        </row>
        <row r="299">
          <cell r="A299" t="str">
            <v>ex_2751_usd_amt</v>
          </cell>
        </row>
        <row r="300">
          <cell r="A300" t="str">
            <v>im_26_usd_amt</v>
          </cell>
        </row>
        <row r="301">
          <cell r="A301" t="str">
            <v>im_2611_usd_amt</v>
          </cell>
        </row>
        <row r="302">
          <cell r="A302" t="str">
            <v>im_27_usd_amt</v>
          </cell>
        </row>
        <row r="303">
          <cell r="A303" t="str">
            <v>im_2711_usd_amt</v>
          </cell>
        </row>
        <row r="304">
          <cell r="A304" t="str">
            <v>im_2721_usd_amt</v>
          </cell>
        </row>
        <row r="305">
          <cell r="A305" t="str">
            <v>im_2730_usd_amt</v>
          </cell>
        </row>
        <row r="306">
          <cell r="A306" t="str">
            <v>im_2751_usd_amt</v>
          </cell>
        </row>
        <row r="307">
          <cell r="A307" t="str">
            <v>ex_26_ntd</v>
          </cell>
        </row>
        <row r="308">
          <cell r="A308" t="str">
            <v>ex_2611_ntd</v>
          </cell>
        </row>
        <row r="309">
          <cell r="A309" t="str">
            <v>ex_27_ntd</v>
          </cell>
        </row>
        <row r="310">
          <cell r="A310" t="str">
            <v>ex_2711_ntd</v>
          </cell>
        </row>
        <row r="311">
          <cell r="A311" t="str">
            <v>ex_2721_ntd</v>
          </cell>
        </row>
        <row r="312">
          <cell r="A312" t="str">
            <v>ex_2730_ntd</v>
          </cell>
        </row>
        <row r="313">
          <cell r="A313" t="str">
            <v>ex_2751_ntd</v>
          </cell>
        </row>
        <row r="314">
          <cell r="A314" t="str">
            <v>im_26_ntd</v>
          </cell>
        </row>
        <row r="315">
          <cell r="A315" t="str">
            <v>im_2611_ntd</v>
          </cell>
        </row>
        <row r="316">
          <cell r="A316" t="str">
            <v>im_27_ntd</v>
          </cell>
        </row>
        <row r="317">
          <cell r="A317" t="str">
            <v>im_2711_ntd</v>
          </cell>
        </row>
        <row r="318">
          <cell r="A318" t="str">
            <v>im_2721_ntd</v>
          </cell>
        </row>
        <row r="319">
          <cell r="A319" t="str">
            <v>im_2730_ntd</v>
          </cell>
        </row>
        <row r="320">
          <cell r="A320" t="str">
            <v>im_2751_ntd</v>
          </cell>
        </row>
        <row r="321">
          <cell r="A321" t="str">
            <v>ex_26_usd</v>
          </cell>
        </row>
        <row r="322">
          <cell r="A322" t="str">
            <v>ex_2611_usd</v>
          </cell>
        </row>
        <row r="323">
          <cell r="A323" t="str">
            <v>ex_27_usd</v>
          </cell>
        </row>
        <row r="324">
          <cell r="A324" t="str">
            <v>ex_2711_usd</v>
          </cell>
        </row>
        <row r="325">
          <cell r="A325" t="str">
            <v>ex_2721_usd</v>
          </cell>
        </row>
        <row r="326">
          <cell r="A326" t="str">
            <v>ex_2730_usd</v>
          </cell>
        </row>
        <row r="327">
          <cell r="A327" t="str">
            <v>ex_2751_usd</v>
          </cell>
        </row>
        <row r="328">
          <cell r="A328" t="str">
            <v>im_26_usd</v>
          </cell>
        </row>
        <row r="329">
          <cell r="A329" t="str">
            <v>im_2611_usd</v>
          </cell>
        </row>
        <row r="330">
          <cell r="A330" t="str">
            <v>im_27_usd</v>
          </cell>
        </row>
        <row r="331">
          <cell r="A331" t="str">
            <v>im_2711_usd</v>
          </cell>
        </row>
        <row r="332">
          <cell r="A332" t="str">
            <v>im_2721_usd</v>
          </cell>
        </row>
        <row r="333">
          <cell r="A333" t="str">
            <v>im_2730_usd</v>
          </cell>
        </row>
        <row r="334">
          <cell r="A334" t="str">
            <v>im_2751_usd</v>
          </cell>
        </row>
        <row r="335">
          <cell r="A335" t="str">
            <v>0050 TT EQUITY</v>
          </cell>
        </row>
        <row r="336">
          <cell r="A336" t="str">
            <v>159901 CH EQUITY</v>
          </cell>
        </row>
        <row r="337">
          <cell r="A337" t="str">
            <v>159902 CH EQUITY</v>
          </cell>
        </row>
        <row r="338">
          <cell r="A338" t="str">
            <v>510880 CH EQUITY</v>
          </cell>
        </row>
        <row r="339">
          <cell r="A339" t="str">
            <v>603986 CH EQUITY</v>
          </cell>
        </row>
        <row r="340">
          <cell r="A340" t="str">
            <v>AAPL US EQUITY</v>
          </cell>
        </row>
        <row r="341">
          <cell r="A341" t="str">
            <v>ACPA030Y INDEX</v>
          </cell>
        </row>
        <row r="342">
          <cell r="A342" t="str">
            <v>ACPA090Y INDEX</v>
          </cell>
        </row>
        <row r="343">
          <cell r="A343" t="str">
            <v>AEX INDEX</v>
          </cell>
        </row>
        <row r="344">
          <cell r="A344" t="str">
            <v>AMD US EQUITY</v>
          </cell>
        </row>
        <row r="345">
          <cell r="A345" t="str">
            <v>AMZN US EQUITY</v>
          </cell>
        </row>
        <row r="346">
          <cell r="A346" t="str">
            <v>AS30 INDEX</v>
          </cell>
        </row>
        <row r="347">
          <cell r="A347" t="str">
            <v>AS51 INDEX</v>
          </cell>
        </row>
        <row r="348">
          <cell r="A348" t="str">
            <v>BDIY INDEX</v>
          </cell>
        </row>
        <row r="349">
          <cell r="A349" t="str">
            <v>BTSYTRUU INDEX</v>
          </cell>
        </row>
        <row r="350">
          <cell r="A350" t="str">
            <v>CAD CURNCY</v>
          </cell>
        </row>
        <row r="351">
          <cell r="A351" t="str">
            <v>CCMP INDEX</v>
          </cell>
        </row>
        <row r="352">
          <cell r="A352" t="str">
            <v>CESICNY INDEX</v>
          </cell>
        </row>
        <row r="353">
          <cell r="A353" t="str">
            <v>CESIEUR INDEX</v>
          </cell>
        </row>
        <row r="354">
          <cell r="A354" t="str">
            <v>CESIGL INDEX</v>
          </cell>
        </row>
        <row r="355">
          <cell r="A355" t="str">
            <v>CHF CURNCY</v>
          </cell>
        </row>
        <row r="356">
          <cell r="A356" t="str">
            <v>CNH CURNCY</v>
          </cell>
        </row>
        <row r="357">
          <cell r="A357" t="str">
            <v>CNY CURNCY</v>
          </cell>
        </row>
        <row r="358">
          <cell r="A358" t="str">
            <v>CRY INDEX</v>
          </cell>
        </row>
        <row r="359">
          <cell r="A359" t="str">
            <v>CSIH1001 INDEX</v>
          </cell>
        </row>
        <row r="360">
          <cell r="A360" t="str">
            <v>DFMGI INDEX</v>
          </cell>
        </row>
        <row r="361">
          <cell r="A361" t="str">
            <v>DXAG INDEX</v>
          </cell>
        </row>
        <row r="362">
          <cell r="A362" t="str">
            <v>EMLCTRUU INDEX</v>
          </cell>
        </row>
        <row r="363">
          <cell r="A363" t="str">
            <v>EMUSTRUU INDEX</v>
          </cell>
        </row>
        <row r="364">
          <cell r="A364" t="str">
            <v>EUSWEA CURNCY</v>
          </cell>
        </row>
        <row r="365">
          <cell r="A365" t="str">
            <v>EUSWEC CURNCY</v>
          </cell>
        </row>
        <row r="366">
          <cell r="A366" t="str">
            <v>FB US EQUITY</v>
          </cell>
        </row>
        <row r="367">
          <cell r="A367" t="str">
            <v>FBMKLCI INDEX</v>
          </cell>
        </row>
        <row r="368">
          <cell r="A368" t="str">
            <v>GBGB10YR INDEX</v>
          </cell>
        </row>
        <row r="369">
          <cell r="A369" t="str">
            <v>GBP CURNCY</v>
          </cell>
        </row>
        <row r="370">
          <cell r="A370" t="str">
            <v>GBTPGR10 INDEX</v>
          </cell>
        </row>
        <row r="371">
          <cell r="A371" t="str">
            <v>GDBR10 INDEX</v>
          </cell>
        </row>
        <row r="372">
          <cell r="A372" t="str">
            <v>GDX US EQUITY</v>
          </cell>
        </row>
        <row r="373">
          <cell r="A373" t="str">
            <v>GFRN10 INDEX</v>
          </cell>
        </row>
        <row r="374">
          <cell r="A374" t="str">
            <v>GGGB10YR INDEX</v>
          </cell>
        </row>
        <row r="375">
          <cell r="A375" t="str">
            <v>GIGB10YR INDEX</v>
          </cell>
        </row>
        <row r="376">
          <cell r="A376" t="str">
            <v>GOOG US EQUITY</v>
          </cell>
        </row>
        <row r="377">
          <cell r="A377" t="str">
            <v>GOOGL US EQUITY</v>
          </cell>
        </row>
        <row r="378">
          <cell r="A378" t="str">
            <v>GSPG10YR INDEX</v>
          </cell>
        </row>
        <row r="379">
          <cell r="A379" t="str">
            <v>GSPT10YR INDEX</v>
          </cell>
        </row>
        <row r="380">
          <cell r="A380" t="str">
            <v>HKD CURNCY</v>
          </cell>
        </row>
        <row r="381">
          <cell r="A381" t="str">
            <v>HSCCI INDEX</v>
          </cell>
        </row>
        <row r="382">
          <cell r="A382" t="str">
            <v>HSCEI INDEX</v>
          </cell>
        </row>
        <row r="383">
          <cell r="A383" t="str">
            <v>HSI INDEX</v>
          </cell>
        </row>
        <row r="384">
          <cell r="A384" t="str">
            <v>IBOV INDEX</v>
          </cell>
        </row>
        <row r="385">
          <cell r="A385" t="str">
            <v>IDR CURNCY</v>
          </cell>
        </row>
        <row r="386">
          <cell r="A386" t="str">
            <v>INDU INDEX</v>
          </cell>
        </row>
        <row r="387">
          <cell r="A387" t="str">
            <v>INR CURNCY</v>
          </cell>
        </row>
        <row r="388">
          <cell r="A388" t="str">
            <v>INTC US EQUITY</v>
          </cell>
        </row>
        <row r="389">
          <cell r="A389" t="str">
            <v>IOE1 COMB COMDTY</v>
          </cell>
        </row>
        <row r="390">
          <cell r="A390" t="str">
            <v>IRCNSTCH INDEX</v>
          </cell>
        </row>
        <row r="391">
          <cell r="A391" t="str">
            <v>JCI INDEX</v>
          </cell>
        </row>
        <row r="392">
          <cell r="A392" t="str">
            <v>JPEIGLBL INDEX</v>
          </cell>
        </row>
        <row r="393">
          <cell r="A393" t="str">
            <v>JPY CURNCY</v>
          </cell>
        </row>
        <row r="394">
          <cell r="A394" t="str">
            <v>KFX INDEX</v>
          </cell>
        </row>
        <row r="395">
          <cell r="A395" t="str">
            <v>KRW CURNCY</v>
          </cell>
        </row>
        <row r="396">
          <cell r="A396" t="str">
            <v>LAPCOAS INDEX</v>
          </cell>
        </row>
        <row r="397">
          <cell r="A397" t="str">
            <v>LAPCTRJU INDEX</v>
          </cell>
        </row>
        <row r="398">
          <cell r="A398" t="str">
            <v>LAPCTRUU INDEX</v>
          </cell>
        </row>
        <row r="399">
          <cell r="A399" t="str">
            <v>LBEATREU INDEX</v>
          </cell>
        </row>
        <row r="400">
          <cell r="A400" t="str">
            <v>LBUSTRUU INDEX</v>
          </cell>
        </row>
        <row r="401">
          <cell r="A401" t="str">
            <v>LECPOAS INDEX</v>
          </cell>
        </row>
        <row r="402">
          <cell r="A402" t="str">
            <v>LECPTREU INDEX</v>
          </cell>
        </row>
        <row r="403">
          <cell r="A403" t="str">
            <v>LEGATRUU INDEX</v>
          </cell>
        </row>
        <row r="404">
          <cell r="A404" t="str">
            <v>LF98TRUU INDEX</v>
          </cell>
        </row>
        <row r="405">
          <cell r="A405" t="str">
            <v>LG30TRUU INDEX</v>
          </cell>
        </row>
        <row r="406">
          <cell r="A406" t="str">
            <v>LG50TRUU INDEX</v>
          </cell>
        </row>
        <row r="407">
          <cell r="A407" t="str">
            <v>LGCPTRUU INDEX</v>
          </cell>
        </row>
        <row r="408">
          <cell r="A408" t="str">
            <v>LGDRTRUU INDEX</v>
          </cell>
        </row>
        <row r="409">
          <cell r="A409" t="str">
            <v>LMCADS03 INDEX</v>
          </cell>
        </row>
        <row r="410">
          <cell r="A410" t="str">
            <v>LP01TREU INDEX</v>
          </cell>
        </row>
        <row r="411">
          <cell r="A411" t="str">
            <v>LUACOAS INDEX</v>
          </cell>
        </row>
        <row r="412">
          <cell r="A412" t="str">
            <v>LUC1CY INDEX</v>
          </cell>
        </row>
        <row r="413">
          <cell r="A413" t="str">
            <v>M1SO INDEX</v>
          </cell>
        </row>
        <row r="414">
          <cell r="A414" t="str">
            <v>M1WD INDEX</v>
          </cell>
        </row>
        <row r="415">
          <cell r="A415" t="str">
            <v>MADX INDEX</v>
          </cell>
        </row>
        <row r="416">
          <cell r="A416" t="str">
            <v>MEXBOL INDEX</v>
          </cell>
        </row>
        <row r="417">
          <cell r="A417" t="str">
            <v>MSAUAAPF INDEX</v>
          </cell>
        </row>
        <row r="418">
          <cell r="A418" t="str">
            <v>MSAUSEA INDEX</v>
          </cell>
        </row>
        <row r="419">
          <cell r="A419" t="str">
            <v>MSDUE15 INDEX</v>
          </cell>
        </row>
        <row r="420">
          <cell r="A420" t="str">
            <v>MSDUJN INDEX</v>
          </cell>
        </row>
        <row r="421">
          <cell r="A421" t="str">
            <v>MSDUUK INDEX</v>
          </cell>
        </row>
        <row r="422">
          <cell r="A422" t="str">
            <v>MSEUEMEA INDEX</v>
          </cell>
        </row>
        <row r="423">
          <cell r="A423" t="str">
            <v>MSFT US EQUITY</v>
          </cell>
        </row>
        <row r="424">
          <cell r="A424" t="str">
            <v>MXAPJ INDEX</v>
          </cell>
        </row>
        <row r="425">
          <cell r="A425" t="str">
            <v>MXAU INDEX</v>
          </cell>
        </row>
        <row r="426">
          <cell r="A426" t="str">
            <v>MXBR INDEX</v>
          </cell>
        </row>
        <row r="427">
          <cell r="A427" t="str">
            <v>MXCL INDEX</v>
          </cell>
        </row>
        <row r="428">
          <cell r="A428" t="str">
            <v>MXCO INDEX</v>
          </cell>
        </row>
        <row r="429">
          <cell r="A429" t="str">
            <v>MXEE INDEX</v>
          </cell>
        </row>
        <row r="430">
          <cell r="A430" t="str">
            <v>MXEF INDEX</v>
          </cell>
        </row>
        <row r="431">
          <cell r="A431" t="str">
            <v>MXFA INDEX</v>
          </cell>
        </row>
        <row r="432">
          <cell r="A432" t="str">
            <v>MXGD INDEX</v>
          </cell>
        </row>
        <row r="433">
          <cell r="A433" t="str">
            <v>MXHK INDEX</v>
          </cell>
        </row>
        <row r="434">
          <cell r="A434" t="str">
            <v>MXKR INDEX</v>
          </cell>
        </row>
        <row r="435">
          <cell r="A435" t="str">
            <v>MXKW INDEX</v>
          </cell>
        </row>
        <row r="436">
          <cell r="A436" t="str">
            <v>MXLA INDEX</v>
          </cell>
        </row>
        <row r="437">
          <cell r="A437" t="str">
            <v>MXMA INDEX</v>
          </cell>
        </row>
        <row r="438">
          <cell r="A438" t="str">
            <v>MXME INDEX</v>
          </cell>
        </row>
        <row r="439">
          <cell r="A439" t="str">
            <v>MXMS INDEX</v>
          </cell>
        </row>
        <row r="440">
          <cell r="A440" t="str">
            <v>MXPC INDEX</v>
          </cell>
        </row>
        <row r="441">
          <cell r="A441" t="str">
            <v>MXPE INDEX</v>
          </cell>
        </row>
        <row r="442">
          <cell r="A442" t="str">
            <v>MXQA INDEX</v>
          </cell>
        </row>
        <row r="443">
          <cell r="A443" t="str">
            <v>MXRU INDEX</v>
          </cell>
        </row>
        <row r="444">
          <cell r="A444" t="str">
            <v>MXSO INDEX</v>
          </cell>
        </row>
        <row r="445">
          <cell r="A445" t="str">
            <v>MXWO0CD INDEX</v>
          </cell>
        </row>
        <row r="446">
          <cell r="A446" t="str">
            <v>MXWO0CS INDEX</v>
          </cell>
        </row>
        <row r="447">
          <cell r="A447" t="str">
            <v>MXWO0EG INDEX</v>
          </cell>
        </row>
        <row r="448">
          <cell r="A448" t="str">
            <v>MXWO0EN INDEX</v>
          </cell>
        </row>
        <row r="449">
          <cell r="A449" t="str">
            <v>MXWO0FN INDEX</v>
          </cell>
        </row>
        <row r="450">
          <cell r="A450" t="str">
            <v>MXWO0HC INDEX</v>
          </cell>
        </row>
        <row r="451">
          <cell r="A451" t="str">
            <v>MXWO0IN INDEX</v>
          </cell>
        </row>
        <row r="452">
          <cell r="A452" t="str">
            <v>MXWO0IT INDEX</v>
          </cell>
        </row>
        <row r="453">
          <cell r="A453" t="str">
            <v>MXWO0ML INDEX</v>
          </cell>
        </row>
        <row r="454">
          <cell r="A454" t="str">
            <v>MXWO0MT INDEX</v>
          </cell>
        </row>
        <row r="455">
          <cell r="A455" t="str">
            <v>MXWO0RE INDEX</v>
          </cell>
        </row>
        <row r="456">
          <cell r="A456" t="str">
            <v>MXWO0TC INDEX</v>
          </cell>
        </row>
        <row r="457">
          <cell r="A457" t="str">
            <v>MXWO0UT INDEX</v>
          </cell>
        </row>
        <row r="458">
          <cell r="A458" t="str">
            <v>MYR CURNCY</v>
          </cell>
        </row>
        <row r="459">
          <cell r="A459" t="str">
            <v>NBI INDEX</v>
          </cell>
        </row>
        <row r="460">
          <cell r="A460" t="str">
            <v>NKY INDEX</v>
          </cell>
        </row>
        <row r="461">
          <cell r="A461" t="str">
            <v>NYA INDEX</v>
          </cell>
        </row>
        <row r="462">
          <cell r="A462" t="str">
            <v>NZD CURNCY</v>
          </cell>
        </row>
        <row r="463">
          <cell r="A463" t="str">
            <v>NZSE50FG INDEX</v>
          </cell>
        </row>
        <row r="464">
          <cell r="A464" t="str">
            <v>PCOMP INDEX</v>
          </cell>
        </row>
        <row r="465">
          <cell r="A465" t="str">
            <v>PL1 COMDTY</v>
          </cell>
        </row>
        <row r="466">
          <cell r="A466" t="str">
            <v>PX INDEX</v>
          </cell>
        </row>
        <row r="467">
          <cell r="A467" t="str">
            <v>QCOM US EQUITY</v>
          </cell>
        </row>
        <row r="468">
          <cell r="A468" t="str">
            <v>QQQ US EQUITY</v>
          </cell>
        </row>
        <row r="469">
          <cell r="A469" t="str">
            <v>RMZ INDEX</v>
          </cell>
        </row>
        <row r="470">
          <cell r="A470" t="str">
            <v>RTSI$ INDEX</v>
          </cell>
        </row>
        <row r="471">
          <cell r="A471" t="str">
            <v>RTY INDEX</v>
          </cell>
        </row>
        <row r="472">
          <cell r="A472" t="str">
            <v>RUB CURNCY</v>
          </cell>
        </row>
        <row r="473">
          <cell r="A473" t="str">
            <v>S5COND INDEX</v>
          </cell>
        </row>
        <row r="474">
          <cell r="A474" t="str">
            <v>S5CONS INDEX</v>
          </cell>
        </row>
        <row r="475">
          <cell r="A475" t="str">
            <v>S5ENRS INDEX</v>
          </cell>
        </row>
        <row r="476">
          <cell r="A476" t="str">
            <v>S5FINL INDEX</v>
          </cell>
        </row>
        <row r="477">
          <cell r="A477" t="str">
            <v>S5HLTH INDEX</v>
          </cell>
        </row>
        <row r="478">
          <cell r="A478" t="str">
            <v>S5INDU INDEX</v>
          </cell>
        </row>
        <row r="479">
          <cell r="A479" t="str">
            <v>S5INFT INDEX</v>
          </cell>
        </row>
        <row r="480">
          <cell r="A480" t="str">
            <v>S5MATR INDEX</v>
          </cell>
        </row>
        <row r="481">
          <cell r="A481" t="str">
            <v>S5REAL INDEX</v>
          </cell>
        </row>
        <row r="482">
          <cell r="A482" t="str">
            <v>S5TELS INDEX</v>
          </cell>
        </row>
        <row r="483">
          <cell r="A483" t="str">
            <v>S5UTIL INDEX</v>
          </cell>
        </row>
        <row r="484">
          <cell r="A484" t="str">
            <v>SASEIDX INDEX</v>
          </cell>
        </row>
        <row r="485">
          <cell r="A485" t="str">
            <v>SBWGU INDEX</v>
          </cell>
        </row>
        <row r="486">
          <cell r="A486" t="str">
            <v>SENSEX INDEX</v>
          </cell>
        </row>
        <row r="487">
          <cell r="A487" t="str">
            <v>SET INDEX</v>
          </cell>
        </row>
        <row r="488">
          <cell r="A488" t="str">
            <v>SGD CURNCY</v>
          </cell>
        </row>
        <row r="489">
          <cell r="A489" t="str">
            <v>SHCNG INDEX</v>
          </cell>
        </row>
        <row r="490">
          <cell r="A490" t="str">
            <v>SHCOMM INDEX</v>
          </cell>
        </row>
        <row r="491">
          <cell r="A491" t="str">
            <v>SHCOMP INDEX</v>
          </cell>
        </row>
        <row r="492">
          <cell r="A492" t="str">
            <v>SHINDU INDEX</v>
          </cell>
        </row>
        <row r="493">
          <cell r="A493" t="str">
            <v>SHPROP INDEX</v>
          </cell>
        </row>
        <row r="494">
          <cell r="A494" t="str">
            <v>SHSZ300 INDEX</v>
          </cell>
        </row>
        <row r="495">
          <cell r="A495" t="str">
            <v>SHUTIL INDEX</v>
          </cell>
        </row>
        <row r="496">
          <cell r="A496" t="str">
            <v>SI1 COMDTY</v>
          </cell>
        </row>
        <row r="497">
          <cell r="A497" t="str">
            <v>SI100 INDEX</v>
          </cell>
        </row>
        <row r="498">
          <cell r="A498" t="str">
            <v>SMI INDEX</v>
          </cell>
        </row>
        <row r="499">
          <cell r="A499" t="str">
            <v>SOX INDEX</v>
          </cell>
        </row>
        <row r="500">
          <cell r="A500" t="str">
            <v>SPGSCI INDEX</v>
          </cell>
        </row>
        <row r="501">
          <cell r="A501" t="str">
            <v>SPTSX INDEX</v>
          </cell>
        </row>
        <row r="502">
          <cell r="A502" t="str">
            <v>SSE180 INDEX</v>
          </cell>
        </row>
        <row r="503">
          <cell r="A503" t="str">
            <v>SSE50 INDEX</v>
          </cell>
        </row>
        <row r="504">
          <cell r="A504" t="str">
            <v>STI INDEX</v>
          </cell>
        </row>
        <row r="505">
          <cell r="A505" t="str">
            <v>SXXP INDEX</v>
          </cell>
        </row>
        <row r="506">
          <cell r="A506" t="str">
            <v>SZ399006 INDEX</v>
          </cell>
        </row>
        <row r="507">
          <cell r="A507" t="str">
            <v>SZ399231 INDEX</v>
          </cell>
        </row>
        <row r="508">
          <cell r="A508" t="str">
            <v>SZ399232 INDEX</v>
          </cell>
        </row>
        <row r="509">
          <cell r="A509" t="str">
            <v>SZ399233 INDEX</v>
          </cell>
        </row>
        <row r="510">
          <cell r="A510" t="str">
            <v>SZ399234 INDEX</v>
          </cell>
        </row>
        <row r="511">
          <cell r="A511" t="str">
            <v>SZ399235 INDEX</v>
          </cell>
        </row>
        <row r="512">
          <cell r="A512" t="str">
            <v>SZ399236 INDEX</v>
          </cell>
        </row>
        <row r="513">
          <cell r="A513" t="str">
            <v>SZ399237 INDEX</v>
          </cell>
        </row>
        <row r="514">
          <cell r="A514" t="str">
            <v>SZ399238 INDEX</v>
          </cell>
        </row>
        <row r="515">
          <cell r="A515" t="str">
            <v>SZ399239 INDEX</v>
          </cell>
        </row>
        <row r="516">
          <cell r="A516" t="str">
            <v>SZ399240 INDEX</v>
          </cell>
        </row>
        <row r="517">
          <cell r="A517" t="str">
            <v>SZ399241 INDEX</v>
          </cell>
        </row>
        <row r="518">
          <cell r="A518" t="str">
            <v>SZ399242 INDEX</v>
          </cell>
        </row>
        <row r="519">
          <cell r="A519" t="str">
            <v>SZ399243 INDEX</v>
          </cell>
        </row>
        <row r="520">
          <cell r="A520" t="str">
            <v>SZ399244 INDEX</v>
          </cell>
        </row>
        <row r="521">
          <cell r="A521" t="str">
            <v>SZ399248 INDEX</v>
          </cell>
        </row>
        <row r="522">
          <cell r="A522" t="str">
            <v>SZ399249 INDEX</v>
          </cell>
        </row>
        <row r="523">
          <cell r="A523" t="str">
            <v>SZ399311 INDEX</v>
          </cell>
        </row>
        <row r="524">
          <cell r="A524" t="str">
            <v>SZ399313 INDEX</v>
          </cell>
        </row>
        <row r="525">
          <cell r="A525" t="str">
            <v>SZ399913 INDEX</v>
          </cell>
        </row>
        <row r="526">
          <cell r="A526" t="str">
            <v>SZ399914 INDEX</v>
          </cell>
        </row>
        <row r="527">
          <cell r="A527" t="str">
            <v>SZCOMP INDEX</v>
          </cell>
        </row>
        <row r="528">
          <cell r="A528" t="str">
            <v>T US EQUITY</v>
          </cell>
        </row>
        <row r="529">
          <cell r="A529" t="str">
            <v>THB CURNCY</v>
          </cell>
        </row>
        <row r="530">
          <cell r="A530" t="str">
            <v>TIO1 COMDTY</v>
          </cell>
        </row>
        <row r="531">
          <cell r="A531" t="str">
            <v>TLT US EQUITY</v>
          </cell>
        </row>
        <row r="532">
          <cell r="A532" t="str">
            <v>TOP40 INDEX</v>
          </cell>
        </row>
        <row r="533">
          <cell r="A533" t="str">
            <v>TRY CURNCY</v>
          </cell>
        </row>
        <row r="534">
          <cell r="A534" t="str">
            <v>TSE2 INDEX</v>
          </cell>
        </row>
        <row r="535">
          <cell r="A535" t="str">
            <v>TWD CURNCY</v>
          </cell>
        </row>
        <row r="536">
          <cell r="A536" t="str">
            <v>TWSE INDEX</v>
          </cell>
        </row>
        <row r="537">
          <cell r="A537" t="str">
            <v>TWSEAUTO INDEX</v>
          </cell>
        </row>
        <row r="538">
          <cell r="A538" t="str">
            <v>TWSEBKI INDEX</v>
          </cell>
        </row>
        <row r="539">
          <cell r="A539" t="str">
            <v>TWSEBMC INDEX</v>
          </cell>
        </row>
        <row r="540">
          <cell r="A540" t="str">
            <v>TWSECEM INDEX</v>
          </cell>
        </row>
        <row r="541">
          <cell r="A541" t="str">
            <v>TWSECHI INDEX</v>
          </cell>
        </row>
        <row r="542">
          <cell r="A542" t="str">
            <v>TWSECII INDEX</v>
          </cell>
        </row>
        <row r="543">
          <cell r="A543" t="str">
            <v>TWSECON INDEX</v>
          </cell>
        </row>
        <row r="544">
          <cell r="A544" t="str">
            <v>TWSEDEPT INDEX</v>
          </cell>
        </row>
        <row r="545">
          <cell r="A545" t="str">
            <v>TWSEEAW INDEX</v>
          </cell>
        </row>
        <row r="546">
          <cell r="A546" t="str">
            <v>TWSEFOOD INDEX</v>
          </cell>
        </row>
        <row r="547">
          <cell r="A547" t="str">
            <v>TWSEGLP INDEX</v>
          </cell>
        </row>
        <row r="548">
          <cell r="A548" t="str">
            <v>TWSEISI INDEX</v>
          </cell>
        </row>
        <row r="549">
          <cell r="A549" t="str">
            <v>TWSEOEG INDEX</v>
          </cell>
        </row>
        <row r="550">
          <cell r="A550" t="str">
            <v>TWSEOPE INDEX</v>
          </cell>
        </row>
        <row r="551">
          <cell r="A551" t="str">
            <v>TWSEOTHR INDEX</v>
          </cell>
        </row>
        <row r="552">
          <cell r="A552" t="str">
            <v>TWSEPLAS INDEX</v>
          </cell>
        </row>
        <row r="553">
          <cell r="A553" t="str">
            <v>TWSEPP INDEX</v>
          </cell>
        </row>
        <row r="554">
          <cell r="A554" t="str">
            <v>TWSERUB INDEX</v>
          </cell>
        </row>
        <row r="555">
          <cell r="A555" t="str">
            <v>TWSESTEE INDEX</v>
          </cell>
        </row>
        <row r="556">
          <cell r="A556" t="str">
            <v>TWSETEXT INDEX</v>
          </cell>
        </row>
        <row r="557">
          <cell r="A557" t="str">
            <v>TWSETOUR INDEX</v>
          </cell>
        </row>
        <row r="558">
          <cell r="A558" t="str">
            <v>TWSETRAN INDEX</v>
          </cell>
        </row>
        <row r="559">
          <cell r="A559" t="str">
            <v>US0001M INDEX</v>
          </cell>
        </row>
        <row r="560">
          <cell r="A560" t="str">
            <v>US0003M INDEX</v>
          </cell>
        </row>
        <row r="561">
          <cell r="A561" t="str">
            <v>USGG30YR INDEX</v>
          </cell>
        </row>
        <row r="562">
          <cell r="A562" t="str">
            <v>USO US EQUITY</v>
          </cell>
        </row>
        <row r="563">
          <cell r="A563" t="str">
            <v>USSOA CURNCY</v>
          </cell>
        </row>
        <row r="564">
          <cell r="A564" t="str">
            <v>USSOC CURNCY</v>
          </cell>
        </row>
        <row r="565">
          <cell r="A565" t="str">
            <v>UTIL INDEX</v>
          </cell>
        </row>
        <row r="566">
          <cell r="A566" t="str">
            <v>WIG INDEX</v>
          </cell>
        </row>
        <row r="567">
          <cell r="A567" t="str">
            <v>WMT US EQUITY</v>
          </cell>
        </row>
        <row r="568">
          <cell r="A568" t="str">
            <v>XBT CURNCY</v>
          </cell>
        </row>
        <row r="569">
          <cell r="A569" t="str">
            <v>XU100 INDEX</v>
          </cell>
        </row>
        <row r="570">
          <cell r="A570" t="str">
            <v>ZAR CURNCY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925-14B3-4883-8BB1-437306D8E145}">
  <dimension ref="A1:C12"/>
  <sheetViews>
    <sheetView workbookViewId="0">
      <selection activeCell="C28" sqref="C28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38.5703125" bestFit="1" customWidth="1"/>
  </cols>
  <sheetData>
    <row r="1" spans="1:3" ht="16.5" thickTop="1" thickBot="1" x14ac:dyDescent="0.3">
      <c r="A1" s="12" t="s">
        <v>103</v>
      </c>
      <c r="B1" s="17" t="s">
        <v>62</v>
      </c>
      <c r="C1" s="13" t="s">
        <v>64</v>
      </c>
    </row>
    <row r="2" spans="1:3" ht="15.75" thickTop="1" x14ac:dyDescent="0.25">
      <c r="A2" s="10" t="s">
        <v>56</v>
      </c>
      <c r="B2" s="16" t="s">
        <v>65</v>
      </c>
      <c r="C2" s="11" t="str" cm="1">
        <f t="array" aca="1" ref="C2" ca="1">INDIRECT("[schema.xlsx]欄位定義!B"&amp;MATCH($B2,[1]欄位定義!A:A,0))</f>
        <v>S&amp;P 500 INDEX</v>
      </c>
    </row>
    <row r="3" spans="1:3" x14ac:dyDescent="0.25">
      <c r="A3" s="6" t="s">
        <v>56</v>
      </c>
      <c r="B3" s="14" t="s">
        <v>69</v>
      </c>
      <c r="C3" s="11" t="str" cm="1">
        <f t="array" aca="1" ref="C3" ca="1">INDIRECT("[schema.xlsx]欄位定義!B"&amp;MATCH($B3,[1]欄位定義!A:A,0))</f>
        <v>Dow Jones Industrial Average</v>
      </c>
    </row>
    <row r="4" spans="1:3" x14ac:dyDescent="0.25">
      <c r="A4" s="6" t="s">
        <v>56</v>
      </c>
      <c r="B4" s="14" t="s">
        <v>68</v>
      </c>
      <c r="C4" s="11" t="str" cm="1">
        <f t="array" aca="1" ref="C4" ca="1">INDIRECT("[schema.xlsx]欄位定義!B"&amp;MATCH($B4,[1]欄位定義!A:A,0))</f>
        <v>Nasdaq-100</v>
      </c>
    </row>
    <row r="5" spans="1:3" x14ac:dyDescent="0.25">
      <c r="A5" s="6" t="s">
        <v>53</v>
      </c>
      <c r="B5" s="14" t="s">
        <v>66</v>
      </c>
      <c r="C5" s="11" t="str" cm="1">
        <f t="array" aca="1" ref="C5" ca="1">INDIRECT("[schema.xlsx]欄位定義!B"&amp;MATCH($B5,[1]欄位定義!A:A,0))</f>
        <v>MSCI台灣</v>
      </c>
    </row>
    <row r="6" spans="1:3" x14ac:dyDescent="0.25">
      <c r="A6" s="6" t="s">
        <v>53</v>
      </c>
      <c r="B6" s="14" t="s">
        <v>67</v>
      </c>
      <c r="C6" s="11" t="str" cm="1">
        <f t="array" aca="1" ref="C6" ca="1">INDIRECT("[schema.xlsx]欄位定義!B"&amp;MATCH($B6,[1]欄位定義!A:A,0))</f>
        <v>MSCI台灣指數(美元)</v>
      </c>
    </row>
    <row r="7" spans="1:3" x14ac:dyDescent="0.25">
      <c r="A7" s="6" t="s">
        <v>57</v>
      </c>
      <c r="B7" s="14" t="s">
        <v>71</v>
      </c>
      <c r="C7" s="11" t="str" cm="1">
        <f t="array" aca="1" ref="C7" ca="1">INDIRECT("[schema.xlsx]欄位定義!B"&amp;MATCH($B7,[1]欄位定義!A:A,0))</f>
        <v>台灣證交所半導體業類指數</v>
      </c>
    </row>
    <row r="8" spans="1:3" x14ac:dyDescent="0.25">
      <c r="A8" s="6" t="s">
        <v>57</v>
      </c>
      <c r="B8" s="14" t="s">
        <v>72</v>
      </c>
      <c r="C8" s="11" t="str" cm="1">
        <f t="array" aca="1" ref="C8" ca="1">INDIRECT("[schema.xlsx]欄位定義!B"&amp;MATCH($B8,[1]欄位定義!A:A,0))</f>
        <v>台灣證交所其他電子業類指數</v>
      </c>
    </row>
    <row r="9" spans="1:3" x14ac:dyDescent="0.25">
      <c r="A9" s="6" t="s">
        <v>57</v>
      </c>
      <c r="B9" s="14" t="s">
        <v>73</v>
      </c>
      <c r="C9" s="11" t="str" cm="1">
        <f t="array" aca="1" ref="C9" ca="1">INDIRECT("[schema.xlsx]欄位定義!B"&amp;MATCH($B9,[1]欄位定義!A:A,0))</f>
        <v>台灣證交所電腦及週邊設備業類指數</v>
      </c>
    </row>
    <row r="10" spans="1:3" x14ac:dyDescent="0.25">
      <c r="A10" s="6" t="s">
        <v>57</v>
      </c>
      <c r="B10" s="14" t="s">
        <v>74</v>
      </c>
      <c r="C10" s="11" t="str" cm="1">
        <f t="array" aca="1" ref="C10" ca="1">INDIRECT("[schema.xlsx]欄位定義!B"&amp;MATCH($B10,[1]欄位定義!A:A,0))</f>
        <v>台灣證交所電子零組件業類指數</v>
      </c>
    </row>
    <row r="11" spans="1:3" ht="15.75" thickBot="1" x14ac:dyDescent="0.3">
      <c r="A11" s="8" t="s">
        <v>59</v>
      </c>
      <c r="B11" s="15" t="s">
        <v>70</v>
      </c>
      <c r="C11" s="30" t="str" cm="1">
        <f t="array" aca="1" ref="C11" ca="1">INDIRECT("[schema.xlsx]欄位定義!B"&amp;MATCH($B11,[1]欄位定義!A:A,0))</f>
        <v>黃金-美元 即時</v>
      </c>
    </row>
    <row r="12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458-97EF-4570-9CDC-4A81306BD367}">
  <dimension ref="A1:D105"/>
  <sheetViews>
    <sheetView topLeftCell="A3" workbookViewId="0">
      <selection activeCell="B5" sqref="B5"/>
    </sheetView>
  </sheetViews>
  <sheetFormatPr defaultRowHeight="15" x14ac:dyDescent="0.25"/>
  <cols>
    <col min="1" max="1" width="18" bestFit="1" customWidth="1"/>
    <col min="2" max="2" width="66.28515625" bestFit="1" customWidth="1"/>
    <col min="3" max="3" width="20.42578125" customWidth="1"/>
    <col min="4" max="4" width="14.85546875" bestFit="1" customWidth="1"/>
  </cols>
  <sheetData>
    <row r="1" spans="1:4" ht="16.5" thickTop="1" thickBot="1" x14ac:dyDescent="0.3">
      <c r="A1" s="23" t="s">
        <v>61</v>
      </c>
      <c r="B1" s="24" t="s">
        <v>63</v>
      </c>
      <c r="C1" s="24" t="s">
        <v>132</v>
      </c>
      <c r="D1" s="25" t="s">
        <v>60</v>
      </c>
    </row>
    <row r="2" spans="1:4" ht="15.75" thickTop="1" x14ac:dyDescent="0.25">
      <c r="A2" s="26" t="str">
        <f>[1]欄位定義!$A$25</f>
        <v>NAPMNEWO Index</v>
      </c>
      <c r="B2" s="16" t="str" cm="1">
        <f t="array" aca="1" ref="B2" ca="1">INDIRECT("[schema.xlsx]欄位定義!B"&amp;MATCH($A2,[1]欄位定義!A:A,0))</f>
        <v>ISM採購經理人指數--製造業 New Orders</v>
      </c>
      <c r="C2" s="16" t="str" cm="1">
        <f t="array" aca="1" ref="C2" ca="1">INDIRECT("[schema.xlsx]欄位定義!E"&amp;MATCH($A2,[1]欄位定義!A:A,0))</f>
        <v>US</v>
      </c>
      <c r="D2" s="22" t="s">
        <v>46</v>
      </c>
    </row>
    <row r="3" spans="1:4" x14ac:dyDescent="0.25">
      <c r="A3" s="27" t="str">
        <f>[1]欄位定義!$A$26</f>
        <v>NAPMPROD Index</v>
      </c>
      <c r="B3" s="14" t="str" cm="1">
        <f t="array" aca="1" ref="B3" ca="1">INDIRECT("[schema.xlsx]欄位定義!B"&amp;MATCH($A3,[1]欄位定義!A:A,0))</f>
        <v>ISM採購經理人指數--製造業 Production</v>
      </c>
      <c r="C3" s="14" t="str" cm="1">
        <f t="array" aca="1" ref="C3" ca="1">INDIRECT("[schema.xlsx]欄位定義!E"&amp;MATCH($A3,[1]欄位定義!A:A,0))</f>
        <v>US</v>
      </c>
      <c r="D3" s="21" t="s">
        <v>46</v>
      </c>
    </row>
    <row r="4" spans="1:4" x14ac:dyDescent="0.25">
      <c r="A4" s="27" t="str">
        <f>[1]欄位定義!$A$31</f>
        <v>NAPMPRIC Index</v>
      </c>
      <c r="B4" s="14" t="str" cm="1">
        <f t="array" aca="1" ref="B4" ca="1">INDIRECT("[schema.xlsx]欄位定義!B"&amp;MATCH($A4,[1]欄位定義!A:A,0))</f>
        <v>ISM採購經理人指數--製造業 Prices</v>
      </c>
      <c r="C4" s="14" t="str" cm="1">
        <f t="array" aca="1" ref="C4" ca="1">INDIRECT("[schema.xlsx]欄位定義!E"&amp;MATCH($A4,[1]欄位定義!A:A,0))</f>
        <v>US</v>
      </c>
      <c r="D4" s="21" t="s">
        <v>46</v>
      </c>
    </row>
    <row r="5" spans="1:4" x14ac:dyDescent="0.25">
      <c r="A5" s="27" t="str">
        <f>[1]欄位定義!$A$35</f>
        <v>NAPMNMI  Index</v>
      </c>
      <c r="B5" s="14" t="str" cm="1">
        <f t="array" aca="1" ref="B5" ca="1">INDIRECT("[schema.xlsx]欄位定義!B"&amp;MATCH($A5,[1]欄位定義!A:A,0))</f>
        <v>ISM採購經理人指數--服務業 Business Activity-Production</v>
      </c>
      <c r="C5" s="14" t="str" cm="1">
        <f t="array" aca="1" ref="C5" ca="1">INDIRECT("[schema.xlsx]欄位定義!E"&amp;MATCH($A5,[1]欄位定義!A:A,0))</f>
        <v>US</v>
      </c>
      <c r="D5" s="21" t="s">
        <v>46</v>
      </c>
    </row>
    <row r="6" spans="1:4" x14ac:dyDescent="0.25">
      <c r="A6" s="27" t="str">
        <f>[1]欄位定義!$A$36</f>
        <v>NAPMNNO Index</v>
      </c>
      <c r="B6" s="14" t="str" cm="1">
        <f t="array" aca="1" ref="B6" ca="1">INDIRECT("[schema.xlsx]欄位定義!B"&amp;MATCH($A6,[1]欄位定義!A:A,0))</f>
        <v>ISM採購經理人指數--服務業 New Orders</v>
      </c>
      <c r="C6" s="14" t="str" cm="1">
        <f t="array" aca="1" ref="C6" ca="1">INDIRECT("[schema.xlsx]欄位定義!E"&amp;MATCH($A6,[1]欄位定義!A:A,0))</f>
        <v>US</v>
      </c>
      <c r="D6" s="21" t="s">
        <v>46</v>
      </c>
    </row>
    <row r="7" spans="1:4" x14ac:dyDescent="0.25">
      <c r="A7" s="27" t="s">
        <v>13</v>
      </c>
      <c r="B7" s="14" t="str" cm="1">
        <f t="array" aca="1" ref="B7" ca="1">INDIRECT("[schema.xlsx]欄位定義!B"&amp;MATCH($A7,[1]欄位定義!A:A,0))</f>
        <v>ISM採購經理人指數--服務業 Prices</v>
      </c>
      <c r="C7" s="14" t="str" cm="1">
        <f t="array" aca="1" ref="C7" ca="1">INDIRECT("[schema.xlsx]欄位定義!E"&amp;MATCH($A7,[1]欄位定義!A:A,0))</f>
        <v>US</v>
      </c>
      <c r="D7" s="21" t="s">
        <v>46</v>
      </c>
    </row>
    <row r="8" spans="1:4" x14ac:dyDescent="0.25">
      <c r="A8" s="27" t="s">
        <v>17</v>
      </c>
      <c r="B8" s="14" t="str" cm="1">
        <f t="array" aca="1" ref="B8" ca="1">INDIRECT("[schema.xlsx]欄位定義!B"&amp;MATCH($A8,[1]欄位定義!A:A,0))</f>
        <v>十年公債殖利率</v>
      </c>
      <c r="C8" s="14" t="str" cm="1">
        <f t="array" aca="1" ref="C8" ca="1">INDIRECT("[schema.xlsx]欄位定義!E"&amp;MATCH($A8,[1]欄位定義!A:A,0))</f>
        <v>US</v>
      </c>
      <c r="D8" s="7" t="s">
        <v>47</v>
      </c>
    </row>
    <row r="9" spans="1:4" x14ac:dyDescent="0.25">
      <c r="A9" s="27" t="s">
        <v>18</v>
      </c>
      <c r="B9" s="14" t="str" cm="1">
        <f t="array" aca="1" ref="B9" ca="1">INDIRECT("[schema.xlsx]欄位定義!B"&amp;MATCH($A9,[1]欄位定義!A:A,0))</f>
        <v>兩年公債殖利率</v>
      </c>
      <c r="C9" s="14" t="str" cm="1">
        <f t="array" aca="1" ref="C9" ca="1">INDIRECT("[schema.xlsx]欄位定義!E"&amp;MATCH($A9,[1]欄位定義!A:A,0))</f>
        <v>US</v>
      </c>
      <c r="D9" s="7" t="s">
        <v>47</v>
      </c>
    </row>
    <row r="10" spans="1:4" x14ac:dyDescent="0.25">
      <c r="A10" s="27" t="s">
        <v>23</v>
      </c>
      <c r="B10" s="14" t="str" cm="1">
        <f t="array" aca="1" ref="B10" ca="1">INDIRECT("[schema.xlsx]欄位定義!B"&amp;MATCH($A10,[1]欄位定義!A:A,0))</f>
        <v>M1貨幣供給</v>
      </c>
      <c r="C10" s="14" t="str" cm="1">
        <f t="array" aca="1" ref="C10" ca="1">INDIRECT("[schema.xlsx]欄位定義!E"&amp;MATCH($A10,[1]欄位定義!A:A,0))</f>
        <v>US</v>
      </c>
      <c r="D10" s="7" t="s">
        <v>47</v>
      </c>
    </row>
    <row r="11" spans="1:4" x14ac:dyDescent="0.25">
      <c r="A11" s="27" t="s">
        <v>24</v>
      </c>
      <c r="B11" s="14" t="str" cm="1">
        <f t="array" aca="1" ref="B11" ca="1">INDIRECT("[schema.xlsx]欄位定義!B"&amp;MATCH($A11,[1]欄位定義!A:A,0))</f>
        <v>M2貨幣供給</v>
      </c>
      <c r="C11" s="14" t="str" cm="1">
        <f t="array" aca="1" ref="C11" ca="1">INDIRECT("[schema.xlsx]欄位定義!E"&amp;MATCH($A11,[1]欄位定義!A:A,0))</f>
        <v>US</v>
      </c>
      <c r="D11" s="7" t="s">
        <v>47</v>
      </c>
    </row>
    <row r="12" spans="1:4" x14ac:dyDescent="0.25">
      <c r="A12" s="27" t="s">
        <v>4</v>
      </c>
      <c r="B12" s="14" t="str" cm="1">
        <f t="array" aca="1" ref="B12" ca="1">INDIRECT("[schema.xlsx]欄位定義!B"&amp;MATCH($A12,[1]欄位定義!A:A,0))</f>
        <v>實質經濟成長率(季增年率)</v>
      </c>
      <c r="C12" s="14" t="str" cm="1">
        <f t="array" aca="1" ref="C12" ca="1">INDIRECT("[schema.xlsx]欄位定義!E"&amp;MATCH($A12,[1]欄位定義!A:A,0))</f>
        <v>US</v>
      </c>
      <c r="D12" s="7" t="s">
        <v>48</v>
      </c>
    </row>
    <row r="13" spans="1:4" x14ac:dyDescent="0.25">
      <c r="A13" s="27" t="s">
        <v>5</v>
      </c>
      <c r="B13" s="14" t="str" cm="1">
        <f t="array" aca="1" ref="B13" ca="1">INDIRECT("[schema.xlsx]欄位定義!B"&amp;MATCH($A13,[1]欄位定義!A:A,0))</f>
        <v>實質經濟成長率(年增率)</v>
      </c>
      <c r="C13" s="14" t="str" cm="1">
        <f t="array" aca="1" ref="C13" ca="1">INDIRECT("[schema.xlsx]欄位定義!E"&amp;MATCH($A13,[1]欄位定義!A:A,0))</f>
        <v>US</v>
      </c>
      <c r="D13" s="7" t="s">
        <v>48</v>
      </c>
    </row>
    <row r="14" spans="1:4" x14ac:dyDescent="0.25">
      <c r="A14" s="27" t="s">
        <v>6</v>
      </c>
      <c r="B14" s="14" t="str" cm="1">
        <f t="array" aca="1" ref="B14" ca="1">INDIRECT("[schema.xlsx]欄位定義!B"&amp;MATCH($A14,[1]欄位定義!A:A,0))</f>
        <v>Core CPI月增</v>
      </c>
      <c r="C14" s="14" t="str" cm="1">
        <f t="array" aca="1" ref="C14" ca="1">INDIRECT("[schema.xlsx]欄位定義!E"&amp;MATCH($A14,[1]欄位定義!A:A,0))</f>
        <v>US</v>
      </c>
      <c r="D14" s="7" t="s">
        <v>48</v>
      </c>
    </row>
    <row r="15" spans="1:4" x14ac:dyDescent="0.25">
      <c r="A15" s="27" t="s">
        <v>25</v>
      </c>
      <c r="B15" s="14" t="str" cm="1">
        <f t="array" aca="1" ref="B15" ca="1">INDIRECT("[schema.xlsx]欄位定義!B"&amp;MATCH($A15,[1]欄位定義!A:A,0))</f>
        <v>進口</v>
      </c>
      <c r="C15" s="14" t="str" cm="1">
        <f t="array" aca="1" ref="C15" ca="1">INDIRECT("[schema.xlsx]欄位定義!E"&amp;MATCH($A15,[1]欄位定義!A:A,0))</f>
        <v>US</v>
      </c>
      <c r="D15" s="7" t="s">
        <v>49</v>
      </c>
    </row>
    <row r="16" spans="1:4" x14ac:dyDescent="0.25">
      <c r="A16" s="27" t="s">
        <v>26</v>
      </c>
      <c r="B16" s="14" t="str" cm="1">
        <f t="array" aca="1" ref="B16" ca="1">INDIRECT("[schema.xlsx]欄位定義!B"&amp;MATCH($A16,[1]欄位定義!A:A,0))</f>
        <v>出口</v>
      </c>
      <c r="C16" s="14" t="str" cm="1">
        <f t="array" aca="1" ref="C16" ca="1">INDIRECT("[schema.xlsx]欄位定義!E"&amp;MATCH($A16,[1]欄位定義!A:A,0))</f>
        <v>US</v>
      </c>
      <c r="D16" s="7" t="s">
        <v>49</v>
      </c>
    </row>
    <row r="17" spans="1:4" x14ac:dyDescent="0.25">
      <c r="A17" s="27" t="s">
        <v>27</v>
      </c>
      <c r="B17" s="14" t="str" cm="1">
        <f t="array" aca="1" ref="B17" ca="1">INDIRECT("[schema.xlsx]欄位定義!B"&amp;MATCH($A17,[1]欄位定義!A:A,0))</f>
        <v>出口</v>
      </c>
      <c r="C17" s="14" t="str" cm="1">
        <f t="array" aca="1" ref="C17" ca="1">INDIRECT("[schema.xlsx]欄位定義!E"&amp;MATCH($A17,[1]欄位定義!A:A,0))</f>
        <v>CN</v>
      </c>
      <c r="D17" s="7" t="s">
        <v>49</v>
      </c>
    </row>
    <row r="18" spans="1:4" x14ac:dyDescent="0.25">
      <c r="A18" s="27" t="s">
        <v>28</v>
      </c>
      <c r="B18" s="14" t="str" cm="1">
        <f t="array" aca="1" ref="B18" ca="1">INDIRECT("[schema.xlsx]欄位定義!B"&amp;MATCH($A18,[1]欄位定義!A:A,0))</f>
        <v>進口</v>
      </c>
      <c r="C18" s="14" t="str" cm="1">
        <f t="array" aca="1" ref="C18" ca="1">INDIRECT("[schema.xlsx]欄位定義!E"&amp;MATCH($A18,[1]欄位定義!A:A,0))</f>
        <v>CN</v>
      </c>
      <c r="D18" s="7" t="s">
        <v>49</v>
      </c>
    </row>
    <row r="19" spans="1:4" x14ac:dyDescent="0.25">
      <c r="A19" s="27" t="s">
        <v>104</v>
      </c>
      <c r="B19" s="14" t="str" cm="1">
        <f t="array" aca="1" ref="B19" ca="1">INDIRECT("[schema.xlsx]欄位定義!B"&amp;MATCH($A19,[1]欄位定義!A:A,0))</f>
        <v>按新臺幣計算(百萬元)_出口_26電子零組件製造業_總量</v>
      </c>
      <c r="C19" s="14" t="str" cm="1">
        <f t="array" aca="1" ref="C19" ca="1">INDIRECT("[schema.xlsx]欄位定義!E"&amp;MATCH($A19,[1]欄位定義!A:A,0))</f>
        <v>TW_TECH</v>
      </c>
      <c r="D19" s="7" t="s">
        <v>49</v>
      </c>
    </row>
    <row r="20" spans="1:4" x14ac:dyDescent="0.25">
      <c r="A20" s="27" t="s">
        <v>105</v>
      </c>
      <c r="B20" s="14" t="str" cm="1">
        <f t="array" aca="1" ref="B20" ca="1">INDIRECT("[schema.xlsx]欄位定義!B"&amp;MATCH($A20,[1]欄位定義!A:A,0))</f>
        <v>按新臺幣計算(百萬元)_出口_2611積體電路製造業_總量</v>
      </c>
      <c r="C20" s="14" t="str" cm="1">
        <f t="array" aca="1" ref="C20" ca="1">INDIRECT("[schema.xlsx]欄位定義!E"&amp;MATCH($A20,[1]欄位定義!A:A,0))</f>
        <v>TW_TECH</v>
      </c>
      <c r="D20" s="7" t="s">
        <v>49</v>
      </c>
    </row>
    <row r="21" spans="1:4" x14ac:dyDescent="0.25">
      <c r="A21" s="27" t="s">
        <v>106</v>
      </c>
      <c r="B21" s="14" t="str" cm="1">
        <f t="array" aca="1" ref="B21" ca="1">INDIRECT("[schema.xlsx]欄位定義!B"&amp;MATCH($A21,[1]欄位定義!A:A,0))</f>
        <v>按新臺幣計算(百萬元)_出口_27電腦、電子產品及光學製品製造業_總量</v>
      </c>
      <c r="C21" s="14" t="str" cm="1">
        <f t="array" aca="1" ref="C21" ca="1">INDIRECT("[schema.xlsx]欄位定義!E"&amp;MATCH($A21,[1]欄位定義!A:A,0))</f>
        <v>TW_TECH</v>
      </c>
      <c r="D21" s="7" t="s">
        <v>49</v>
      </c>
    </row>
    <row r="22" spans="1:4" x14ac:dyDescent="0.25">
      <c r="A22" s="27" t="s">
        <v>107</v>
      </c>
      <c r="B22" s="14" t="str" cm="1">
        <f t="array" aca="1" ref="B22" ca="1">INDIRECT("[schema.xlsx]欄位定義!B"&amp;MATCH($A22,[1]欄位定義!A:A,0))</f>
        <v>按新臺幣計算(百萬元)_出口_2711電腦製造業_總量</v>
      </c>
      <c r="C22" s="14" t="str" cm="1">
        <f t="array" aca="1" ref="C22" ca="1">INDIRECT("[schema.xlsx]欄位定義!E"&amp;MATCH($A22,[1]欄位定義!A:A,0))</f>
        <v>TW_TECH</v>
      </c>
      <c r="D22" s="7" t="s">
        <v>49</v>
      </c>
    </row>
    <row r="23" spans="1:4" x14ac:dyDescent="0.25">
      <c r="A23" s="27" t="s">
        <v>108</v>
      </c>
      <c r="B23" s="14" t="str" cm="1">
        <f t="array" aca="1" ref="B23" ca="1">INDIRECT("[schema.xlsx]欄位定義!B"&amp;MATCH($A23,[1]欄位定義!A:A,0))</f>
        <v>按新臺幣計算(百萬元)_出口_2721電話及手機製造業_總量</v>
      </c>
      <c r="C23" s="14" t="str" cm="1">
        <f t="array" aca="1" ref="C23" ca="1">INDIRECT("[schema.xlsx]欄位定義!E"&amp;MATCH($A23,[1]欄位定義!A:A,0))</f>
        <v>TW_TECH</v>
      </c>
      <c r="D23" s="7" t="s">
        <v>49</v>
      </c>
    </row>
    <row r="24" spans="1:4" x14ac:dyDescent="0.25">
      <c r="A24" s="27" t="s">
        <v>109</v>
      </c>
      <c r="B24" s="14" t="str" cm="1">
        <f t="array" aca="1" ref="B24" ca="1">INDIRECT("[schema.xlsx]欄位定義!B"&amp;MATCH($A24,[1]欄位定義!A:A,0))</f>
        <v>按新臺幣計算(百萬元)_出口_2730視聽電子產品製造業_總量</v>
      </c>
      <c r="C24" s="14" t="str" cm="1">
        <f t="array" aca="1" ref="C24" ca="1">INDIRECT("[schema.xlsx]欄位定義!E"&amp;MATCH($A24,[1]欄位定義!A:A,0))</f>
        <v>TW_TECH</v>
      </c>
      <c r="D24" s="7" t="s">
        <v>49</v>
      </c>
    </row>
    <row r="25" spans="1:4" x14ac:dyDescent="0.25">
      <c r="A25" s="27" t="s">
        <v>110</v>
      </c>
      <c r="B25" s="14" t="str" cm="1">
        <f t="array" aca="1" ref="B25" ca="1">INDIRECT("[schema.xlsx]欄位定義!B"&amp;MATCH($A25,[1]欄位定義!A:A,0))</f>
        <v>按新臺幣計算(百萬元)_出口_2751量測、導航及控制設備製造業_總量</v>
      </c>
      <c r="C25" s="14" t="str" cm="1">
        <f t="array" aca="1" ref="C25" ca="1">INDIRECT("[schema.xlsx]欄位定義!E"&amp;MATCH($A25,[1]欄位定義!A:A,0))</f>
        <v>TW_TECH</v>
      </c>
      <c r="D25" s="7" t="s">
        <v>49</v>
      </c>
    </row>
    <row r="26" spans="1:4" x14ac:dyDescent="0.25">
      <c r="A26" s="27" t="s">
        <v>111</v>
      </c>
      <c r="B26" s="14" t="str" cm="1">
        <f t="array" aca="1" ref="B26" ca="1">INDIRECT("[schema.xlsx]欄位定義!B"&amp;MATCH($A26,[1]欄位定義!A:A,0))</f>
        <v>按新臺幣計算(百萬元)_進口_26電子零組件製造業_總量</v>
      </c>
      <c r="C26" s="14" t="str" cm="1">
        <f t="array" aca="1" ref="C26" ca="1">INDIRECT("[schema.xlsx]欄位定義!E"&amp;MATCH($A26,[1]欄位定義!A:A,0))</f>
        <v>TW_TECH</v>
      </c>
      <c r="D26" s="7" t="s">
        <v>49</v>
      </c>
    </row>
    <row r="27" spans="1:4" x14ac:dyDescent="0.25">
      <c r="A27" s="27" t="s">
        <v>112</v>
      </c>
      <c r="B27" s="14" t="str" cm="1">
        <f t="array" aca="1" ref="B27" ca="1">INDIRECT("[schema.xlsx]欄位定義!B"&amp;MATCH($A27,[1]欄位定義!A:A,0))</f>
        <v>按新臺幣計算(百萬元)_進口_2611積體電路製造業_總量</v>
      </c>
      <c r="C27" s="14" t="str" cm="1">
        <f t="array" aca="1" ref="C27" ca="1">INDIRECT("[schema.xlsx]欄位定義!E"&amp;MATCH($A27,[1]欄位定義!A:A,0))</f>
        <v>TW_TECH</v>
      </c>
      <c r="D27" s="7" t="s">
        <v>49</v>
      </c>
    </row>
    <row r="28" spans="1:4" x14ac:dyDescent="0.25">
      <c r="A28" s="27" t="s">
        <v>113</v>
      </c>
      <c r="B28" s="14" t="str" cm="1">
        <f t="array" aca="1" ref="B28" ca="1">INDIRECT("[schema.xlsx]欄位定義!B"&amp;MATCH($A28,[1]欄位定義!A:A,0))</f>
        <v>按新臺幣計算(百萬元)_進口_27電腦、電子產品及光學製品製造業_總量</v>
      </c>
      <c r="C28" s="14" t="str" cm="1">
        <f t="array" aca="1" ref="C28" ca="1">INDIRECT("[schema.xlsx]欄位定義!E"&amp;MATCH($A28,[1]欄位定義!A:A,0))</f>
        <v>TW_TECH</v>
      </c>
      <c r="D28" s="7" t="s">
        <v>49</v>
      </c>
    </row>
    <row r="29" spans="1:4" x14ac:dyDescent="0.25">
      <c r="A29" s="27" t="s">
        <v>114</v>
      </c>
      <c r="B29" s="14" t="str" cm="1">
        <f t="array" aca="1" ref="B29" ca="1">INDIRECT("[schema.xlsx]欄位定義!B"&amp;MATCH($A29,[1]欄位定義!A:A,0))</f>
        <v>按新臺幣計算(百萬元)_進口_2711電腦製造業_總量</v>
      </c>
      <c r="C29" s="14" t="str" cm="1">
        <f t="array" aca="1" ref="C29" ca="1">INDIRECT("[schema.xlsx]欄位定義!E"&amp;MATCH($A29,[1]欄位定義!A:A,0))</f>
        <v>TW_TECH</v>
      </c>
      <c r="D29" s="7" t="s">
        <v>49</v>
      </c>
    </row>
    <row r="30" spans="1:4" x14ac:dyDescent="0.25">
      <c r="A30" s="27" t="s">
        <v>115</v>
      </c>
      <c r="B30" s="14" t="str" cm="1">
        <f t="array" aca="1" ref="B30" ca="1">INDIRECT("[schema.xlsx]欄位定義!B"&amp;MATCH($A30,[1]欄位定義!A:A,0))</f>
        <v>按新臺幣計算(百萬元)_進口_2721電話及手機製造業_總量</v>
      </c>
      <c r="C30" s="14" t="str" cm="1">
        <f t="array" aca="1" ref="C30" ca="1">INDIRECT("[schema.xlsx]欄位定義!E"&amp;MATCH($A30,[1]欄位定義!A:A,0))</f>
        <v>TW_TECH</v>
      </c>
      <c r="D30" s="7" t="s">
        <v>49</v>
      </c>
    </row>
    <row r="31" spans="1:4" x14ac:dyDescent="0.25">
      <c r="A31" s="27" t="s">
        <v>116</v>
      </c>
      <c r="B31" s="14" t="str" cm="1">
        <f t="array" aca="1" ref="B31" ca="1">INDIRECT("[schema.xlsx]欄位定義!B"&amp;MATCH($A31,[1]欄位定義!A:A,0))</f>
        <v>按新臺幣計算(百萬元)_進口_2730視聽電子產品製造業_總量</v>
      </c>
      <c r="C31" s="14" t="str" cm="1">
        <f t="array" aca="1" ref="C31" ca="1">INDIRECT("[schema.xlsx]欄位定義!E"&amp;MATCH($A31,[1]欄位定義!A:A,0))</f>
        <v>TW_TECH</v>
      </c>
      <c r="D31" s="7" t="s">
        <v>49</v>
      </c>
    </row>
    <row r="32" spans="1:4" x14ac:dyDescent="0.25">
      <c r="A32" s="27" t="s">
        <v>117</v>
      </c>
      <c r="B32" s="14" t="str" cm="1">
        <f t="array" aca="1" ref="B32" ca="1">INDIRECT("[schema.xlsx]欄位定義!B"&amp;MATCH($A32,[1]欄位定義!A:A,0))</f>
        <v>按新臺幣計算(百萬元)_進口_2751量測、導航及控制設備製造業_總量</v>
      </c>
      <c r="C32" s="14" t="str" cm="1">
        <f t="array" aca="1" ref="C32" ca="1">INDIRECT("[schema.xlsx]欄位定義!E"&amp;MATCH($A32,[1]欄位定義!A:A,0))</f>
        <v>TW_TECH</v>
      </c>
      <c r="D32" s="7" t="s">
        <v>49</v>
      </c>
    </row>
    <row r="33" spans="1:4" x14ac:dyDescent="0.25">
      <c r="A33" s="27" t="s">
        <v>118</v>
      </c>
      <c r="B33" s="14" t="str" cm="1">
        <f t="array" aca="1" ref="B33" ca="1">INDIRECT("[schema.xlsx]欄位定義!B"&amp;MATCH($A33,[1]欄位定義!A:A,0))</f>
        <v>按美元計算(千美元)_出口_26電子零組件製造業_總量</v>
      </c>
      <c r="C33" s="14" t="str" cm="1">
        <f t="array" aca="1" ref="C33" ca="1">INDIRECT("[schema.xlsx]欄位定義!E"&amp;MATCH($A33,[1]欄位定義!A:A,0))</f>
        <v>TW_TECH</v>
      </c>
      <c r="D33" s="7" t="s">
        <v>49</v>
      </c>
    </row>
    <row r="34" spans="1:4" x14ac:dyDescent="0.25">
      <c r="A34" s="27" t="s">
        <v>119</v>
      </c>
      <c r="B34" s="14" t="str" cm="1">
        <f t="array" aca="1" ref="B34" ca="1">INDIRECT("[schema.xlsx]欄位定義!B"&amp;MATCH($A34,[1]欄位定義!A:A,0))</f>
        <v>按美元計算(千美元)_出口_2611積體電路製造業_總量</v>
      </c>
      <c r="C34" s="14" t="str" cm="1">
        <f t="array" aca="1" ref="C34" ca="1">INDIRECT("[schema.xlsx]欄位定義!E"&amp;MATCH($A34,[1]欄位定義!A:A,0))</f>
        <v>TW_TECH</v>
      </c>
      <c r="D34" s="7" t="s">
        <v>49</v>
      </c>
    </row>
    <row r="35" spans="1:4" x14ac:dyDescent="0.25">
      <c r="A35" s="27" t="s">
        <v>120</v>
      </c>
      <c r="B35" s="14" t="str" cm="1">
        <f t="array" aca="1" ref="B35" ca="1">INDIRECT("[schema.xlsx]欄位定義!B"&amp;MATCH($A35,[1]欄位定義!A:A,0))</f>
        <v>按美元計算(千美元)_出口_27電腦、電子產品及光學製品製造業_總量</v>
      </c>
      <c r="C35" s="14" t="str" cm="1">
        <f t="array" aca="1" ref="C35" ca="1">INDIRECT("[schema.xlsx]欄位定義!E"&amp;MATCH($A35,[1]欄位定義!A:A,0))</f>
        <v>TW_TECH</v>
      </c>
      <c r="D35" s="7" t="s">
        <v>49</v>
      </c>
    </row>
    <row r="36" spans="1:4" x14ac:dyDescent="0.25">
      <c r="A36" s="27" t="s">
        <v>121</v>
      </c>
      <c r="B36" s="14" t="str" cm="1">
        <f t="array" aca="1" ref="B36" ca="1">INDIRECT("[schema.xlsx]欄位定義!B"&amp;MATCH($A36,[1]欄位定義!A:A,0))</f>
        <v>按美元計算(千美元)_出口_2711電腦製造業_總量</v>
      </c>
      <c r="C36" s="14" t="str" cm="1">
        <f t="array" aca="1" ref="C36" ca="1">INDIRECT("[schema.xlsx]欄位定義!E"&amp;MATCH($A36,[1]欄位定義!A:A,0))</f>
        <v>TW_TECH</v>
      </c>
      <c r="D36" s="7" t="s">
        <v>49</v>
      </c>
    </row>
    <row r="37" spans="1:4" x14ac:dyDescent="0.25">
      <c r="A37" s="27" t="s">
        <v>122</v>
      </c>
      <c r="B37" s="14" t="str" cm="1">
        <f t="array" aca="1" ref="B37" ca="1">INDIRECT("[schema.xlsx]欄位定義!B"&amp;MATCH($A37,[1]欄位定義!A:A,0))</f>
        <v>按美元計算(千美元)_出口_2721電話及手機製造業_總量</v>
      </c>
      <c r="C37" s="14" t="str" cm="1">
        <f t="array" aca="1" ref="C37" ca="1">INDIRECT("[schema.xlsx]欄位定義!E"&amp;MATCH($A37,[1]欄位定義!A:A,0))</f>
        <v>TW_TECH</v>
      </c>
      <c r="D37" s="7" t="s">
        <v>49</v>
      </c>
    </row>
    <row r="38" spans="1:4" x14ac:dyDescent="0.25">
      <c r="A38" s="27" t="s">
        <v>123</v>
      </c>
      <c r="B38" s="14" t="str" cm="1">
        <f t="array" aca="1" ref="B38" ca="1">INDIRECT("[schema.xlsx]欄位定義!B"&amp;MATCH($A38,[1]欄位定義!A:A,0))</f>
        <v>按美元計算(千美元)_出口_2730視聽電子產品製造業_總量</v>
      </c>
      <c r="C38" s="14" t="str" cm="1">
        <f t="array" aca="1" ref="C38" ca="1">INDIRECT("[schema.xlsx]欄位定義!E"&amp;MATCH($A38,[1]欄位定義!A:A,0))</f>
        <v>TW_TECH</v>
      </c>
      <c r="D38" s="7" t="s">
        <v>49</v>
      </c>
    </row>
    <row r="39" spans="1:4" x14ac:dyDescent="0.25">
      <c r="A39" s="27" t="s">
        <v>124</v>
      </c>
      <c r="B39" s="14" t="str" cm="1">
        <f t="array" aca="1" ref="B39" ca="1">INDIRECT("[schema.xlsx]欄位定義!B"&amp;MATCH($A39,[1]欄位定義!A:A,0))</f>
        <v>按美元計算(千美元)_出口_2751量測、導航及控制設備製造業_總量</v>
      </c>
      <c r="C39" s="14" t="str" cm="1">
        <f t="array" aca="1" ref="C39" ca="1">INDIRECT("[schema.xlsx]欄位定義!E"&amp;MATCH($A39,[1]欄位定義!A:A,0))</f>
        <v>TW_TECH</v>
      </c>
      <c r="D39" s="7" t="s">
        <v>49</v>
      </c>
    </row>
    <row r="40" spans="1:4" x14ac:dyDescent="0.25">
      <c r="A40" s="27" t="s">
        <v>125</v>
      </c>
      <c r="B40" s="14" t="str" cm="1">
        <f t="array" aca="1" ref="B40" ca="1">INDIRECT("[schema.xlsx]欄位定義!B"&amp;MATCH($A40,[1]欄位定義!A:A,0))</f>
        <v>按美元計算(千美元)_進口_26電子零組件製造業_總量</v>
      </c>
      <c r="C40" s="14" t="str" cm="1">
        <f t="array" aca="1" ref="C40" ca="1">INDIRECT("[schema.xlsx]欄位定義!E"&amp;MATCH($A40,[1]欄位定義!A:A,0))</f>
        <v>TW_TECH</v>
      </c>
      <c r="D40" s="7" t="s">
        <v>49</v>
      </c>
    </row>
    <row r="41" spans="1:4" x14ac:dyDescent="0.25">
      <c r="A41" s="27" t="s">
        <v>126</v>
      </c>
      <c r="B41" s="14" t="str" cm="1">
        <f t="array" aca="1" ref="B41" ca="1">INDIRECT("[schema.xlsx]欄位定義!B"&amp;MATCH($A41,[1]欄位定義!A:A,0))</f>
        <v>按美元計算(千美元)_進口_2611積體電路製造業_總量</v>
      </c>
      <c r="C41" s="14" t="str" cm="1">
        <f t="array" aca="1" ref="C41" ca="1">INDIRECT("[schema.xlsx]欄位定義!E"&amp;MATCH($A41,[1]欄位定義!A:A,0))</f>
        <v>TW_TECH</v>
      </c>
      <c r="D41" s="7" t="s">
        <v>49</v>
      </c>
    </row>
    <row r="42" spans="1:4" x14ac:dyDescent="0.25">
      <c r="A42" s="27" t="s">
        <v>127</v>
      </c>
      <c r="B42" s="14" t="str" cm="1">
        <f t="array" aca="1" ref="B42" ca="1">INDIRECT("[schema.xlsx]欄位定義!B"&amp;MATCH($A42,[1]欄位定義!A:A,0))</f>
        <v>按美元計算(千美元)_進口_27電腦、電子產品及光學製品製造業_總量</v>
      </c>
      <c r="C42" s="14" t="str" cm="1">
        <f t="array" aca="1" ref="C42" ca="1">INDIRECT("[schema.xlsx]欄位定義!E"&amp;MATCH($A42,[1]欄位定義!A:A,0))</f>
        <v>TW_TECH</v>
      </c>
      <c r="D42" s="7" t="s">
        <v>49</v>
      </c>
    </row>
    <row r="43" spans="1:4" x14ac:dyDescent="0.25">
      <c r="A43" s="27" t="s">
        <v>128</v>
      </c>
      <c r="B43" s="14" t="str" cm="1">
        <f t="array" aca="1" ref="B43" ca="1">INDIRECT("[schema.xlsx]欄位定義!B"&amp;MATCH($A43,[1]欄位定義!A:A,0))</f>
        <v>按美元計算(千美元)_進口_2711電腦製造業_總量</v>
      </c>
      <c r="C43" s="14" t="str" cm="1">
        <f t="array" aca="1" ref="C43" ca="1">INDIRECT("[schema.xlsx]欄位定義!E"&amp;MATCH($A43,[1]欄位定義!A:A,0))</f>
        <v>TW_TECH</v>
      </c>
      <c r="D43" s="7" t="s">
        <v>49</v>
      </c>
    </row>
    <row r="44" spans="1:4" x14ac:dyDescent="0.25">
      <c r="A44" s="27" t="s">
        <v>129</v>
      </c>
      <c r="B44" s="14" t="str" cm="1">
        <f t="array" aca="1" ref="B44" ca="1">INDIRECT("[schema.xlsx]欄位定義!B"&amp;MATCH($A44,[1]欄位定義!A:A,0))</f>
        <v>按美元計算(千美元)_進口_2721電話及手機製造業_總量</v>
      </c>
      <c r="C44" s="14" t="str" cm="1">
        <f t="array" aca="1" ref="C44" ca="1">INDIRECT("[schema.xlsx]欄位定義!E"&amp;MATCH($A44,[1]欄位定義!A:A,0))</f>
        <v>TW_TECH</v>
      </c>
      <c r="D44" s="7" t="s">
        <v>49</v>
      </c>
    </row>
    <row r="45" spans="1:4" x14ac:dyDescent="0.25">
      <c r="A45" s="27" t="s">
        <v>130</v>
      </c>
      <c r="B45" s="14" t="str" cm="1">
        <f t="array" aca="1" ref="B45" ca="1">INDIRECT("[schema.xlsx]欄位定義!B"&amp;MATCH($A45,[1]欄位定義!A:A,0))</f>
        <v>按美元計算(千美元)_進口_2730視聽電子產品製造業_總量</v>
      </c>
      <c r="C45" s="14" t="str" cm="1">
        <f t="array" aca="1" ref="C45" ca="1">INDIRECT("[schema.xlsx]欄位定義!E"&amp;MATCH($A45,[1]欄位定義!A:A,0))</f>
        <v>TW_TECH</v>
      </c>
      <c r="D45" s="7" t="s">
        <v>49</v>
      </c>
    </row>
    <row r="46" spans="1:4" x14ac:dyDescent="0.25">
      <c r="A46" s="27" t="s">
        <v>131</v>
      </c>
      <c r="B46" s="14" t="str" cm="1">
        <f t="array" aca="1" ref="B46" ca="1">INDIRECT("[schema.xlsx]欄位定義!B"&amp;MATCH($A46,[1]欄位定義!A:A,0))</f>
        <v>按美元計算(千美元)_進口_2751量測、導航及控制設備製造業_總量</v>
      </c>
      <c r="C46" s="14" t="str" cm="1">
        <f t="array" aca="1" ref="C46" ca="1">INDIRECT("[schema.xlsx]欄位定義!E"&amp;MATCH($A46,[1]欄位定義!A:A,0))</f>
        <v>TW_TECH</v>
      </c>
      <c r="D46" s="7" t="s">
        <v>49</v>
      </c>
    </row>
    <row r="47" spans="1:4" x14ac:dyDescent="0.25">
      <c r="A47" s="27" t="s">
        <v>75</v>
      </c>
      <c r="B47" s="14" t="str" cm="1">
        <f t="array" aca="1" ref="B47" ca="1">INDIRECT("[schema.xlsx]欄位定義!B"&amp;MATCH($A47,[1]欄位定義!A:A,0))</f>
        <v>按新臺幣計算(百萬元)_出口_26電子零組件製造業</v>
      </c>
      <c r="C47" s="14" t="str" cm="1">
        <f t="array" aca="1" ref="C47" ca="1">INDIRECT("[schema.xlsx]欄位定義!E"&amp;MATCH($A47,[1]欄位定義!A:A,0))</f>
        <v>TW_TECH</v>
      </c>
      <c r="D47" s="7" t="s">
        <v>49</v>
      </c>
    </row>
    <row r="48" spans="1:4" x14ac:dyDescent="0.25">
      <c r="A48" s="27" t="s">
        <v>76</v>
      </c>
      <c r="B48" s="14" t="str" cm="1">
        <f t="array" aca="1" ref="B48" ca="1">INDIRECT("[schema.xlsx]欄位定義!B"&amp;MATCH($A48,[1]欄位定義!A:A,0))</f>
        <v>按新臺幣計算(百萬元)_出口_2611積體電路製造業</v>
      </c>
      <c r="C48" s="14" t="str" cm="1">
        <f t="array" aca="1" ref="C48" ca="1">INDIRECT("[schema.xlsx]欄位定義!E"&amp;MATCH($A48,[1]欄位定義!A:A,0))</f>
        <v>TW_TECH</v>
      </c>
      <c r="D48" s="7" t="s">
        <v>49</v>
      </c>
    </row>
    <row r="49" spans="1:4" x14ac:dyDescent="0.25">
      <c r="A49" s="27" t="s">
        <v>77</v>
      </c>
      <c r="B49" s="14" t="str" cm="1">
        <f t="array" aca="1" ref="B49" ca="1">INDIRECT("[schema.xlsx]欄位定義!B"&amp;MATCH($A49,[1]欄位定義!A:A,0))</f>
        <v>按新臺幣計算(百萬元)_出口_27電腦、電子產品及光學製品製造業</v>
      </c>
      <c r="C49" s="14" t="str" cm="1">
        <f t="array" aca="1" ref="C49" ca="1">INDIRECT("[schema.xlsx]欄位定義!E"&amp;MATCH($A49,[1]欄位定義!A:A,0))</f>
        <v>TW_TECH</v>
      </c>
      <c r="D49" s="7" t="s">
        <v>49</v>
      </c>
    </row>
    <row r="50" spans="1:4" x14ac:dyDescent="0.25">
      <c r="A50" s="27" t="s">
        <v>78</v>
      </c>
      <c r="B50" s="14" t="str" cm="1">
        <f t="array" aca="1" ref="B50" ca="1">INDIRECT("[schema.xlsx]欄位定義!B"&amp;MATCH($A50,[1]欄位定義!A:A,0))</f>
        <v>按新臺幣計算(百萬元)_出口_2711電腦製造業</v>
      </c>
      <c r="C50" s="14" t="str" cm="1">
        <f t="array" aca="1" ref="C50" ca="1">INDIRECT("[schema.xlsx]欄位定義!E"&amp;MATCH($A50,[1]欄位定義!A:A,0))</f>
        <v>TW_TECH</v>
      </c>
      <c r="D50" s="7" t="s">
        <v>49</v>
      </c>
    </row>
    <row r="51" spans="1:4" x14ac:dyDescent="0.25">
      <c r="A51" s="27" t="s">
        <v>79</v>
      </c>
      <c r="B51" s="14" t="str" cm="1">
        <f t="array" aca="1" ref="B51" ca="1">INDIRECT("[schema.xlsx]欄位定義!B"&amp;MATCH($A51,[1]欄位定義!A:A,0))</f>
        <v>按新臺幣計算(百萬元)_出口_2721電話及手機製造業</v>
      </c>
      <c r="C51" s="14" t="str" cm="1">
        <f t="array" aca="1" ref="C51" ca="1">INDIRECT("[schema.xlsx]欄位定義!E"&amp;MATCH($A51,[1]欄位定義!A:A,0))</f>
        <v>TW_TECH</v>
      </c>
      <c r="D51" s="7" t="s">
        <v>49</v>
      </c>
    </row>
    <row r="52" spans="1:4" x14ac:dyDescent="0.25">
      <c r="A52" s="27" t="s">
        <v>80</v>
      </c>
      <c r="B52" s="14" t="str" cm="1">
        <f t="array" aca="1" ref="B52" ca="1">INDIRECT("[schema.xlsx]欄位定義!B"&amp;MATCH($A52,[1]欄位定義!A:A,0))</f>
        <v>按新臺幣計算(百萬元)_出口_2730視聽電子產品製造業</v>
      </c>
      <c r="C52" s="14" t="str" cm="1">
        <f t="array" aca="1" ref="C52" ca="1">INDIRECT("[schema.xlsx]欄位定義!E"&amp;MATCH($A52,[1]欄位定義!A:A,0))</f>
        <v>TW_TECH</v>
      </c>
      <c r="D52" s="7" t="s">
        <v>49</v>
      </c>
    </row>
    <row r="53" spans="1:4" x14ac:dyDescent="0.25">
      <c r="A53" s="27" t="s">
        <v>81</v>
      </c>
      <c r="B53" s="14" t="str" cm="1">
        <f t="array" aca="1" ref="B53" ca="1">INDIRECT("[schema.xlsx]欄位定義!B"&amp;MATCH($A53,[1]欄位定義!A:A,0))</f>
        <v>按新臺幣計算(百萬元)_出口_2751量測、導航及控制設備製造業</v>
      </c>
      <c r="C53" s="14" t="str" cm="1">
        <f t="array" aca="1" ref="C53" ca="1">INDIRECT("[schema.xlsx]欄位定義!E"&amp;MATCH($A53,[1]欄位定義!A:A,0))</f>
        <v>TW_TECH</v>
      </c>
      <c r="D53" s="7" t="s">
        <v>49</v>
      </c>
    </row>
    <row r="54" spans="1:4" x14ac:dyDescent="0.25">
      <c r="A54" s="27" t="s">
        <v>82</v>
      </c>
      <c r="B54" s="14" t="str" cm="1">
        <f t="array" aca="1" ref="B54" ca="1">INDIRECT("[schema.xlsx]欄位定義!B"&amp;MATCH($A54,[1]欄位定義!A:A,0))</f>
        <v>按新臺幣計算(百萬元)_進口_26電子零組件製造業</v>
      </c>
      <c r="C54" s="14" t="str" cm="1">
        <f t="array" aca="1" ref="C54" ca="1">INDIRECT("[schema.xlsx]欄位定義!E"&amp;MATCH($A54,[1]欄位定義!A:A,0))</f>
        <v>TW_TECH</v>
      </c>
      <c r="D54" s="7" t="s">
        <v>49</v>
      </c>
    </row>
    <row r="55" spans="1:4" x14ac:dyDescent="0.25">
      <c r="A55" s="27" t="s">
        <v>83</v>
      </c>
      <c r="B55" s="14" t="str" cm="1">
        <f t="array" aca="1" ref="B55" ca="1">INDIRECT("[schema.xlsx]欄位定義!B"&amp;MATCH($A55,[1]欄位定義!A:A,0))</f>
        <v>按新臺幣計算(百萬元)_進口_2611積體電路製造業</v>
      </c>
      <c r="C55" s="14" t="str" cm="1">
        <f t="array" aca="1" ref="C55" ca="1">INDIRECT("[schema.xlsx]欄位定義!E"&amp;MATCH($A55,[1]欄位定義!A:A,0))</f>
        <v>TW_TECH</v>
      </c>
      <c r="D55" s="7" t="s">
        <v>49</v>
      </c>
    </row>
    <row r="56" spans="1:4" x14ac:dyDescent="0.25">
      <c r="A56" s="27" t="s">
        <v>84</v>
      </c>
      <c r="B56" s="14" t="str" cm="1">
        <f t="array" aca="1" ref="B56" ca="1">INDIRECT("[schema.xlsx]欄位定義!B"&amp;MATCH($A56,[1]欄位定義!A:A,0))</f>
        <v>按新臺幣計算(百萬元)_進口_27電腦、電子產品及光學製品製造業</v>
      </c>
      <c r="C56" s="14" t="str" cm="1">
        <f t="array" aca="1" ref="C56" ca="1">INDIRECT("[schema.xlsx]欄位定義!E"&amp;MATCH($A56,[1]欄位定義!A:A,0))</f>
        <v>TW_TECH</v>
      </c>
      <c r="D56" s="7" t="s">
        <v>49</v>
      </c>
    </row>
    <row r="57" spans="1:4" x14ac:dyDescent="0.25">
      <c r="A57" s="27" t="s">
        <v>85</v>
      </c>
      <c r="B57" s="14" t="str" cm="1">
        <f t="array" aca="1" ref="B57" ca="1">INDIRECT("[schema.xlsx]欄位定義!B"&amp;MATCH($A57,[1]欄位定義!A:A,0))</f>
        <v>按新臺幣計算(百萬元)_進口_2711電腦製造業</v>
      </c>
      <c r="C57" s="14" t="str" cm="1">
        <f t="array" aca="1" ref="C57" ca="1">INDIRECT("[schema.xlsx]欄位定義!E"&amp;MATCH($A57,[1]欄位定義!A:A,0))</f>
        <v>TW_TECH</v>
      </c>
      <c r="D57" s="7" t="s">
        <v>49</v>
      </c>
    </row>
    <row r="58" spans="1:4" x14ac:dyDescent="0.25">
      <c r="A58" s="27" t="s">
        <v>86</v>
      </c>
      <c r="B58" s="14" t="str" cm="1">
        <f t="array" aca="1" ref="B58" ca="1">INDIRECT("[schema.xlsx]欄位定義!B"&amp;MATCH($A58,[1]欄位定義!A:A,0))</f>
        <v>按新臺幣計算(百萬元)_進口_2721電話及手機製造業</v>
      </c>
      <c r="C58" s="14" t="str" cm="1">
        <f t="array" aca="1" ref="C58" ca="1">INDIRECT("[schema.xlsx]欄位定義!E"&amp;MATCH($A58,[1]欄位定義!A:A,0))</f>
        <v>TW_TECH</v>
      </c>
      <c r="D58" s="7" t="s">
        <v>49</v>
      </c>
    </row>
    <row r="59" spans="1:4" x14ac:dyDescent="0.25">
      <c r="A59" s="27" t="s">
        <v>87</v>
      </c>
      <c r="B59" s="14" t="str" cm="1">
        <f t="array" aca="1" ref="B59" ca="1">INDIRECT("[schema.xlsx]欄位定義!B"&amp;MATCH($A59,[1]欄位定義!A:A,0))</f>
        <v>按新臺幣計算(百萬元)_進口_2730視聽電子產品製造業</v>
      </c>
      <c r="C59" s="14" t="str" cm="1">
        <f t="array" aca="1" ref="C59" ca="1">INDIRECT("[schema.xlsx]欄位定義!E"&amp;MATCH($A59,[1]欄位定義!A:A,0))</f>
        <v>TW_TECH</v>
      </c>
      <c r="D59" s="7" t="s">
        <v>49</v>
      </c>
    </row>
    <row r="60" spans="1:4" x14ac:dyDescent="0.25">
      <c r="A60" s="27" t="s">
        <v>88</v>
      </c>
      <c r="B60" s="14" t="str" cm="1">
        <f t="array" aca="1" ref="B60" ca="1">INDIRECT("[schema.xlsx]欄位定義!B"&amp;MATCH($A60,[1]欄位定義!A:A,0))</f>
        <v>按新臺幣計算(百萬元)_進口_2751量測、導航及控制設備製造業</v>
      </c>
      <c r="C60" s="14" t="str" cm="1">
        <f t="array" aca="1" ref="C60" ca="1">INDIRECT("[schema.xlsx]欄位定義!E"&amp;MATCH($A60,[1]欄位定義!A:A,0))</f>
        <v>TW_TECH</v>
      </c>
      <c r="D60" s="7" t="s">
        <v>49</v>
      </c>
    </row>
    <row r="61" spans="1:4" x14ac:dyDescent="0.25">
      <c r="A61" s="27" t="s">
        <v>89</v>
      </c>
      <c r="B61" s="14" t="str" cm="1">
        <f t="array" aca="1" ref="B61" ca="1">INDIRECT("[schema.xlsx]欄位定義!B"&amp;MATCH($A61,[1]欄位定義!A:A,0))</f>
        <v>按美元計算(千美元)_出口_26電子零組件製造業</v>
      </c>
      <c r="C61" s="14" t="str" cm="1">
        <f t="array" aca="1" ref="C61" ca="1">INDIRECT("[schema.xlsx]欄位定義!E"&amp;MATCH($A61,[1]欄位定義!A:A,0))</f>
        <v>TW_TECH</v>
      </c>
      <c r="D61" s="7" t="s">
        <v>49</v>
      </c>
    </row>
    <row r="62" spans="1:4" x14ac:dyDescent="0.25">
      <c r="A62" s="27" t="s">
        <v>90</v>
      </c>
      <c r="B62" s="14" t="str" cm="1">
        <f t="array" aca="1" ref="B62" ca="1">INDIRECT("[schema.xlsx]欄位定義!B"&amp;MATCH($A62,[1]欄位定義!A:A,0))</f>
        <v>按美元計算(千美元)_出口_2611積體電路製造業</v>
      </c>
      <c r="C62" s="14" t="str" cm="1">
        <f t="array" aca="1" ref="C62" ca="1">INDIRECT("[schema.xlsx]欄位定義!E"&amp;MATCH($A62,[1]欄位定義!A:A,0))</f>
        <v>TW_TECH</v>
      </c>
      <c r="D62" s="7" t="s">
        <v>49</v>
      </c>
    </row>
    <row r="63" spans="1:4" x14ac:dyDescent="0.25">
      <c r="A63" s="27" t="s">
        <v>91</v>
      </c>
      <c r="B63" s="14" t="str" cm="1">
        <f t="array" aca="1" ref="B63" ca="1">INDIRECT("[schema.xlsx]欄位定義!B"&amp;MATCH($A63,[1]欄位定義!A:A,0))</f>
        <v>按美元計算(千美元)_出口_27電腦、電子產品及光學製品製造業</v>
      </c>
      <c r="C63" s="14" t="str" cm="1">
        <f t="array" aca="1" ref="C63" ca="1">INDIRECT("[schema.xlsx]欄位定義!E"&amp;MATCH($A63,[1]欄位定義!A:A,0))</f>
        <v>TW_TECH</v>
      </c>
      <c r="D63" s="7" t="s">
        <v>49</v>
      </c>
    </row>
    <row r="64" spans="1:4" x14ac:dyDescent="0.25">
      <c r="A64" s="27" t="s">
        <v>92</v>
      </c>
      <c r="B64" s="14" t="str" cm="1">
        <f t="array" aca="1" ref="B64" ca="1">INDIRECT("[schema.xlsx]欄位定義!B"&amp;MATCH($A64,[1]欄位定義!A:A,0))</f>
        <v>按美元計算(千美元)_出口_2711電腦製造業</v>
      </c>
      <c r="C64" s="14" t="str" cm="1">
        <f t="array" aca="1" ref="C64" ca="1">INDIRECT("[schema.xlsx]欄位定義!E"&amp;MATCH($A64,[1]欄位定義!A:A,0))</f>
        <v>TW_TECH</v>
      </c>
      <c r="D64" s="7" t="s">
        <v>49</v>
      </c>
    </row>
    <row r="65" spans="1:4" x14ac:dyDescent="0.25">
      <c r="A65" s="27" t="s">
        <v>93</v>
      </c>
      <c r="B65" s="14" t="str" cm="1">
        <f t="array" aca="1" ref="B65" ca="1">INDIRECT("[schema.xlsx]欄位定義!B"&amp;MATCH($A65,[1]欄位定義!A:A,0))</f>
        <v>按美元計算(千美元)_出口_2721電話及手機製造業</v>
      </c>
      <c r="C65" s="14" t="str" cm="1">
        <f t="array" aca="1" ref="C65" ca="1">INDIRECT("[schema.xlsx]欄位定義!E"&amp;MATCH($A65,[1]欄位定義!A:A,0))</f>
        <v>TW_TECH</v>
      </c>
      <c r="D65" s="7" t="s">
        <v>49</v>
      </c>
    </row>
    <row r="66" spans="1:4" x14ac:dyDescent="0.25">
      <c r="A66" s="27" t="s">
        <v>94</v>
      </c>
      <c r="B66" s="14" t="str" cm="1">
        <f t="array" aca="1" ref="B66" ca="1">INDIRECT("[schema.xlsx]欄位定義!B"&amp;MATCH($A66,[1]欄位定義!A:A,0))</f>
        <v>按美元計算(千美元)_出口_2730視聽電子產品製造業</v>
      </c>
      <c r="C66" s="14" t="str" cm="1">
        <f t="array" aca="1" ref="C66" ca="1">INDIRECT("[schema.xlsx]欄位定義!E"&amp;MATCH($A66,[1]欄位定義!A:A,0))</f>
        <v>TW_TECH</v>
      </c>
      <c r="D66" s="7" t="s">
        <v>49</v>
      </c>
    </row>
    <row r="67" spans="1:4" x14ac:dyDescent="0.25">
      <c r="A67" s="27" t="s">
        <v>95</v>
      </c>
      <c r="B67" s="14" t="str" cm="1">
        <f t="array" aca="1" ref="B67" ca="1">INDIRECT("[schema.xlsx]欄位定義!B"&amp;MATCH($A67,[1]欄位定義!A:A,0))</f>
        <v>按美元計算(千美元)_出口_2751量測、導航及控制設備製造業</v>
      </c>
      <c r="C67" s="14" t="str" cm="1">
        <f t="array" aca="1" ref="C67" ca="1">INDIRECT("[schema.xlsx]欄位定義!E"&amp;MATCH($A67,[1]欄位定義!A:A,0))</f>
        <v>TW_TECH</v>
      </c>
      <c r="D67" s="7" t="s">
        <v>49</v>
      </c>
    </row>
    <row r="68" spans="1:4" x14ac:dyDescent="0.25">
      <c r="A68" s="27" t="s">
        <v>96</v>
      </c>
      <c r="B68" s="14" t="str" cm="1">
        <f t="array" aca="1" ref="B68" ca="1">INDIRECT("[schema.xlsx]欄位定義!B"&amp;MATCH($A68,[1]欄位定義!A:A,0))</f>
        <v>按美元計算(千美元)_進口_26電子零組件製造業</v>
      </c>
      <c r="C68" s="14" t="str" cm="1">
        <f t="array" aca="1" ref="C68" ca="1">INDIRECT("[schema.xlsx]欄位定義!E"&amp;MATCH($A68,[1]欄位定義!A:A,0))</f>
        <v>TW_TECH</v>
      </c>
      <c r="D68" s="7" t="s">
        <v>49</v>
      </c>
    </row>
    <row r="69" spans="1:4" x14ac:dyDescent="0.25">
      <c r="A69" s="27" t="s">
        <v>97</v>
      </c>
      <c r="B69" s="14" t="str" cm="1">
        <f t="array" aca="1" ref="B69" ca="1">INDIRECT("[schema.xlsx]欄位定義!B"&amp;MATCH($A69,[1]欄位定義!A:A,0))</f>
        <v>按美元計算(千美元)_進口_2611積體電路製造業</v>
      </c>
      <c r="C69" s="14" t="str" cm="1">
        <f t="array" aca="1" ref="C69" ca="1">INDIRECT("[schema.xlsx]欄位定義!E"&amp;MATCH($A69,[1]欄位定義!A:A,0))</f>
        <v>TW_TECH</v>
      </c>
      <c r="D69" s="7" t="s">
        <v>49</v>
      </c>
    </row>
    <row r="70" spans="1:4" x14ac:dyDescent="0.25">
      <c r="A70" s="27" t="s">
        <v>98</v>
      </c>
      <c r="B70" s="14" t="str" cm="1">
        <f t="array" aca="1" ref="B70" ca="1">INDIRECT("[schema.xlsx]欄位定義!B"&amp;MATCH($A70,[1]欄位定義!A:A,0))</f>
        <v>按美元計算(千美元)_進口_27電腦、電子產品及光學製品製造業</v>
      </c>
      <c r="C70" s="14" t="str" cm="1">
        <f t="array" aca="1" ref="C70" ca="1">INDIRECT("[schema.xlsx]欄位定義!E"&amp;MATCH($A70,[1]欄位定義!A:A,0))</f>
        <v>TW_TECH</v>
      </c>
      <c r="D70" s="7" t="s">
        <v>49</v>
      </c>
    </row>
    <row r="71" spans="1:4" x14ac:dyDescent="0.25">
      <c r="A71" s="27" t="s">
        <v>99</v>
      </c>
      <c r="B71" s="14" t="str" cm="1">
        <f t="array" aca="1" ref="B71" ca="1">INDIRECT("[schema.xlsx]欄位定義!B"&amp;MATCH($A71,[1]欄位定義!A:A,0))</f>
        <v>按美元計算(千美元)_進口_2711電腦製造業</v>
      </c>
      <c r="C71" s="14" t="str" cm="1">
        <f t="array" aca="1" ref="C71" ca="1">INDIRECT("[schema.xlsx]欄位定義!E"&amp;MATCH($A71,[1]欄位定義!A:A,0))</f>
        <v>TW_TECH</v>
      </c>
      <c r="D71" s="7" t="s">
        <v>49</v>
      </c>
    </row>
    <row r="72" spans="1:4" x14ac:dyDescent="0.25">
      <c r="A72" s="27" t="s">
        <v>100</v>
      </c>
      <c r="B72" s="14" t="str" cm="1">
        <f t="array" aca="1" ref="B72" ca="1">INDIRECT("[schema.xlsx]欄位定義!B"&amp;MATCH($A72,[1]欄位定義!A:A,0))</f>
        <v>按美元計算(千美元)_進口_2721電話及手機製造業</v>
      </c>
      <c r="C72" s="14" t="str" cm="1">
        <f t="array" aca="1" ref="C72" ca="1">INDIRECT("[schema.xlsx]欄位定義!E"&amp;MATCH($A72,[1]欄位定義!A:A,0))</f>
        <v>TW_TECH</v>
      </c>
      <c r="D72" s="7" t="s">
        <v>49</v>
      </c>
    </row>
    <row r="73" spans="1:4" x14ac:dyDescent="0.25">
      <c r="A73" s="27" t="s">
        <v>101</v>
      </c>
      <c r="B73" s="14" t="str" cm="1">
        <f t="array" aca="1" ref="B73" ca="1">INDIRECT("[schema.xlsx]欄位定義!B"&amp;MATCH($A73,[1]欄位定義!A:A,0))</f>
        <v>按美元計算(千美元)_進口_2730視聽電子產品製造業</v>
      </c>
      <c r="C73" s="14" t="str" cm="1">
        <f t="array" aca="1" ref="C73" ca="1">INDIRECT("[schema.xlsx]欄位定義!E"&amp;MATCH($A73,[1]欄位定義!A:A,0))</f>
        <v>TW_TECH</v>
      </c>
      <c r="D73" s="7" t="s">
        <v>49</v>
      </c>
    </row>
    <row r="74" spans="1:4" x14ac:dyDescent="0.25">
      <c r="A74" s="27" t="s">
        <v>102</v>
      </c>
      <c r="B74" s="14" t="str" cm="1">
        <f t="array" aca="1" ref="B74" ca="1">INDIRECT("[schema.xlsx]欄位定義!B"&amp;MATCH($A74,[1]欄位定義!A:A,0))</f>
        <v>按美元計算(千美元)_進口_2751量測、導航及控制設備製造業</v>
      </c>
      <c r="C74" s="14" t="str" cm="1">
        <f t="array" aca="1" ref="C74" ca="1">INDIRECT("[schema.xlsx]欄位定義!E"&amp;MATCH($A74,[1]欄位定義!A:A,0))</f>
        <v>TW_TECH</v>
      </c>
      <c r="D74" s="7" t="s">
        <v>49</v>
      </c>
    </row>
    <row r="75" spans="1:4" x14ac:dyDescent="0.25">
      <c r="A75" s="27" t="s">
        <v>0</v>
      </c>
      <c r="B75" s="14" t="str" cm="1">
        <f t="array" aca="1" ref="B75" ca="1">INDIRECT("[schema.xlsx]欄位定義!B"&amp;MATCH($A75,[1]欄位定義!A:A,0))</f>
        <v>WTI原油期貨價格</v>
      </c>
      <c r="C75" s="14" t="str" cm="1">
        <f t="array" aca="1" ref="C75" ca="1">INDIRECT("[schema.xlsx]欄位定義!E"&amp;MATCH($A75,[1]欄位定義!A:A,0))</f>
        <v>EGY</v>
      </c>
      <c r="D75" s="7" t="s">
        <v>50</v>
      </c>
    </row>
    <row r="76" spans="1:4" x14ac:dyDescent="0.25">
      <c r="A76" s="27" t="s">
        <v>1</v>
      </c>
      <c r="B76" s="14" t="str" cm="1">
        <f t="array" aca="1" ref="B76" ca="1">INDIRECT("[schema.xlsx]欄位定義!B"&amp;MATCH($A76,[1]欄位定義!A:A,0))</f>
        <v>黃豆價格</v>
      </c>
      <c r="C76" s="14" t="str" cm="1">
        <f t="array" aca="1" ref="C76" ca="1">INDIRECT("[schema.xlsx]欄位定義!E"&amp;MATCH($A76,[1]欄位定義!A:A,0))</f>
        <v>STB</v>
      </c>
      <c r="D76" s="7" t="s">
        <v>50</v>
      </c>
    </row>
    <row r="77" spans="1:4" x14ac:dyDescent="0.25">
      <c r="A77" s="27" t="s">
        <v>2</v>
      </c>
      <c r="B77" s="14" t="str" cm="1">
        <f t="array" aca="1" ref="B77" ca="1">INDIRECT("[schema.xlsx]欄位定義!B"&amp;MATCH($A77,[1]欄位定義!A:A,0))</f>
        <v>玉米價格</v>
      </c>
      <c r="C77" s="14" t="str" cm="1">
        <f t="array" aca="1" ref="C77" ca="1">INDIRECT("[schema.xlsx]欄位定義!E"&amp;MATCH($A77,[1]欄位定義!A:A,0))</f>
        <v>STB</v>
      </c>
      <c r="D77" s="7" t="s">
        <v>50</v>
      </c>
    </row>
    <row r="78" spans="1:4" x14ac:dyDescent="0.25">
      <c r="A78" s="27" t="s">
        <v>3</v>
      </c>
      <c r="B78" s="14" t="str" cm="1">
        <f t="array" aca="1" ref="B78" ca="1">INDIRECT("[schema.xlsx]欄位定義!B"&amp;MATCH($A78,[1]欄位定義!A:A,0))</f>
        <v>小麥價格</v>
      </c>
      <c r="C78" s="14" t="str" cm="1">
        <f t="array" aca="1" ref="C78" ca="1">INDIRECT("[schema.xlsx]欄位定義!E"&amp;MATCH($A78,[1]欄位定義!A:A,0))</f>
        <v>STB</v>
      </c>
      <c r="D78" s="7" t="s">
        <v>50</v>
      </c>
    </row>
    <row r="79" spans="1:4" x14ac:dyDescent="0.25">
      <c r="A79" s="27" t="s">
        <v>16</v>
      </c>
      <c r="B79" s="14" t="str" cm="1">
        <f t="array" aca="1" ref="B79" ca="1">INDIRECT("[schema.xlsx]欄位定義!B"&amp;MATCH($A79,[1]欄位定義!A:A,0))</f>
        <v>原油庫存</v>
      </c>
      <c r="C79" s="14" t="str" cm="1">
        <f t="array" aca="1" ref="C79" ca="1">INDIRECT("[schema.xlsx]欄位定義!E"&amp;MATCH($A79,[1]欄位定義!A:A,0))</f>
        <v>US</v>
      </c>
      <c r="D79" s="7" t="s">
        <v>50</v>
      </c>
    </row>
    <row r="80" spans="1:4" x14ac:dyDescent="0.25">
      <c r="A80" s="27" t="s">
        <v>22</v>
      </c>
      <c r="B80" s="14" t="str" cm="1">
        <f t="array" aca="1" ref="B80" ca="1">INDIRECT("[schema.xlsx]欄位定義!B"&amp;MATCH($A80,[1]欄位定義!A:A,0))</f>
        <v>天然氣庫存</v>
      </c>
      <c r="C80" s="14" t="str" cm="1">
        <f t="array" aca="1" ref="C80" ca="1">INDIRECT("[schema.xlsx]欄位定義!E"&amp;MATCH($A80,[1]欄位定義!A:A,0))</f>
        <v>US</v>
      </c>
      <c r="D80" s="7" t="s">
        <v>50</v>
      </c>
    </row>
    <row r="81" spans="1:4" x14ac:dyDescent="0.25">
      <c r="A81" s="27" t="s">
        <v>31</v>
      </c>
      <c r="B81" s="14" t="str" cm="1">
        <f t="array" aca="1" ref="B81" ca="1">INDIRECT("[schema.xlsx]欄位定義!B"&amp;MATCH($A81,[1]欄位定義!A:A,0))</f>
        <v>中國鐵礦砂港口庫存</v>
      </c>
      <c r="C81" s="14" t="str" cm="1">
        <f t="array" aca="1" ref="C81" ca="1">INDIRECT("[schema.xlsx]欄位定義!E"&amp;MATCH($A81,[1]欄位定義!A:A,0))</f>
        <v>CN</v>
      </c>
      <c r="D81" s="7" t="s">
        <v>50</v>
      </c>
    </row>
    <row r="82" spans="1:4" x14ac:dyDescent="0.25">
      <c r="A82" s="27" t="s">
        <v>32</v>
      </c>
      <c r="B82" s="14" t="str" cm="1">
        <f t="array" aca="1" ref="B82" ca="1">INDIRECT("[schema.xlsx]欄位定義!B"&amp;MATCH($A82,[1]欄位定義!A:A,0))</f>
        <v>中國上海鋼鐵庫存</v>
      </c>
      <c r="C82" s="14" t="str" cm="1">
        <f t="array" aca="1" ref="C82" ca="1">INDIRECT("[schema.xlsx]欄位定義!E"&amp;MATCH($A82,[1]欄位定義!A:A,0))</f>
        <v>CN</v>
      </c>
      <c r="D82" s="7" t="s">
        <v>50</v>
      </c>
    </row>
    <row r="83" spans="1:4" x14ac:dyDescent="0.25">
      <c r="A83" s="27" t="s">
        <v>33</v>
      </c>
      <c r="B83" s="14" t="str" cm="1">
        <f t="array" aca="1" ref="B83" ca="1">INDIRECT("[schema.xlsx]欄位定義!B"&amp;MATCH($A83,[1]欄位定義!A:A,0))</f>
        <v>中國鋼胚現貨價格</v>
      </c>
      <c r="C83" s="14" t="str" cm="1">
        <f t="array" aca="1" ref="C83" ca="1">INDIRECT("[schema.xlsx]欄位定義!E"&amp;MATCH($A83,[1]欄位定義!A:A,0))</f>
        <v>CN</v>
      </c>
      <c r="D83" s="7" t="s">
        <v>50</v>
      </c>
    </row>
    <row r="84" spans="1:4" x14ac:dyDescent="0.25">
      <c r="A84" s="27" t="s">
        <v>7</v>
      </c>
      <c r="B84" s="14" t="str" cm="1">
        <f t="array" aca="1" ref="B84" ca="1">INDIRECT("[schema.xlsx]欄位定義!B"&amp;MATCH($A84,[1]欄位定義!A:A,0))</f>
        <v>儲蓄率</v>
      </c>
      <c r="C84" s="14" t="str" cm="1">
        <f t="array" aca="1" ref="C84" ca="1">INDIRECT("[schema.xlsx]欄位定義!E"&amp;MATCH($A84,[1]欄位定義!A:A,0))</f>
        <v>US</v>
      </c>
      <c r="D84" s="7" t="s">
        <v>51</v>
      </c>
    </row>
    <row r="85" spans="1:4" x14ac:dyDescent="0.25">
      <c r="A85" s="27" t="s">
        <v>14</v>
      </c>
      <c r="B85" s="14" t="str" cm="1">
        <f t="array" aca="1" ref="B85" ca="1">INDIRECT("[schema.xlsx]欄位定義!B"&amp;MATCH($A85,[1]欄位定義!A:A,0))</f>
        <v>失業率</v>
      </c>
      <c r="C85" s="14" t="str" cm="1">
        <f t="array" aca="1" ref="C85" ca="1">INDIRECT("[schema.xlsx]欄位定義!E"&amp;MATCH($A85,[1]欄位定義!A:A,0))</f>
        <v>US</v>
      </c>
      <c r="D85" s="7" t="s">
        <v>51</v>
      </c>
    </row>
    <row r="86" spans="1:4" x14ac:dyDescent="0.25">
      <c r="A86" s="27" t="s">
        <v>15</v>
      </c>
      <c r="B86" s="14" t="str" cm="1">
        <f t="array" aca="1" ref="B86" ca="1">INDIRECT("[schema.xlsx]欄位定義!B"&amp;MATCH($A86,[1]欄位定義!A:A,0))</f>
        <v>初領失業金人數</v>
      </c>
      <c r="C86" s="14" t="str" cm="1">
        <f t="array" aca="1" ref="C86" ca="1">INDIRECT("[schema.xlsx]欄位定義!E"&amp;MATCH($A86,[1]欄位定義!A:A,0))</f>
        <v>US</v>
      </c>
      <c r="D86" s="7" t="s">
        <v>51</v>
      </c>
    </row>
    <row r="87" spans="1:4" x14ac:dyDescent="0.25">
      <c r="A87" s="27" t="s">
        <v>20</v>
      </c>
      <c r="B87" s="14" t="str" cm="1">
        <f t="array" aca="1" ref="B87" ca="1">INDIRECT("[schema.xlsx]欄位定義!B"&amp;MATCH($A87,[1]欄位定義!A:A,0))</f>
        <v>PPI月增率</v>
      </c>
      <c r="C87" s="14" t="str" cm="1">
        <f t="array" aca="1" ref="C87" ca="1">INDIRECT("[schema.xlsx]欄位定義!E"&amp;MATCH($A87,[1]欄位定義!A:A,0))</f>
        <v>US</v>
      </c>
      <c r="D87" s="7" t="s">
        <v>51</v>
      </c>
    </row>
    <row r="88" spans="1:4" x14ac:dyDescent="0.25">
      <c r="A88" s="27" t="s">
        <v>21</v>
      </c>
      <c r="B88" s="14" t="str" cm="1">
        <f t="array" aca="1" ref="B88" ca="1">INDIRECT("[schema.xlsx]欄位定義!B"&amp;MATCH($A88,[1]欄位定義!A:A,0))</f>
        <v>非農就業人數變動</v>
      </c>
      <c r="C88" s="14" t="str" cm="1">
        <f t="array" aca="1" ref="C88" ca="1">INDIRECT("[schema.xlsx]欄位定義!E"&amp;MATCH($A88,[1]欄位定義!A:A,0))</f>
        <v>US</v>
      </c>
      <c r="D88" s="7" t="s">
        <v>51</v>
      </c>
    </row>
    <row r="89" spans="1:4" x14ac:dyDescent="0.25">
      <c r="A89" s="28" t="s">
        <v>38</v>
      </c>
      <c r="B89" s="14" t="str" cm="1">
        <f t="array" aca="1" ref="B89" ca="1">INDIRECT("[schema.xlsx]欄位定義!B"&amp;MATCH($A89,[1]欄位定義!A:A,0))</f>
        <v>黃金產量年增率</v>
      </c>
      <c r="C89" s="14" t="str" cm="1">
        <f t="array" aca="1" ref="C89" ca="1">INDIRECT("[schema.xlsx]欄位定義!E"&amp;MATCH($A89,[1]欄位定義!A:A,0))</f>
        <v>SF</v>
      </c>
      <c r="D89" s="7" t="s">
        <v>52</v>
      </c>
    </row>
    <row r="90" spans="1:4" x14ac:dyDescent="0.25">
      <c r="A90" s="27" t="s">
        <v>37</v>
      </c>
      <c r="B90" s="14" t="str" cm="1">
        <f t="array" aca="1" ref="B90" ca="1">INDIRECT("[schema.xlsx]欄位定義!B"&amp;MATCH($A90,[1]欄位定義!A:A,0))</f>
        <v>台幣美元匯率</v>
      </c>
      <c r="C90" s="14" t="str" cm="1">
        <f t="array" aca="1" ref="C90" ca="1">INDIRECT("[schema.xlsx]欄位定義!E"&amp;MATCH($A90,[1]欄位定義!A:A,0))</f>
        <v>TW</v>
      </c>
      <c r="D90" s="7" t="s">
        <v>47</v>
      </c>
    </row>
    <row r="91" spans="1:4" x14ac:dyDescent="0.25">
      <c r="A91" s="27" t="s">
        <v>54</v>
      </c>
      <c r="B91" s="14" t="e" cm="1">
        <f t="array" aca="1" ref="B91" ca="1">INDIRECT("[schema.xlsx]欄位定義!B"&amp;MATCH($A91,[1]欄位定義!A:A,0))</f>
        <v>#N/A</v>
      </c>
      <c r="C91" s="14" t="e" cm="1">
        <f t="array" aca="1" ref="C91" ca="1">INDIRECT("[schema.xlsx]欄位定義!E"&amp;MATCH($A91,[1]欄位定義!A:A,0))</f>
        <v>#N/A</v>
      </c>
      <c r="D91" s="7" t="s">
        <v>48</v>
      </c>
    </row>
    <row r="92" spans="1:4" x14ac:dyDescent="0.25">
      <c r="A92" s="27" t="s">
        <v>55</v>
      </c>
      <c r="B92" s="14" t="e" cm="1">
        <f t="array" aca="1" ref="B92" ca="1">INDIRECT("[schema.xlsx]欄位定義!B"&amp;MATCH($A92,[1]欄位定義!A:A,0))</f>
        <v>#N/A</v>
      </c>
      <c r="C92" s="14" t="e" cm="1">
        <f t="array" aca="1" ref="C92" ca="1">INDIRECT("[schema.xlsx]欄位定義!E"&amp;MATCH($A92,[1]欄位定義!A:A,0))</f>
        <v>#N/A</v>
      </c>
      <c r="D92" s="7" t="s">
        <v>48</v>
      </c>
    </row>
    <row r="93" spans="1:4" x14ac:dyDescent="0.25">
      <c r="A93" s="27" t="s">
        <v>34</v>
      </c>
      <c r="B93" s="14" t="str" cm="1">
        <f t="array" aca="1" ref="B93" ca="1">INDIRECT("[schema.xlsx]欄位定義!B"&amp;MATCH($A93,[1]欄位定義!A:A,0))</f>
        <v>進口年增率</v>
      </c>
      <c r="C93" s="14" t="str" cm="1">
        <f t="array" aca="1" ref="C93" ca="1">INDIRECT("[schema.xlsx]欄位定義!E"&amp;MATCH($A93,[1]欄位定義!A:A,0))</f>
        <v>TW</v>
      </c>
      <c r="D93" s="7" t="s">
        <v>49</v>
      </c>
    </row>
    <row r="94" spans="1:4" x14ac:dyDescent="0.25">
      <c r="A94" s="27" t="s">
        <v>35</v>
      </c>
      <c r="B94" s="14" t="str" cm="1">
        <f t="array" aca="1" ref="B94" ca="1">INDIRECT("[schema.xlsx]欄位定義!B"&amp;MATCH($A94,[1]欄位定義!A:A,0))</f>
        <v>出口年增率</v>
      </c>
      <c r="C94" s="14" t="str" cm="1">
        <f t="array" aca="1" ref="C94" ca="1">INDIRECT("[schema.xlsx]欄位定義!E"&amp;MATCH($A94,[1]欄位定義!A:A,0))</f>
        <v>TW</v>
      </c>
      <c r="D94" s="7" t="s">
        <v>49</v>
      </c>
    </row>
    <row r="95" spans="1:4" x14ac:dyDescent="0.25">
      <c r="A95" s="27" t="s">
        <v>39</v>
      </c>
      <c r="B95" s="14" t="str" cm="1">
        <f t="array" aca="1" ref="B95" ca="1">INDIRECT("[schema.xlsx]欄位定義!B"&amp;MATCH($A95,[1]欄位定義!A:A,0))</f>
        <v>出口年增率</v>
      </c>
      <c r="C95" s="14" t="str" cm="1">
        <f t="array" aca="1" ref="C95" ca="1">INDIRECT("[schema.xlsx]欄位定義!E"&amp;MATCH($A95,[1]欄位定義!A:A,0))</f>
        <v>IND</v>
      </c>
      <c r="D95" s="7" t="s">
        <v>49</v>
      </c>
    </row>
    <row r="96" spans="1:4" x14ac:dyDescent="0.25">
      <c r="A96" s="27" t="s">
        <v>40</v>
      </c>
      <c r="B96" s="14" t="str" cm="1">
        <f t="array" aca="1" ref="B96" ca="1">INDIRECT("[schema.xlsx]欄位定義!B"&amp;MATCH($A96,[1]欄位定義!A:A,0))</f>
        <v>進口年增率</v>
      </c>
      <c r="C96" s="14" t="str" cm="1">
        <f t="array" aca="1" ref="C96" ca="1">INDIRECT("[schema.xlsx]欄位定義!E"&amp;MATCH($A96,[1]欄位定義!A:A,0))</f>
        <v>IND</v>
      </c>
      <c r="D96" s="7" t="s">
        <v>49</v>
      </c>
    </row>
    <row r="97" spans="1:4" x14ac:dyDescent="0.25">
      <c r="A97" s="27" t="s">
        <v>41</v>
      </c>
      <c r="B97" s="14" t="str" cm="1">
        <f t="array" aca="1" ref="B97" ca="1">INDIRECT("[schema.xlsx]欄位定義!B"&amp;MATCH($A97,[1]欄位定義!A:A,0))</f>
        <v>出口年增率</v>
      </c>
      <c r="C97" s="14" t="str" cm="1">
        <f t="array" aca="1" ref="C97" ca="1">INDIRECT("[schema.xlsx]欄位定義!E"&amp;MATCH($A97,[1]欄位定義!A:A,0))</f>
        <v>VN</v>
      </c>
      <c r="D97" s="7" t="s">
        <v>49</v>
      </c>
    </row>
    <row r="98" spans="1:4" x14ac:dyDescent="0.25">
      <c r="A98" s="27" t="s">
        <v>42</v>
      </c>
      <c r="B98" s="14" t="str" cm="1">
        <f t="array" aca="1" ref="B98" ca="1">INDIRECT("[schema.xlsx]欄位定義!B"&amp;MATCH($A98,[1]欄位定義!A:A,0))</f>
        <v>進口年增率</v>
      </c>
      <c r="C98" s="14" t="str" cm="1">
        <f t="array" aca="1" ref="C98" ca="1">INDIRECT("[schema.xlsx]欄位定義!E"&amp;MATCH($A98,[1]欄位定義!A:A,0))</f>
        <v>VN</v>
      </c>
      <c r="D98" s="7" t="s">
        <v>49</v>
      </c>
    </row>
    <row r="99" spans="1:4" x14ac:dyDescent="0.25">
      <c r="A99" s="27" t="s">
        <v>43</v>
      </c>
      <c r="B99" s="14" t="str" cm="1">
        <f t="array" aca="1" ref="B99" ca="1">INDIRECT("[schema.xlsx]欄位定義!B"&amp;MATCH($A99,[1]欄位定義!A:A,0))</f>
        <v>出口年增率</v>
      </c>
      <c r="C99" s="14" t="str" cm="1">
        <f t="array" aca="1" ref="C99" ca="1">INDIRECT("[schema.xlsx]欄位定義!E"&amp;MATCH($A99,[1]欄位定義!A:A,0))</f>
        <v>THAI</v>
      </c>
      <c r="D99" s="7" t="s">
        <v>49</v>
      </c>
    </row>
    <row r="100" spans="1:4" x14ac:dyDescent="0.25">
      <c r="A100" s="27" t="s">
        <v>44</v>
      </c>
      <c r="B100" s="14" t="str" cm="1">
        <f t="array" aca="1" ref="B100" ca="1">INDIRECT("[schema.xlsx]欄位定義!B"&amp;MATCH($A100,[1]欄位定義!A:A,0))</f>
        <v>進口年增率</v>
      </c>
      <c r="C100" s="14" t="str" cm="1">
        <f t="array" aca="1" ref="C100" ca="1">INDIRECT("[schema.xlsx]欄位定義!E"&amp;MATCH($A100,[1]欄位定義!A:A,0))</f>
        <v>THAI</v>
      </c>
      <c r="D100" s="7" t="s">
        <v>49</v>
      </c>
    </row>
    <row r="101" spans="1:4" x14ac:dyDescent="0.25">
      <c r="A101" s="27" t="s">
        <v>36</v>
      </c>
      <c r="B101" s="14" t="str" cm="1">
        <f t="array" aca="1" ref="B101" ca="1">INDIRECT("[schema.xlsx]欄位定義!B"&amp;MATCH($A101,[1]欄位定義!A:A,0))</f>
        <v>CPI年增率</v>
      </c>
      <c r="C101" s="14" t="str" cm="1">
        <f t="array" aca="1" ref="C101" ca="1">INDIRECT("[schema.xlsx]欄位定義!E"&amp;MATCH($A101,[1]欄位定義!A:A,0))</f>
        <v>TW</v>
      </c>
      <c r="D101" s="7" t="s">
        <v>51</v>
      </c>
    </row>
    <row r="102" spans="1:4" x14ac:dyDescent="0.25">
      <c r="A102" s="27" t="s">
        <v>19</v>
      </c>
      <c r="B102" s="14" t="str" cm="1">
        <f t="array" aca="1" ref="B102" ca="1">INDIRECT("[schema.xlsx]欄位定義!B"&amp;MATCH($A102,[1]欄位定義!A:A,0))</f>
        <v>十年、兩年公債利差</v>
      </c>
      <c r="C102" s="14" t="str" cm="1">
        <f t="array" aca="1" ref="C102" ca="1">INDIRECT("[schema.xlsx]欄位定義!E"&amp;MATCH($A102,[1]欄位定義!A:A,0))</f>
        <v>US</v>
      </c>
      <c r="D102" s="7" t="s">
        <v>47</v>
      </c>
    </row>
    <row r="103" spans="1:4" x14ac:dyDescent="0.25">
      <c r="A103" s="27" t="s">
        <v>29</v>
      </c>
      <c r="B103" s="14" t="str" cm="1">
        <f t="array" aca="1" ref="B103" ca="1">INDIRECT("[schema.xlsx]欄位定義!B"&amp;MATCH($A103,[1]欄位定義!A:A,0))</f>
        <v>一年期LPR</v>
      </c>
      <c r="C103" s="14" t="str" cm="1">
        <f t="array" aca="1" ref="C103" ca="1">INDIRECT("[schema.xlsx]欄位定義!E"&amp;MATCH($A103,[1]欄位定義!A:A,0))</f>
        <v>CN</v>
      </c>
      <c r="D103" s="7" t="s">
        <v>47</v>
      </c>
    </row>
    <row r="104" spans="1:4" ht="15.75" thickBot="1" x14ac:dyDescent="0.3">
      <c r="A104" s="29" t="s">
        <v>30</v>
      </c>
      <c r="B104" s="15" t="str" cm="1">
        <f t="array" aca="1" ref="B104" ca="1">INDIRECT("[schema.xlsx]欄位定義!B"&amp;MATCH($A104,[1]欄位定義!A:A,0))</f>
        <v>五年期LPR</v>
      </c>
      <c r="C104" s="15" t="str" cm="1">
        <f t="array" aca="1" ref="C104" ca="1">INDIRECT("[schema.xlsx]欄位定義!E"&amp;MATCH($A104,[1]欄位定義!A:A,0))</f>
        <v>CN</v>
      </c>
      <c r="D104" s="9" t="s">
        <v>47</v>
      </c>
    </row>
    <row r="105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0B21-7A58-476E-A2E1-1A7FB48D904A}">
  <dimension ref="A1:N364"/>
  <sheetViews>
    <sheetView tabSelected="1" zoomScaleNormal="100" workbookViewId="0">
      <selection activeCell="C2" sqref="C2:C364"/>
    </sheetView>
  </sheetViews>
  <sheetFormatPr defaultRowHeight="15" x14ac:dyDescent="0.25"/>
  <cols>
    <col min="1" max="1" width="14.85546875" bestFit="1" customWidth="1"/>
    <col min="2" max="7" width="17.42578125" customWidth="1"/>
    <col min="8" max="8" width="18" bestFit="1" customWidth="1"/>
    <col min="9" max="9" width="56.42578125" customWidth="1"/>
    <col min="10" max="10" width="14.140625" customWidth="1"/>
    <col min="11" max="11" width="7.7109375" bestFit="1" customWidth="1"/>
    <col min="12" max="12" width="9.28515625" bestFit="1" customWidth="1"/>
    <col min="13" max="13" width="9.28515625" customWidth="1"/>
    <col min="14" max="14" width="14.85546875" bestFit="1" customWidth="1"/>
    <col min="15" max="15" width="17.42578125" customWidth="1"/>
    <col min="16" max="16" width="20.7109375" customWidth="1"/>
    <col min="17" max="17" width="13.140625" customWidth="1"/>
    <col min="18" max="18" width="14.42578125" customWidth="1"/>
  </cols>
  <sheetData>
    <row r="1" spans="1:14" x14ac:dyDescent="0.25">
      <c r="A1" s="1" t="s">
        <v>133</v>
      </c>
      <c r="B1" s="1" t="s">
        <v>62</v>
      </c>
      <c r="C1" s="1" t="s">
        <v>64</v>
      </c>
      <c r="D1" s="1" t="s">
        <v>136</v>
      </c>
      <c r="E1" s="1" t="s">
        <v>134</v>
      </c>
      <c r="F1" s="1" t="s">
        <v>135</v>
      </c>
      <c r="G1" s="1" t="s">
        <v>137</v>
      </c>
      <c r="H1" s="1" t="s">
        <v>61</v>
      </c>
      <c r="I1" s="1" t="s">
        <v>63</v>
      </c>
      <c r="J1" s="1" t="s">
        <v>136</v>
      </c>
      <c r="K1" s="1" t="s">
        <v>134</v>
      </c>
      <c r="L1" s="1" t="s">
        <v>135</v>
      </c>
      <c r="M1" s="1" t="s">
        <v>137</v>
      </c>
      <c r="N1" s="1" t="s">
        <v>60</v>
      </c>
    </row>
    <row r="2" spans="1:14" x14ac:dyDescent="0.25">
      <c r="A2" s="14" t="s">
        <v>56</v>
      </c>
      <c r="B2" s="16" t="s">
        <v>65</v>
      </c>
      <c r="C2" s="16" t="str" cm="1">
        <f t="array" aca="1" ref="C2" ca="1">INDIRECT("[schema.xlsx]欄位定義!B"&amp;MATCH($B2,[1]欄位定義!$A:$A, 0))</f>
        <v>S&amp;P 500 INDEX</v>
      </c>
      <c r="D2" s="16" t="str" cm="1">
        <f t="array" aca="1" ref="D2" ca="1">INDIRECT("[schema.xlsx]欄位定義!C"&amp;MATCH($B2,[1]欄位定義!$A:$A, 0))</f>
        <v>D</v>
      </c>
      <c r="E2" s="16" t="str" cm="1">
        <f t="array" aca="1" ref="E2" ca="1">INDIRECT("[schema.xlsx]欄位定義!D"&amp;MATCH($B2,[1]欄位定義!$A:$A, 0))</f>
        <v>INDEX</v>
      </c>
      <c r="F2" s="16" t="str" cm="1">
        <f t="array" aca="1" ref="F2" ca="1">INDIRECT("[schema.xlsx]欄位定義!E"&amp;MATCH($B2,[1]欄位定義!$A:$A, 0))</f>
        <v>US</v>
      </c>
      <c r="G2" s="16" t="str" cm="1">
        <f t="array" aca="1" ref="G2" ca="1">INDIRECT("[schema.xlsx]欄位定義!F"&amp;MATCH($B2,[1]欄位定義!$A:$A, 0))</f>
        <v>UNKNOWN</v>
      </c>
      <c r="H2" s="19" t="s">
        <v>8</v>
      </c>
      <c r="I2" s="14" t="str" cm="1">
        <f t="array" aca="1" ref="I2" ca="1">INDIRECT("[schema.xlsx]欄位定義!B"&amp;MATCH($H2,[1]欄位定義!$A:$A, 0))</f>
        <v>ISM採購經理人指數--製造業 New Orders</v>
      </c>
      <c r="J2" s="14" t="str" cm="1">
        <f t="array" aca="1" ref="J2" ca="1">INDIRECT("[schema.xlsx]欄位定義!C"&amp;MATCH($H2,[1]欄位定義!$A:$A, 0))</f>
        <v>M</v>
      </c>
      <c r="K2" s="14" t="str" cm="1">
        <f t="array" aca="1" ref="K2" ca="1">INDIRECT("[schema.xlsx]欄位定義!D"&amp;MATCH($H2,[1]欄位定義!$A:$A, 0))</f>
        <v>MACRO</v>
      </c>
      <c r="L2" s="14" t="str" cm="1">
        <f t="array" aca="1" ref="L2" ca="1">INDIRECT("[schema.xlsx]欄位定義!E"&amp;MATCH($H2,[1]欄位定義!$A:$A, 0))</f>
        <v>US</v>
      </c>
      <c r="M2" s="14" t="str" cm="1">
        <f t="array" aca="1" ref="M2" ca="1">INDIRECT("[schema.xlsx]欄位定義!F"&amp;MATCH($H2,[1]欄位定義!$A:$A, 0))</f>
        <v>UNKNOWN</v>
      </c>
      <c r="N2" s="18" t="s">
        <v>46</v>
      </c>
    </row>
    <row r="3" spans="1:14" x14ac:dyDescent="0.25">
      <c r="A3" s="14" t="s">
        <v>56</v>
      </c>
      <c r="B3" s="16" t="s">
        <v>65</v>
      </c>
      <c r="C3" s="16" t="str" cm="1">
        <f t="array" aca="1" ref="C3" ca="1">INDIRECT("[schema.xlsx]欄位定義!B"&amp;MATCH($B3,[1]欄位定義!$A:$A, 0))</f>
        <v>S&amp;P 500 INDEX</v>
      </c>
      <c r="D3" s="16" t="str" cm="1">
        <f t="array" aca="1" ref="D3" ca="1">INDIRECT("[schema.xlsx]欄位定義!C"&amp;MATCH($B3,[1]欄位定義!$A:$A, 0))</f>
        <v>D</v>
      </c>
      <c r="E3" s="16" t="str" cm="1">
        <f t="array" aca="1" ref="E3" ca="1">INDIRECT("[schema.xlsx]欄位定義!D"&amp;MATCH($B3,[1]欄位定義!$A:$A, 0))</f>
        <v>INDEX</v>
      </c>
      <c r="F3" s="16" t="str" cm="1">
        <f t="array" aca="1" ref="F3" ca="1">INDIRECT("[schema.xlsx]欄位定義!E"&amp;MATCH($B3,[1]欄位定義!$A:$A, 0))</f>
        <v>US</v>
      </c>
      <c r="G3" s="16" t="str" cm="1">
        <f t="array" aca="1" ref="G3" ca="1">INDIRECT("[schema.xlsx]欄位定義!F"&amp;MATCH($B3,[1]欄位定義!$A:$A, 0))</f>
        <v>UNKNOWN</v>
      </c>
      <c r="H3" s="19" t="s">
        <v>9</v>
      </c>
      <c r="I3" s="14" t="str" cm="1">
        <f t="array" aca="1" ref="I3" ca="1">INDIRECT("[schema.xlsx]欄位定義!B"&amp;MATCH($H3,[1]欄位定義!$A:$A, 0))</f>
        <v>ISM採購經理人指數--製造業 Production</v>
      </c>
      <c r="J3" s="14" t="str" cm="1">
        <f t="array" aca="1" ref="J3" ca="1">INDIRECT("[schema.xlsx]欄位定義!C"&amp;MATCH($H3,[1]欄位定義!$A:$A, 0))</f>
        <v>M</v>
      </c>
      <c r="K3" s="14" t="str" cm="1">
        <f t="array" aca="1" ref="K3" ca="1">INDIRECT("[schema.xlsx]欄位定義!D"&amp;MATCH($H3,[1]欄位定義!$A:$A, 0))</f>
        <v>MACRO</v>
      </c>
      <c r="L3" s="14" t="str" cm="1">
        <f t="array" aca="1" ref="L3" ca="1">INDIRECT("[schema.xlsx]欄位定義!E"&amp;MATCH($H3,[1]欄位定義!$A:$A, 0))</f>
        <v>US</v>
      </c>
      <c r="M3" s="14" t="str" cm="1">
        <f t="array" aca="1" ref="M3" ca="1">INDIRECT("[schema.xlsx]欄位定義!F"&amp;MATCH($H3,[1]欄位定義!$A:$A, 0))</f>
        <v>UNKNOWN</v>
      </c>
      <c r="N3" s="18" t="s">
        <v>46</v>
      </c>
    </row>
    <row r="4" spans="1:14" x14ac:dyDescent="0.25">
      <c r="A4" s="14" t="s">
        <v>56</v>
      </c>
      <c r="B4" s="16" t="s">
        <v>65</v>
      </c>
      <c r="C4" s="16" t="str" cm="1">
        <f t="array" aca="1" ref="C4" ca="1">INDIRECT("[schema.xlsx]欄位定義!B"&amp;MATCH($B4,[1]欄位定義!$A:$A, 0))</f>
        <v>S&amp;P 500 INDEX</v>
      </c>
      <c r="D4" s="16" t="str" cm="1">
        <f t="array" aca="1" ref="D4" ca="1">INDIRECT("[schema.xlsx]欄位定義!C"&amp;MATCH($B4,[1]欄位定義!$A:$A, 0))</f>
        <v>D</v>
      </c>
      <c r="E4" s="16" t="str" cm="1">
        <f t="array" aca="1" ref="E4" ca="1">INDIRECT("[schema.xlsx]欄位定義!D"&amp;MATCH($B4,[1]欄位定義!$A:$A, 0))</f>
        <v>INDEX</v>
      </c>
      <c r="F4" s="16" t="str" cm="1">
        <f t="array" aca="1" ref="F4" ca="1">INDIRECT("[schema.xlsx]欄位定義!E"&amp;MATCH($B4,[1]欄位定義!$A:$A, 0))</f>
        <v>US</v>
      </c>
      <c r="G4" s="16" t="str" cm="1">
        <f t="array" aca="1" ref="G4" ca="1">INDIRECT("[schema.xlsx]欄位定義!F"&amp;MATCH($B4,[1]欄位定義!$A:$A, 0))</f>
        <v>UNKNOWN</v>
      </c>
      <c r="H4" s="19" t="s">
        <v>10</v>
      </c>
      <c r="I4" s="14" t="str" cm="1">
        <f t="array" aca="1" ref="I4" ca="1">INDIRECT("[schema.xlsx]欄位定義!B"&amp;MATCH($H4,[1]欄位定義!$A:$A, 0))</f>
        <v>ISM採購經理人指數--製造業 Prices</v>
      </c>
      <c r="J4" s="14" t="str" cm="1">
        <f t="array" aca="1" ref="J4" ca="1">INDIRECT("[schema.xlsx]欄位定義!C"&amp;MATCH($H4,[1]欄位定義!$A:$A, 0))</f>
        <v>M</v>
      </c>
      <c r="K4" s="14" t="str" cm="1">
        <f t="array" aca="1" ref="K4" ca="1">INDIRECT("[schema.xlsx]欄位定義!D"&amp;MATCH($H4,[1]欄位定義!$A:$A, 0))</f>
        <v>MACRO</v>
      </c>
      <c r="L4" s="14" t="str" cm="1">
        <f t="array" aca="1" ref="L4" ca="1">INDIRECT("[schema.xlsx]欄位定義!E"&amp;MATCH($H4,[1]欄位定義!$A:$A, 0))</f>
        <v>US</v>
      </c>
      <c r="M4" s="14" t="str" cm="1">
        <f t="array" aca="1" ref="M4" ca="1">INDIRECT("[schema.xlsx]欄位定義!F"&amp;MATCH($H4,[1]欄位定義!$A:$A, 0))</f>
        <v>UNKNOWN</v>
      </c>
      <c r="N4" s="18" t="s">
        <v>46</v>
      </c>
    </row>
    <row r="5" spans="1:14" x14ac:dyDescent="0.25">
      <c r="A5" s="14" t="s">
        <v>56</v>
      </c>
      <c r="B5" s="16" t="s">
        <v>65</v>
      </c>
      <c r="C5" s="16" t="str" cm="1">
        <f t="array" aca="1" ref="C5" ca="1">INDIRECT("[schema.xlsx]欄位定義!B"&amp;MATCH($B5,[1]欄位定義!$A:$A, 0))</f>
        <v>S&amp;P 500 INDEX</v>
      </c>
      <c r="D5" s="16" t="str" cm="1">
        <f t="array" aca="1" ref="D5" ca="1">INDIRECT("[schema.xlsx]欄位定義!C"&amp;MATCH($B5,[1]欄位定義!$A:$A, 0))</f>
        <v>D</v>
      </c>
      <c r="E5" s="16" t="str" cm="1">
        <f t="array" aca="1" ref="E5" ca="1">INDIRECT("[schema.xlsx]欄位定義!D"&amp;MATCH($B5,[1]欄位定義!$A:$A, 0))</f>
        <v>INDEX</v>
      </c>
      <c r="F5" s="16" t="str" cm="1">
        <f t="array" aca="1" ref="F5" ca="1">INDIRECT("[schema.xlsx]欄位定義!E"&amp;MATCH($B5,[1]欄位定義!$A:$A, 0))</f>
        <v>US</v>
      </c>
      <c r="G5" s="16" t="str" cm="1">
        <f t="array" aca="1" ref="G5" ca="1">INDIRECT("[schema.xlsx]欄位定義!F"&amp;MATCH($B5,[1]欄位定義!$A:$A, 0))</f>
        <v>UNKNOWN</v>
      </c>
      <c r="H5" s="19" t="s">
        <v>11</v>
      </c>
      <c r="I5" s="14" t="str" cm="1">
        <f t="array" aca="1" ref="I5" ca="1">INDIRECT("[schema.xlsx]欄位定義!B"&amp;MATCH($H5,[1]欄位定義!$A:$A, 0))</f>
        <v>ISM採購經理人指數--服務業 Business Activity-Production</v>
      </c>
      <c r="J5" s="14" t="str" cm="1">
        <f t="array" aca="1" ref="J5" ca="1">INDIRECT("[schema.xlsx]欄位定義!C"&amp;MATCH($H5,[1]欄位定義!$A:$A, 0))</f>
        <v>M</v>
      </c>
      <c r="K5" s="14" t="str" cm="1">
        <f t="array" aca="1" ref="K5" ca="1">INDIRECT("[schema.xlsx]欄位定義!D"&amp;MATCH($H5,[1]欄位定義!$A:$A, 0))</f>
        <v>MACRO</v>
      </c>
      <c r="L5" s="14" t="str" cm="1">
        <f t="array" aca="1" ref="L5" ca="1">INDIRECT("[schema.xlsx]欄位定義!E"&amp;MATCH($H5,[1]欄位定義!$A:$A, 0))</f>
        <v>US</v>
      </c>
      <c r="M5" s="14" t="str" cm="1">
        <f t="array" aca="1" ref="M5" ca="1">INDIRECT("[schema.xlsx]欄位定義!F"&amp;MATCH($H5,[1]欄位定義!$A:$A, 0))</f>
        <v>UNKNOWN</v>
      </c>
      <c r="N5" s="18" t="s">
        <v>46</v>
      </c>
    </row>
    <row r="6" spans="1:14" x14ac:dyDescent="0.25">
      <c r="A6" s="14" t="s">
        <v>56</v>
      </c>
      <c r="B6" s="16" t="s">
        <v>65</v>
      </c>
      <c r="C6" s="16" t="str" cm="1">
        <f t="array" aca="1" ref="C6" ca="1">INDIRECT("[schema.xlsx]欄位定義!B"&amp;MATCH($B6,[1]欄位定義!$A:$A, 0))</f>
        <v>S&amp;P 500 INDEX</v>
      </c>
      <c r="D6" s="16" t="str" cm="1">
        <f t="array" aca="1" ref="D6" ca="1">INDIRECT("[schema.xlsx]欄位定義!C"&amp;MATCH($B6,[1]欄位定義!$A:$A, 0))</f>
        <v>D</v>
      </c>
      <c r="E6" s="16" t="str" cm="1">
        <f t="array" aca="1" ref="E6" ca="1">INDIRECT("[schema.xlsx]欄位定義!D"&amp;MATCH($B6,[1]欄位定義!$A:$A, 0))</f>
        <v>INDEX</v>
      </c>
      <c r="F6" s="16" t="str" cm="1">
        <f t="array" aca="1" ref="F6" ca="1">INDIRECT("[schema.xlsx]欄位定義!E"&amp;MATCH($B6,[1]欄位定義!$A:$A, 0))</f>
        <v>US</v>
      </c>
      <c r="G6" s="16" t="str" cm="1">
        <f t="array" aca="1" ref="G6" ca="1">INDIRECT("[schema.xlsx]欄位定義!F"&amp;MATCH($B6,[1]欄位定義!$A:$A, 0))</f>
        <v>UNKNOWN</v>
      </c>
      <c r="H6" s="19" t="s">
        <v>12</v>
      </c>
      <c r="I6" s="14" t="str" cm="1">
        <f t="array" aca="1" ref="I6" ca="1">INDIRECT("[schema.xlsx]欄位定義!B"&amp;MATCH($H6,[1]欄位定義!$A:$A, 0))</f>
        <v>ISM採購經理人指數--服務業 New Orders</v>
      </c>
      <c r="J6" s="14" t="str" cm="1">
        <f t="array" aca="1" ref="J6" ca="1">INDIRECT("[schema.xlsx]欄位定義!C"&amp;MATCH($H6,[1]欄位定義!$A:$A, 0))</f>
        <v>M</v>
      </c>
      <c r="K6" s="14" t="str" cm="1">
        <f t="array" aca="1" ref="K6" ca="1">INDIRECT("[schema.xlsx]欄位定義!D"&amp;MATCH($H6,[1]欄位定義!$A:$A, 0))</f>
        <v>MACRO</v>
      </c>
      <c r="L6" s="14" t="str" cm="1">
        <f t="array" aca="1" ref="L6" ca="1">INDIRECT("[schema.xlsx]欄位定義!E"&amp;MATCH($H6,[1]欄位定義!$A:$A, 0))</f>
        <v>US</v>
      </c>
      <c r="M6" s="14" t="str" cm="1">
        <f t="array" aca="1" ref="M6" ca="1">INDIRECT("[schema.xlsx]欄位定義!F"&amp;MATCH($H6,[1]欄位定義!$A:$A, 0))</f>
        <v>UNKNOWN</v>
      </c>
      <c r="N6" s="18" t="s">
        <v>46</v>
      </c>
    </row>
    <row r="7" spans="1:14" x14ac:dyDescent="0.25">
      <c r="A7" s="14" t="s">
        <v>56</v>
      </c>
      <c r="B7" s="16" t="s">
        <v>65</v>
      </c>
      <c r="C7" s="16" t="str" cm="1">
        <f t="array" aca="1" ref="C7" ca="1">INDIRECT("[schema.xlsx]欄位定義!B"&amp;MATCH($B7,[1]欄位定義!$A:$A, 0))</f>
        <v>S&amp;P 500 INDEX</v>
      </c>
      <c r="D7" s="16" t="str" cm="1">
        <f t="array" aca="1" ref="D7" ca="1">INDIRECT("[schema.xlsx]欄位定義!C"&amp;MATCH($B7,[1]欄位定義!$A:$A, 0))</f>
        <v>D</v>
      </c>
      <c r="E7" s="16" t="str" cm="1">
        <f t="array" aca="1" ref="E7" ca="1">INDIRECT("[schema.xlsx]欄位定義!D"&amp;MATCH($B7,[1]欄位定義!$A:$A, 0))</f>
        <v>INDEX</v>
      </c>
      <c r="F7" s="16" t="str" cm="1">
        <f t="array" aca="1" ref="F7" ca="1">INDIRECT("[schema.xlsx]欄位定義!E"&amp;MATCH($B7,[1]欄位定義!$A:$A, 0))</f>
        <v>US</v>
      </c>
      <c r="G7" s="16" t="str" cm="1">
        <f t="array" aca="1" ref="G7" ca="1">INDIRECT("[schema.xlsx]欄位定義!F"&amp;MATCH($B7,[1]欄位定義!$A:$A, 0))</f>
        <v>UNKNOWN</v>
      </c>
      <c r="H7" s="19" t="s">
        <v>13</v>
      </c>
      <c r="I7" s="14" t="str" cm="1">
        <f t="array" aca="1" ref="I7" ca="1">INDIRECT("[schema.xlsx]欄位定義!B"&amp;MATCH($H7,[1]欄位定義!$A:$A, 0))</f>
        <v>ISM採購經理人指數--服務業 Prices</v>
      </c>
      <c r="J7" s="14" t="str" cm="1">
        <f t="array" aca="1" ref="J7" ca="1">INDIRECT("[schema.xlsx]欄位定義!C"&amp;MATCH($H7,[1]欄位定義!$A:$A, 0))</f>
        <v>M</v>
      </c>
      <c r="K7" s="14" t="str" cm="1">
        <f t="array" aca="1" ref="K7" ca="1">INDIRECT("[schema.xlsx]欄位定義!D"&amp;MATCH($H7,[1]欄位定義!$A:$A, 0))</f>
        <v>MACRO</v>
      </c>
      <c r="L7" s="14" t="str" cm="1">
        <f t="array" aca="1" ref="L7" ca="1">INDIRECT("[schema.xlsx]欄位定義!E"&amp;MATCH($H7,[1]欄位定義!$A:$A, 0))</f>
        <v>US</v>
      </c>
      <c r="M7" s="14" t="str" cm="1">
        <f t="array" aca="1" ref="M7" ca="1">INDIRECT("[schema.xlsx]欄位定義!F"&amp;MATCH($H7,[1]欄位定義!$A:$A, 0))</f>
        <v>UNKNOWN</v>
      </c>
      <c r="N7" s="18" t="s">
        <v>46</v>
      </c>
    </row>
    <row r="8" spans="1:14" x14ac:dyDescent="0.25">
      <c r="A8" s="14" t="s">
        <v>56</v>
      </c>
      <c r="B8" s="16" t="s">
        <v>65</v>
      </c>
      <c r="C8" s="16" t="str" cm="1">
        <f t="array" aca="1" ref="C8" ca="1">INDIRECT("[schema.xlsx]欄位定義!B"&amp;MATCH($B8,[1]欄位定義!$A:$A, 0))</f>
        <v>S&amp;P 500 INDEX</v>
      </c>
      <c r="D8" s="16" t="str" cm="1">
        <f t="array" aca="1" ref="D8" ca="1">INDIRECT("[schema.xlsx]欄位定義!C"&amp;MATCH($B8,[1]欄位定義!$A:$A, 0))</f>
        <v>D</v>
      </c>
      <c r="E8" s="16" t="str" cm="1">
        <f t="array" aca="1" ref="E8" ca="1">INDIRECT("[schema.xlsx]欄位定義!D"&amp;MATCH($B8,[1]欄位定義!$A:$A, 0))</f>
        <v>INDEX</v>
      </c>
      <c r="F8" s="16" t="str" cm="1">
        <f t="array" aca="1" ref="F8" ca="1">INDIRECT("[schema.xlsx]欄位定義!E"&amp;MATCH($B8,[1]欄位定義!$A:$A, 0))</f>
        <v>US</v>
      </c>
      <c r="G8" s="16" t="str" cm="1">
        <f t="array" aca="1" ref="G8" ca="1">INDIRECT("[schema.xlsx]欄位定義!F"&amp;MATCH($B8,[1]欄位定義!$A:$A, 0))</f>
        <v>UNKNOWN</v>
      </c>
      <c r="H8" s="19" t="s">
        <v>17</v>
      </c>
      <c r="I8" s="14" t="str" cm="1">
        <f t="array" aca="1" ref="I8" ca="1">INDIRECT("[schema.xlsx]欄位定義!B"&amp;MATCH($H8,[1]欄位定義!$A:$A, 0))</f>
        <v>十年公債殖利率</v>
      </c>
      <c r="J8" s="14" t="str" cm="1">
        <f t="array" aca="1" ref="J8" ca="1">INDIRECT("[schema.xlsx]欄位定義!C"&amp;MATCH($H8,[1]欄位定義!$A:$A, 0))</f>
        <v>D</v>
      </c>
      <c r="K8" s="14" t="str" cm="1">
        <f t="array" aca="1" ref="K8" ca="1">INDIRECT("[schema.xlsx]欄位定義!D"&amp;MATCH($H8,[1]欄位定義!$A:$A, 0))</f>
        <v>MACRO</v>
      </c>
      <c r="L8" s="14" t="str" cm="1">
        <f t="array" aca="1" ref="L8" ca="1">INDIRECT("[schema.xlsx]欄位定義!E"&amp;MATCH($H8,[1]欄位定義!$A:$A, 0))</f>
        <v>US</v>
      </c>
      <c r="M8" s="14" t="str" cm="1">
        <f t="array" aca="1" ref="M8" ca="1">INDIRECT("[schema.xlsx]欄位定義!F"&amp;MATCH($H8,[1]欄位定義!$A:$A, 0))</f>
        <v>UNKNOWN</v>
      </c>
      <c r="N8" s="14" t="s">
        <v>47</v>
      </c>
    </row>
    <row r="9" spans="1:14" x14ac:dyDescent="0.25">
      <c r="A9" s="14" t="s">
        <v>56</v>
      </c>
      <c r="B9" s="16" t="s">
        <v>65</v>
      </c>
      <c r="C9" s="16" t="str" cm="1">
        <f t="array" aca="1" ref="C9" ca="1">INDIRECT("[schema.xlsx]欄位定義!B"&amp;MATCH($B9,[1]欄位定義!$A:$A, 0))</f>
        <v>S&amp;P 500 INDEX</v>
      </c>
      <c r="D9" s="16" t="str" cm="1">
        <f t="array" aca="1" ref="D9" ca="1">INDIRECT("[schema.xlsx]欄位定義!C"&amp;MATCH($B9,[1]欄位定義!$A:$A, 0))</f>
        <v>D</v>
      </c>
      <c r="E9" s="16" t="str" cm="1">
        <f t="array" aca="1" ref="E9" ca="1">INDIRECT("[schema.xlsx]欄位定義!D"&amp;MATCH($B9,[1]欄位定義!$A:$A, 0))</f>
        <v>INDEX</v>
      </c>
      <c r="F9" s="16" t="str" cm="1">
        <f t="array" aca="1" ref="F9" ca="1">INDIRECT("[schema.xlsx]欄位定義!E"&amp;MATCH($B9,[1]欄位定義!$A:$A, 0))</f>
        <v>US</v>
      </c>
      <c r="G9" s="16" t="str" cm="1">
        <f t="array" aca="1" ref="G9" ca="1">INDIRECT("[schema.xlsx]欄位定義!F"&amp;MATCH($B9,[1]欄位定義!$A:$A, 0))</f>
        <v>UNKNOWN</v>
      </c>
      <c r="H9" s="19" t="s">
        <v>18</v>
      </c>
      <c r="I9" s="14" t="str" cm="1">
        <f t="array" aca="1" ref="I9" ca="1">INDIRECT("[schema.xlsx]欄位定義!B"&amp;MATCH($H9,[1]欄位定義!$A:$A, 0))</f>
        <v>兩年公債殖利率</v>
      </c>
      <c r="J9" s="14" t="str" cm="1">
        <f t="array" aca="1" ref="J9" ca="1">INDIRECT("[schema.xlsx]欄位定義!C"&amp;MATCH($H9,[1]欄位定義!$A:$A, 0))</f>
        <v>D</v>
      </c>
      <c r="K9" s="14" t="str" cm="1">
        <f t="array" aca="1" ref="K9" ca="1">INDIRECT("[schema.xlsx]欄位定義!D"&amp;MATCH($H9,[1]欄位定義!$A:$A, 0))</f>
        <v>MACRO</v>
      </c>
      <c r="L9" s="14" t="str" cm="1">
        <f t="array" aca="1" ref="L9" ca="1">INDIRECT("[schema.xlsx]欄位定義!E"&amp;MATCH($H9,[1]欄位定義!$A:$A, 0))</f>
        <v>US</v>
      </c>
      <c r="M9" s="14" t="str" cm="1">
        <f t="array" aca="1" ref="M9" ca="1">INDIRECT("[schema.xlsx]欄位定義!F"&amp;MATCH($H9,[1]欄位定義!$A:$A, 0))</f>
        <v>UNKNOWN</v>
      </c>
      <c r="N9" s="14" t="s">
        <v>47</v>
      </c>
    </row>
    <row r="10" spans="1:14" x14ac:dyDescent="0.25">
      <c r="A10" s="14" t="s">
        <v>56</v>
      </c>
      <c r="B10" s="16" t="s">
        <v>65</v>
      </c>
      <c r="C10" s="16" t="str" cm="1">
        <f t="array" aca="1" ref="C10" ca="1">INDIRECT("[schema.xlsx]欄位定義!B"&amp;MATCH($B10,[1]欄位定義!$A:$A, 0))</f>
        <v>S&amp;P 500 INDEX</v>
      </c>
      <c r="D10" s="16" t="str" cm="1">
        <f t="array" aca="1" ref="D10" ca="1">INDIRECT("[schema.xlsx]欄位定義!C"&amp;MATCH($B10,[1]欄位定義!$A:$A, 0))</f>
        <v>D</v>
      </c>
      <c r="E10" s="16" t="str" cm="1">
        <f t="array" aca="1" ref="E10" ca="1">INDIRECT("[schema.xlsx]欄位定義!D"&amp;MATCH($B10,[1]欄位定義!$A:$A, 0))</f>
        <v>INDEX</v>
      </c>
      <c r="F10" s="16" t="str" cm="1">
        <f t="array" aca="1" ref="F10" ca="1">INDIRECT("[schema.xlsx]欄位定義!E"&amp;MATCH($B10,[1]欄位定義!$A:$A, 0))</f>
        <v>US</v>
      </c>
      <c r="G10" s="16" t="str" cm="1">
        <f t="array" aca="1" ref="G10" ca="1">INDIRECT("[schema.xlsx]欄位定義!F"&amp;MATCH($B10,[1]欄位定義!$A:$A, 0))</f>
        <v>UNKNOWN</v>
      </c>
      <c r="H10" s="19" t="s">
        <v>23</v>
      </c>
      <c r="I10" s="14" t="str" cm="1">
        <f t="array" aca="1" ref="I10" ca="1">INDIRECT("[schema.xlsx]欄位定義!B"&amp;MATCH($H10,[1]欄位定義!$A:$A, 0))</f>
        <v>M1貨幣供給</v>
      </c>
      <c r="J10" s="14" t="str" cm="1">
        <f t="array" aca="1" ref="J10" ca="1">INDIRECT("[schema.xlsx]欄位定義!C"&amp;MATCH($H10,[1]欄位定義!$A:$A, 0))</f>
        <v>M</v>
      </c>
      <c r="K10" s="14" t="str" cm="1">
        <f t="array" aca="1" ref="K10" ca="1">INDIRECT("[schema.xlsx]欄位定義!D"&amp;MATCH($H10,[1]欄位定義!$A:$A, 0))</f>
        <v>MACRO</v>
      </c>
      <c r="L10" s="14" t="str" cm="1">
        <f t="array" aca="1" ref="L10" ca="1">INDIRECT("[schema.xlsx]欄位定義!E"&amp;MATCH($H10,[1]欄位定義!$A:$A, 0))</f>
        <v>US</v>
      </c>
      <c r="M10" s="14" t="str" cm="1">
        <f t="array" aca="1" ref="M10" ca="1">INDIRECT("[schema.xlsx]欄位定義!F"&amp;MATCH($H10,[1]欄位定義!$A:$A, 0))</f>
        <v>UNKNOWN</v>
      </c>
      <c r="N10" s="14" t="s">
        <v>47</v>
      </c>
    </row>
    <row r="11" spans="1:14" x14ac:dyDescent="0.25">
      <c r="A11" s="14" t="s">
        <v>56</v>
      </c>
      <c r="B11" s="16" t="s">
        <v>65</v>
      </c>
      <c r="C11" s="16" t="str" cm="1">
        <f t="array" aca="1" ref="C11" ca="1">INDIRECT("[schema.xlsx]欄位定義!B"&amp;MATCH($B11,[1]欄位定義!$A:$A, 0))</f>
        <v>S&amp;P 500 INDEX</v>
      </c>
      <c r="D11" s="16" t="str" cm="1">
        <f t="array" aca="1" ref="D11" ca="1">INDIRECT("[schema.xlsx]欄位定義!C"&amp;MATCH($B11,[1]欄位定義!$A:$A, 0))</f>
        <v>D</v>
      </c>
      <c r="E11" s="16" t="str" cm="1">
        <f t="array" aca="1" ref="E11" ca="1">INDIRECT("[schema.xlsx]欄位定義!D"&amp;MATCH($B11,[1]欄位定義!$A:$A, 0))</f>
        <v>INDEX</v>
      </c>
      <c r="F11" s="16" t="str" cm="1">
        <f t="array" aca="1" ref="F11" ca="1">INDIRECT("[schema.xlsx]欄位定義!E"&amp;MATCH($B11,[1]欄位定義!$A:$A, 0))</f>
        <v>US</v>
      </c>
      <c r="G11" s="16" t="str" cm="1">
        <f t="array" aca="1" ref="G11" ca="1">INDIRECT("[schema.xlsx]欄位定義!F"&amp;MATCH($B11,[1]欄位定義!$A:$A, 0))</f>
        <v>UNKNOWN</v>
      </c>
      <c r="H11" s="19" t="s">
        <v>24</v>
      </c>
      <c r="I11" s="14" t="str" cm="1">
        <f t="array" aca="1" ref="I11" ca="1">INDIRECT("[schema.xlsx]欄位定義!B"&amp;MATCH($H11,[1]欄位定義!$A:$A, 0))</f>
        <v>M2貨幣供給</v>
      </c>
      <c r="J11" s="14" t="str" cm="1">
        <f t="array" aca="1" ref="J11" ca="1">INDIRECT("[schema.xlsx]欄位定義!C"&amp;MATCH($H11,[1]欄位定義!$A:$A, 0))</f>
        <v>M</v>
      </c>
      <c r="K11" s="14" t="str" cm="1">
        <f t="array" aca="1" ref="K11" ca="1">INDIRECT("[schema.xlsx]欄位定義!D"&amp;MATCH($H11,[1]欄位定義!$A:$A, 0))</f>
        <v>MACRO</v>
      </c>
      <c r="L11" s="14" t="str" cm="1">
        <f t="array" aca="1" ref="L11" ca="1">INDIRECT("[schema.xlsx]欄位定義!E"&amp;MATCH($H11,[1]欄位定義!$A:$A, 0))</f>
        <v>US</v>
      </c>
      <c r="M11" s="14" t="str" cm="1">
        <f t="array" aca="1" ref="M11" ca="1">INDIRECT("[schema.xlsx]欄位定義!F"&amp;MATCH($H11,[1]欄位定義!$A:$A, 0))</f>
        <v>UNKNOWN</v>
      </c>
      <c r="N11" s="14" t="s">
        <v>47</v>
      </c>
    </row>
    <row r="12" spans="1:14" x14ac:dyDescent="0.25">
      <c r="A12" s="14" t="s">
        <v>56</v>
      </c>
      <c r="B12" s="16" t="s">
        <v>65</v>
      </c>
      <c r="C12" s="16" t="str" cm="1">
        <f t="array" aca="1" ref="C12" ca="1">INDIRECT("[schema.xlsx]欄位定義!B"&amp;MATCH($B12,[1]欄位定義!$A:$A, 0))</f>
        <v>S&amp;P 500 INDEX</v>
      </c>
      <c r="D12" s="16" t="str" cm="1">
        <f t="array" aca="1" ref="D12" ca="1">INDIRECT("[schema.xlsx]欄位定義!C"&amp;MATCH($B12,[1]欄位定義!$A:$A, 0))</f>
        <v>D</v>
      </c>
      <c r="E12" s="16" t="str" cm="1">
        <f t="array" aca="1" ref="E12" ca="1">INDIRECT("[schema.xlsx]欄位定義!D"&amp;MATCH($B12,[1]欄位定義!$A:$A, 0))</f>
        <v>INDEX</v>
      </c>
      <c r="F12" s="16" t="str" cm="1">
        <f t="array" aca="1" ref="F12" ca="1">INDIRECT("[schema.xlsx]欄位定義!E"&amp;MATCH($B12,[1]欄位定義!$A:$A, 0))</f>
        <v>US</v>
      </c>
      <c r="G12" s="16" t="str" cm="1">
        <f t="array" aca="1" ref="G12" ca="1">INDIRECT("[schema.xlsx]欄位定義!F"&amp;MATCH($B12,[1]欄位定義!$A:$A, 0))</f>
        <v>UNKNOWN</v>
      </c>
      <c r="H12" s="19" t="s">
        <v>4</v>
      </c>
      <c r="I12" s="14" t="str" cm="1">
        <f t="array" aca="1" ref="I12" ca="1">INDIRECT("[schema.xlsx]欄位定義!B"&amp;MATCH($H12,[1]欄位定義!$A:$A, 0))</f>
        <v>實質經濟成長率(季增年率)</v>
      </c>
      <c r="J12" s="14" t="str" cm="1">
        <f t="array" aca="1" ref="J12" ca="1">INDIRECT("[schema.xlsx]欄位定義!C"&amp;MATCH($H12,[1]欄位定義!$A:$A, 0))</f>
        <v>Q</v>
      </c>
      <c r="K12" s="14" t="str" cm="1">
        <f t="array" aca="1" ref="K12" ca="1">INDIRECT("[schema.xlsx]欄位定義!D"&amp;MATCH($H12,[1]欄位定義!$A:$A, 0))</f>
        <v>MACRO</v>
      </c>
      <c r="L12" s="14" t="str" cm="1">
        <f t="array" aca="1" ref="L12" ca="1">INDIRECT("[schema.xlsx]欄位定義!E"&amp;MATCH($H12,[1]欄位定義!$A:$A, 0))</f>
        <v>US</v>
      </c>
      <c r="M12" s="14" t="str" cm="1">
        <f t="array" aca="1" ref="M12" ca="1">INDIRECT("[schema.xlsx]欄位定義!F"&amp;MATCH($H12,[1]欄位定義!$A:$A, 0))</f>
        <v>UNKNOWN</v>
      </c>
      <c r="N12" s="14" t="s">
        <v>48</v>
      </c>
    </row>
    <row r="13" spans="1:14" x14ac:dyDescent="0.25">
      <c r="A13" s="14" t="s">
        <v>56</v>
      </c>
      <c r="B13" s="16" t="s">
        <v>65</v>
      </c>
      <c r="C13" s="16" t="str" cm="1">
        <f t="array" aca="1" ref="C13" ca="1">INDIRECT("[schema.xlsx]欄位定義!B"&amp;MATCH($B13,[1]欄位定義!$A:$A, 0))</f>
        <v>S&amp;P 500 INDEX</v>
      </c>
      <c r="D13" s="16" t="str" cm="1">
        <f t="array" aca="1" ref="D13" ca="1">INDIRECT("[schema.xlsx]欄位定義!C"&amp;MATCH($B13,[1]欄位定義!$A:$A, 0))</f>
        <v>D</v>
      </c>
      <c r="E13" s="16" t="str" cm="1">
        <f t="array" aca="1" ref="E13" ca="1">INDIRECT("[schema.xlsx]欄位定義!D"&amp;MATCH($B13,[1]欄位定義!$A:$A, 0))</f>
        <v>INDEX</v>
      </c>
      <c r="F13" s="16" t="str" cm="1">
        <f t="array" aca="1" ref="F13" ca="1">INDIRECT("[schema.xlsx]欄位定義!E"&amp;MATCH($B13,[1]欄位定義!$A:$A, 0))</f>
        <v>US</v>
      </c>
      <c r="G13" s="16" t="str" cm="1">
        <f t="array" aca="1" ref="G13" ca="1">INDIRECT("[schema.xlsx]欄位定義!F"&amp;MATCH($B13,[1]欄位定義!$A:$A, 0))</f>
        <v>UNKNOWN</v>
      </c>
      <c r="H13" s="19" t="s">
        <v>5</v>
      </c>
      <c r="I13" s="14" t="str" cm="1">
        <f t="array" aca="1" ref="I13" ca="1">INDIRECT("[schema.xlsx]欄位定義!B"&amp;MATCH($H13,[1]欄位定義!$A:$A, 0))</f>
        <v>實質經濟成長率(年增率)</v>
      </c>
      <c r="J13" s="14" t="str" cm="1">
        <f t="array" aca="1" ref="J13" ca="1">INDIRECT("[schema.xlsx]欄位定義!C"&amp;MATCH($H13,[1]欄位定義!$A:$A, 0))</f>
        <v>Q</v>
      </c>
      <c r="K13" s="14" t="str" cm="1">
        <f t="array" aca="1" ref="K13" ca="1">INDIRECT("[schema.xlsx]欄位定義!D"&amp;MATCH($H13,[1]欄位定義!$A:$A, 0))</f>
        <v>MACRO</v>
      </c>
      <c r="L13" s="14" t="str" cm="1">
        <f t="array" aca="1" ref="L13" ca="1">INDIRECT("[schema.xlsx]欄位定義!E"&amp;MATCH($H13,[1]欄位定義!$A:$A, 0))</f>
        <v>US</v>
      </c>
      <c r="M13" s="14" t="str" cm="1">
        <f t="array" aca="1" ref="M13" ca="1">INDIRECT("[schema.xlsx]欄位定義!F"&amp;MATCH($H13,[1]欄位定義!$A:$A, 0))</f>
        <v>UNKNOWN</v>
      </c>
      <c r="N13" s="14" t="s">
        <v>48</v>
      </c>
    </row>
    <row r="14" spans="1:14" x14ac:dyDescent="0.25">
      <c r="A14" s="14" t="s">
        <v>56</v>
      </c>
      <c r="B14" s="16" t="s">
        <v>65</v>
      </c>
      <c r="C14" s="16" t="str" cm="1">
        <f t="array" aca="1" ref="C14" ca="1">INDIRECT("[schema.xlsx]欄位定義!B"&amp;MATCH($B14,[1]欄位定義!$A:$A, 0))</f>
        <v>S&amp;P 500 INDEX</v>
      </c>
      <c r="D14" s="16" t="str" cm="1">
        <f t="array" aca="1" ref="D14" ca="1">INDIRECT("[schema.xlsx]欄位定義!C"&amp;MATCH($B14,[1]欄位定義!$A:$A, 0))</f>
        <v>D</v>
      </c>
      <c r="E14" s="16" t="str" cm="1">
        <f t="array" aca="1" ref="E14" ca="1">INDIRECT("[schema.xlsx]欄位定義!D"&amp;MATCH($B14,[1]欄位定義!$A:$A, 0))</f>
        <v>INDEX</v>
      </c>
      <c r="F14" s="16" t="str" cm="1">
        <f t="array" aca="1" ref="F14" ca="1">INDIRECT("[schema.xlsx]欄位定義!E"&amp;MATCH($B14,[1]欄位定義!$A:$A, 0))</f>
        <v>US</v>
      </c>
      <c r="G14" s="16" t="str" cm="1">
        <f t="array" aca="1" ref="G14" ca="1">INDIRECT("[schema.xlsx]欄位定義!F"&amp;MATCH($B14,[1]欄位定義!$A:$A, 0))</f>
        <v>UNKNOWN</v>
      </c>
      <c r="H14" s="19" t="s">
        <v>6</v>
      </c>
      <c r="I14" s="14" t="str" cm="1">
        <f t="array" aca="1" ref="I14" ca="1">INDIRECT("[schema.xlsx]欄位定義!B"&amp;MATCH($H14,[1]欄位定義!$A:$A, 0))</f>
        <v>Core CPI月增</v>
      </c>
      <c r="J14" s="14" t="str" cm="1">
        <f t="array" aca="1" ref="J14" ca="1">INDIRECT("[schema.xlsx]欄位定義!C"&amp;MATCH($H14,[1]欄位定義!$A:$A, 0))</f>
        <v>M</v>
      </c>
      <c r="K14" s="14" t="str" cm="1">
        <f t="array" aca="1" ref="K14" ca="1">INDIRECT("[schema.xlsx]欄位定義!D"&amp;MATCH($H14,[1]欄位定義!$A:$A, 0))</f>
        <v>MACRO</v>
      </c>
      <c r="L14" s="14" t="str" cm="1">
        <f t="array" aca="1" ref="L14" ca="1">INDIRECT("[schema.xlsx]欄位定義!E"&amp;MATCH($H14,[1]欄位定義!$A:$A, 0))</f>
        <v>US</v>
      </c>
      <c r="M14" s="14" t="str" cm="1">
        <f t="array" aca="1" ref="M14" ca="1">INDIRECT("[schema.xlsx]欄位定義!F"&amp;MATCH($H14,[1]欄位定義!$A:$A, 0))</f>
        <v>UNKNOWN</v>
      </c>
      <c r="N14" s="14" t="s">
        <v>48</v>
      </c>
    </row>
    <row r="15" spans="1:14" x14ac:dyDescent="0.25">
      <c r="A15" s="14" t="s">
        <v>56</v>
      </c>
      <c r="B15" s="16" t="s">
        <v>65</v>
      </c>
      <c r="C15" s="16" t="str" cm="1">
        <f t="array" aca="1" ref="C15" ca="1">INDIRECT("[schema.xlsx]欄位定義!B"&amp;MATCH($B15,[1]欄位定義!$A:$A, 0))</f>
        <v>S&amp;P 500 INDEX</v>
      </c>
      <c r="D15" s="16" t="str" cm="1">
        <f t="array" aca="1" ref="D15" ca="1">INDIRECT("[schema.xlsx]欄位定義!C"&amp;MATCH($B15,[1]欄位定義!$A:$A, 0))</f>
        <v>D</v>
      </c>
      <c r="E15" s="16" t="str" cm="1">
        <f t="array" aca="1" ref="E15" ca="1">INDIRECT("[schema.xlsx]欄位定義!D"&amp;MATCH($B15,[1]欄位定義!$A:$A, 0))</f>
        <v>INDEX</v>
      </c>
      <c r="F15" s="16" t="str" cm="1">
        <f t="array" aca="1" ref="F15" ca="1">INDIRECT("[schema.xlsx]欄位定義!E"&amp;MATCH($B15,[1]欄位定義!$A:$A, 0))</f>
        <v>US</v>
      </c>
      <c r="G15" s="16" t="str" cm="1">
        <f t="array" aca="1" ref="G15" ca="1">INDIRECT("[schema.xlsx]欄位定義!F"&amp;MATCH($B15,[1]欄位定義!$A:$A, 0))</f>
        <v>UNKNOWN</v>
      </c>
      <c r="H15" s="19" t="s">
        <v>25</v>
      </c>
      <c r="I15" s="14" t="str" cm="1">
        <f t="array" aca="1" ref="I15" ca="1">INDIRECT("[schema.xlsx]欄位定義!B"&amp;MATCH($H15,[1]欄位定義!$A:$A, 0))</f>
        <v>進口</v>
      </c>
      <c r="J15" s="14" t="str" cm="1">
        <f t="array" aca="1" ref="J15" ca="1">INDIRECT("[schema.xlsx]欄位定義!C"&amp;MATCH($H15,[1]欄位定義!$A:$A, 0))</f>
        <v>M</v>
      </c>
      <c r="K15" s="14" t="str" cm="1">
        <f t="array" aca="1" ref="K15" ca="1">INDIRECT("[schema.xlsx]欄位定義!D"&amp;MATCH($H15,[1]欄位定義!$A:$A, 0))</f>
        <v>MACRO</v>
      </c>
      <c r="L15" s="14" t="str" cm="1">
        <f t="array" aca="1" ref="L15" ca="1">INDIRECT("[schema.xlsx]欄位定義!E"&amp;MATCH($H15,[1]欄位定義!$A:$A, 0))</f>
        <v>US</v>
      </c>
      <c r="M15" s="14" t="str" cm="1">
        <f t="array" aca="1" ref="M15" ca="1">INDIRECT("[schema.xlsx]欄位定義!F"&amp;MATCH($H15,[1]欄位定義!$A:$A, 0))</f>
        <v>UNKNOWN</v>
      </c>
      <c r="N15" s="14" t="s">
        <v>49</v>
      </c>
    </row>
    <row r="16" spans="1:14" x14ac:dyDescent="0.25">
      <c r="A16" s="14" t="s">
        <v>56</v>
      </c>
      <c r="B16" s="16" t="s">
        <v>65</v>
      </c>
      <c r="C16" s="16" t="str" cm="1">
        <f t="array" aca="1" ref="C16" ca="1">INDIRECT("[schema.xlsx]欄位定義!B"&amp;MATCH($B16,[1]欄位定義!$A:$A, 0))</f>
        <v>S&amp;P 500 INDEX</v>
      </c>
      <c r="D16" s="16" t="str" cm="1">
        <f t="array" aca="1" ref="D16" ca="1">INDIRECT("[schema.xlsx]欄位定義!C"&amp;MATCH($B16,[1]欄位定義!$A:$A, 0))</f>
        <v>D</v>
      </c>
      <c r="E16" s="16" t="str" cm="1">
        <f t="array" aca="1" ref="E16" ca="1">INDIRECT("[schema.xlsx]欄位定義!D"&amp;MATCH($B16,[1]欄位定義!$A:$A, 0))</f>
        <v>INDEX</v>
      </c>
      <c r="F16" s="16" t="str" cm="1">
        <f t="array" aca="1" ref="F16" ca="1">INDIRECT("[schema.xlsx]欄位定義!E"&amp;MATCH($B16,[1]欄位定義!$A:$A, 0))</f>
        <v>US</v>
      </c>
      <c r="G16" s="16" t="str" cm="1">
        <f t="array" aca="1" ref="G16" ca="1">INDIRECT("[schema.xlsx]欄位定義!F"&amp;MATCH($B16,[1]欄位定義!$A:$A, 0))</f>
        <v>UNKNOWN</v>
      </c>
      <c r="H16" s="19" t="s">
        <v>26</v>
      </c>
      <c r="I16" s="14" t="str" cm="1">
        <f t="array" aca="1" ref="I16" ca="1">INDIRECT("[schema.xlsx]欄位定義!B"&amp;MATCH($H16,[1]欄位定義!$A:$A, 0))</f>
        <v>出口</v>
      </c>
      <c r="J16" s="14" t="str" cm="1">
        <f t="array" aca="1" ref="J16" ca="1">INDIRECT("[schema.xlsx]欄位定義!C"&amp;MATCH($H16,[1]欄位定義!$A:$A, 0))</f>
        <v>M</v>
      </c>
      <c r="K16" s="14" t="str" cm="1">
        <f t="array" aca="1" ref="K16" ca="1">INDIRECT("[schema.xlsx]欄位定義!D"&amp;MATCH($H16,[1]欄位定義!$A:$A, 0))</f>
        <v>MACRO</v>
      </c>
      <c r="L16" s="14" t="str" cm="1">
        <f t="array" aca="1" ref="L16" ca="1">INDIRECT("[schema.xlsx]欄位定義!E"&amp;MATCH($H16,[1]欄位定義!$A:$A, 0))</f>
        <v>US</v>
      </c>
      <c r="M16" s="14" t="str" cm="1">
        <f t="array" aca="1" ref="M16" ca="1">INDIRECT("[schema.xlsx]欄位定義!F"&amp;MATCH($H16,[1]欄位定義!$A:$A, 0))</f>
        <v>UNKNOWN</v>
      </c>
      <c r="N16" s="14" t="s">
        <v>49</v>
      </c>
    </row>
    <row r="17" spans="1:14" x14ac:dyDescent="0.25">
      <c r="A17" s="14" t="s">
        <v>56</v>
      </c>
      <c r="B17" s="16" t="s">
        <v>65</v>
      </c>
      <c r="C17" s="16" t="str" cm="1">
        <f t="array" aca="1" ref="C17" ca="1">INDIRECT("[schema.xlsx]欄位定義!B"&amp;MATCH($B17,[1]欄位定義!$A:$A, 0))</f>
        <v>S&amp;P 500 INDEX</v>
      </c>
      <c r="D17" s="16" t="str" cm="1">
        <f t="array" aca="1" ref="D17" ca="1">INDIRECT("[schema.xlsx]欄位定義!C"&amp;MATCH($B17,[1]欄位定義!$A:$A, 0))</f>
        <v>D</v>
      </c>
      <c r="E17" s="16" t="str" cm="1">
        <f t="array" aca="1" ref="E17" ca="1">INDIRECT("[schema.xlsx]欄位定義!D"&amp;MATCH($B17,[1]欄位定義!$A:$A, 0))</f>
        <v>INDEX</v>
      </c>
      <c r="F17" s="16" t="str" cm="1">
        <f t="array" aca="1" ref="F17" ca="1">INDIRECT("[schema.xlsx]欄位定義!E"&amp;MATCH($B17,[1]欄位定義!$A:$A, 0))</f>
        <v>US</v>
      </c>
      <c r="G17" s="16" t="str" cm="1">
        <f t="array" aca="1" ref="G17" ca="1">INDIRECT("[schema.xlsx]欄位定義!F"&amp;MATCH($B17,[1]欄位定義!$A:$A, 0))</f>
        <v>UNKNOWN</v>
      </c>
      <c r="H17" s="19" t="s">
        <v>27</v>
      </c>
      <c r="I17" s="14" t="str" cm="1">
        <f t="array" aca="1" ref="I17" ca="1">INDIRECT("[schema.xlsx]欄位定義!B"&amp;MATCH($H17,[1]欄位定義!$A:$A, 0))</f>
        <v>出口</v>
      </c>
      <c r="J17" s="14" t="str" cm="1">
        <f t="array" aca="1" ref="J17" ca="1">INDIRECT("[schema.xlsx]欄位定義!C"&amp;MATCH($H17,[1]欄位定義!$A:$A, 0))</f>
        <v>M</v>
      </c>
      <c r="K17" s="14" t="str" cm="1">
        <f t="array" aca="1" ref="K17" ca="1">INDIRECT("[schema.xlsx]欄位定義!D"&amp;MATCH($H17,[1]欄位定義!$A:$A, 0))</f>
        <v>MACRO</v>
      </c>
      <c r="L17" s="14" t="str" cm="1">
        <f t="array" aca="1" ref="L17" ca="1">INDIRECT("[schema.xlsx]欄位定義!E"&amp;MATCH($H17,[1]欄位定義!$A:$A, 0))</f>
        <v>CN</v>
      </c>
      <c r="M17" s="14" t="str" cm="1">
        <f t="array" aca="1" ref="M17" ca="1">INDIRECT("[schema.xlsx]欄位定義!F"&amp;MATCH($H17,[1]欄位定義!$A:$A, 0))</f>
        <v>UNKNOWN</v>
      </c>
      <c r="N17" s="14" t="s">
        <v>49</v>
      </c>
    </row>
    <row r="18" spans="1:14" x14ac:dyDescent="0.25">
      <c r="A18" s="14" t="s">
        <v>56</v>
      </c>
      <c r="B18" s="16" t="s">
        <v>65</v>
      </c>
      <c r="C18" s="16" t="str" cm="1">
        <f t="array" aca="1" ref="C18" ca="1">INDIRECT("[schema.xlsx]欄位定義!B"&amp;MATCH($B18,[1]欄位定義!$A:$A, 0))</f>
        <v>S&amp;P 500 INDEX</v>
      </c>
      <c r="D18" s="16" t="str" cm="1">
        <f t="array" aca="1" ref="D18" ca="1">INDIRECT("[schema.xlsx]欄位定義!C"&amp;MATCH($B18,[1]欄位定義!$A:$A, 0))</f>
        <v>D</v>
      </c>
      <c r="E18" s="16" t="str" cm="1">
        <f t="array" aca="1" ref="E18" ca="1">INDIRECT("[schema.xlsx]欄位定義!D"&amp;MATCH($B18,[1]欄位定義!$A:$A, 0))</f>
        <v>INDEX</v>
      </c>
      <c r="F18" s="16" t="str" cm="1">
        <f t="array" aca="1" ref="F18" ca="1">INDIRECT("[schema.xlsx]欄位定義!E"&amp;MATCH($B18,[1]欄位定義!$A:$A, 0))</f>
        <v>US</v>
      </c>
      <c r="G18" s="16" t="str" cm="1">
        <f t="array" aca="1" ref="G18" ca="1">INDIRECT("[schema.xlsx]欄位定義!F"&amp;MATCH($B18,[1]欄位定義!$A:$A, 0))</f>
        <v>UNKNOWN</v>
      </c>
      <c r="H18" s="19" t="s">
        <v>28</v>
      </c>
      <c r="I18" s="14" t="str" cm="1">
        <f t="array" aca="1" ref="I18" ca="1">INDIRECT("[schema.xlsx]欄位定義!B"&amp;MATCH($H18,[1]欄位定義!$A:$A, 0))</f>
        <v>進口</v>
      </c>
      <c r="J18" s="14" t="str" cm="1">
        <f t="array" aca="1" ref="J18" ca="1">INDIRECT("[schema.xlsx]欄位定義!C"&amp;MATCH($H18,[1]欄位定義!$A:$A, 0))</f>
        <v>M</v>
      </c>
      <c r="K18" s="14" t="str" cm="1">
        <f t="array" aca="1" ref="K18" ca="1">INDIRECT("[schema.xlsx]欄位定義!D"&amp;MATCH($H18,[1]欄位定義!$A:$A, 0))</f>
        <v>MACRO</v>
      </c>
      <c r="L18" s="14" t="str" cm="1">
        <f t="array" aca="1" ref="L18" ca="1">INDIRECT("[schema.xlsx]欄位定義!E"&amp;MATCH($H18,[1]欄位定義!$A:$A, 0))</f>
        <v>CN</v>
      </c>
      <c r="M18" s="14" t="str" cm="1">
        <f t="array" aca="1" ref="M18" ca="1">INDIRECT("[schema.xlsx]欄位定義!F"&amp;MATCH($H18,[1]欄位定義!$A:$A, 0))</f>
        <v>UNKNOWN</v>
      </c>
      <c r="N18" s="14" t="s">
        <v>49</v>
      </c>
    </row>
    <row r="19" spans="1:14" x14ac:dyDescent="0.25">
      <c r="A19" s="14" t="s">
        <v>56</v>
      </c>
      <c r="B19" s="16" t="s">
        <v>65</v>
      </c>
      <c r="C19" s="16" t="str" cm="1">
        <f t="array" aca="1" ref="C19" ca="1">INDIRECT("[schema.xlsx]欄位定義!B"&amp;MATCH($B19,[1]欄位定義!$A:$A, 0))</f>
        <v>S&amp;P 500 INDEX</v>
      </c>
      <c r="D19" s="16" t="str" cm="1">
        <f t="array" aca="1" ref="D19" ca="1">INDIRECT("[schema.xlsx]欄位定義!C"&amp;MATCH($B19,[1]欄位定義!$A:$A, 0))</f>
        <v>D</v>
      </c>
      <c r="E19" s="16" t="str" cm="1">
        <f t="array" aca="1" ref="E19" ca="1">INDIRECT("[schema.xlsx]欄位定義!D"&amp;MATCH($B19,[1]欄位定義!$A:$A, 0))</f>
        <v>INDEX</v>
      </c>
      <c r="F19" s="16" t="str" cm="1">
        <f t="array" aca="1" ref="F19" ca="1">INDIRECT("[schema.xlsx]欄位定義!E"&amp;MATCH($B19,[1]欄位定義!$A:$A, 0))</f>
        <v>US</v>
      </c>
      <c r="G19" s="16" t="str" cm="1">
        <f t="array" aca="1" ref="G19" ca="1">INDIRECT("[schema.xlsx]欄位定義!F"&amp;MATCH($B19,[1]欄位定義!$A:$A, 0))</f>
        <v>UNKNOWN</v>
      </c>
      <c r="H19" s="19" t="s">
        <v>104</v>
      </c>
      <c r="I19" s="14" t="str" cm="1">
        <f t="array" aca="1" ref="I19" ca="1">INDIRECT("[schema.xlsx]欄位定義!B"&amp;MATCH($H19,[1]欄位定義!$A:$A, 0))</f>
        <v>按新臺幣計算(百萬元)_出口_26電子零組件製造業_總量</v>
      </c>
      <c r="J19" s="14" t="str" cm="1">
        <f t="array" aca="1" ref="J19" ca="1">INDIRECT("[schema.xlsx]欄位定義!C"&amp;MATCH($H19,[1]欄位定義!$A:$A, 0))</f>
        <v>M</v>
      </c>
      <c r="K19" s="14" t="str" cm="1">
        <f t="array" aca="1" ref="K19" ca="1">INDIRECT("[schema.xlsx]欄位定義!D"&amp;MATCH($H19,[1]欄位定義!$A:$A, 0))</f>
        <v>MACRO</v>
      </c>
      <c r="L19" s="14" t="str" cm="1">
        <f t="array" aca="1" ref="L19" ca="1">INDIRECT("[schema.xlsx]欄位定義!E"&amp;MATCH($H19,[1]欄位定義!$A:$A, 0))</f>
        <v>TW_TECH</v>
      </c>
      <c r="M19" s="14" t="str" cm="1">
        <f t="array" aca="1" ref="M19" ca="1">INDIRECT("[schema.xlsx]欄位定義!F"&amp;MATCH($H19,[1]欄位定義!$A:$A, 0))</f>
        <v>UNKNOWN</v>
      </c>
      <c r="N19" s="14" t="s">
        <v>49</v>
      </c>
    </row>
    <row r="20" spans="1:14" x14ac:dyDescent="0.25">
      <c r="A20" s="14" t="s">
        <v>56</v>
      </c>
      <c r="B20" s="16" t="s">
        <v>65</v>
      </c>
      <c r="C20" s="16" t="str" cm="1">
        <f t="array" aca="1" ref="C20" ca="1">INDIRECT("[schema.xlsx]欄位定義!B"&amp;MATCH($B20,[1]欄位定義!$A:$A, 0))</f>
        <v>S&amp;P 500 INDEX</v>
      </c>
      <c r="D20" s="16" t="str" cm="1">
        <f t="array" aca="1" ref="D20" ca="1">INDIRECT("[schema.xlsx]欄位定義!C"&amp;MATCH($B20,[1]欄位定義!$A:$A, 0))</f>
        <v>D</v>
      </c>
      <c r="E20" s="16" t="str" cm="1">
        <f t="array" aca="1" ref="E20" ca="1">INDIRECT("[schema.xlsx]欄位定義!D"&amp;MATCH($B20,[1]欄位定義!$A:$A, 0))</f>
        <v>INDEX</v>
      </c>
      <c r="F20" s="16" t="str" cm="1">
        <f t="array" aca="1" ref="F20" ca="1">INDIRECT("[schema.xlsx]欄位定義!E"&amp;MATCH($B20,[1]欄位定義!$A:$A, 0))</f>
        <v>US</v>
      </c>
      <c r="G20" s="16" t="str" cm="1">
        <f t="array" aca="1" ref="G20" ca="1">INDIRECT("[schema.xlsx]欄位定義!F"&amp;MATCH($B20,[1]欄位定義!$A:$A, 0))</f>
        <v>UNKNOWN</v>
      </c>
      <c r="H20" s="19" t="s">
        <v>105</v>
      </c>
      <c r="I20" s="14" t="str" cm="1">
        <f t="array" aca="1" ref="I20" ca="1">INDIRECT("[schema.xlsx]欄位定義!B"&amp;MATCH($H20,[1]欄位定義!$A:$A, 0))</f>
        <v>按新臺幣計算(百萬元)_出口_2611積體電路製造業_總量</v>
      </c>
      <c r="J20" s="14" t="str" cm="1">
        <f t="array" aca="1" ref="J20" ca="1">INDIRECT("[schema.xlsx]欄位定義!C"&amp;MATCH($H20,[1]欄位定義!$A:$A, 0))</f>
        <v>M</v>
      </c>
      <c r="K20" s="14" t="str" cm="1">
        <f t="array" aca="1" ref="K20" ca="1">INDIRECT("[schema.xlsx]欄位定義!D"&amp;MATCH($H20,[1]欄位定義!$A:$A, 0))</f>
        <v>MACRO</v>
      </c>
      <c r="L20" s="14" t="str" cm="1">
        <f t="array" aca="1" ref="L20" ca="1">INDIRECT("[schema.xlsx]欄位定義!E"&amp;MATCH($H20,[1]欄位定義!$A:$A, 0))</f>
        <v>TW_TECH</v>
      </c>
      <c r="M20" s="14" t="str" cm="1">
        <f t="array" aca="1" ref="M20" ca="1">INDIRECT("[schema.xlsx]欄位定義!F"&amp;MATCH($H20,[1]欄位定義!$A:$A, 0))</f>
        <v>UNKNOWN</v>
      </c>
      <c r="N20" s="14" t="s">
        <v>49</v>
      </c>
    </row>
    <row r="21" spans="1:14" x14ac:dyDescent="0.25">
      <c r="A21" s="14" t="s">
        <v>56</v>
      </c>
      <c r="B21" s="16" t="s">
        <v>65</v>
      </c>
      <c r="C21" s="16" t="str" cm="1">
        <f t="array" aca="1" ref="C21" ca="1">INDIRECT("[schema.xlsx]欄位定義!B"&amp;MATCH($B21,[1]欄位定義!$A:$A, 0))</f>
        <v>S&amp;P 500 INDEX</v>
      </c>
      <c r="D21" s="16" t="str" cm="1">
        <f t="array" aca="1" ref="D21" ca="1">INDIRECT("[schema.xlsx]欄位定義!C"&amp;MATCH($B21,[1]欄位定義!$A:$A, 0))</f>
        <v>D</v>
      </c>
      <c r="E21" s="16" t="str" cm="1">
        <f t="array" aca="1" ref="E21" ca="1">INDIRECT("[schema.xlsx]欄位定義!D"&amp;MATCH($B21,[1]欄位定義!$A:$A, 0))</f>
        <v>INDEX</v>
      </c>
      <c r="F21" s="16" t="str" cm="1">
        <f t="array" aca="1" ref="F21" ca="1">INDIRECT("[schema.xlsx]欄位定義!E"&amp;MATCH($B21,[1]欄位定義!$A:$A, 0))</f>
        <v>US</v>
      </c>
      <c r="G21" s="16" t="str" cm="1">
        <f t="array" aca="1" ref="G21" ca="1">INDIRECT("[schema.xlsx]欄位定義!F"&amp;MATCH($B21,[1]欄位定義!$A:$A, 0))</f>
        <v>UNKNOWN</v>
      </c>
      <c r="H21" s="19" t="s">
        <v>106</v>
      </c>
      <c r="I21" s="14" t="str" cm="1">
        <f t="array" aca="1" ref="I21" ca="1">INDIRECT("[schema.xlsx]欄位定義!B"&amp;MATCH($H21,[1]欄位定義!$A:$A, 0))</f>
        <v>按新臺幣計算(百萬元)_出口_27電腦、電子產品及光學製品製造業_總量</v>
      </c>
      <c r="J21" s="14" t="str" cm="1">
        <f t="array" aca="1" ref="J21" ca="1">INDIRECT("[schema.xlsx]欄位定義!C"&amp;MATCH($H21,[1]欄位定義!$A:$A, 0))</f>
        <v>M</v>
      </c>
      <c r="K21" s="14" t="str" cm="1">
        <f t="array" aca="1" ref="K21" ca="1">INDIRECT("[schema.xlsx]欄位定義!D"&amp;MATCH($H21,[1]欄位定義!$A:$A, 0))</f>
        <v>MACRO</v>
      </c>
      <c r="L21" s="14" t="str" cm="1">
        <f t="array" aca="1" ref="L21" ca="1">INDIRECT("[schema.xlsx]欄位定義!E"&amp;MATCH($H21,[1]欄位定義!$A:$A, 0))</f>
        <v>TW_TECH</v>
      </c>
      <c r="M21" s="14" t="str" cm="1">
        <f t="array" aca="1" ref="M21" ca="1">INDIRECT("[schema.xlsx]欄位定義!F"&amp;MATCH($H21,[1]欄位定義!$A:$A, 0))</f>
        <v>UNKNOWN</v>
      </c>
      <c r="N21" s="14" t="s">
        <v>49</v>
      </c>
    </row>
    <row r="22" spans="1:14" x14ac:dyDescent="0.25">
      <c r="A22" s="14" t="s">
        <v>56</v>
      </c>
      <c r="B22" s="16" t="s">
        <v>65</v>
      </c>
      <c r="C22" s="16" t="str" cm="1">
        <f t="array" aca="1" ref="C22" ca="1">INDIRECT("[schema.xlsx]欄位定義!B"&amp;MATCH($B22,[1]欄位定義!$A:$A, 0))</f>
        <v>S&amp;P 500 INDEX</v>
      </c>
      <c r="D22" s="16" t="str" cm="1">
        <f t="array" aca="1" ref="D22" ca="1">INDIRECT("[schema.xlsx]欄位定義!C"&amp;MATCH($B22,[1]欄位定義!$A:$A, 0))</f>
        <v>D</v>
      </c>
      <c r="E22" s="16" t="str" cm="1">
        <f t="array" aca="1" ref="E22" ca="1">INDIRECT("[schema.xlsx]欄位定義!D"&amp;MATCH($B22,[1]欄位定義!$A:$A, 0))</f>
        <v>INDEX</v>
      </c>
      <c r="F22" s="16" t="str" cm="1">
        <f t="array" aca="1" ref="F22" ca="1">INDIRECT("[schema.xlsx]欄位定義!E"&amp;MATCH($B22,[1]欄位定義!$A:$A, 0))</f>
        <v>US</v>
      </c>
      <c r="G22" s="16" t="str" cm="1">
        <f t="array" aca="1" ref="G22" ca="1">INDIRECT("[schema.xlsx]欄位定義!F"&amp;MATCH($B22,[1]欄位定義!$A:$A, 0))</f>
        <v>UNKNOWN</v>
      </c>
      <c r="H22" s="19" t="s">
        <v>107</v>
      </c>
      <c r="I22" s="14" t="str" cm="1">
        <f t="array" aca="1" ref="I22" ca="1">INDIRECT("[schema.xlsx]欄位定義!B"&amp;MATCH($H22,[1]欄位定義!$A:$A, 0))</f>
        <v>按新臺幣計算(百萬元)_出口_2711電腦製造業_總量</v>
      </c>
      <c r="J22" s="14" t="str" cm="1">
        <f t="array" aca="1" ref="J22" ca="1">INDIRECT("[schema.xlsx]欄位定義!C"&amp;MATCH($H22,[1]欄位定義!$A:$A, 0))</f>
        <v>M</v>
      </c>
      <c r="K22" s="14" t="str" cm="1">
        <f t="array" aca="1" ref="K22" ca="1">INDIRECT("[schema.xlsx]欄位定義!D"&amp;MATCH($H22,[1]欄位定義!$A:$A, 0))</f>
        <v>MACRO</v>
      </c>
      <c r="L22" s="14" t="str" cm="1">
        <f t="array" aca="1" ref="L22" ca="1">INDIRECT("[schema.xlsx]欄位定義!E"&amp;MATCH($H22,[1]欄位定義!$A:$A, 0))</f>
        <v>TW_TECH</v>
      </c>
      <c r="M22" s="14" t="str" cm="1">
        <f t="array" aca="1" ref="M22" ca="1">INDIRECT("[schema.xlsx]欄位定義!F"&amp;MATCH($H22,[1]欄位定義!$A:$A, 0))</f>
        <v>UNKNOWN</v>
      </c>
      <c r="N22" s="14" t="s">
        <v>49</v>
      </c>
    </row>
    <row r="23" spans="1:14" x14ac:dyDescent="0.25">
      <c r="A23" s="14" t="s">
        <v>56</v>
      </c>
      <c r="B23" s="16" t="s">
        <v>65</v>
      </c>
      <c r="C23" s="16" t="str" cm="1">
        <f t="array" aca="1" ref="C23" ca="1">INDIRECT("[schema.xlsx]欄位定義!B"&amp;MATCH($B23,[1]欄位定義!$A:$A, 0))</f>
        <v>S&amp;P 500 INDEX</v>
      </c>
      <c r="D23" s="16" t="str" cm="1">
        <f t="array" aca="1" ref="D23" ca="1">INDIRECT("[schema.xlsx]欄位定義!C"&amp;MATCH($B23,[1]欄位定義!$A:$A, 0))</f>
        <v>D</v>
      </c>
      <c r="E23" s="16" t="str" cm="1">
        <f t="array" aca="1" ref="E23" ca="1">INDIRECT("[schema.xlsx]欄位定義!D"&amp;MATCH($B23,[1]欄位定義!$A:$A, 0))</f>
        <v>INDEX</v>
      </c>
      <c r="F23" s="16" t="str" cm="1">
        <f t="array" aca="1" ref="F23" ca="1">INDIRECT("[schema.xlsx]欄位定義!E"&amp;MATCH($B23,[1]欄位定義!$A:$A, 0))</f>
        <v>US</v>
      </c>
      <c r="G23" s="16" t="str" cm="1">
        <f t="array" aca="1" ref="G23" ca="1">INDIRECT("[schema.xlsx]欄位定義!F"&amp;MATCH($B23,[1]欄位定義!$A:$A, 0))</f>
        <v>UNKNOWN</v>
      </c>
      <c r="H23" s="19" t="s">
        <v>108</v>
      </c>
      <c r="I23" s="14" t="str" cm="1">
        <f t="array" aca="1" ref="I23" ca="1">INDIRECT("[schema.xlsx]欄位定義!B"&amp;MATCH($H23,[1]欄位定義!$A:$A, 0))</f>
        <v>按新臺幣計算(百萬元)_出口_2721電話及手機製造業_總量</v>
      </c>
      <c r="J23" s="14" t="str" cm="1">
        <f t="array" aca="1" ref="J23" ca="1">INDIRECT("[schema.xlsx]欄位定義!C"&amp;MATCH($H23,[1]欄位定義!$A:$A, 0))</f>
        <v>M</v>
      </c>
      <c r="K23" s="14" t="str" cm="1">
        <f t="array" aca="1" ref="K23" ca="1">INDIRECT("[schema.xlsx]欄位定義!D"&amp;MATCH($H23,[1]欄位定義!$A:$A, 0))</f>
        <v>MACRO</v>
      </c>
      <c r="L23" s="14" t="str" cm="1">
        <f t="array" aca="1" ref="L23" ca="1">INDIRECT("[schema.xlsx]欄位定義!E"&amp;MATCH($H23,[1]欄位定義!$A:$A, 0))</f>
        <v>TW_TECH</v>
      </c>
      <c r="M23" s="14" t="str" cm="1">
        <f t="array" aca="1" ref="M23" ca="1">INDIRECT("[schema.xlsx]欄位定義!F"&amp;MATCH($H23,[1]欄位定義!$A:$A, 0))</f>
        <v>UNKNOWN</v>
      </c>
      <c r="N23" s="14" t="s">
        <v>49</v>
      </c>
    </row>
    <row r="24" spans="1:14" x14ac:dyDescent="0.25">
      <c r="A24" s="14" t="s">
        <v>56</v>
      </c>
      <c r="B24" s="16" t="s">
        <v>65</v>
      </c>
      <c r="C24" s="16" t="str" cm="1">
        <f t="array" aca="1" ref="C24" ca="1">INDIRECT("[schema.xlsx]欄位定義!B"&amp;MATCH($B24,[1]欄位定義!$A:$A, 0))</f>
        <v>S&amp;P 500 INDEX</v>
      </c>
      <c r="D24" s="16" t="str" cm="1">
        <f t="array" aca="1" ref="D24" ca="1">INDIRECT("[schema.xlsx]欄位定義!C"&amp;MATCH($B24,[1]欄位定義!$A:$A, 0))</f>
        <v>D</v>
      </c>
      <c r="E24" s="16" t="str" cm="1">
        <f t="array" aca="1" ref="E24" ca="1">INDIRECT("[schema.xlsx]欄位定義!D"&amp;MATCH($B24,[1]欄位定義!$A:$A, 0))</f>
        <v>INDEX</v>
      </c>
      <c r="F24" s="16" t="str" cm="1">
        <f t="array" aca="1" ref="F24" ca="1">INDIRECT("[schema.xlsx]欄位定義!E"&amp;MATCH($B24,[1]欄位定義!$A:$A, 0))</f>
        <v>US</v>
      </c>
      <c r="G24" s="16" t="str" cm="1">
        <f t="array" aca="1" ref="G24" ca="1">INDIRECT("[schema.xlsx]欄位定義!F"&amp;MATCH($B24,[1]欄位定義!$A:$A, 0))</f>
        <v>UNKNOWN</v>
      </c>
      <c r="H24" s="19" t="s">
        <v>109</v>
      </c>
      <c r="I24" s="14" t="str" cm="1">
        <f t="array" aca="1" ref="I24" ca="1">INDIRECT("[schema.xlsx]欄位定義!B"&amp;MATCH($H24,[1]欄位定義!$A:$A, 0))</f>
        <v>按新臺幣計算(百萬元)_出口_2730視聽電子產品製造業_總量</v>
      </c>
      <c r="J24" s="14" t="str" cm="1">
        <f t="array" aca="1" ref="J24" ca="1">INDIRECT("[schema.xlsx]欄位定義!C"&amp;MATCH($H24,[1]欄位定義!$A:$A, 0))</f>
        <v>M</v>
      </c>
      <c r="K24" s="14" t="str" cm="1">
        <f t="array" aca="1" ref="K24" ca="1">INDIRECT("[schema.xlsx]欄位定義!D"&amp;MATCH($H24,[1]欄位定義!$A:$A, 0))</f>
        <v>MACRO</v>
      </c>
      <c r="L24" s="14" t="str" cm="1">
        <f t="array" aca="1" ref="L24" ca="1">INDIRECT("[schema.xlsx]欄位定義!E"&amp;MATCH($H24,[1]欄位定義!$A:$A, 0))</f>
        <v>TW_TECH</v>
      </c>
      <c r="M24" s="14" t="str" cm="1">
        <f t="array" aca="1" ref="M24" ca="1">INDIRECT("[schema.xlsx]欄位定義!F"&amp;MATCH($H24,[1]欄位定義!$A:$A, 0))</f>
        <v>UNKNOWN</v>
      </c>
      <c r="N24" s="14" t="s">
        <v>49</v>
      </c>
    </row>
    <row r="25" spans="1:14" x14ac:dyDescent="0.25">
      <c r="A25" s="14" t="s">
        <v>56</v>
      </c>
      <c r="B25" s="16" t="s">
        <v>65</v>
      </c>
      <c r="C25" s="16" t="str" cm="1">
        <f t="array" aca="1" ref="C25" ca="1">INDIRECT("[schema.xlsx]欄位定義!B"&amp;MATCH($B25,[1]欄位定義!$A:$A, 0))</f>
        <v>S&amp;P 500 INDEX</v>
      </c>
      <c r="D25" s="16" t="str" cm="1">
        <f t="array" aca="1" ref="D25" ca="1">INDIRECT("[schema.xlsx]欄位定義!C"&amp;MATCH($B25,[1]欄位定義!$A:$A, 0))</f>
        <v>D</v>
      </c>
      <c r="E25" s="16" t="str" cm="1">
        <f t="array" aca="1" ref="E25" ca="1">INDIRECT("[schema.xlsx]欄位定義!D"&amp;MATCH($B25,[1]欄位定義!$A:$A, 0))</f>
        <v>INDEX</v>
      </c>
      <c r="F25" s="16" t="str" cm="1">
        <f t="array" aca="1" ref="F25" ca="1">INDIRECT("[schema.xlsx]欄位定義!E"&amp;MATCH($B25,[1]欄位定義!$A:$A, 0))</f>
        <v>US</v>
      </c>
      <c r="G25" s="16" t="str" cm="1">
        <f t="array" aca="1" ref="G25" ca="1">INDIRECT("[schema.xlsx]欄位定義!F"&amp;MATCH($B25,[1]欄位定義!$A:$A, 0))</f>
        <v>UNKNOWN</v>
      </c>
      <c r="H25" s="19" t="s">
        <v>110</v>
      </c>
      <c r="I25" s="14" t="str" cm="1">
        <f t="array" aca="1" ref="I25" ca="1">INDIRECT("[schema.xlsx]欄位定義!B"&amp;MATCH($H25,[1]欄位定義!$A:$A, 0))</f>
        <v>按新臺幣計算(百萬元)_出口_2751量測、導航及控制設備製造業_總量</v>
      </c>
      <c r="J25" s="14" t="str" cm="1">
        <f t="array" aca="1" ref="J25" ca="1">INDIRECT("[schema.xlsx]欄位定義!C"&amp;MATCH($H25,[1]欄位定義!$A:$A, 0))</f>
        <v>M</v>
      </c>
      <c r="K25" s="14" t="str" cm="1">
        <f t="array" aca="1" ref="K25" ca="1">INDIRECT("[schema.xlsx]欄位定義!D"&amp;MATCH($H25,[1]欄位定義!$A:$A, 0))</f>
        <v>MACRO</v>
      </c>
      <c r="L25" s="14" t="str" cm="1">
        <f t="array" aca="1" ref="L25" ca="1">INDIRECT("[schema.xlsx]欄位定義!E"&amp;MATCH($H25,[1]欄位定義!$A:$A, 0))</f>
        <v>TW_TECH</v>
      </c>
      <c r="M25" s="14" t="str" cm="1">
        <f t="array" aca="1" ref="M25" ca="1">INDIRECT("[schema.xlsx]欄位定義!F"&amp;MATCH($H25,[1]欄位定義!$A:$A, 0))</f>
        <v>UNKNOWN</v>
      </c>
      <c r="N25" s="14" t="s">
        <v>49</v>
      </c>
    </row>
    <row r="26" spans="1:14" x14ac:dyDescent="0.25">
      <c r="A26" s="14" t="s">
        <v>56</v>
      </c>
      <c r="B26" s="16" t="s">
        <v>65</v>
      </c>
      <c r="C26" s="16" t="str" cm="1">
        <f t="array" aca="1" ref="C26" ca="1">INDIRECT("[schema.xlsx]欄位定義!B"&amp;MATCH($B26,[1]欄位定義!$A:$A, 0))</f>
        <v>S&amp;P 500 INDEX</v>
      </c>
      <c r="D26" s="16" t="str" cm="1">
        <f t="array" aca="1" ref="D26" ca="1">INDIRECT("[schema.xlsx]欄位定義!C"&amp;MATCH($B26,[1]欄位定義!$A:$A, 0))</f>
        <v>D</v>
      </c>
      <c r="E26" s="16" t="str" cm="1">
        <f t="array" aca="1" ref="E26" ca="1">INDIRECT("[schema.xlsx]欄位定義!D"&amp;MATCH($B26,[1]欄位定義!$A:$A, 0))</f>
        <v>INDEX</v>
      </c>
      <c r="F26" s="16" t="str" cm="1">
        <f t="array" aca="1" ref="F26" ca="1">INDIRECT("[schema.xlsx]欄位定義!E"&amp;MATCH($B26,[1]欄位定義!$A:$A, 0))</f>
        <v>US</v>
      </c>
      <c r="G26" s="16" t="str" cm="1">
        <f t="array" aca="1" ref="G26" ca="1">INDIRECT("[schema.xlsx]欄位定義!F"&amp;MATCH($B26,[1]欄位定義!$A:$A, 0))</f>
        <v>UNKNOWN</v>
      </c>
      <c r="H26" s="19" t="s">
        <v>111</v>
      </c>
      <c r="I26" s="14" t="str" cm="1">
        <f t="array" aca="1" ref="I26" ca="1">INDIRECT("[schema.xlsx]欄位定義!B"&amp;MATCH($H26,[1]欄位定義!$A:$A, 0))</f>
        <v>按新臺幣計算(百萬元)_進口_26電子零組件製造業_總量</v>
      </c>
      <c r="J26" s="14" t="str" cm="1">
        <f t="array" aca="1" ref="J26" ca="1">INDIRECT("[schema.xlsx]欄位定義!C"&amp;MATCH($H26,[1]欄位定義!$A:$A, 0))</f>
        <v>M</v>
      </c>
      <c r="K26" s="14" t="str" cm="1">
        <f t="array" aca="1" ref="K26" ca="1">INDIRECT("[schema.xlsx]欄位定義!D"&amp;MATCH($H26,[1]欄位定義!$A:$A, 0))</f>
        <v>MACRO</v>
      </c>
      <c r="L26" s="14" t="str" cm="1">
        <f t="array" aca="1" ref="L26" ca="1">INDIRECT("[schema.xlsx]欄位定義!E"&amp;MATCH($H26,[1]欄位定義!$A:$A, 0))</f>
        <v>TW_TECH</v>
      </c>
      <c r="M26" s="14" t="str" cm="1">
        <f t="array" aca="1" ref="M26" ca="1">INDIRECT("[schema.xlsx]欄位定義!F"&amp;MATCH($H26,[1]欄位定義!$A:$A, 0))</f>
        <v>UNKNOWN</v>
      </c>
      <c r="N26" s="14" t="s">
        <v>49</v>
      </c>
    </row>
    <row r="27" spans="1:14" x14ac:dyDescent="0.25">
      <c r="A27" s="14" t="s">
        <v>56</v>
      </c>
      <c r="B27" s="16" t="s">
        <v>65</v>
      </c>
      <c r="C27" s="16" t="str" cm="1">
        <f t="array" aca="1" ref="C27" ca="1">INDIRECT("[schema.xlsx]欄位定義!B"&amp;MATCH($B27,[1]欄位定義!$A:$A, 0))</f>
        <v>S&amp;P 500 INDEX</v>
      </c>
      <c r="D27" s="16" t="str" cm="1">
        <f t="array" aca="1" ref="D27" ca="1">INDIRECT("[schema.xlsx]欄位定義!C"&amp;MATCH($B27,[1]欄位定義!$A:$A, 0))</f>
        <v>D</v>
      </c>
      <c r="E27" s="16" t="str" cm="1">
        <f t="array" aca="1" ref="E27" ca="1">INDIRECT("[schema.xlsx]欄位定義!D"&amp;MATCH($B27,[1]欄位定義!$A:$A, 0))</f>
        <v>INDEX</v>
      </c>
      <c r="F27" s="16" t="str" cm="1">
        <f t="array" aca="1" ref="F27" ca="1">INDIRECT("[schema.xlsx]欄位定義!E"&amp;MATCH($B27,[1]欄位定義!$A:$A, 0))</f>
        <v>US</v>
      </c>
      <c r="G27" s="16" t="str" cm="1">
        <f t="array" aca="1" ref="G27" ca="1">INDIRECT("[schema.xlsx]欄位定義!F"&amp;MATCH($B27,[1]欄位定義!$A:$A, 0))</f>
        <v>UNKNOWN</v>
      </c>
      <c r="H27" s="19" t="s">
        <v>112</v>
      </c>
      <c r="I27" s="14" t="str" cm="1">
        <f t="array" aca="1" ref="I27" ca="1">INDIRECT("[schema.xlsx]欄位定義!B"&amp;MATCH($H27,[1]欄位定義!$A:$A, 0))</f>
        <v>按新臺幣計算(百萬元)_進口_2611積體電路製造業_總量</v>
      </c>
      <c r="J27" s="14" t="str" cm="1">
        <f t="array" aca="1" ref="J27" ca="1">INDIRECT("[schema.xlsx]欄位定義!C"&amp;MATCH($H27,[1]欄位定義!$A:$A, 0))</f>
        <v>M</v>
      </c>
      <c r="K27" s="14" t="str" cm="1">
        <f t="array" aca="1" ref="K27" ca="1">INDIRECT("[schema.xlsx]欄位定義!D"&amp;MATCH($H27,[1]欄位定義!$A:$A, 0))</f>
        <v>MACRO</v>
      </c>
      <c r="L27" s="14" t="str" cm="1">
        <f t="array" aca="1" ref="L27" ca="1">INDIRECT("[schema.xlsx]欄位定義!E"&amp;MATCH($H27,[1]欄位定義!$A:$A, 0))</f>
        <v>TW_TECH</v>
      </c>
      <c r="M27" s="14" t="str" cm="1">
        <f t="array" aca="1" ref="M27" ca="1">INDIRECT("[schema.xlsx]欄位定義!F"&amp;MATCH($H27,[1]欄位定義!$A:$A, 0))</f>
        <v>UNKNOWN</v>
      </c>
      <c r="N27" s="14" t="s">
        <v>49</v>
      </c>
    </row>
    <row r="28" spans="1:14" x14ac:dyDescent="0.25">
      <c r="A28" s="14" t="s">
        <v>56</v>
      </c>
      <c r="B28" s="16" t="s">
        <v>65</v>
      </c>
      <c r="C28" s="16" t="str" cm="1">
        <f t="array" aca="1" ref="C28" ca="1">INDIRECT("[schema.xlsx]欄位定義!B"&amp;MATCH($B28,[1]欄位定義!$A:$A, 0))</f>
        <v>S&amp;P 500 INDEX</v>
      </c>
      <c r="D28" s="16" t="str" cm="1">
        <f t="array" aca="1" ref="D28" ca="1">INDIRECT("[schema.xlsx]欄位定義!C"&amp;MATCH($B28,[1]欄位定義!$A:$A, 0))</f>
        <v>D</v>
      </c>
      <c r="E28" s="16" t="str" cm="1">
        <f t="array" aca="1" ref="E28" ca="1">INDIRECT("[schema.xlsx]欄位定義!D"&amp;MATCH($B28,[1]欄位定義!$A:$A, 0))</f>
        <v>INDEX</v>
      </c>
      <c r="F28" s="16" t="str" cm="1">
        <f t="array" aca="1" ref="F28" ca="1">INDIRECT("[schema.xlsx]欄位定義!E"&amp;MATCH($B28,[1]欄位定義!$A:$A, 0))</f>
        <v>US</v>
      </c>
      <c r="G28" s="16" t="str" cm="1">
        <f t="array" aca="1" ref="G28" ca="1">INDIRECT("[schema.xlsx]欄位定義!F"&amp;MATCH($B28,[1]欄位定義!$A:$A, 0))</f>
        <v>UNKNOWN</v>
      </c>
      <c r="H28" s="19" t="s">
        <v>113</v>
      </c>
      <c r="I28" s="14" t="str" cm="1">
        <f t="array" aca="1" ref="I28" ca="1">INDIRECT("[schema.xlsx]欄位定義!B"&amp;MATCH($H28,[1]欄位定義!$A:$A, 0))</f>
        <v>按新臺幣計算(百萬元)_進口_27電腦、電子產品及光學製品製造業_總量</v>
      </c>
      <c r="J28" s="14" t="str" cm="1">
        <f t="array" aca="1" ref="J28" ca="1">INDIRECT("[schema.xlsx]欄位定義!C"&amp;MATCH($H28,[1]欄位定義!$A:$A, 0))</f>
        <v>M</v>
      </c>
      <c r="K28" s="14" t="str" cm="1">
        <f t="array" aca="1" ref="K28" ca="1">INDIRECT("[schema.xlsx]欄位定義!D"&amp;MATCH($H28,[1]欄位定義!$A:$A, 0))</f>
        <v>MACRO</v>
      </c>
      <c r="L28" s="14" t="str" cm="1">
        <f t="array" aca="1" ref="L28" ca="1">INDIRECT("[schema.xlsx]欄位定義!E"&amp;MATCH($H28,[1]欄位定義!$A:$A, 0))</f>
        <v>TW_TECH</v>
      </c>
      <c r="M28" s="14" t="str" cm="1">
        <f t="array" aca="1" ref="M28" ca="1">INDIRECT("[schema.xlsx]欄位定義!F"&amp;MATCH($H28,[1]欄位定義!$A:$A, 0))</f>
        <v>UNKNOWN</v>
      </c>
      <c r="N28" s="14" t="s">
        <v>49</v>
      </c>
    </row>
    <row r="29" spans="1:14" x14ac:dyDescent="0.25">
      <c r="A29" s="14" t="s">
        <v>56</v>
      </c>
      <c r="B29" s="16" t="s">
        <v>65</v>
      </c>
      <c r="C29" s="16" t="str" cm="1">
        <f t="array" aca="1" ref="C29" ca="1">INDIRECT("[schema.xlsx]欄位定義!B"&amp;MATCH($B29,[1]欄位定義!$A:$A, 0))</f>
        <v>S&amp;P 500 INDEX</v>
      </c>
      <c r="D29" s="16" t="str" cm="1">
        <f t="array" aca="1" ref="D29" ca="1">INDIRECT("[schema.xlsx]欄位定義!C"&amp;MATCH($B29,[1]欄位定義!$A:$A, 0))</f>
        <v>D</v>
      </c>
      <c r="E29" s="16" t="str" cm="1">
        <f t="array" aca="1" ref="E29" ca="1">INDIRECT("[schema.xlsx]欄位定義!D"&amp;MATCH($B29,[1]欄位定義!$A:$A, 0))</f>
        <v>INDEX</v>
      </c>
      <c r="F29" s="16" t="str" cm="1">
        <f t="array" aca="1" ref="F29" ca="1">INDIRECT("[schema.xlsx]欄位定義!E"&amp;MATCH($B29,[1]欄位定義!$A:$A, 0))</f>
        <v>US</v>
      </c>
      <c r="G29" s="16" t="str" cm="1">
        <f t="array" aca="1" ref="G29" ca="1">INDIRECT("[schema.xlsx]欄位定義!F"&amp;MATCH($B29,[1]欄位定義!$A:$A, 0))</f>
        <v>UNKNOWN</v>
      </c>
      <c r="H29" s="19" t="s">
        <v>114</v>
      </c>
      <c r="I29" s="14" t="str" cm="1">
        <f t="array" aca="1" ref="I29" ca="1">INDIRECT("[schema.xlsx]欄位定義!B"&amp;MATCH($H29,[1]欄位定義!$A:$A, 0))</f>
        <v>按新臺幣計算(百萬元)_進口_2711電腦製造業_總量</v>
      </c>
      <c r="J29" s="14" t="str" cm="1">
        <f t="array" aca="1" ref="J29" ca="1">INDIRECT("[schema.xlsx]欄位定義!C"&amp;MATCH($H29,[1]欄位定義!$A:$A, 0))</f>
        <v>M</v>
      </c>
      <c r="K29" s="14" t="str" cm="1">
        <f t="array" aca="1" ref="K29" ca="1">INDIRECT("[schema.xlsx]欄位定義!D"&amp;MATCH($H29,[1]欄位定義!$A:$A, 0))</f>
        <v>MACRO</v>
      </c>
      <c r="L29" s="14" t="str" cm="1">
        <f t="array" aca="1" ref="L29" ca="1">INDIRECT("[schema.xlsx]欄位定義!E"&amp;MATCH($H29,[1]欄位定義!$A:$A, 0))</f>
        <v>TW_TECH</v>
      </c>
      <c r="M29" s="14" t="str" cm="1">
        <f t="array" aca="1" ref="M29" ca="1">INDIRECT("[schema.xlsx]欄位定義!F"&amp;MATCH($H29,[1]欄位定義!$A:$A, 0))</f>
        <v>UNKNOWN</v>
      </c>
      <c r="N29" s="14" t="s">
        <v>49</v>
      </c>
    </row>
    <row r="30" spans="1:14" x14ac:dyDescent="0.25">
      <c r="A30" s="14" t="s">
        <v>56</v>
      </c>
      <c r="B30" s="16" t="s">
        <v>65</v>
      </c>
      <c r="C30" s="16" t="str" cm="1">
        <f t="array" aca="1" ref="C30" ca="1">INDIRECT("[schema.xlsx]欄位定義!B"&amp;MATCH($B30,[1]欄位定義!$A:$A, 0))</f>
        <v>S&amp;P 500 INDEX</v>
      </c>
      <c r="D30" s="16" t="str" cm="1">
        <f t="array" aca="1" ref="D30" ca="1">INDIRECT("[schema.xlsx]欄位定義!C"&amp;MATCH($B30,[1]欄位定義!$A:$A, 0))</f>
        <v>D</v>
      </c>
      <c r="E30" s="16" t="str" cm="1">
        <f t="array" aca="1" ref="E30" ca="1">INDIRECT("[schema.xlsx]欄位定義!D"&amp;MATCH($B30,[1]欄位定義!$A:$A, 0))</f>
        <v>INDEX</v>
      </c>
      <c r="F30" s="16" t="str" cm="1">
        <f t="array" aca="1" ref="F30" ca="1">INDIRECT("[schema.xlsx]欄位定義!E"&amp;MATCH($B30,[1]欄位定義!$A:$A, 0))</f>
        <v>US</v>
      </c>
      <c r="G30" s="16" t="str" cm="1">
        <f t="array" aca="1" ref="G30" ca="1">INDIRECT("[schema.xlsx]欄位定義!F"&amp;MATCH($B30,[1]欄位定義!$A:$A, 0))</f>
        <v>UNKNOWN</v>
      </c>
      <c r="H30" s="19" t="s">
        <v>115</v>
      </c>
      <c r="I30" s="14" t="str" cm="1">
        <f t="array" aca="1" ref="I30" ca="1">INDIRECT("[schema.xlsx]欄位定義!B"&amp;MATCH($H30,[1]欄位定義!$A:$A, 0))</f>
        <v>按新臺幣計算(百萬元)_進口_2721電話及手機製造業_總量</v>
      </c>
      <c r="J30" s="14" t="str" cm="1">
        <f t="array" aca="1" ref="J30" ca="1">INDIRECT("[schema.xlsx]欄位定義!C"&amp;MATCH($H30,[1]欄位定義!$A:$A, 0))</f>
        <v>M</v>
      </c>
      <c r="K30" s="14" t="str" cm="1">
        <f t="array" aca="1" ref="K30" ca="1">INDIRECT("[schema.xlsx]欄位定義!D"&amp;MATCH($H30,[1]欄位定義!$A:$A, 0))</f>
        <v>MACRO</v>
      </c>
      <c r="L30" s="14" t="str" cm="1">
        <f t="array" aca="1" ref="L30" ca="1">INDIRECT("[schema.xlsx]欄位定義!E"&amp;MATCH($H30,[1]欄位定義!$A:$A, 0))</f>
        <v>TW_TECH</v>
      </c>
      <c r="M30" s="14" t="str" cm="1">
        <f t="array" aca="1" ref="M30" ca="1">INDIRECT("[schema.xlsx]欄位定義!F"&amp;MATCH($H30,[1]欄位定義!$A:$A, 0))</f>
        <v>UNKNOWN</v>
      </c>
      <c r="N30" s="14" t="s">
        <v>49</v>
      </c>
    </row>
    <row r="31" spans="1:14" x14ac:dyDescent="0.25">
      <c r="A31" s="14" t="s">
        <v>56</v>
      </c>
      <c r="B31" s="16" t="s">
        <v>65</v>
      </c>
      <c r="C31" s="16" t="str" cm="1">
        <f t="array" aca="1" ref="C31" ca="1">INDIRECT("[schema.xlsx]欄位定義!B"&amp;MATCH($B31,[1]欄位定義!$A:$A, 0))</f>
        <v>S&amp;P 500 INDEX</v>
      </c>
      <c r="D31" s="16" t="str" cm="1">
        <f t="array" aca="1" ref="D31" ca="1">INDIRECT("[schema.xlsx]欄位定義!C"&amp;MATCH($B31,[1]欄位定義!$A:$A, 0))</f>
        <v>D</v>
      </c>
      <c r="E31" s="16" t="str" cm="1">
        <f t="array" aca="1" ref="E31" ca="1">INDIRECT("[schema.xlsx]欄位定義!D"&amp;MATCH($B31,[1]欄位定義!$A:$A, 0))</f>
        <v>INDEX</v>
      </c>
      <c r="F31" s="16" t="str" cm="1">
        <f t="array" aca="1" ref="F31" ca="1">INDIRECT("[schema.xlsx]欄位定義!E"&amp;MATCH($B31,[1]欄位定義!$A:$A, 0))</f>
        <v>US</v>
      </c>
      <c r="G31" s="16" t="str" cm="1">
        <f t="array" aca="1" ref="G31" ca="1">INDIRECT("[schema.xlsx]欄位定義!F"&amp;MATCH($B31,[1]欄位定義!$A:$A, 0))</f>
        <v>UNKNOWN</v>
      </c>
      <c r="H31" s="19" t="s">
        <v>116</v>
      </c>
      <c r="I31" s="14" t="str" cm="1">
        <f t="array" aca="1" ref="I31" ca="1">INDIRECT("[schema.xlsx]欄位定義!B"&amp;MATCH($H31,[1]欄位定義!$A:$A, 0))</f>
        <v>按新臺幣計算(百萬元)_進口_2730視聽電子產品製造業_總量</v>
      </c>
      <c r="J31" s="14" t="str" cm="1">
        <f t="array" aca="1" ref="J31" ca="1">INDIRECT("[schema.xlsx]欄位定義!C"&amp;MATCH($H31,[1]欄位定義!$A:$A, 0))</f>
        <v>M</v>
      </c>
      <c r="K31" s="14" t="str" cm="1">
        <f t="array" aca="1" ref="K31" ca="1">INDIRECT("[schema.xlsx]欄位定義!D"&amp;MATCH($H31,[1]欄位定義!$A:$A, 0))</f>
        <v>MACRO</v>
      </c>
      <c r="L31" s="14" t="str" cm="1">
        <f t="array" aca="1" ref="L31" ca="1">INDIRECT("[schema.xlsx]欄位定義!E"&amp;MATCH($H31,[1]欄位定義!$A:$A, 0))</f>
        <v>TW_TECH</v>
      </c>
      <c r="M31" s="14" t="str" cm="1">
        <f t="array" aca="1" ref="M31" ca="1">INDIRECT("[schema.xlsx]欄位定義!F"&amp;MATCH($H31,[1]欄位定義!$A:$A, 0))</f>
        <v>UNKNOWN</v>
      </c>
      <c r="N31" s="14" t="s">
        <v>49</v>
      </c>
    </row>
    <row r="32" spans="1:14" x14ac:dyDescent="0.25">
      <c r="A32" s="14" t="s">
        <v>56</v>
      </c>
      <c r="B32" s="16" t="s">
        <v>65</v>
      </c>
      <c r="C32" s="16" t="str" cm="1">
        <f t="array" aca="1" ref="C32" ca="1">INDIRECT("[schema.xlsx]欄位定義!B"&amp;MATCH($B32,[1]欄位定義!$A:$A, 0))</f>
        <v>S&amp;P 500 INDEX</v>
      </c>
      <c r="D32" s="16" t="str" cm="1">
        <f t="array" aca="1" ref="D32" ca="1">INDIRECT("[schema.xlsx]欄位定義!C"&amp;MATCH($B32,[1]欄位定義!$A:$A, 0))</f>
        <v>D</v>
      </c>
      <c r="E32" s="16" t="str" cm="1">
        <f t="array" aca="1" ref="E32" ca="1">INDIRECT("[schema.xlsx]欄位定義!D"&amp;MATCH($B32,[1]欄位定義!$A:$A, 0))</f>
        <v>INDEX</v>
      </c>
      <c r="F32" s="16" t="str" cm="1">
        <f t="array" aca="1" ref="F32" ca="1">INDIRECT("[schema.xlsx]欄位定義!E"&amp;MATCH($B32,[1]欄位定義!$A:$A, 0))</f>
        <v>US</v>
      </c>
      <c r="G32" s="16" t="str" cm="1">
        <f t="array" aca="1" ref="G32" ca="1">INDIRECT("[schema.xlsx]欄位定義!F"&amp;MATCH($B32,[1]欄位定義!$A:$A, 0))</f>
        <v>UNKNOWN</v>
      </c>
      <c r="H32" s="19" t="s">
        <v>117</v>
      </c>
      <c r="I32" s="14" t="str" cm="1">
        <f t="array" aca="1" ref="I32" ca="1">INDIRECT("[schema.xlsx]欄位定義!B"&amp;MATCH($H32,[1]欄位定義!$A:$A, 0))</f>
        <v>按新臺幣計算(百萬元)_進口_2751量測、導航及控制設備製造業_總量</v>
      </c>
      <c r="J32" s="14" t="str" cm="1">
        <f t="array" aca="1" ref="J32" ca="1">INDIRECT("[schema.xlsx]欄位定義!C"&amp;MATCH($H32,[1]欄位定義!$A:$A, 0))</f>
        <v>M</v>
      </c>
      <c r="K32" s="14" t="str" cm="1">
        <f t="array" aca="1" ref="K32" ca="1">INDIRECT("[schema.xlsx]欄位定義!D"&amp;MATCH($H32,[1]欄位定義!$A:$A, 0))</f>
        <v>MACRO</v>
      </c>
      <c r="L32" s="14" t="str" cm="1">
        <f t="array" aca="1" ref="L32" ca="1">INDIRECT("[schema.xlsx]欄位定義!E"&amp;MATCH($H32,[1]欄位定義!$A:$A, 0))</f>
        <v>TW_TECH</v>
      </c>
      <c r="M32" s="14" t="str" cm="1">
        <f t="array" aca="1" ref="M32" ca="1">INDIRECT("[schema.xlsx]欄位定義!F"&amp;MATCH($H32,[1]欄位定義!$A:$A, 0))</f>
        <v>UNKNOWN</v>
      </c>
      <c r="N32" s="14" t="s">
        <v>49</v>
      </c>
    </row>
    <row r="33" spans="1:14" x14ac:dyDescent="0.25">
      <c r="A33" s="14" t="s">
        <v>56</v>
      </c>
      <c r="B33" s="16" t="s">
        <v>65</v>
      </c>
      <c r="C33" s="16" t="str" cm="1">
        <f t="array" aca="1" ref="C33" ca="1">INDIRECT("[schema.xlsx]欄位定義!B"&amp;MATCH($B33,[1]欄位定義!$A:$A, 0))</f>
        <v>S&amp;P 500 INDEX</v>
      </c>
      <c r="D33" s="16" t="str" cm="1">
        <f t="array" aca="1" ref="D33" ca="1">INDIRECT("[schema.xlsx]欄位定義!C"&amp;MATCH($B33,[1]欄位定義!$A:$A, 0))</f>
        <v>D</v>
      </c>
      <c r="E33" s="16" t="str" cm="1">
        <f t="array" aca="1" ref="E33" ca="1">INDIRECT("[schema.xlsx]欄位定義!D"&amp;MATCH($B33,[1]欄位定義!$A:$A, 0))</f>
        <v>INDEX</v>
      </c>
      <c r="F33" s="16" t="str" cm="1">
        <f t="array" aca="1" ref="F33" ca="1">INDIRECT("[schema.xlsx]欄位定義!E"&amp;MATCH($B33,[1]欄位定義!$A:$A, 0))</f>
        <v>US</v>
      </c>
      <c r="G33" s="16" t="str" cm="1">
        <f t="array" aca="1" ref="G33" ca="1">INDIRECT("[schema.xlsx]欄位定義!F"&amp;MATCH($B33,[1]欄位定義!$A:$A, 0))</f>
        <v>UNKNOWN</v>
      </c>
      <c r="H33" s="19" t="s">
        <v>118</v>
      </c>
      <c r="I33" s="14" t="str" cm="1">
        <f t="array" aca="1" ref="I33" ca="1">INDIRECT("[schema.xlsx]欄位定義!B"&amp;MATCH($H33,[1]欄位定義!$A:$A, 0))</f>
        <v>按美元計算(千美元)_出口_26電子零組件製造業_總量</v>
      </c>
      <c r="J33" s="14" t="str" cm="1">
        <f t="array" aca="1" ref="J33" ca="1">INDIRECT("[schema.xlsx]欄位定義!C"&amp;MATCH($H33,[1]欄位定義!$A:$A, 0))</f>
        <v>M</v>
      </c>
      <c r="K33" s="14" t="str" cm="1">
        <f t="array" aca="1" ref="K33" ca="1">INDIRECT("[schema.xlsx]欄位定義!D"&amp;MATCH($H33,[1]欄位定義!$A:$A, 0))</f>
        <v>MACRO</v>
      </c>
      <c r="L33" s="14" t="str" cm="1">
        <f t="array" aca="1" ref="L33" ca="1">INDIRECT("[schema.xlsx]欄位定義!E"&amp;MATCH($H33,[1]欄位定義!$A:$A, 0))</f>
        <v>TW_TECH</v>
      </c>
      <c r="M33" s="14" t="str" cm="1">
        <f t="array" aca="1" ref="M33" ca="1">INDIRECT("[schema.xlsx]欄位定義!F"&amp;MATCH($H33,[1]欄位定義!$A:$A, 0))</f>
        <v>UNKNOWN</v>
      </c>
      <c r="N33" s="14" t="s">
        <v>49</v>
      </c>
    </row>
    <row r="34" spans="1:14" x14ac:dyDescent="0.25">
      <c r="A34" s="14" t="s">
        <v>56</v>
      </c>
      <c r="B34" s="16" t="s">
        <v>65</v>
      </c>
      <c r="C34" s="16" t="str" cm="1">
        <f t="array" aca="1" ref="C34" ca="1">INDIRECT("[schema.xlsx]欄位定義!B"&amp;MATCH($B34,[1]欄位定義!$A:$A, 0))</f>
        <v>S&amp;P 500 INDEX</v>
      </c>
      <c r="D34" s="16" t="str" cm="1">
        <f t="array" aca="1" ref="D34" ca="1">INDIRECT("[schema.xlsx]欄位定義!C"&amp;MATCH($B34,[1]欄位定義!$A:$A, 0))</f>
        <v>D</v>
      </c>
      <c r="E34" s="16" t="str" cm="1">
        <f t="array" aca="1" ref="E34" ca="1">INDIRECT("[schema.xlsx]欄位定義!D"&amp;MATCH($B34,[1]欄位定義!$A:$A, 0))</f>
        <v>INDEX</v>
      </c>
      <c r="F34" s="16" t="str" cm="1">
        <f t="array" aca="1" ref="F34" ca="1">INDIRECT("[schema.xlsx]欄位定義!E"&amp;MATCH($B34,[1]欄位定義!$A:$A, 0))</f>
        <v>US</v>
      </c>
      <c r="G34" s="16" t="str" cm="1">
        <f t="array" aca="1" ref="G34" ca="1">INDIRECT("[schema.xlsx]欄位定義!F"&amp;MATCH($B34,[1]欄位定義!$A:$A, 0))</f>
        <v>UNKNOWN</v>
      </c>
      <c r="H34" s="19" t="s">
        <v>119</v>
      </c>
      <c r="I34" s="14" t="str" cm="1">
        <f t="array" aca="1" ref="I34" ca="1">INDIRECT("[schema.xlsx]欄位定義!B"&amp;MATCH($H34,[1]欄位定義!$A:$A, 0))</f>
        <v>按美元計算(千美元)_出口_2611積體電路製造業_總量</v>
      </c>
      <c r="J34" s="14" t="str" cm="1">
        <f t="array" aca="1" ref="J34" ca="1">INDIRECT("[schema.xlsx]欄位定義!C"&amp;MATCH($H34,[1]欄位定義!$A:$A, 0))</f>
        <v>M</v>
      </c>
      <c r="K34" s="14" t="str" cm="1">
        <f t="array" aca="1" ref="K34" ca="1">INDIRECT("[schema.xlsx]欄位定義!D"&amp;MATCH($H34,[1]欄位定義!$A:$A, 0))</f>
        <v>MACRO</v>
      </c>
      <c r="L34" s="14" t="str" cm="1">
        <f t="array" aca="1" ref="L34" ca="1">INDIRECT("[schema.xlsx]欄位定義!E"&amp;MATCH($H34,[1]欄位定義!$A:$A, 0))</f>
        <v>TW_TECH</v>
      </c>
      <c r="M34" s="14" t="str" cm="1">
        <f t="array" aca="1" ref="M34" ca="1">INDIRECT("[schema.xlsx]欄位定義!F"&amp;MATCH($H34,[1]欄位定義!$A:$A, 0))</f>
        <v>UNKNOWN</v>
      </c>
      <c r="N34" s="14" t="s">
        <v>49</v>
      </c>
    </row>
    <row r="35" spans="1:14" x14ac:dyDescent="0.25">
      <c r="A35" s="14" t="s">
        <v>56</v>
      </c>
      <c r="B35" s="16" t="s">
        <v>65</v>
      </c>
      <c r="C35" s="16" t="str" cm="1">
        <f t="array" aca="1" ref="C35" ca="1">INDIRECT("[schema.xlsx]欄位定義!B"&amp;MATCH($B35,[1]欄位定義!$A:$A, 0))</f>
        <v>S&amp;P 500 INDEX</v>
      </c>
      <c r="D35" s="16" t="str" cm="1">
        <f t="array" aca="1" ref="D35" ca="1">INDIRECT("[schema.xlsx]欄位定義!C"&amp;MATCH($B35,[1]欄位定義!$A:$A, 0))</f>
        <v>D</v>
      </c>
      <c r="E35" s="16" t="str" cm="1">
        <f t="array" aca="1" ref="E35" ca="1">INDIRECT("[schema.xlsx]欄位定義!D"&amp;MATCH($B35,[1]欄位定義!$A:$A, 0))</f>
        <v>INDEX</v>
      </c>
      <c r="F35" s="16" t="str" cm="1">
        <f t="array" aca="1" ref="F35" ca="1">INDIRECT("[schema.xlsx]欄位定義!E"&amp;MATCH($B35,[1]欄位定義!$A:$A, 0))</f>
        <v>US</v>
      </c>
      <c r="G35" s="16" t="str" cm="1">
        <f t="array" aca="1" ref="G35" ca="1">INDIRECT("[schema.xlsx]欄位定義!F"&amp;MATCH($B35,[1]欄位定義!$A:$A, 0))</f>
        <v>UNKNOWN</v>
      </c>
      <c r="H35" s="19" t="s">
        <v>120</v>
      </c>
      <c r="I35" s="14" t="str" cm="1">
        <f t="array" aca="1" ref="I35" ca="1">INDIRECT("[schema.xlsx]欄位定義!B"&amp;MATCH($H35,[1]欄位定義!$A:$A, 0))</f>
        <v>按美元計算(千美元)_出口_27電腦、電子產品及光學製品製造業_總量</v>
      </c>
      <c r="J35" s="14" t="str" cm="1">
        <f t="array" aca="1" ref="J35" ca="1">INDIRECT("[schema.xlsx]欄位定義!C"&amp;MATCH($H35,[1]欄位定義!$A:$A, 0))</f>
        <v>M</v>
      </c>
      <c r="K35" s="14" t="str" cm="1">
        <f t="array" aca="1" ref="K35" ca="1">INDIRECT("[schema.xlsx]欄位定義!D"&amp;MATCH($H35,[1]欄位定義!$A:$A, 0))</f>
        <v>MACRO</v>
      </c>
      <c r="L35" s="14" t="str" cm="1">
        <f t="array" aca="1" ref="L35" ca="1">INDIRECT("[schema.xlsx]欄位定義!E"&amp;MATCH($H35,[1]欄位定義!$A:$A, 0))</f>
        <v>TW_TECH</v>
      </c>
      <c r="M35" s="14" t="str" cm="1">
        <f t="array" aca="1" ref="M35" ca="1">INDIRECT("[schema.xlsx]欄位定義!F"&amp;MATCH($H35,[1]欄位定義!$A:$A, 0))</f>
        <v>UNKNOWN</v>
      </c>
      <c r="N35" s="14" t="s">
        <v>49</v>
      </c>
    </row>
    <row r="36" spans="1:14" x14ac:dyDescent="0.25">
      <c r="A36" s="14" t="s">
        <v>56</v>
      </c>
      <c r="B36" s="16" t="s">
        <v>65</v>
      </c>
      <c r="C36" s="16" t="str" cm="1">
        <f t="array" aca="1" ref="C36" ca="1">INDIRECT("[schema.xlsx]欄位定義!B"&amp;MATCH($B36,[1]欄位定義!$A:$A, 0))</f>
        <v>S&amp;P 500 INDEX</v>
      </c>
      <c r="D36" s="16" t="str" cm="1">
        <f t="array" aca="1" ref="D36" ca="1">INDIRECT("[schema.xlsx]欄位定義!C"&amp;MATCH($B36,[1]欄位定義!$A:$A, 0))</f>
        <v>D</v>
      </c>
      <c r="E36" s="16" t="str" cm="1">
        <f t="array" aca="1" ref="E36" ca="1">INDIRECT("[schema.xlsx]欄位定義!D"&amp;MATCH($B36,[1]欄位定義!$A:$A, 0))</f>
        <v>INDEX</v>
      </c>
      <c r="F36" s="16" t="str" cm="1">
        <f t="array" aca="1" ref="F36" ca="1">INDIRECT("[schema.xlsx]欄位定義!E"&amp;MATCH($B36,[1]欄位定義!$A:$A, 0))</f>
        <v>US</v>
      </c>
      <c r="G36" s="16" t="str" cm="1">
        <f t="array" aca="1" ref="G36" ca="1">INDIRECT("[schema.xlsx]欄位定義!F"&amp;MATCH($B36,[1]欄位定義!$A:$A, 0))</f>
        <v>UNKNOWN</v>
      </c>
      <c r="H36" s="19" t="s">
        <v>121</v>
      </c>
      <c r="I36" s="14" t="str" cm="1">
        <f t="array" aca="1" ref="I36" ca="1">INDIRECT("[schema.xlsx]欄位定義!B"&amp;MATCH($H36,[1]欄位定義!$A:$A, 0))</f>
        <v>按美元計算(千美元)_出口_2711電腦製造業_總量</v>
      </c>
      <c r="J36" s="14" t="str" cm="1">
        <f t="array" aca="1" ref="J36" ca="1">INDIRECT("[schema.xlsx]欄位定義!C"&amp;MATCH($H36,[1]欄位定義!$A:$A, 0))</f>
        <v>M</v>
      </c>
      <c r="K36" s="14" t="str" cm="1">
        <f t="array" aca="1" ref="K36" ca="1">INDIRECT("[schema.xlsx]欄位定義!D"&amp;MATCH($H36,[1]欄位定義!$A:$A, 0))</f>
        <v>MACRO</v>
      </c>
      <c r="L36" s="14" t="str" cm="1">
        <f t="array" aca="1" ref="L36" ca="1">INDIRECT("[schema.xlsx]欄位定義!E"&amp;MATCH($H36,[1]欄位定義!$A:$A, 0))</f>
        <v>TW_TECH</v>
      </c>
      <c r="M36" s="14" t="str" cm="1">
        <f t="array" aca="1" ref="M36" ca="1">INDIRECT("[schema.xlsx]欄位定義!F"&amp;MATCH($H36,[1]欄位定義!$A:$A, 0))</f>
        <v>UNKNOWN</v>
      </c>
      <c r="N36" s="14" t="s">
        <v>49</v>
      </c>
    </row>
    <row r="37" spans="1:14" x14ac:dyDescent="0.25">
      <c r="A37" s="14" t="s">
        <v>56</v>
      </c>
      <c r="B37" s="16" t="s">
        <v>65</v>
      </c>
      <c r="C37" s="16" t="str" cm="1">
        <f t="array" aca="1" ref="C37" ca="1">INDIRECT("[schema.xlsx]欄位定義!B"&amp;MATCH($B37,[1]欄位定義!$A:$A, 0))</f>
        <v>S&amp;P 500 INDEX</v>
      </c>
      <c r="D37" s="16" t="str" cm="1">
        <f t="array" aca="1" ref="D37" ca="1">INDIRECT("[schema.xlsx]欄位定義!C"&amp;MATCH($B37,[1]欄位定義!$A:$A, 0))</f>
        <v>D</v>
      </c>
      <c r="E37" s="16" t="str" cm="1">
        <f t="array" aca="1" ref="E37" ca="1">INDIRECT("[schema.xlsx]欄位定義!D"&amp;MATCH($B37,[1]欄位定義!$A:$A, 0))</f>
        <v>INDEX</v>
      </c>
      <c r="F37" s="16" t="str" cm="1">
        <f t="array" aca="1" ref="F37" ca="1">INDIRECT("[schema.xlsx]欄位定義!E"&amp;MATCH($B37,[1]欄位定義!$A:$A, 0))</f>
        <v>US</v>
      </c>
      <c r="G37" s="16" t="str" cm="1">
        <f t="array" aca="1" ref="G37" ca="1">INDIRECT("[schema.xlsx]欄位定義!F"&amp;MATCH($B37,[1]欄位定義!$A:$A, 0))</f>
        <v>UNKNOWN</v>
      </c>
      <c r="H37" s="19" t="s">
        <v>122</v>
      </c>
      <c r="I37" s="14" t="str" cm="1">
        <f t="array" aca="1" ref="I37" ca="1">INDIRECT("[schema.xlsx]欄位定義!B"&amp;MATCH($H37,[1]欄位定義!$A:$A, 0))</f>
        <v>按美元計算(千美元)_出口_2721電話及手機製造業_總量</v>
      </c>
      <c r="J37" s="14" t="str" cm="1">
        <f t="array" aca="1" ref="J37" ca="1">INDIRECT("[schema.xlsx]欄位定義!C"&amp;MATCH($H37,[1]欄位定義!$A:$A, 0))</f>
        <v>M</v>
      </c>
      <c r="K37" s="14" t="str" cm="1">
        <f t="array" aca="1" ref="K37" ca="1">INDIRECT("[schema.xlsx]欄位定義!D"&amp;MATCH($H37,[1]欄位定義!$A:$A, 0))</f>
        <v>MACRO</v>
      </c>
      <c r="L37" s="14" t="str" cm="1">
        <f t="array" aca="1" ref="L37" ca="1">INDIRECT("[schema.xlsx]欄位定義!E"&amp;MATCH($H37,[1]欄位定義!$A:$A, 0))</f>
        <v>TW_TECH</v>
      </c>
      <c r="M37" s="14" t="str" cm="1">
        <f t="array" aca="1" ref="M37" ca="1">INDIRECT("[schema.xlsx]欄位定義!F"&amp;MATCH($H37,[1]欄位定義!$A:$A, 0))</f>
        <v>UNKNOWN</v>
      </c>
      <c r="N37" s="14" t="s">
        <v>49</v>
      </c>
    </row>
    <row r="38" spans="1:14" x14ac:dyDescent="0.25">
      <c r="A38" s="14" t="s">
        <v>56</v>
      </c>
      <c r="B38" s="16" t="s">
        <v>65</v>
      </c>
      <c r="C38" s="16" t="str" cm="1">
        <f t="array" aca="1" ref="C38" ca="1">INDIRECT("[schema.xlsx]欄位定義!B"&amp;MATCH($B38,[1]欄位定義!$A:$A, 0))</f>
        <v>S&amp;P 500 INDEX</v>
      </c>
      <c r="D38" s="16" t="str" cm="1">
        <f t="array" aca="1" ref="D38" ca="1">INDIRECT("[schema.xlsx]欄位定義!C"&amp;MATCH($B38,[1]欄位定義!$A:$A, 0))</f>
        <v>D</v>
      </c>
      <c r="E38" s="16" t="str" cm="1">
        <f t="array" aca="1" ref="E38" ca="1">INDIRECT("[schema.xlsx]欄位定義!D"&amp;MATCH($B38,[1]欄位定義!$A:$A, 0))</f>
        <v>INDEX</v>
      </c>
      <c r="F38" s="16" t="str" cm="1">
        <f t="array" aca="1" ref="F38" ca="1">INDIRECT("[schema.xlsx]欄位定義!E"&amp;MATCH($B38,[1]欄位定義!$A:$A, 0))</f>
        <v>US</v>
      </c>
      <c r="G38" s="16" t="str" cm="1">
        <f t="array" aca="1" ref="G38" ca="1">INDIRECT("[schema.xlsx]欄位定義!F"&amp;MATCH($B38,[1]欄位定義!$A:$A, 0))</f>
        <v>UNKNOWN</v>
      </c>
      <c r="H38" s="19" t="s">
        <v>123</v>
      </c>
      <c r="I38" s="14" t="str" cm="1">
        <f t="array" aca="1" ref="I38" ca="1">INDIRECT("[schema.xlsx]欄位定義!B"&amp;MATCH($H38,[1]欄位定義!$A:$A, 0))</f>
        <v>按美元計算(千美元)_出口_2730視聽電子產品製造業_總量</v>
      </c>
      <c r="J38" s="14" t="str" cm="1">
        <f t="array" aca="1" ref="J38" ca="1">INDIRECT("[schema.xlsx]欄位定義!C"&amp;MATCH($H38,[1]欄位定義!$A:$A, 0))</f>
        <v>M</v>
      </c>
      <c r="K38" s="14" t="str" cm="1">
        <f t="array" aca="1" ref="K38" ca="1">INDIRECT("[schema.xlsx]欄位定義!D"&amp;MATCH($H38,[1]欄位定義!$A:$A, 0))</f>
        <v>MACRO</v>
      </c>
      <c r="L38" s="14" t="str" cm="1">
        <f t="array" aca="1" ref="L38" ca="1">INDIRECT("[schema.xlsx]欄位定義!E"&amp;MATCH($H38,[1]欄位定義!$A:$A, 0))</f>
        <v>TW_TECH</v>
      </c>
      <c r="M38" s="14" t="str" cm="1">
        <f t="array" aca="1" ref="M38" ca="1">INDIRECT("[schema.xlsx]欄位定義!F"&amp;MATCH($H38,[1]欄位定義!$A:$A, 0))</f>
        <v>UNKNOWN</v>
      </c>
      <c r="N38" s="14" t="s">
        <v>49</v>
      </c>
    </row>
    <row r="39" spans="1:14" x14ac:dyDescent="0.25">
      <c r="A39" s="14" t="s">
        <v>56</v>
      </c>
      <c r="B39" s="16" t="s">
        <v>65</v>
      </c>
      <c r="C39" s="16" t="str" cm="1">
        <f t="array" aca="1" ref="C39" ca="1">INDIRECT("[schema.xlsx]欄位定義!B"&amp;MATCH($B39,[1]欄位定義!$A:$A, 0))</f>
        <v>S&amp;P 500 INDEX</v>
      </c>
      <c r="D39" s="16" t="str" cm="1">
        <f t="array" aca="1" ref="D39" ca="1">INDIRECT("[schema.xlsx]欄位定義!C"&amp;MATCH($B39,[1]欄位定義!$A:$A, 0))</f>
        <v>D</v>
      </c>
      <c r="E39" s="16" t="str" cm="1">
        <f t="array" aca="1" ref="E39" ca="1">INDIRECT("[schema.xlsx]欄位定義!D"&amp;MATCH($B39,[1]欄位定義!$A:$A, 0))</f>
        <v>INDEX</v>
      </c>
      <c r="F39" s="16" t="str" cm="1">
        <f t="array" aca="1" ref="F39" ca="1">INDIRECT("[schema.xlsx]欄位定義!E"&amp;MATCH($B39,[1]欄位定義!$A:$A, 0))</f>
        <v>US</v>
      </c>
      <c r="G39" s="16" t="str" cm="1">
        <f t="array" aca="1" ref="G39" ca="1">INDIRECT("[schema.xlsx]欄位定義!F"&amp;MATCH($B39,[1]欄位定義!$A:$A, 0))</f>
        <v>UNKNOWN</v>
      </c>
      <c r="H39" s="19" t="s">
        <v>124</v>
      </c>
      <c r="I39" s="14" t="str" cm="1">
        <f t="array" aca="1" ref="I39" ca="1">INDIRECT("[schema.xlsx]欄位定義!B"&amp;MATCH($H39,[1]欄位定義!$A:$A, 0))</f>
        <v>按美元計算(千美元)_出口_2751量測、導航及控制設備製造業_總量</v>
      </c>
      <c r="J39" s="14" t="str" cm="1">
        <f t="array" aca="1" ref="J39" ca="1">INDIRECT("[schema.xlsx]欄位定義!C"&amp;MATCH($H39,[1]欄位定義!$A:$A, 0))</f>
        <v>M</v>
      </c>
      <c r="K39" s="14" t="str" cm="1">
        <f t="array" aca="1" ref="K39" ca="1">INDIRECT("[schema.xlsx]欄位定義!D"&amp;MATCH($H39,[1]欄位定義!$A:$A, 0))</f>
        <v>MACRO</v>
      </c>
      <c r="L39" s="14" t="str" cm="1">
        <f t="array" aca="1" ref="L39" ca="1">INDIRECT("[schema.xlsx]欄位定義!E"&amp;MATCH($H39,[1]欄位定義!$A:$A, 0))</f>
        <v>TW_TECH</v>
      </c>
      <c r="M39" s="14" t="str" cm="1">
        <f t="array" aca="1" ref="M39" ca="1">INDIRECT("[schema.xlsx]欄位定義!F"&amp;MATCH($H39,[1]欄位定義!$A:$A, 0))</f>
        <v>UNKNOWN</v>
      </c>
      <c r="N39" s="14" t="s">
        <v>49</v>
      </c>
    </row>
    <row r="40" spans="1:14" x14ac:dyDescent="0.25">
      <c r="A40" s="14" t="s">
        <v>56</v>
      </c>
      <c r="B40" s="16" t="s">
        <v>65</v>
      </c>
      <c r="C40" s="16" t="str" cm="1">
        <f t="array" aca="1" ref="C40" ca="1">INDIRECT("[schema.xlsx]欄位定義!B"&amp;MATCH($B40,[1]欄位定義!$A:$A, 0))</f>
        <v>S&amp;P 500 INDEX</v>
      </c>
      <c r="D40" s="16" t="str" cm="1">
        <f t="array" aca="1" ref="D40" ca="1">INDIRECT("[schema.xlsx]欄位定義!C"&amp;MATCH($B40,[1]欄位定義!$A:$A, 0))</f>
        <v>D</v>
      </c>
      <c r="E40" s="16" t="str" cm="1">
        <f t="array" aca="1" ref="E40" ca="1">INDIRECT("[schema.xlsx]欄位定義!D"&amp;MATCH($B40,[1]欄位定義!$A:$A, 0))</f>
        <v>INDEX</v>
      </c>
      <c r="F40" s="16" t="str" cm="1">
        <f t="array" aca="1" ref="F40" ca="1">INDIRECT("[schema.xlsx]欄位定義!E"&amp;MATCH($B40,[1]欄位定義!$A:$A, 0))</f>
        <v>US</v>
      </c>
      <c r="G40" s="16" t="str" cm="1">
        <f t="array" aca="1" ref="G40" ca="1">INDIRECT("[schema.xlsx]欄位定義!F"&amp;MATCH($B40,[1]欄位定義!$A:$A, 0))</f>
        <v>UNKNOWN</v>
      </c>
      <c r="H40" s="19" t="s">
        <v>125</v>
      </c>
      <c r="I40" s="14" t="str" cm="1">
        <f t="array" aca="1" ref="I40" ca="1">INDIRECT("[schema.xlsx]欄位定義!B"&amp;MATCH($H40,[1]欄位定義!$A:$A, 0))</f>
        <v>按美元計算(千美元)_進口_26電子零組件製造業_總量</v>
      </c>
      <c r="J40" s="14" t="str" cm="1">
        <f t="array" aca="1" ref="J40" ca="1">INDIRECT("[schema.xlsx]欄位定義!C"&amp;MATCH($H40,[1]欄位定義!$A:$A, 0))</f>
        <v>M</v>
      </c>
      <c r="K40" s="14" t="str" cm="1">
        <f t="array" aca="1" ref="K40" ca="1">INDIRECT("[schema.xlsx]欄位定義!D"&amp;MATCH($H40,[1]欄位定義!$A:$A, 0))</f>
        <v>MACRO</v>
      </c>
      <c r="L40" s="14" t="str" cm="1">
        <f t="array" aca="1" ref="L40" ca="1">INDIRECT("[schema.xlsx]欄位定義!E"&amp;MATCH($H40,[1]欄位定義!$A:$A, 0))</f>
        <v>TW_TECH</v>
      </c>
      <c r="M40" s="14" t="str" cm="1">
        <f t="array" aca="1" ref="M40" ca="1">INDIRECT("[schema.xlsx]欄位定義!F"&amp;MATCH($H40,[1]欄位定義!$A:$A, 0))</f>
        <v>UNKNOWN</v>
      </c>
      <c r="N40" s="14" t="s">
        <v>49</v>
      </c>
    </row>
    <row r="41" spans="1:14" x14ac:dyDescent="0.25">
      <c r="A41" s="14" t="s">
        <v>56</v>
      </c>
      <c r="B41" s="16" t="s">
        <v>65</v>
      </c>
      <c r="C41" s="16" t="str" cm="1">
        <f t="array" aca="1" ref="C41" ca="1">INDIRECT("[schema.xlsx]欄位定義!B"&amp;MATCH($B41,[1]欄位定義!$A:$A, 0))</f>
        <v>S&amp;P 500 INDEX</v>
      </c>
      <c r="D41" s="16" t="str" cm="1">
        <f t="array" aca="1" ref="D41" ca="1">INDIRECT("[schema.xlsx]欄位定義!C"&amp;MATCH($B41,[1]欄位定義!$A:$A, 0))</f>
        <v>D</v>
      </c>
      <c r="E41" s="16" t="str" cm="1">
        <f t="array" aca="1" ref="E41" ca="1">INDIRECT("[schema.xlsx]欄位定義!D"&amp;MATCH($B41,[1]欄位定義!$A:$A, 0))</f>
        <v>INDEX</v>
      </c>
      <c r="F41" s="16" t="str" cm="1">
        <f t="array" aca="1" ref="F41" ca="1">INDIRECT("[schema.xlsx]欄位定義!E"&amp;MATCH($B41,[1]欄位定義!$A:$A, 0))</f>
        <v>US</v>
      </c>
      <c r="G41" s="16" t="str" cm="1">
        <f t="array" aca="1" ref="G41" ca="1">INDIRECT("[schema.xlsx]欄位定義!F"&amp;MATCH($B41,[1]欄位定義!$A:$A, 0))</f>
        <v>UNKNOWN</v>
      </c>
      <c r="H41" s="19" t="s">
        <v>126</v>
      </c>
      <c r="I41" s="14" t="str" cm="1">
        <f t="array" aca="1" ref="I41" ca="1">INDIRECT("[schema.xlsx]欄位定義!B"&amp;MATCH($H41,[1]欄位定義!$A:$A, 0))</f>
        <v>按美元計算(千美元)_進口_2611積體電路製造業_總量</v>
      </c>
      <c r="J41" s="14" t="str" cm="1">
        <f t="array" aca="1" ref="J41" ca="1">INDIRECT("[schema.xlsx]欄位定義!C"&amp;MATCH($H41,[1]欄位定義!$A:$A, 0))</f>
        <v>M</v>
      </c>
      <c r="K41" s="14" t="str" cm="1">
        <f t="array" aca="1" ref="K41" ca="1">INDIRECT("[schema.xlsx]欄位定義!D"&amp;MATCH($H41,[1]欄位定義!$A:$A, 0))</f>
        <v>MACRO</v>
      </c>
      <c r="L41" s="14" t="str" cm="1">
        <f t="array" aca="1" ref="L41" ca="1">INDIRECT("[schema.xlsx]欄位定義!E"&amp;MATCH($H41,[1]欄位定義!$A:$A, 0))</f>
        <v>TW_TECH</v>
      </c>
      <c r="M41" s="14" t="str" cm="1">
        <f t="array" aca="1" ref="M41" ca="1">INDIRECT("[schema.xlsx]欄位定義!F"&amp;MATCH($H41,[1]欄位定義!$A:$A, 0))</f>
        <v>UNKNOWN</v>
      </c>
      <c r="N41" s="14" t="s">
        <v>49</v>
      </c>
    </row>
    <row r="42" spans="1:14" x14ac:dyDescent="0.25">
      <c r="A42" s="14" t="s">
        <v>56</v>
      </c>
      <c r="B42" s="16" t="s">
        <v>65</v>
      </c>
      <c r="C42" s="16" t="str" cm="1">
        <f t="array" aca="1" ref="C42" ca="1">INDIRECT("[schema.xlsx]欄位定義!B"&amp;MATCH($B42,[1]欄位定義!$A:$A, 0))</f>
        <v>S&amp;P 500 INDEX</v>
      </c>
      <c r="D42" s="16" t="str" cm="1">
        <f t="array" aca="1" ref="D42" ca="1">INDIRECT("[schema.xlsx]欄位定義!C"&amp;MATCH($B42,[1]欄位定義!$A:$A, 0))</f>
        <v>D</v>
      </c>
      <c r="E42" s="16" t="str" cm="1">
        <f t="array" aca="1" ref="E42" ca="1">INDIRECT("[schema.xlsx]欄位定義!D"&amp;MATCH($B42,[1]欄位定義!$A:$A, 0))</f>
        <v>INDEX</v>
      </c>
      <c r="F42" s="16" t="str" cm="1">
        <f t="array" aca="1" ref="F42" ca="1">INDIRECT("[schema.xlsx]欄位定義!E"&amp;MATCH($B42,[1]欄位定義!$A:$A, 0))</f>
        <v>US</v>
      </c>
      <c r="G42" s="16" t="str" cm="1">
        <f t="array" aca="1" ref="G42" ca="1">INDIRECT("[schema.xlsx]欄位定義!F"&amp;MATCH($B42,[1]欄位定義!$A:$A, 0))</f>
        <v>UNKNOWN</v>
      </c>
      <c r="H42" s="19" t="s">
        <v>127</v>
      </c>
      <c r="I42" s="14" t="str" cm="1">
        <f t="array" aca="1" ref="I42" ca="1">INDIRECT("[schema.xlsx]欄位定義!B"&amp;MATCH($H42,[1]欄位定義!$A:$A, 0))</f>
        <v>按美元計算(千美元)_進口_27電腦、電子產品及光學製品製造業_總量</v>
      </c>
      <c r="J42" s="14" t="str" cm="1">
        <f t="array" aca="1" ref="J42" ca="1">INDIRECT("[schema.xlsx]欄位定義!C"&amp;MATCH($H42,[1]欄位定義!$A:$A, 0))</f>
        <v>M</v>
      </c>
      <c r="K42" s="14" t="str" cm="1">
        <f t="array" aca="1" ref="K42" ca="1">INDIRECT("[schema.xlsx]欄位定義!D"&amp;MATCH($H42,[1]欄位定義!$A:$A, 0))</f>
        <v>MACRO</v>
      </c>
      <c r="L42" s="14" t="str" cm="1">
        <f t="array" aca="1" ref="L42" ca="1">INDIRECT("[schema.xlsx]欄位定義!E"&amp;MATCH($H42,[1]欄位定義!$A:$A, 0))</f>
        <v>TW_TECH</v>
      </c>
      <c r="M42" s="14" t="str" cm="1">
        <f t="array" aca="1" ref="M42" ca="1">INDIRECT("[schema.xlsx]欄位定義!F"&amp;MATCH($H42,[1]欄位定義!$A:$A, 0))</f>
        <v>UNKNOWN</v>
      </c>
      <c r="N42" s="14" t="s">
        <v>49</v>
      </c>
    </row>
    <row r="43" spans="1:14" x14ac:dyDescent="0.25">
      <c r="A43" s="14" t="s">
        <v>56</v>
      </c>
      <c r="B43" s="16" t="s">
        <v>65</v>
      </c>
      <c r="C43" s="16" t="str" cm="1">
        <f t="array" aca="1" ref="C43" ca="1">INDIRECT("[schema.xlsx]欄位定義!B"&amp;MATCH($B43,[1]欄位定義!$A:$A, 0))</f>
        <v>S&amp;P 500 INDEX</v>
      </c>
      <c r="D43" s="16" t="str" cm="1">
        <f t="array" aca="1" ref="D43" ca="1">INDIRECT("[schema.xlsx]欄位定義!C"&amp;MATCH($B43,[1]欄位定義!$A:$A, 0))</f>
        <v>D</v>
      </c>
      <c r="E43" s="16" t="str" cm="1">
        <f t="array" aca="1" ref="E43" ca="1">INDIRECT("[schema.xlsx]欄位定義!D"&amp;MATCH($B43,[1]欄位定義!$A:$A, 0))</f>
        <v>INDEX</v>
      </c>
      <c r="F43" s="16" t="str" cm="1">
        <f t="array" aca="1" ref="F43" ca="1">INDIRECT("[schema.xlsx]欄位定義!E"&amp;MATCH($B43,[1]欄位定義!$A:$A, 0))</f>
        <v>US</v>
      </c>
      <c r="G43" s="16" t="str" cm="1">
        <f t="array" aca="1" ref="G43" ca="1">INDIRECT("[schema.xlsx]欄位定義!F"&amp;MATCH($B43,[1]欄位定義!$A:$A, 0))</f>
        <v>UNKNOWN</v>
      </c>
      <c r="H43" s="19" t="s">
        <v>128</v>
      </c>
      <c r="I43" s="14" t="str" cm="1">
        <f t="array" aca="1" ref="I43" ca="1">INDIRECT("[schema.xlsx]欄位定義!B"&amp;MATCH($H43,[1]欄位定義!$A:$A, 0))</f>
        <v>按美元計算(千美元)_進口_2711電腦製造業_總量</v>
      </c>
      <c r="J43" s="14" t="str" cm="1">
        <f t="array" aca="1" ref="J43" ca="1">INDIRECT("[schema.xlsx]欄位定義!C"&amp;MATCH($H43,[1]欄位定義!$A:$A, 0))</f>
        <v>M</v>
      </c>
      <c r="K43" s="14" t="str" cm="1">
        <f t="array" aca="1" ref="K43" ca="1">INDIRECT("[schema.xlsx]欄位定義!D"&amp;MATCH($H43,[1]欄位定義!$A:$A, 0))</f>
        <v>MACRO</v>
      </c>
      <c r="L43" s="14" t="str" cm="1">
        <f t="array" aca="1" ref="L43" ca="1">INDIRECT("[schema.xlsx]欄位定義!E"&amp;MATCH($H43,[1]欄位定義!$A:$A, 0))</f>
        <v>TW_TECH</v>
      </c>
      <c r="M43" s="14" t="str" cm="1">
        <f t="array" aca="1" ref="M43" ca="1">INDIRECT("[schema.xlsx]欄位定義!F"&amp;MATCH($H43,[1]欄位定義!$A:$A, 0))</f>
        <v>UNKNOWN</v>
      </c>
      <c r="N43" s="14" t="s">
        <v>49</v>
      </c>
    </row>
    <row r="44" spans="1:14" x14ac:dyDescent="0.25">
      <c r="A44" s="14" t="s">
        <v>56</v>
      </c>
      <c r="B44" s="16" t="s">
        <v>65</v>
      </c>
      <c r="C44" s="16" t="str" cm="1">
        <f t="array" aca="1" ref="C44" ca="1">INDIRECT("[schema.xlsx]欄位定義!B"&amp;MATCH($B44,[1]欄位定義!$A:$A, 0))</f>
        <v>S&amp;P 500 INDEX</v>
      </c>
      <c r="D44" s="16" t="str" cm="1">
        <f t="array" aca="1" ref="D44" ca="1">INDIRECT("[schema.xlsx]欄位定義!C"&amp;MATCH($B44,[1]欄位定義!$A:$A, 0))</f>
        <v>D</v>
      </c>
      <c r="E44" s="16" t="str" cm="1">
        <f t="array" aca="1" ref="E44" ca="1">INDIRECT("[schema.xlsx]欄位定義!D"&amp;MATCH($B44,[1]欄位定義!$A:$A, 0))</f>
        <v>INDEX</v>
      </c>
      <c r="F44" s="16" t="str" cm="1">
        <f t="array" aca="1" ref="F44" ca="1">INDIRECT("[schema.xlsx]欄位定義!E"&amp;MATCH($B44,[1]欄位定義!$A:$A, 0))</f>
        <v>US</v>
      </c>
      <c r="G44" s="16" t="str" cm="1">
        <f t="array" aca="1" ref="G44" ca="1">INDIRECT("[schema.xlsx]欄位定義!F"&amp;MATCH($B44,[1]欄位定義!$A:$A, 0))</f>
        <v>UNKNOWN</v>
      </c>
      <c r="H44" s="19" t="s">
        <v>129</v>
      </c>
      <c r="I44" s="14" t="str" cm="1">
        <f t="array" aca="1" ref="I44" ca="1">INDIRECT("[schema.xlsx]欄位定義!B"&amp;MATCH($H44,[1]欄位定義!$A:$A, 0))</f>
        <v>按美元計算(千美元)_進口_2721電話及手機製造業_總量</v>
      </c>
      <c r="J44" s="14" t="str" cm="1">
        <f t="array" aca="1" ref="J44" ca="1">INDIRECT("[schema.xlsx]欄位定義!C"&amp;MATCH($H44,[1]欄位定義!$A:$A, 0))</f>
        <v>M</v>
      </c>
      <c r="K44" s="14" t="str" cm="1">
        <f t="array" aca="1" ref="K44" ca="1">INDIRECT("[schema.xlsx]欄位定義!D"&amp;MATCH($H44,[1]欄位定義!$A:$A, 0))</f>
        <v>MACRO</v>
      </c>
      <c r="L44" s="14" t="str" cm="1">
        <f t="array" aca="1" ref="L44" ca="1">INDIRECT("[schema.xlsx]欄位定義!E"&amp;MATCH($H44,[1]欄位定義!$A:$A, 0))</f>
        <v>TW_TECH</v>
      </c>
      <c r="M44" s="14" t="str" cm="1">
        <f t="array" aca="1" ref="M44" ca="1">INDIRECT("[schema.xlsx]欄位定義!F"&amp;MATCH($H44,[1]欄位定義!$A:$A, 0))</f>
        <v>UNKNOWN</v>
      </c>
      <c r="N44" s="14" t="s">
        <v>49</v>
      </c>
    </row>
    <row r="45" spans="1:14" x14ac:dyDescent="0.25">
      <c r="A45" s="14" t="s">
        <v>56</v>
      </c>
      <c r="B45" s="16" t="s">
        <v>65</v>
      </c>
      <c r="C45" s="16" t="str" cm="1">
        <f t="array" aca="1" ref="C45" ca="1">INDIRECT("[schema.xlsx]欄位定義!B"&amp;MATCH($B45,[1]欄位定義!$A:$A, 0))</f>
        <v>S&amp;P 500 INDEX</v>
      </c>
      <c r="D45" s="16" t="str" cm="1">
        <f t="array" aca="1" ref="D45" ca="1">INDIRECT("[schema.xlsx]欄位定義!C"&amp;MATCH($B45,[1]欄位定義!$A:$A, 0))</f>
        <v>D</v>
      </c>
      <c r="E45" s="16" t="str" cm="1">
        <f t="array" aca="1" ref="E45" ca="1">INDIRECT("[schema.xlsx]欄位定義!D"&amp;MATCH($B45,[1]欄位定義!$A:$A, 0))</f>
        <v>INDEX</v>
      </c>
      <c r="F45" s="16" t="str" cm="1">
        <f t="array" aca="1" ref="F45" ca="1">INDIRECT("[schema.xlsx]欄位定義!E"&amp;MATCH($B45,[1]欄位定義!$A:$A, 0))</f>
        <v>US</v>
      </c>
      <c r="G45" s="16" t="str" cm="1">
        <f t="array" aca="1" ref="G45" ca="1">INDIRECT("[schema.xlsx]欄位定義!F"&amp;MATCH($B45,[1]欄位定義!$A:$A, 0))</f>
        <v>UNKNOWN</v>
      </c>
      <c r="H45" s="19" t="s">
        <v>130</v>
      </c>
      <c r="I45" s="14" t="str" cm="1">
        <f t="array" aca="1" ref="I45" ca="1">INDIRECT("[schema.xlsx]欄位定義!B"&amp;MATCH($H45,[1]欄位定義!$A:$A, 0))</f>
        <v>按美元計算(千美元)_進口_2730視聽電子產品製造業_總量</v>
      </c>
      <c r="J45" s="14" t="str" cm="1">
        <f t="array" aca="1" ref="J45" ca="1">INDIRECT("[schema.xlsx]欄位定義!C"&amp;MATCH($H45,[1]欄位定義!$A:$A, 0))</f>
        <v>M</v>
      </c>
      <c r="K45" s="14" t="str" cm="1">
        <f t="array" aca="1" ref="K45" ca="1">INDIRECT("[schema.xlsx]欄位定義!D"&amp;MATCH($H45,[1]欄位定義!$A:$A, 0))</f>
        <v>MACRO</v>
      </c>
      <c r="L45" s="14" t="str" cm="1">
        <f t="array" aca="1" ref="L45" ca="1">INDIRECT("[schema.xlsx]欄位定義!E"&amp;MATCH($H45,[1]欄位定義!$A:$A, 0))</f>
        <v>TW_TECH</v>
      </c>
      <c r="M45" s="14" t="str" cm="1">
        <f t="array" aca="1" ref="M45" ca="1">INDIRECT("[schema.xlsx]欄位定義!F"&amp;MATCH($H45,[1]欄位定義!$A:$A, 0))</f>
        <v>UNKNOWN</v>
      </c>
      <c r="N45" s="14" t="s">
        <v>49</v>
      </c>
    </row>
    <row r="46" spans="1:14" x14ac:dyDescent="0.25">
      <c r="A46" s="14" t="s">
        <v>56</v>
      </c>
      <c r="B46" s="16" t="s">
        <v>65</v>
      </c>
      <c r="C46" s="16" t="str" cm="1">
        <f t="array" aca="1" ref="C46" ca="1">INDIRECT("[schema.xlsx]欄位定義!B"&amp;MATCH($B46,[1]欄位定義!$A:$A, 0))</f>
        <v>S&amp;P 500 INDEX</v>
      </c>
      <c r="D46" s="16" t="str" cm="1">
        <f t="array" aca="1" ref="D46" ca="1">INDIRECT("[schema.xlsx]欄位定義!C"&amp;MATCH($B46,[1]欄位定義!$A:$A, 0))</f>
        <v>D</v>
      </c>
      <c r="E46" s="16" t="str" cm="1">
        <f t="array" aca="1" ref="E46" ca="1">INDIRECT("[schema.xlsx]欄位定義!D"&amp;MATCH($B46,[1]欄位定義!$A:$A, 0))</f>
        <v>INDEX</v>
      </c>
      <c r="F46" s="16" t="str" cm="1">
        <f t="array" aca="1" ref="F46" ca="1">INDIRECT("[schema.xlsx]欄位定義!E"&amp;MATCH($B46,[1]欄位定義!$A:$A, 0))</f>
        <v>US</v>
      </c>
      <c r="G46" s="16" t="str" cm="1">
        <f t="array" aca="1" ref="G46" ca="1">INDIRECT("[schema.xlsx]欄位定義!F"&amp;MATCH($B46,[1]欄位定義!$A:$A, 0))</f>
        <v>UNKNOWN</v>
      </c>
      <c r="H46" s="19" t="s">
        <v>131</v>
      </c>
      <c r="I46" s="14" t="str" cm="1">
        <f t="array" aca="1" ref="I46" ca="1">INDIRECT("[schema.xlsx]欄位定義!B"&amp;MATCH($H46,[1]欄位定義!$A:$A, 0))</f>
        <v>按美元計算(千美元)_進口_2751量測、導航及控制設備製造業_總量</v>
      </c>
      <c r="J46" s="14" t="str" cm="1">
        <f t="array" aca="1" ref="J46" ca="1">INDIRECT("[schema.xlsx]欄位定義!C"&amp;MATCH($H46,[1]欄位定義!$A:$A, 0))</f>
        <v>M</v>
      </c>
      <c r="K46" s="14" t="str" cm="1">
        <f t="array" aca="1" ref="K46" ca="1">INDIRECT("[schema.xlsx]欄位定義!D"&amp;MATCH($H46,[1]欄位定義!$A:$A, 0))</f>
        <v>MACRO</v>
      </c>
      <c r="L46" s="14" t="str" cm="1">
        <f t="array" aca="1" ref="L46" ca="1">INDIRECT("[schema.xlsx]欄位定義!E"&amp;MATCH($H46,[1]欄位定義!$A:$A, 0))</f>
        <v>TW_TECH</v>
      </c>
      <c r="M46" s="14" t="str" cm="1">
        <f t="array" aca="1" ref="M46" ca="1">INDIRECT("[schema.xlsx]欄位定義!F"&amp;MATCH($H46,[1]欄位定義!$A:$A, 0))</f>
        <v>UNKNOWN</v>
      </c>
      <c r="N46" s="14" t="s">
        <v>49</v>
      </c>
    </row>
    <row r="47" spans="1:14" x14ac:dyDescent="0.25">
      <c r="A47" s="14" t="s">
        <v>56</v>
      </c>
      <c r="B47" s="16" t="s">
        <v>65</v>
      </c>
      <c r="C47" s="16" t="str" cm="1">
        <f t="array" aca="1" ref="C47" ca="1">INDIRECT("[schema.xlsx]欄位定義!B"&amp;MATCH($B47,[1]欄位定義!$A:$A, 0))</f>
        <v>S&amp;P 500 INDEX</v>
      </c>
      <c r="D47" s="16" t="str" cm="1">
        <f t="array" aca="1" ref="D47" ca="1">INDIRECT("[schema.xlsx]欄位定義!C"&amp;MATCH($B47,[1]欄位定義!$A:$A, 0))</f>
        <v>D</v>
      </c>
      <c r="E47" s="16" t="str" cm="1">
        <f t="array" aca="1" ref="E47" ca="1">INDIRECT("[schema.xlsx]欄位定義!D"&amp;MATCH($B47,[1]欄位定義!$A:$A, 0))</f>
        <v>INDEX</v>
      </c>
      <c r="F47" s="16" t="str" cm="1">
        <f t="array" aca="1" ref="F47" ca="1">INDIRECT("[schema.xlsx]欄位定義!E"&amp;MATCH($B47,[1]欄位定義!$A:$A, 0))</f>
        <v>US</v>
      </c>
      <c r="G47" s="16" t="str" cm="1">
        <f t="array" aca="1" ref="G47" ca="1">INDIRECT("[schema.xlsx]欄位定義!F"&amp;MATCH($B47,[1]欄位定義!$A:$A, 0))</f>
        <v>UNKNOWN</v>
      </c>
      <c r="H47" s="19" t="s">
        <v>75</v>
      </c>
      <c r="I47" s="14" t="str" cm="1">
        <f t="array" aca="1" ref="I47" ca="1">INDIRECT("[schema.xlsx]欄位定義!B"&amp;MATCH($H47,[1]欄位定義!$A:$A, 0))</f>
        <v>按新臺幣計算(百萬元)_出口_26電子零組件製造業</v>
      </c>
      <c r="J47" s="14" t="str" cm="1">
        <f t="array" aca="1" ref="J47" ca="1">INDIRECT("[schema.xlsx]欄位定義!C"&amp;MATCH($H47,[1]欄位定義!$A:$A, 0))</f>
        <v>M</v>
      </c>
      <c r="K47" s="14" t="str" cm="1">
        <f t="array" aca="1" ref="K47" ca="1">INDIRECT("[schema.xlsx]欄位定義!D"&amp;MATCH($H47,[1]欄位定義!$A:$A, 0))</f>
        <v>MACRO</v>
      </c>
      <c r="L47" s="14" t="str" cm="1">
        <f t="array" aca="1" ref="L47" ca="1">INDIRECT("[schema.xlsx]欄位定義!E"&amp;MATCH($H47,[1]欄位定義!$A:$A, 0))</f>
        <v>TW_TECH</v>
      </c>
      <c r="M47" s="14" t="str" cm="1">
        <f t="array" aca="1" ref="M47" ca="1">INDIRECT("[schema.xlsx]欄位定義!F"&amp;MATCH($H47,[1]欄位定義!$A:$A, 0))</f>
        <v>UNKNOWN</v>
      </c>
      <c r="N47" s="14" t="s">
        <v>49</v>
      </c>
    </row>
    <row r="48" spans="1:14" x14ac:dyDescent="0.25">
      <c r="A48" s="14" t="s">
        <v>56</v>
      </c>
      <c r="B48" s="16" t="s">
        <v>65</v>
      </c>
      <c r="C48" s="16" t="str" cm="1">
        <f t="array" aca="1" ref="C48" ca="1">INDIRECT("[schema.xlsx]欄位定義!B"&amp;MATCH($B48,[1]欄位定義!$A:$A, 0))</f>
        <v>S&amp;P 500 INDEX</v>
      </c>
      <c r="D48" s="16" t="str" cm="1">
        <f t="array" aca="1" ref="D48" ca="1">INDIRECT("[schema.xlsx]欄位定義!C"&amp;MATCH($B48,[1]欄位定義!$A:$A, 0))</f>
        <v>D</v>
      </c>
      <c r="E48" s="16" t="str" cm="1">
        <f t="array" aca="1" ref="E48" ca="1">INDIRECT("[schema.xlsx]欄位定義!D"&amp;MATCH($B48,[1]欄位定義!$A:$A, 0))</f>
        <v>INDEX</v>
      </c>
      <c r="F48" s="16" t="str" cm="1">
        <f t="array" aca="1" ref="F48" ca="1">INDIRECT("[schema.xlsx]欄位定義!E"&amp;MATCH($B48,[1]欄位定義!$A:$A, 0))</f>
        <v>US</v>
      </c>
      <c r="G48" s="16" t="str" cm="1">
        <f t="array" aca="1" ref="G48" ca="1">INDIRECT("[schema.xlsx]欄位定義!F"&amp;MATCH($B48,[1]欄位定義!$A:$A, 0))</f>
        <v>UNKNOWN</v>
      </c>
      <c r="H48" s="19" t="s">
        <v>76</v>
      </c>
      <c r="I48" s="14" t="str" cm="1">
        <f t="array" aca="1" ref="I48" ca="1">INDIRECT("[schema.xlsx]欄位定義!B"&amp;MATCH($H48,[1]欄位定義!$A:$A, 0))</f>
        <v>按新臺幣計算(百萬元)_出口_2611積體電路製造業</v>
      </c>
      <c r="J48" s="14" t="str" cm="1">
        <f t="array" aca="1" ref="J48" ca="1">INDIRECT("[schema.xlsx]欄位定義!C"&amp;MATCH($H48,[1]欄位定義!$A:$A, 0))</f>
        <v>M</v>
      </c>
      <c r="K48" s="14" t="str" cm="1">
        <f t="array" aca="1" ref="K48" ca="1">INDIRECT("[schema.xlsx]欄位定義!D"&amp;MATCH($H48,[1]欄位定義!$A:$A, 0))</f>
        <v>MACRO</v>
      </c>
      <c r="L48" s="14" t="str" cm="1">
        <f t="array" aca="1" ref="L48" ca="1">INDIRECT("[schema.xlsx]欄位定義!E"&amp;MATCH($H48,[1]欄位定義!$A:$A, 0))</f>
        <v>TW_TECH</v>
      </c>
      <c r="M48" s="14" t="str" cm="1">
        <f t="array" aca="1" ref="M48" ca="1">INDIRECT("[schema.xlsx]欄位定義!F"&amp;MATCH($H48,[1]欄位定義!$A:$A, 0))</f>
        <v>UNKNOWN</v>
      </c>
      <c r="N48" s="14" t="s">
        <v>49</v>
      </c>
    </row>
    <row r="49" spans="1:14" x14ac:dyDescent="0.25">
      <c r="A49" s="14" t="s">
        <v>56</v>
      </c>
      <c r="B49" s="16" t="s">
        <v>65</v>
      </c>
      <c r="C49" s="16" t="str" cm="1">
        <f t="array" aca="1" ref="C49" ca="1">INDIRECT("[schema.xlsx]欄位定義!B"&amp;MATCH($B49,[1]欄位定義!$A:$A, 0))</f>
        <v>S&amp;P 500 INDEX</v>
      </c>
      <c r="D49" s="16" t="str" cm="1">
        <f t="array" aca="1" ref="D49" ca="1">INDIRECT("[schema.xlsx]欄位定義!C"&amp;MATCH($B49,[1]欄位定義!$A:$A, 0))</f>
        <v>D</v>
      </c>
      <c r="E49" s="16" t="str" cm="1">
        <f t="array" aca="1" ref="E49" ca="1">INDIRECT("[schema.xlsx]欄位定義!D"&amp;MATCH($B49,[1]欄位定義!$A:$A, 0))</f>
        <v>INDEX</v>
      </c>
      <c r="F49" s="16" t="str" cm="1">
        <f t="array" aca="1" ref="F49" ca="1">INDIRECT("[schema.xlsx]欄位定義!E"&amp;MATCH($B49,[1]欄位定義!$A:$A, 0))</f>
        <v>US</v>
      </c>
      <c r="G49" s="16" t="str" cm="1">
        <f t="array" aca="1" ref="G49" ca="1">INDIRECT("[schema.xlsx]欄位定義!F"&amp;MATCH($B49,[1]欄位定義!$A:$A, 0))</f>
        <v>UNKNOWN</v>
      </c>
      <c r="H49" s="19" t="s">
        <v>77</v>
      </c>
      <c r="I49" s="14" t="str" cm="1">
        <f t="array" aca="1" ref="I49" ca="1">INDIRECT("[schema.xlsx]欄位定義!B"&amp;MATCH($H49,[1]欄位定義!$A:$A, 0))</f>
        <v>按新臺幣計算(百萬元)_出口_27電腦、電子產品及光學製品製造業</v>
      </c>
      <c r="J49" s="14" t="str" cm="1">
        <f t="array" aca="1" ref="J49" ca="1">INDIRECT("[schema.xlsx]欄位定義!C"&amp;MATCH($H49,[1]欄位定義!$A:$A, 0))</f>
        <v>M</v>
      </c>
      <c r="K49" s="14" t="str" cm="1">
        <f t="array" aca="1" ref="K49" ca="1">INDIRECT("[schema.xlsx]欄位定義!D"&amp;MATCH($H49,[1]欄位定義!$A:$A, 0))</f>
        <v>MACRO</v>
      </c>
      <c r="L49" s="14" t="str" cm="1">
        <f t="array" aca="1" ref="L49" ca="1">INDIRECT("[schema.xlsx]欄位定義!E"&amp;MATCH($H49,[1]欄位定義!$A:$A, 0))</f>
        <v>TW_TECH</v>
      </c>
      <c r="M49" s="14" t="str" cm="1">
        <f t="array" aca="1" ref="M49" ca="1">INDIRECT("[schema.xlsx]欄位定義!F"&amp;MATCH($H49,[1]欄位定義!$A:$A, 0))</f>
        <v>UNKNOWN</v>
      </c>
      <c r="N49" s="14" t="s">
        <v>49</v>
      </c>
    </row>
    <row r="50" spans="1:14" x14ac:dyDescent="0.25">
      <c r="A50" s="14" t="s">
        <v>56</v>
      </c>
      <c r="B50" s="16" t="s">
        <v>65</v>
      </c>
      <c r="C50" s="16" t="str" cm="1">
        <f t="array" aca="1" ref="C50" ca="1">INDIRECT("[schema.xlsx]欄位定義!B"&amp;MATCH($B50,[1]欄位定義!$A:$A, 0))</f>
        <v>S&amp;P 500 INDEX</v>
      </c>
      <c r="D50" s="16" t="str" cm="1">
        <f t="array" aca="1" ref="D50" ca="1">INDIRECT("[schema.xlsx]欄位定義!C"&amp;MATCH($B50,[1]欄位定義!$A:$A, 0))</f>
        <v>D</v>
      </c>
      <c r="E50" s="16" t="str" cm="1">
        <f t="array" aca="1" ref="E50" ca="1">INDIRECT("[schema.xlsx]欄位定義!D"&amp;MATCH($B50,[1]欄位定義!$A:$A, 0))</f>
        <v>INDEX</v>
      </c>
      <c r="F50" s="16" t="str" cm="1">
        <f t="array" aca="1" ref="F50" ca="1">INDIRECT("[schema.xlsx]欄位定義!E"&amp;MATCH($B50,[1]欄位定義!$A:$A, 0))</f>
        <v>US</v>
      </c>
      <c r="G50" s="16" t="str" cm="1">
        <f t="array" aca="1" ref="G50" ca="1">INDIRECT("[schema.xlsx]欄位定義!F"&amp;MATCH($B50,[1]欄位定義!$A:$A, 0))</f>
        <v>UNKNOWN</v>
      </c>
      <c r="H50" s="19" t="s">
        <v>78</v>
      </c>
      <c r="I50" s="14" t="str" cm="1">
        <f t="array" aca="1" ref="I50" ca="1">INDIRECT("[schema.xlsx]欄位定義!B"&amp;MATCH($H50,[1]欄位定義!$A:$A, 0))</f>
        <v>按新臺幣計算(百萬元)_出口_2711電腦製造業</v>
      </c>
      <c r="J50" s="14" t="str" cm="1">
        <f t="array" aca="1" ref="J50" ca="1">INDIRECT("[schema.xlsx]欄位定義!C"&amp;MATCH($H50,[1]欄位定義!$A:$A, 0))</f>
        <v>M</v>
      </c>
      <c r="K50" s="14" t="str" cm="1">
        <f t="array" aca="1" ref="K50" ca="1">INDIRECT("[schema.xlsx]欄位定義!D"&amp;MATCH($H50,[1]欄位定義!$A:$A, 0))</f>
        <v>MACRO</v>
      </c>
      <c r="L50" s="14" t="str" cm="1">
        <f t="array" aca="1" ref="L50" ca="1">INDIRECT("[schema.xlsx]欄位定義!E"&amp;MATCH($H50,[1]欄位定義!$A:$A, 0))</f>
        <v>TW_TECH</v>
      </c>
      <c r="M50" s="14" t="str" cm="1">
        <f t="array" aca="1" ref="M50" ca="1">INDIRECT("[schema.xlsx]欄位定義!F"&amp;MATCH($H50,[1]欄位定義!$A:$A, 0))</f>
        <v>UNKNOWN</v>
      </c>
      <c r="N50" s="14" t="s">
        <v>49</v>
      </c>
    </row>
    <row r="51" spans="1:14" x14ac:dyDescent="0.25">
      <c r="A51" s="14" t="s">
        <v>56</v>
      </c>
      <c r="B51" s="16" t="s">
        <v>65</v>
      </c>
      <c r="C51" s="16" t="str" cm="1">
        <f t="array" aca="1" ref="C51" ca="1">INDIRECT("[schema.xlsx]欄位定義!B"&amp;MATCH($B51,[1]欄位定義!$A:$A, 0))</f>
        <v>S&amp;P 500 INDEX</v>
      </c>
      <c r="D51" s="16" t="str" cm="1">
        <f t="array" aca="1" ref="D51" ca="1">INDIRECT("[schema.xlsx]欄位定義!C"&amp;MATCH($B51,[1]欄位定義!$A:$A, 0))</f>
        <v>D</v>
      </c>
      <c r="E51" s="16" t="str" cm="1">
        <f t="array" aca="1" ref="E51" ca="1">INDIRECT("[schema.xlsx]欄位定義!D"&amp;MATCH($B51,[1]欄位定義!$A:$A, 0))</f>
        <v>INDEX</v>
      </c>
      <c r="F51" s="16" t="str" cm="1">
        <f t="array" aca="1" ref="F51" ca="1">INDIRECT("[schema.xlsx]欄位定義!E"&amp;MATCH($B51,[1]欄位定義!$A:$A, 0))</f>
        <v>US</v>
      </c>
      <c r="G51" s="16" t="str" cm="1">
        <f t="array" aca="1" ref="G51" ca="1">INDIRECT("[schema.xlsx]欄位定義!F"&amp;MATCH($B51,[1]欄位定義!$A:$A, 0))</f>
        <v>UNKNOWN</v>
      </c>
      <c r="H51" s="19" t="s">
        <v>79</v>
      </c>
      <c r="I51" s="14" t="str" cm="1">
        <f t="array" aca="1" ref="I51" ca="1">INDIRECT("[schema.xlsx]欄位定義!B"&amp;MATCH($H51,[1]欄位定義!$A:$A, 0))</f>
        <v>按新臺幣計算(百萬元)_出口_2721電話及手機製造業</v>
      </c>
      <c r="J51" s="14" t="str" cm="1">
        <f t="array" aca="1" ref="J51" ca="1">INDIRECT("[schema.xlsx]欄位定義!C"&amp;MATCH($H51,[1]欄位定義!$A:$A, 0))</f>
        <v>M</v>
      </c>
      <c r="K51" s="14" t="str" cm="1">
        <f t="array" aca="1" ref="K51" ca="1">INDIRECT("[schema.xlsx]欄位定義!D"&amp;MATCH($H51,[1]欄位定義!$A:$A, 0))</f>
        <v>MACRO</v>
      </c>
      <c r="L51" s="14" t="str" cm="1">
        <f t="array" aca="1" ref="L51" ca="1">INDIRECT("[schema.xlsx]欄位定義!E"&amp;MATCH($H51,[1]欄位定義!$A:$A, 0))</f>
        <v>TW_TECH</v>
      </c>
      <c r="M51" s="14" t="str" cm="1">
        <f t="array" aca="1" ref="M51" ca="1">INDIRECT("[schema.xlsx]欄位定義!F"&amp;MATCH($H51,[1]欄位定義!$A:$A, 0))</f>
        <v>UNKNOWN</v>
      </c>
      <c r="N51" s="14" t="s">
        <v>49</v>
      </c>
    </row>
    <row r="52" spans="1:14" x14ac:dyDescent="0.25">
      <c r="A52" s="14" t="s">
        <v>56</v>
      </c>
      <c r="B52" s="16" t="s">
        <v>65</v>
      </c>
      <c r="C52" s="16" t="str" cm="1">
        <f t="array" aca="1" ref="C52" ca="1">INDIRECT("[schema.xlsx]欄位定義!B"&amp;MATCH($B52,[1]欄位定義!$A:$A, 0))</f>
        <v>S&amp;P 500 INDEX</v>
      </c>
      <c r="D52" s="16" t="str" cm="1">
        <f t="array" aca="1" ref="D52" ca="1">INDIRECT("[schema.xlsx]欄位定義!C"&amp;MATCH($B52,[1]欄位定義!$A:$A, 0))</f>
        <v>D</v>
      </c>
      <c r="E52" s="16" t="str" cm="1">
        <f t="array" aca="1" ref="E52" ca="1">INDIRECT("[schema.xlsx]欄位定義!D"&amp;MATCH($B52,[1]欄位定義!$A:$A, 0))</f>
        <v>INDEX</v>
      </c>
      <c r="F52" s="16" t="str" cm="1">
        <f t="array" aca="1" ref="F52" ca="1">INDIRECT("[schema.xlsx]欄位定義!E"&amp;MATCH($B52,[1]欄位定義!$A:$A, 0))</f>
        <v>US</v>
      </c>
      <c r="G52" s="16" t="str" cm="1">
        <f t="array" aca="1" ref="G52" ca="1">INDIRECT("[schema.xlsx]欄位定義!F"&amp;MATCH($B52,[1]欄位定義!$A:$A, 0))</f>
        <v>UNKNOWN</v>
      </c>
      <c r="H52" s="19" t="s">
        <v>80</v>
      </c>
      <c r="I52" s="14" t="str" cm="1">
        <f t="array" aca="1" ref="I52" ca="1">INDIRECT("[schema.xlsx]欄位定義!B"&amp;MATCH($H52,[1]欄位定義!$A:$A, 0))</f>
        <v>按新臺幣計算(百萬元)_出口_2730視聽電子產品製造業</v>
      </c>
      <c r="J52" s="14" t="str" cm="1">
        <f t="array" aca="1" ref="J52" ca="1">INDIRECT("[schema.xlsx]欄位定義!C"&amp;MATCH($H52,[1]欄位定義!$A:$A, 0))</f>
        <v>M</v>
      </c>
      <c r="K52" s="14" t="str" cm="1">
        <f t="array" aca="1" ref="K52" ca="1">INDIRECT("[schema.xlsx]欄位定義!D"&amp;MATCH($H52,[1]欄位定義!$A:$A, 0))</f>
        <v>MACRO</v>
      </c>
      <c r="L52" s="14" t="str" cm="1">
        <f t="array" aca="1" ref="L52" ca="1">INDIRECT("[schema.xlsx]欄位定義!E"&amp;MATCH($H52,[1]欄位定義!$A:$A, 0))</f>
        <v>TW_TECH</v>
      </c>
      <c r="M52" s="14" t="str" cm="1">
        <f t="array" aca="1" ref="M52" ca="1">INDIRECT("[schema.xlsx]欄位定義!F"&amp;MATCH($H52,[1]欄位定義!$A:$A, 0))</f>
        <v>UNKNOWN</v>
      </c>
      <c r="N52" s="14" t="s">
        <v>49</v>
      </c>
    </row>
    <row r="53" spans="1:14" x14ac:dyDescent="0.25">
      <c r="A53" s="14" t="s">
        <v>56</v>
      </c>
      <c r="B53" s="16" t="s">
        <v>65</v>
      </c>
      <c r="C53" s="16" t="str" cm="1">
        <f t="array" aca="1" ref="C53" ca="1">INDIRECT("[schema.xlsx]欄位定義!B"&amp;MATCH($B53,[1]欄位定義!$A:$A, 0))</f>
        <v>S&amp;P 500 INDEX</v>
      </c>
      <c r="D53" s="16" t="str" cm="1">
        <f t="array" aca="1" ref="D53" ca="1">INDIRECT("[schema.xlsx]欄位定義!C"&amp;MATCH($B53,[1]欄位定義!$A:$A, 0))</f>
        <v>D</v>
      </c>
      <c r="E53" s="16" t="str" cm="1">
        <f t="array" aca="1" ref="E53" ca="1">INDIRECT("[schema.xlsx]欄位定義!D"&amp;MATCH($B53,[1]欄位定義!$A:$A, 0))</f>
        <v>INDEX</v>
      </c>
      <c r="F53" s="16" t="str" cm="1">
        <f t="array" aca="1" ref="F53" ca="1">INDIRECT("[schema.xlsx]欄位定義!E"&amp;MATCH($B53,[1]欄位定義!$A:$A, 0))</f>
        <v>US</v>
      </c>
      <c r="G53" s="16" t="str" cm="1">
        <f t="array" aca="1" ref="G53" ca="1">INDIRECT("[schema.xlsx]欄位定義!F"&amp;MATCH($B53,[1]欄位定義!$A:$A, 0))</f>
        <v>UNKNOWN</v>
      </c>
      <c r="H53" s="19" t="s">
        <v>81</v>
      </c>
      <c r="I53" s="14" t="str" cm="1">
        <f t="array" aca="1" ref="I53" ca="1">INDIRECT("[schema.xlsx]欄位定義!B"&amp;MATCH($H53,[1]欄位定義!$A:$A, 0))</f>
        <v>按新臺幣計算(百萬元)_出口_2751量測、導航及控制設備製造業</v>
      </c>
      <c r="J53" s="14" t="str" cm="1">
        <f t="array" aca="1" ref="J53" ca="1">INDIRECT("[schema.xlsx]欄位定義!C"&amp;MATCH($H53,[1]欄位定義!$A:$A, 0))</f>
        <v>M</v>
      </c>
      <c r="K53" s="14" t="str" cm="1">
        <f t="array" aca="1" ref="K53" ca="1">INDIRECT("[schema.xlsx]欄位定義!D"&amp;MATCH($H53,[1]欄位定義!$A:$A, 0))</f>
        <v>MACRO</v>
      </c>
      <c r="L53" s="14" t="str" cm="1">
        <f t="array" aca="1" ref="L53" ca="1">INDIRECT("[schema.xlsx]欄位定義!E"&amp;MATCH($H53,[1]欄位定義!$A:$A, 0))</f>
        <v>TW_TECH</v>
      </c>
      <c r="M53" s="14" t="str" cm="1">
        <f t="array" aca="1" ref="M53" ca="1">INDIRECT("[schema.xlsx]欄位定義!F"&amp;MATCH($H53,[1]欄位定義!$A:$A, 0))</f>
        <v>UNKNOWN</v>
      </c>
      <c r="N53" s="14" t="s">
        <v>49</v>
      </c>
    </row>
    <row r="54" spans="1:14" x14ac:dyDescent="0.25">
      <c r="A54" s="14" t="s">
        <v>56</v>
      </c>
      <c r="B54" s="16" t="s">
        <v>65</v>
      </c>
      <c r="C54" s="16" t="str" cm="1">
        <f t="array" aca="1" ref="C54" ca="1">INDIRECT("[schema.xlsx]欄位定義!B"&amp;MATCH($B54,[1]欄位定義!$A:$A, 0))</f>
        <v>S&amp;P 500 INDEX</v>
      </c>
      <c r="D54" s="16" t="str" cm="1">
        <f t="array" aca="1" ref="D54" ca="1">INDIRECT("[schema.xlsx]欄位定義!C"&amp;MATCH($B54,[1]欄位定義!$A:$A, 0))</f>
        <v>D</v>
      </c>
      <c r="E54" s="16" t="str" cm="1">
        <f t="array" aca="1" ref="E54" ca="1">INDIRECT("[schema.xlsx]欄位定義!D"&amp;MATCH($B54,[1]欄位定義!$A:$A, 0))</f>
        <v>INDEX</v>
      </c>
      <c r="F54" s="16" t="str" cm="1">
        <f t="array" aca="1" ref="F54" ca="1">INDIRECT("[schema.xlsx]欄位定義!E"&amp;MATCH($B54,[1]欄位定義!$A:$A, 0))</f>
        <v>US</v>
      </c>
      <c r="G54" s="16" t="str" cm="1">
        <f t="array" aca="1" ref="G54" ca="1">INDIRECT("[schema.xlsx]欄位定義!F"&amp;MATCH($B54,[1]欄位定義!$A:$A, 0))</f>
        <v>UNKNOWN</v>
      </c>
      <c r="H54" s="19" t="s">
        <v>82</v>
      </c>
      <c r="I54" s="14" t="str" cm="1">
        <f t="array" aca="1" ref="I54" ca="1">INDIRECT("[schema.xlsx]欄位定義!B"&amp;MATCH($H54,[1]欄位定義!$A:$A, 0))</f>
        <v>按新臺幣計算(百萬元)_進口_26電子零組件製造業</v>
      </c>
      <c r="J54" s="14" t="str" cm="1">
        <f t="array" aca="1" ref="J54" ca="1">INDIRECT("[schema.xlsx]欄位定義!C"&amp;MATCH($H54,[1]欄位定義!$A:$A, 0))</f>
        <v>M</v>
      </c>
      <c r="K54" s="14" t="str" cm="1">
        <f t="array" aca="1" ref="K54" ca="1">INDIRECT("[schema.xlsx]欄位定義!D"&amp;MATCH($H54,[1]欄位定義!$A:$A, 0))</f>
        <v>MACRO</v>
      </c>
      <c r="L54" s="14" t="str" cm="1">
        <f t="array" aca="1" ref="L54" ca="1">INDIRECT("[schema.xlsx]欄位定義!E"&amp;MATCH($H54,[1]欄位定義!$A:$A, 0))</f>
        <v>TW_TECH</v>
      </c>
      <c r="M54" s="14" t="str" cm="1">
        <f t="array" aca="1" ref="M54" ca="1">INDIRECT("[schema.xlsx]欄位定義!F"&amp;MATCH($H54,[1]欄位定義!$A:$A, 0))</f>
        <v>UNKNOWN</v>
      </c>
      <c r="N54" s="14" t="s">
        <v>49</v>
      </c>
    </row>
    <row r="55" spans="1:14" x14ac:dyDescent="0.25">
      <c r="A55" s="14" t="s">
        <v>56</v>
      </c>
      <c r="B55" s="16" t="s">
        <v>65</v>
      </c>
      <c r="C55" s="16" t="str" cm="1">
        <f t="array" aca="1" ref="C55" ca="1">INDIRECT("[schema.xlsx]欄位定義!B"&amp;MATCH($B55,[1]欄位定義!$A:$A, 0))</f>
        <v>S&amp;P 500 INDEX</v>
      </c>
      <c r="D55" s="16" t="str" cm="1">
        <f t="array" aca="1" ref="D55" ca="1">INDIRECT("[schema.xlsx]欄位定義!C"&amp;MATCH($B55,[1]欄位定義!$A:$A, 0))</f>
        <v>D</v>
      </c>
      <c r="E55" s="16" t="str" cm="1">
        <f t="array" aca="1" ref="E55" ca="1">INDIRECT("[schema.xlsx]欄位定義!D"&amp;MATCH($B55,[1]欄位定義!$A:$A, 0))</f>
        <v>INDEX</v>
      </c>
      <c r="F55" s="16" t="str" cm="1">
        <f t="array" aca="1" ref="F55" ca="1">INDIRECT("[schema.xlsx]欄位定義!E"&amp;MATCH($B55,[1]欄位定義!$A:$A, 0))</f>
        <v>US</v>
      </c>
      <c r="G55" s="16" t="str" cm="1">
        <f t="array" aca="1" ref="G55" ca="1">INDIRECT("[schema.xlsx]欄位定義!F"&amp;MATCH($B55,[1]欄位定義!$A:$A, 0))</f>
        <v>UNKNOWN</v>
      </c>
      <c r="H55" s="19" t="s">
        <v>83</v>
      </c>
      <c r="I55" s="14" t="str" cm="1">
        <f t="array" aca="1" ref="I55" ca="1">INDIRECT("[schema.xlsx]欄位定義!B"&amp;MATCH($H55,[1]欄位定義!$A:$A, 0))</f>
        <v>按新臺幣計算(百萬元)_進口_2611積體電路製造業</v>
      </c>
      <c r="J55" s="14" t="str" cm="1">
        <f t="array" aca="1" ref="J55" ca="1">INDIRECT("[schema.xlsx]欄位定義!C"&amp;MATCH($H55,[1]欄位定義!$A:$A, 0))</f>
        <v>M</v>
      </c>
      <c r="K55" s="14" t="str" cm="1">
        <f t="array" aca="1" ref="K55" ca="1">INDIRECT("[schema.xlsx]欄位定義!D"&amp;MATCH($H55,[1]欄位定義!$A:$A, 0))</f>
        <v>MACRO</v>
      </c>
      <c r="L55" s="14" t="str" cm="1">
        <f t="array" aca="1" ref="L55" ca="1">INDIRECT("[schema.xlsx]欄位定義!E"&amp;MATCH($H55,[1]欄位定義!$A:$A, 0))</f>
        <v>TW_TECH</v>
      </c>
      <c r="M55" s="14" t="str" cm="1">
        <f t="array" aca="1" ref="M55" ca="1">INDIRECT("[schema.xlsx]欄位定義!F"&amp;MATCH($H55,[1]欄位定義!$A:$A, 0))</f>
        <v>UNKNOWN</v>
      </c>
      <c r="N55" s="14" t="s">
        <v>49</v>
      </c>
    </row>
    <row r="56" spans="1:14" x14ac:dyDescent="0.25">
      <c r="A56" s="14" t="s">
        <v>56</v>
      </c>
      <c r="B56" s="16" t="s">
        <v>65</v>
      </c>
      <c r="C56" s="16" t="str" cm="1">
        <f t="array" aca="1" ref="C56" ca="1">INDIRECT("[schema.xlsx]欄位定義!B"&amp;MATCH($B56,[1]欄位定義!$A:$A, 0))</f>
        <v>S&amp;P 500 INDEX</v>
      </c>
      <c r="D56" s="16" t="str" cm="1">
        <f t="array" aca="1" ref="D56" ca="1">INDIRECT("[schema.xlsx]欄位定義!C"&amp;MATCH($B56,[1]欄位定義!$A:$A, 0))</f>
        <v>D</v>
      </c>
      <c r="E56" s="16" t="str" cm="1">
        <f t="array" aca="1" ref="E56" ca="1">INDIRECT("[schema.xlsx]欄位定義!D"&amp;MATCH($B56,[1]欄位定義!$A:$A, 0))</f>
        <v>INDEX</v>
      </c>
      <c r="F56" s="16" t="str" cm="1">
        <f t="array" aca="1" ref="F56" ca="1">INDIRECT("[schema.xlsx]欄位定義!E"&amp;MATCH($B56,[1]欄位定義!$A:$A, 0))</f>
        <v>US</v>
      </c>
      <c r="G56" s="16" t="str" cm="1">
        <f t="array" aca="1" ref="G56" ca="1">INDIRECT("[schema.xlsx]欄位定義!F"&amp;MATCH($B56,[1]欄位定義!$A:$A, 0))</f>
        <v>UNKNOWN</v>
      </c>
      <c r="H56" s="19" t="s">
        <v>84</v>
      </c>
      <c r="I56" s="14" t="str" cm="1">
        <f t="array" aca="1" ref="I56" ca="1">INDIRECT("[schema.xlsx]欄位定義!B"&amp;MATCH($H56,[1]欄位定義!$A:$A, 0))</f>
        <v>按新臺幣計算(百萬元)_進口_27電腦、電子產品及光學製品製造業</v>
      </c>
      <c r="J56" s="14" t="str" cm="1">
        <f t="array" aca="1" ref="J56" ca="1">INDIRECT("[schema.xlsx]欄位定義!C"&amp;MATCH($H56,[1]欄位定義!$A:$A, 0))</f>
        <v>M</v>
      </c>
      <c r="K56" s="14" t="str" cm="1">
        <f t="array" aca="1" ref="K56" ca="1">INDIRECT("[schema.xlsx]欄位定義!D"&amp;MATCH($H56,[1]欄位定義!$A:$A, 0))</f>
        <v>MACRO</v>
      </c>
      <c r="L56" s="14" t="str" cm="1">
        <f t="array" aca="1" ref="L56" ca="1">INDIRECT("[schema.xlsx]欄位定義!E"&amp;MATCH($H56,[1]欄位定義!$A:$A, 0))</f>
        <v>TW_TECH</v>
      </c>
      <c r="M56" s="14" t="str" cm="1">
        <f t="array" aca="1" ref="M56" ca="1">INDIRECT("[schema.xlsx]欄位定義!F"&amp;MATCH($H56,[1]欄位定義!$A:$A, 0))</f>
        <v>UNKNOWN</v>
      </c>
      <c r="N56" s="14" t="s">
        <v>49</v>
      </c>
    </row>
    <row r="57" spans="1:14" x14ac:dyDescent="0.25">
      <c r="A57" s="14" t="s">
        <v>56</v>
      </c>
      <c r="B57" s="16" t="s">
        <v>65</v>
      </c>
      <c r="C57" s="16" t="str" cm="1">
        <f t="array" aca="1" ref="C57" ca="1">INDIRECT("[schema.xlsx]欄位定義!B"&amp;MATCH($B57,[1]欄位定義!$A:$A, 0))</f>
        <v>S&amp;P 500 INDEX</v>
      </c>
      <c r="D57" s="16" t="str" cm="1">
        <f t="array" aca="1" ref="D57" ca="1">INDIRECT("[schema.xlsx]欄位定義!C"&amp;MATCH($B57,[1]欄位定義!$A:$A, 0))</f>
        <v>D</v>
      </c>
      <c r="E57" s="16" t="str" cm="1">
        <f t="array" aca="1" ref="E57" ca="1">INDIRECT("[schema.xlsx]欄位定義!D"&amp;MATCH($B57,[1]欄位定義!$A:$A, 0))</f>
        <v>INDEX</v>
      </c>
      <c r="F57" s="16" t="str" cm="1">
        <f t="array" aca="1" ref="F57" ca="1">INDIRECT("[schema.xlsx]欄位定義!E"&amp;MATCH($B57,[1]欄位定義!$A:$A, 0))</f>
        <v>US</v>
      </c>
      <c r="G57" s="16" t="str" cm="1">
        <f t="array" aca="1" ref="G57" ca="1">INDIRECT("[schema.xlsx]欄位定義!F"&amp;MATCH($B57,[1]欄位定義!$A:$A, 0))</f>
        <v>UNKNOWN</v>
      </c>
      <c r="H57" s="19" t="s">
        <v>85</v>
      </c>
      <c r="I57" s="14" t="str" cm="1">
        <f t="array" aca="1" ref="I57" ca="1">INDIRECT("[schema.xlsx]欄位定義!B"&amp;MATCH($H57,[1]欄位定義!$A:$A, 0))</f>
        <v>按新臺幣計算(百萬元)_進口_2711電腦製造業</v>
      </c>
      <c r="J57" s="14" t="str" cm="1">
        <f t="array" aca="1" ref="J57" ca="1">INDIRECT("[schema.xlsx]欄位定義!C"&amp;MATCH($H57,[1]欄位定義!$A:$A, 0))</f>
        <v>M</v>
      </c>
      <c r="K57" s="14" t="str" cm="1">
        <f t="array" aca="1" ref="K57" ca="1">INDIRECT("[schema.xlsx]欄位定義!D"&amp;MATCH($H57,[1]欄位定義!$A:$A, 0))</f>
        <v>MACRO</v>
      </c>
      <c r="L57" s="14" t="str" cm="1">
        <f t="array" aca="1" ref="L57" ca="1">INDIRECT("[schema.xlsx]欄位定義!E"&amp;MATCH($H57,[1]欄位定義!$A:$A, 0))</f>
        <v>TW_TECH</v>
      </c>
      <c r="M57" s="14" t="str" cm="1">
        <f t="array" aca="1" ref="M57" ca="1">INDIRECT("[schema.xlsx]欄位定義!F"&amp;MATCH($H57,[1]欄位定義!$A:$A, 0))</f>
        <v>UNKNOWN</v>
      </c>
      <c r="N57" s="14" t="s">
        <v>49</v>
      </c>
    </row>
    <row r="58" spans="1:14" x14ac:dyDescent="0.25">
      <c r="A58" s="14" t="s">
        <v>56</v>
      </c>
      <c r="B58" s="16" t="s">
        <v>65</v>
      </c>
      <c r="C58" s="16" t="str" cm="1">
        <f t="array" aca="1" ref="C58" ca="1">INDIRECT("[schema.xlsx]欄位定義!B"&amp;MATCH($B58,[1]欄位定義!$A:$A, 0))</f>
        <v>S&amp;P 500 INDEX</v>
      </c>
      <c r="D58" s="16" t="str" cm="1">
        <f t="array" aca="1" ref="D58" ca="1">INDIRECT("[schema.xlsx]欄位定義!C"&amp;MATCH($B58,[1]欄位定義!$A:$A, 0))</f>
        <v>D</v>
      </c>
      <c r="E58" s="16" t="str" cm="1">
        <f t="array" aca="1" ref="E58" ca="1">INDIRECT("[schema.xlsx]欄位定義!D"&amp;MATCH($B58,[1]欄位定義!$A:$A, 0))</f>
        <v>INDEX</v>
      </c>
      <c r="F58" s="16" t="str" cm="1">
        <f t="array" aca="1" ref="F58" ca="1">INDIRECT("[schema.xlsx]欄位定義!E"&amp;MATCH($B58,[1]欄位定義!$A:$A, 0))</f>
        <v>US</v>
      </c>
      <c r="G58" s="16" t="str" cm="1">
        <f t="array" aca="1" ref="G58" ca="1">INDIRECT("[schema.xlsx]欄位定義!F"&amp;MATCH($B58,[1]欄位定義!$A:$A, 0))</f>
        <v>UNKNOWN</v>
      </c>
      <c r="H58" s="19" t="s">
        <v>86</v>
      </c>
      <c r="I58" s="14" t="str" cm="1">
        <f t="array" aca="1" ref="I58" ca="1">INDIRECT("[schema.xlsx]欄位定義!B"&amp;MATCH($H58,[1]欄位定義!$A:$A, 0))</f>
        <v>按新臺幣計算(百萬元)_進口_2721電話及手機製造業</v>
      </c>
      <c r="J58" s="14" t="str" cm="1">
        <f t="array" aca="1" ref="J58" ca="1">INDIRECT("[schema.xlsx]欄位定義!C"&amp;MATCH($H58,[1]欄位定義!$A:$A, 0))</f>
        <v>M</v>
      </c>
      <c r="K58" s="14" t="str" cm="1">
        <f t="array" aca="1" ref="K58" ca="1">INDIRECT("[schema.xlsx]欄位定義!D"&amp;MATCH($H58,[1]欄位定義!$A:$A, 0))</f>
        <v>MACRO</v>
      </c>
      <c r="L58" s="14" t="str" cm="1">
        <f t="array" aca="1" ref="L58" ca="1">INDIRECT("[schema.xlsx]欄位定義!E"&amp;MATCH($H58,[1]欄位定義!$A:$A, 0))</f>
        <v>TW_TECH</v>
      </c>
      <c r="M58" s="14" t="str" cm="1">
        <f t="array" aca="1" ref="M58" ca="1">INDIRECT("[schema.xlsx]欄位定義!F"&amp;MATCH($H58,[1]欄位定義!$A:$A, 0))</f>
        <v>UNKNOWN</v>
      </c>
      <c r="N58" s="14" t="s">
        <v>49</v>
      </c>
    </row>
    <row r="59" spans="1:14" x14ac:dyDescent="0.25">
      <c r="A59" s="14" t="s">
        <v>56</v>
      </c>
      <c r="B59" s="16" t="s">
        <v>65</v>
      </c>
      <c r="C59" s="16" t="str" cm="1">
        <f t="array" aca="1" ref="C59" ca="1">INDIRECT("[schema.xlsx]欄位定義!B"&amp;MATCH($B59,[1]欄位定義!$A:$A, 0))</f>
        <v>S&amp;P 500 INDEX</v>
      </c>
      <c r="D59" s="16" t="str" cm="1">
        <f t="array" aca="1" ref="D59" ca="1">INDIRECT("[schema.xlsx]欄位定義!C"&amp;MATCH($B59,[1]欄位定義!$A:$A, 0))</f>
        <v>D</v>
      </c>
      <c r="E59" s="16" t="str" cm="1">
        <f t="array" aca="1" ref="E59" ca="1">INDIRECT("[schema.xlsx]欄位定義!D"&amp;MATCH($B59,[1]欄位定義!$A:$A, 0))</f>
        <v>INDEX</v>
      </c>
      <c r="F59" s="16" t="str" cm="1">
        <f t="array" aca="1" ref="F59" ca="1">INDIRECT("[schema.xlsx]欄位定義!E"&amp;MATCH($B59,[1]欄位定義!$A:$A, 0))</f>
        <v>US</v>
      </c>
      <c r="G59" s="16" t="str" cm="1">
        <f t="array" aca="1" ref="G59" ca="1">INDIRECT("[schema.xlsx]欄位定義!F"&amp;MATCH($B59,[1]欄位定義!$A:$A, 0))</f>
        <v>UNKNOWN</v>
      </c>
      <c r="H59" s="19" t="s">
        <v>87</v>
      </c>
      <c r="I59" s="14" t="str" cm="1">
        <f t="array" aca="1" ref="I59" ca="1">INDIRECT("[schema.xlsx]欄位定義!B"&amp;MATCH($H59,[1]欄位定義!$A:$A, 0))</f>
        <v>按新臺幣計算(百萬元)_進口_2730視聽電子產品製造業</v>
      </c>
      <c r="J59" s="14" t="str" cm="1">
        <f t="array" aca="1" ref="J59" ca="1">INDIRECT("[schema.xlsx]欄位定義!C"&amp;MATCH($H59,[1]欄位定義!$A:$A, 0))</f>
        <v>M</v>
      </c>
      <c r="K59" s="14" t="str" cm="1">
        <f t="array" aca="1" ref="K59" ca="1">INDIRECT("[schema.xlsx]欄位定義!D"&amp;MATCH($H59,[1]欄位定義!$A:$A, 0))</f>
        <v>MACRO</v>
      </c>
      <c r="L59" s="14" t="str" cm="1">
        <f t="array" aca="1" ref="L59" ca="1">INDIRECT("[schema.xlsx]欄位定義!E"&amp;MATCH($H59,[1]欄位定義!$A:$A, 0))</f>
        <v>TW_TECH</v>
      </c>
      <c r="M59" s="14" t="str" cm="1">
        <f t="array" aca="1" ref="M59" ca="1">INDIRECT("[schema.xlsx]欄位定義!F"&amp;MATCH($H59,[1]欄位定義!$A:$A, 0))</f>
        <v>UNKNOWN</v>
      </c>
      <c r="N59" s="14" t="s">
        <v>49</v>
      </c>
    </row>
    <row r="60" spans="1:14" x14ac:dyDescent="0.25">
      <c r="A60" s="14" t="s">
        <v>56</v>
      </c>
      <c r="B60" s="16" t="s">
        <v>65</v>
      </c>
      <c r="C60" s="16" t="str" cm="1">
        <f t="array" aca="1" ref="C60" ca="1">INDIRECT("[schema.xlsx]欄位定義!B"&amp;MATCH($B60,[1]欄位定義!$A:$A, 0))</f>
        <v>S&amp;P 500 INDEX</v>
      </c>
      <c r="D60" s="16" t="str" cm="1">
        <f t="array" aca="1" ref="D60" ca="1">INDIRECT("[schema.xlsx]欄位定義!C"&amp;MATCH($B60,[1]欄位定義!$A:$A, 0))</f>
        <v>D</v>
      </c>
      <c r="E60" s="16" t="str" cm="1">
        <f t="array" aca="1" ref="E60" ca="1">INDIRECT("[schema.xlsx]欄位定義!D"&amp;MATCH($B60,[1]欄位定義!$A:$A, 0))</f>
        <v>INDEX</v>
      </c>
      <c r="F60" s="16" t="str" cm="1">
        <f t="array" aca="1" ref="F60" ca="1">INDIRECT("[schema.xlsx]欄位定義!E"&amp;MATCH($B60,[1]欄位定義!$A:$A, 0))</f>
        <v>US</v>
      </c>
      <c r="G60" s="16" t="str" cm="1">
        <f t="array" aca="1" ref="G60" ca="1">INDIRECT("[schema.xlsx]欄位定義!F"&amp;MATCH($B60,[1]欄位定義!$A:$A, 0))</f>
        <v>UNKNOWN</v>
      </c>
      <c r="H60" s="19" t="s">
        <v>88</v>
      </c>
      <c r="I60" s="14" t="str" cm="1">
        <f t="array" aca="1" ref="I60" ca="1">INDIRECT("[schema.xlsx]欄位定義!B"&amp;MATCH($H60,[1]欄位定義!$A:$A, 0))</f>
        <v>按新臺幣計算(百萬元)_進口_2751量測、導航及控制設備製造業</v>
      </c>
      <c r="J60" s="14" t="str" cm="1">
        <f t="array" aca="1" ref="J60" ca="1">INDIRECT("[schema.xlsx]欄位定義!C"&amp;MATCH($H60,[1]欄位定義!$A:$A, 0))</f>
        <v>M</v>
      </c>
      <c r="K60" s="14" t="str" cm="1">
        <f t="array" aca="1" ref="K60" ca="1">INDIRECT("[schema.xlsx]欄位定義!D"&amp;MATCH($H60,[1]欄位定義!$A:$A, 0))</f>
        <v>MACRO</v>
      </c>
      <c r="L60" s="14" t="str" cm="1">
        <f t="array" aca="1" ref="L60" ca="1">INDIRECT("[schema.xlsx]欄位定義!E"&amp;MATCH($H60,[1]欄位定義!$A:$A, 0))</f>
        <v>TW_TECH</v>
      </c>
      <c r="M60" s="14" t="str" cm="1">
        <f t="array" aca="1" ref="M60" ca="1">INDIRECT("[schema.xlsx]欄位定義!F"&amp;MATCH($H60,[1]欄位定義!$A:$A, 0))</f>
        <v>UNKNOWN</v>
      </c>
      <c r="N60" s="14" t="s">
        <v>49</v>
      </c>
    </row>
    <row r="61" spans="1:14" x14ac:dyDescent="0.25">
      <c r="A61" s="14" t="s">
        <v>56</v>
      </c>
      <c r="B61" s="16" t="s">
        <v>65</v>
      </c>
      <c r="C61" s="16" t="str" cm="1">
        <f t="array" aca="1" ref="C61" ca="1">INDIRECT("[schema.xlsx]欄位定義!B"&amp;MATCH($B61,[1]欄位定義!$A:$A, 0))</f>
        <v>S&amp;P 500 INDEX</v>
      </c>
      <c r="D61" s="16" t="str" cm="1">
        <f t="array" aca="1" ref="D61" ca="1">INDIRECT("[schema.xlsx]欄位定義!C"&amp;MATCH($B61,[1]欄位定義!$A:$A, 0))</f>
        <v>D</v>
      </c>
      <c r="E61" s="16" t="str" cm="1">
        <f t="array" aca="1" ref="E61" ca="1">INDIRECT("[schema.xlsx]欄位定義!D"&amp;MATCH($B61,[1]欄位定義!$A:$A, 0))</f>
        <v>INDEX</v>
      </c>
      <c r="F61" s="16" t="str" cm="1">
        <f t="array" aca="1" ref="F61" ca="1">INDIRECT("[schema.xlsx]欄位定義!E"&amp;MATCH($B61,[1]欄位定義!$A:$A, 0))</f>
        <v>US</v>
      </c>
      <c r="G61" s="16" t="str" cm="1">
        <f t="array" aca="1" ref="G61" ca="1">INDIRECT("[schema.xlsx]欄位定義!F"&amp;MATCH($B61,[1]欄位定義!$A:$A, 0))</f>
        <v>UNKNOWN</v>
      </c>
      <c r="H61" s="19" t="s">
        <v>89</v>
      </c>
      <c r="I61" s="14" t="str" cm="1">
        <f t="array" aca="1" ref="I61" ca="1">INDIRECT("[schema.xlsx]欄位定義!B"&amp;MATCH($H61,[1]欄位定義!$A:$A, 0))</f>
        <v>按美元計算(千美元)_出口_26電子零組件製造業</v>
      </c>
      <c r="J61" s="14" t="str" cm="1">
        <f t="array" aca="1" ref="J61" ca="1">INDIRECT("[schema.xlsx]欄位定義!C"&amp;MATCH($H61,[1]欄位定義!$A:$A, 0))</f>
        <v>M</v>
      </c>
      <c r="K61" s="14" t="str" cm="1">
        <f t="array" aca="1" ref="K61" ca="1">INDIRECT("[schema.xlsx]欄位定義!D"&amp;MATCH($H61,[1]欄位定義!$A:$A, 0))</f>
        <v>MACRO</v>
      </c>
      <c r="L61" s="14" t="str" cm="1">
        <f t="array" aca="1" ref="L61" ca="1">INDIRECT("[schema.xlsx]欄位定義!E"&amp;MATCH($H61,[1]欄位定義!$A:$A, 0))</f>
        <v>TW_TECH</v>
      </c>
      <c r="M61" s="14" t="str" cm="1">
        <f t="array" aca="1" ref="M61" ca="1">INDIRECT("[schema.xlsx]欄位定義!F"&amp;MATCH($H61,[1]欄位定義!$A:$A, 0))</f>
        <v>UNKNOWN</v>
      </c>
      <c r="N61" s="14" t="s">
        <v>49</v>
      </c>
    </row>
    <row r="62" spans="1:14" x14ac:dyDescent="0.25">
      <c r="A62" s="14" t="s">
        <v>56</v>
      </c>
      <c r="B62" s="16" t="s">
        <v>65</v>
      </c>
      <c r="C62" s="16" t="str" cm="1">
        <f t="array" aca="1" ref="C62" ca="1">INDIRECT("[schema.xlsx]欄位定義!B"&amp;MATCH($B62,[1]欄位定義!$A:$A, 0))</f>
        <v>S&amp;P 500 INDEX</v>
      </c>
      <c r="D62" s="16" t="str" cm="1">
        <f t="array" aca="1" ref="D62" ca="1">INDIRECT("[schema.xlsx]欄位定義!C"&amp;MATCH($B62,[1]欄位定義!$A:$A, 0))</f>
        <v>D</v>
      </c>
      <c r="E62" s="16" t="str" cm="1">
        <f t="array" aca="1" ref="E62" ca="1">INDIRECT("[schema.xlsx]欄位定義!D"&amp;MATCH($B62,[1]欄位定義!$A:$A, 0))</f>
        <v>INDEX</v>
      </c>
      <c r="F62" s="16" t="str" cm="1">
        <f t="array" aca="1" ref="F62" ca="1">INDIRECT("[schema.xlsx]欄位定義!E"&amp;MATCH($B62,[1]欄位定義!$A:$A, 0))</f>
        <v>US</v>
      </c>
      <c r="G62" s="16" t="str" cm="1">
        <f t="array" aca="1" ref="G62" ca="1">INDIRECT("[schema.xlsx]欄位定義!F"&amp;MATCH($B62,[1]欄位定義!$A:$A, 0))</f>
        <v>UNKNOWN</v>
      </c>
      <c r="H62" s="19" t="s">
        <v>90</v>
      </c>
      <c r="I62" s="14" t="str" cm="1">
        <f t="array" aca="1" ref="I62" ca="1">INDIRECT("[schema.xlsx]欄位定義!B"&amp;MATCH($H62,[1]欄位定義!$A:$A, 0))</f>
        <v>按美元計算(千美元)_出口_2611積體電路製造業</v>
      </c>
      <c r="J62" s="14" t="str" cm="1">
        <f t="array" aca="1" ref="J62" ca="1">INDIRECT("[schema.xlsx]欄位定義!C"&amp;MATCH($H62,[1]欄位定義!$A:$A, 0))</f>
        <v>M</v>
      </c>
      <c r="K62" s="14" t="str" cm="1">
        <f t="array" aca="1" ref="K62" ca="1">INDIRECT("[schema.xlsx]欄位定義!D"&amp;MATCH($H62,[1]欄位定義!$A:$A, 0))</f>
        <v>MACRO</v>
      </c>
      <c r="L62" s="14" t="str" cm="1">
        <f t="array" aca="1" ref="L62" ca="1">INDIRECT("[schema.xlsx]欄位定義!E"&amp;MATCH($H62,[1]欄位定義!$A:$A, 0))</f>
        <v>TW_TECH</v>
      </c>
      <c r="M62" s="14" t="str" cm="1">
        <f t="array" aca="1" ref="M62" ca="1">INDIRECT("[schema.xlsx]欄位定義!F"&amp;MATCH($H62,[1]欄位定義!$A:$A, 0))</f>
        <v>UNKNOWN</v>
      </c>
      <c r="N62" s="14" t="s">
        <v>49</v>
      </c>
    </row>
    <row r="63" spans="1:14" x14ac:dyDescent="0.25">
      <c r="A63" s="14" t="s">
        <v>56</v>
      </c>
      <c r="B63" s="16" t="s">
        <v>65</v>
      </c>
      <c r="C63" s="16" t="str" cm="1">
        <f t="array" aca="1" ref="C63" ca="1">INDIRECT("[schema.xlsx]欄位定義!B"&amp;MATCH($B63,[1]欄位定義!$A:$A, 0))</f>
        <v>S&amp;P 500 INDEX</v>
      </c>
      <c r="D63" s="16" t="str" cm="1">
        <f t="array" aca="1" ref="D63" ca="1">INDIRECT("[schema.xlsx]欄位定義!C"&amp;MATCH($B63,[1]欄位定義!$A:$A, 0))</f>
        <v>D</v>
      </c>
      <c r="E63" s="16" t="str" cm="1">
        <f t="array" aca="1" ref="E63" ca="1">INDIRECT("[schema.xlsx]欄位定義!D"&amp;MATCH($B63,[1]欄位定義!$A:$A, 0))</f>
        <v>INDEX</v>
      </c>
      <c r="F63" s="16" t="str" cm="1">
        <f t="array" aca="1" ref="F63" ca="1">INDIRECT("[schema.xlsx]欄位定義!E"&amp;MATCH($B63,[1]欄位定義!$A:$A, 0))</f>
        <v>US</v>
      </c>
      <c r="G63" s="16" t="str" cm="1">
        <f t="array" aca="1" ref="G63" ca="1">INDIRECT("[schema.xlsx]欄位定義!F"&amp;MATCH($B63,[1]欄位定義!$A:$A, 0))</f>
        <v>UNKNOWN</v>
      </c>
      <c r="H63" s="19" t="s">
        <v>91</v>
      </c>
      <c r="I63" s="14" t="str" cm="1">
        <f t="array" aca="1" ref="I63" ca="1">INDIRECT("[schema.xlsx]欄位定義!B"&amp;MATCH($H63,[1]欄位定義!$A:$A, 0))</f>
        <v>按美元計算(千美元)_出口_27電腦、電子產品及光學製品製造業</v>
      </c>
      <c r="J63" s="14" t="str" cm="1">
        <f t="array" aca="1" ref="J63" ca="1">INDIRECT("[schema.xlsx]欄位定義!C"&amp;MATCH($H63,[1]欄位定義!$A:$A, 0))</f>
        <v>M</v>
      </c>
      <c r="K63" s="14" t="str" cm="1">
        <f t="array" aca="1" ref="K63" ca="1">INDIRECT("[schema.xlsx]欄位定義!D"&amp;MATCH($H63,[1]欄位定義!$A:$A, 0))</f>
        <v>MACRO</v>
      </c>
      <c r="L63" s="14" t="str" cm="1">
        <f t="array" aca="1" ref="L63" ca="1">INDIRECT("[schema.xlsx]欄位定義!E"&amp;MATCH($H63,[1]欄位定義!$A:$A, 0))</f>
        <v>TW_TECH</v>
      </c>
      <c r="M63" s="14" t="str" cm="1">
        <f t="array" aca="1" ref="M63" ca="1">INDIRECT("[schema.xlsx]欄位定義!F"&amp;MATCH($H63,[1]欄位定義!$A:$A, 0))</f>
        <v>UNKNOWN</v>
      </c>
      <c r="N63" s="14" t="s">
        <v>49</v>
      </c>
    </row>
    <row r="64" spans="1:14" x14ac:dyDescent="0.25">
      <c r="A64" s="14" t="s">
        <v>56</v>
      </c>
      <c r="B64" s="16" t="s">
        <v>65</v>
      </c>
      <c r="C64" s="16" t="str" cm="1">
        <f t="array" aca="1" ref="C64" ca="1">INDIRECT("[schema.xlsx]欄位定義!B"&amp;MATCH($B64,[1]欄位定義!$A:$A, 0))</f>
        <v>S&amp;P 500 INDEX</v>
      </c>
      <c r="D64" s="16" t="str" cm="1">
        <f t="array" aca="1" ref="D64" ca="1">INDIRECT("[schema.xlsx]欄位定義!C"&amp;MATCH($B64,[1]欄位定義!$A:$A, 0))</f>
        <v>D</v>
      </c>
      <c r="E64" s="16" t="str" cm="1">
        <f t="array" aca="1" ref="E64" ca="1">INDIRECT("[schema.xlsx]欄位定義!D"&amp;MATCH($B64,[1]欄位定義!$A:$A, 0))</f>
        <v>INDEX</v>
      </c>
      <c r="F64" s="16" t="str" cm="1">
        <f t="array" aca="1" ref="F64" ca="1">INDIRECT("[schema.xlsx]欄位定義!E"&amp;MATCH($B64,[1]欄位定義!$A:$A, 0))</f>
        <v>US</v>
      </c>
      <c r="G64" s="16" t="str" cm="1">
        <f t="array" aca="1" ref="G64" ca="1">INDIRECT("[schema.xlsx]欄位定義!F"&amp;MATCH($B64,[1]欄位定義!$A:$A, 0))</f>
        <v>UNKNOWN</v>
      </c>
      <c r="H64" s="19" t="s">
        <v>92</v>
      </c>
      <c r="I64" s="14" t="str" cm="1">
        <f t="array" aca="1" ref="I64" ca="1">INDIRECT("[schema.xlsx]欄位定義!B"&amp;MATCH($H64,[1]欄位定義!$A:$A, 0))</f>
        <v>按美元計算(千美元)_出口_2711電腦製造業</v>
      </c>
      <c r="J64" s="14" t="str" cm="1">
        <f t="array" aca="1" ref="J64" ca="1">INDIRECT("[schema.xlsx]欄位定義!C"&amp;MATCH($H64,[1]欄位定義!$A:$A, 0))</f>
        <v>M</v>
      </c>
      <c r="K64" s="14" t="str" cm="1">
        <f t="array" aca="1" ref="K64" ca="1">INDIRECT("[schema.xlsx]欄位定義!D"&amp;MATCH($H64,[1]欄位定義!$A:$A, 0))</f>
        <v>MACRO</v>
      </c>
      <c r="L64" s="14" t="str" cm="1">
        <f t="array" aca="1" ref="L64" ca="1">INDIRECT("[schema.xlsx]欄位定義!E"&amp;MATCH($H64,[1]欄位定義!$A:$A, 0))</f>
        <v>TW_TECH</v>
      </c>
      <c r="M64" s="14" t="str" cm="1">
        <f t="array" aca="1" ref="M64" ca="1">INDIRECT("[schema.xlsx]欄位定義!F"&amp;MATCH($H64,[1]欄位定義!$A:$A, 0))</f>
        <v>UNKNOWN</v>
      </c>
      <c r="N64" s="14" t="s">
        <v>49</v>
      </c>
    </row>
    <row r="65" spans="1:14" x14ac:dyDescent="0.25">
      <c r="A65" s="14" t="s">
        <v>56</v>
      </c>
      <c r="B65" s="16" t="s">
        <v>65</v>
      </c>
      <c r="C65" s="16" t="str" cm="1">
        <f t="array" aca="1" ref="C65" ca="1">INDIRECT("[schema.xlsx]欄位定義!B"&amp;MATCH($B65,[1]欄位定義!$A:$A, 0))</f>
        <v>S&amp;P 500 INDEX</v>
      </c>
      <c r="D65" s="16" t="str" cm="1">
        <f t="array" aca="1" ref="D65" ca="1">INDIRECT("[schema.xlsx]欄位定義!C"&amp;MATCH($B65,[1]欄位定義!$A:$A, 0))</f>
        <v>D</v>
      </c>
      <c r="E65" s="16" t="str" cm="1">
        <f t="array" aca="1" ref="E65" ca="1">INDIRECT("[schema.xlsx]欄位定義!D"&amp;MATCH($B65,[1]欄位定義!$A:$A, 0))</f>
        <v>INDEX</v>
      </c>
      <c r="F65" s="16" t="str" cm="1">
        <f t="array" aca="1" ref="F65" ca="1">INDIRECT("[schema.xlsx]欄位定義!E"&amp;MATCH($B65,[1]欄位定義!$A:$A, 0))</f>
        <v>US</v>
      </c>
      <c r="G65" s="16" t="str" cm="1">
        <f t="array" aca="1" ref="G65" ca="1">INDIRECT("[schema.xlsx]欄位定義!F"&amp;MATCH($B65,[1]欄位定義!$A:$A, 0))</f>
        <v>UNKNOWN</v>
      </c>
      <c r="H65" s="19" t="s">
        <v>93</v>
      </c>
      <c r="I65" s="14" t="str" cm="1">
        <f t="array" aca="1" ref="I65" ca="1">INDIRECT("[schema.xlsx]欄位定義!B"&amp;MATCH($H65,[1]欄位定義!$A:$A, 0))</f>
        <v>按美元計算(千美元)_出口_2721電話及手機製造業</v>
      </c>
      <c r="J65" s="14" t="str" cm="1">
        <f t="array" aca="1" ref="J65" ca="1">INDIRECT("[schema.xlsx]欄位定義!C"&amp;MATCH($H65,[1]欄位定義!$A:$A, 0))</f>
        <v>M</v>
      </c>
      <c r="K65" s="14" t="str" cm="1">
        <f t="array" aca="1" ref="K65" ca="1">INDIRECT("[schema.xlsx]欄位定義!D"&amp;MATCH($H65,[1]欄位定義!$A:$A, 0))</f>
        <v>MACRO</v>
      </c>
      <c r="L65" s="14" t="str" cm="1">
        <f t="array" aca="1" ref="L65" ca="1">INDIRECT("[schema.xlsx]欄位定義!E"&amp;MATCH($H65,[1]欄位定義!$A:$A, 0))</f>
        <v>TW_TECH</v>
      </c>
      <c r="M65" s="14" t="str" cm="1">
        <f t="array" aca="1" ref="M65" ca="1">INDIRECT("[schema.xlsx]欄位定義!F"&amp;MATCH($H65,[1]欄位定義!$A:$A, 0))</f>
        <v>UNKNOWN</v>
      </c>
      <c r="N65" s="14" t="s">
        <v>49</v>
      </c>
    </row>
    <row r="66" spans="1:14" x14ac:dyDescent="0.25">
      <c r="A66" s="14" t="s">
        <v>56</v>
      </c>
      <c r="B66" s="16" t="s">
        <v>65</v>
      </c>
      <c r="C66" s="16" t="str" cm="1">
        <f t="array" aca="1" ref="C66" ca="1">INDIRECT("[schema.xlsx]欄位定義!B"&amp;MATCH($B66,[1]欄位定義!$A:$A, 0))</f>
        <v>S&amp;P 500 INDEX</v>
      </c>
      <c r="D66" s="16" t="str" cm="1">
        <f t="array" aca="1" ref="D66" ca="1">INDIRECT("[schema.xlsx]欄位定義!C"&amp;MATCH($B66,[1]欄位定義!$A:$A, 0))</f>
        <v>D</v>
      </c>
      <c r="E66" s="16" t="str" cm="1">
        <f t="array" aca="1" ref="E66" ca="1">INDIRECT("[schema.xlsx]欄位定義!D"&amp;MATCH($B66,[1]欄位定義!$A:$A, 0))</f>
        <v>INDEX</v>
      </c>
      <c r="F66" s="16" t="str" cm="1">
        <f t="array" aca="1" ref="F66" ca="1">INDIRECT("[schema.xlsx]欄位定義!E"&amp;MATCH($B66,[1]欄位定義!$A:$A, 0))</f>
        <v>US</v>
      </c>
      <c r="G66" s="16" t="str" cm="1">
        <f t="array" aca="1" ref="G66" ca="1">INDIRECT("[schema.xlsx]欄位定義!F"&amp;MATCH($B66,[1]欄位定義!$A:$A, 0))</f>
        <v>UNKNOWN</v>
      </c>
      <c r="H66" s="19" t="s">
        <v>94</v>
      </c>
      <c r="I66" s="14" t="str" cm="1">
        <f t="array" aca="1" ref="I66" ca="1">INDIRECT("[schema.xlsx]欄位定義!B"&amp;MATCH($H66,[1]欄位定義!$A:$A, 0))</f>
        <v>按美元計算(千美元)_出口_2730視聽電子產品製造業</v>
      </c>
      <c r="J66" s="14" t="str" cm="1">
        <f t="array" aca="1" ref="J66" ca="1">INDIRECT("[schema.xlsx]欄位定義!C"&amp;MATCH($H66,[1]欄位定義!$A:$A, 0))</f>
        <v>M</v>
      </c>
      <c r="K66" s="14" t="str" cm="1">
        <f t="array" aca="1" ref="K66" ca="1">INDIRECT("[schema.xlsx]欄位定義!D"&amp;MATCH($H66,[1]欄位定義!$A:$A, 0))</f>
        <v>MACRO</v>
      </c>
      <c r="L66" s="14" t="str" cm="1">
        <f t="array" aca="1" ref="L66" ca="1">INDIRECT("[schema.xlsx]欄位定義!E"&amp;MATCH($H66,[1]欄位定義!$A:$A, 0))</f>
        <v>TW_TECH</v>
      </c>
      <c r="M66" s="14" t="str" cm="1">
        <f t="array" aca="1" ref="M66" ca="1">INDIRECT("[schema.xlsx]欄位定義!F"&amp;MATCH($H66,[1]欄位定義!$A:$A, 0))</f>
        <v>UNKNOWN</v>
      </c>
      <c r="N66" s="14" t="s">
        <v>49</v>
      </c>
    </row>
    <row r="67" spans="1:14" x14ac:dyDescent="0.25">
      <c r="A67" s="14" t="s">
        <v>56</v>
      </c>
      <c r="B67" s="16" t="s">
        <v>65</v>
      </c>
      <c r="C67" s="16" t="str" cm="1">
        <f t="array" aca="1" ref="C67" ca="1">INDIRECT("[schema.xlsx]欄位定義!B"&amp;MATCH($B67,[1]欄位定義!$A:$A, 0))</f>
        <v>S&amp;P 500 INDEX</v>
      </c>
      <c r="D67" s="16" t="str" cm="1">
        <f t="array" aca="1" ref="D67" ca="1">INDIRECT("[schema.xlsx]欄位定義!C"&amp;MATCH($B67,[1]欄位定義!$A:$A, 0))</f>
        <v>D</v>
      </c>
      <c r="E67" s="16" t="str" cm="1">
        <f t="array" aca="1" ref="E67" ca="1">INDIRECT("[schema.xlsx]欄位定義!D"&amp;MATCH($B67,[1]欄位定義!$A:$A, 0))</f>
        <v>INDEX</v>
      </c>
      <c r="F67" s="16" t="str" cm="1">
        <f t="array" aca="1" ref="F67" ca="1">INDIRECT("[schema.xlsx]欄位定義!E"&amp;MATCH($B67,[1]欄位定義!$A:$A, 0))</f>
        <v>US</v>
      </c>
      <c r="G67" s="16" t="str" cm="1">
        <f t="array" aca="1" ref="G67" ca="1">INDIRECT("[schema.xlsx]欄位定義!F"&amp;MATCH($B67,[1]欄位定義!$A:$A, 0))</f>
        <v>UNKNOWN</v>
      </c>
      <c r="H67" s="19" t="s">
        <v>95</v>
      </c>
      <c r="I67" s="14" t="str" cm="1">
        <f t="array" aca="1" ref="I67" ca="1">INDIRECT("[schema.xlsx]欄位定義!B"&amp;MATCH($H67,[1]欄位定義!$A:$A, 0))</f>
        <v>按美元計算(千美元)_出口_2751量測、導航及控制設備製造業</v>
      </c>
      <c r="J67" s="14" t="str" cm="1">
        <f t="array" aca="1" ref="J67" ca="1">INDIRECT("[schema.xlsx]欄位定義!C"&amp;MATCH($H67,[1]欄位定義!$A:$A, 0))</f>
        <v>M</v>
      </c>
      <c r="K67" s="14" t="str" cm="1">
        <f t="array" aca="1" ref="K67" ca="1">INDIRECT("[schema.xlsx]欄位定義!D"&amp;MATCH($H67,[1]欄位定義!$A:$A, 0))</f>
        <v>MACRO</v>
      </c>
      <c r="L67" s="14" t="str" cm="1">
        <f t="array" aca="1" ref="L67" ca="1">INDIRECT("[schema.xlsx]欄位定義!E"&amp;MATCH($H67,[1]欄位定義!$A:$A, 0))</f>
        <v>TW_TECH</v>
      </c>
      <c r="M67" s="14" t="str" cm="1">
        <f t="array" aca="1" ref="M67" ca="1">INDIRECT("[schema.xlsx]欄位定義!F"&amp;MATCH($H67,[1]欄位定義!$A:$A, 0))</f>
        <v>UNKNOWN</v>
      </c>
      <c r="N67" s="14" t="s">
        <v>49</v>
      </c>
    </row>
    <row r="68" spans="1:14" x14ac:dyDescent="0.25">
      <c r="A68" s="14" t="s">
        <v>56</v>
      </c>
      <c r="B68" s="16" t="s">
        <v>65</v>
      </c>
      <c r="C68" s="16" t="str" cm="1">
        <f t="array" aca="1" ref="C68" ca="1">INDIRECT("[schema.xlsx]欄位定義!B"&amp;MATCH($B68,[1]欄位定義!$A:$A, 0))</f>
        <v>S&amp;P 500 INDEX</v>
      </c>
      <c r="D68" s="16" t="str" cm="1">
        <f t="array" aca="1" ref="D68" ca="1">INDIRECT("[schema.xlsx]欄位定義!C"&amp;MATCH($B68,[1]欄位定義!$A:$A, 0))</f>
        <v>D</v>
      </c>
      <c r="E68" s="16" t="str" cm="1">
        <f t="array" aca="1" ref="E68" ca="1">INDIRECT("[schema.xlsx]欄位定義!D"&amp;MATCH($B68,[1]欄位定義!$A:$A, 0))</f>
        <v>INDEX</v>
      </c>
      <c r="F68" s="16" t="str" cm="1">
        <f t="array" aca="1" ref="F68" ca="1">INDIRECT("[schema.xlsx]欄位定義!E"&amp;MATCH($B68,[1]欄位定義!$A:$A, 0))</f>
        <v>US</v>
      </c>
      <c r="G68" s="16" t="str" cm="1">
        <f t="array" aca="1" ref="G68" ca="1">INDIRECT("[schema.xlsx]欄位定義!F"&amp;MATCH($B68,[1]欄位定義!$A:$A, 0))</f>
        <v>UNKNOWN</v>
      </c>
      <c r="H68" s="19" t="s">
        <v>96</v>
      </c>
      <c r="I68" s="14" t="str" cm="1">
        <f t="array" aca="1" ref="I68" ca="1">INDIRECT("[schema.xlsx]欄位定義!B"&amp;MATCH($H68,[1]欄位定義!$A:$A, 0))</f>
        <v>按美元計算(千美元)_進口_26電子零組件製造業</v>
      </c>
      <c r="J68" s="14" t="str" cm="1">
        <f t="array" aca="1" ref="J68" ca="1">INDIRECT("[schema.xlsx]欄位定義!C"&amp;MATCH($H68,[1]欄位定義!$A:$A, 0))</f>
        <v>M</v>
      </c>
      <c r="K68" s="14" t="str" cm="1">
        <f t="array" aca="1" ref="K68" ca="1">INDIRECT("[schema.xlsx]欄位定義!D"&amp;MATCH($H68,[1]欄位定義!$A:$A, 0))</f>
        <v>MACRO</v>
      </c>
      <c r="L68" s="14" t="str" cm="1">
        <f t="array" aca="1" ref="L68" ca="1">INDIRECT("[schema.xlsx]欄位定義!E"&amp;MATCH($H68,[1]欄位定義!$A:$A, 0))</f>
        <v>TW_TECH</v>
      </c>
      <c r="M68" s="14" t="str" cm="1">
        <f t="array" aca="1" ref="M68" ca="1">INDIRECT("[schema.xlsx]欄位定義!F"&amp;MATCH($H68,[1]欄位定義!$A:$A, 0))</f>
        <v>UNKNOWN</v>
      </c>
      <c r="N68" s="14" t="s">
        <v>49</v>
      </c>
    </row>
    <row r="69" spans="1:14" x14ac:dyDescent="0.25">
      <c r="A69" s="14" t="s">
        <v>56</v>
      </c>
      <c r="B69" s="16" t="s">
        <v>65</v>
      </c>
      <c r="C69" s="16" t="str" cm="1">
        <f t="array" aca="1" ref="C69" ca="1">INDIRECT("[schema.xlsx]欄位定義!B"&amp;MATCH($B69,[1]欄位定義!$A:$A, 0))</f>
        <v>S&amp;P 500 INDEX</v>
      </c>
      <c r="D69" s="16" t="str" cm="1">
        <f t="array" aca="1" ref="D69" ca="1">INDIRECT("[schema.xlsx]欄位定義!C"&amp;MATCH($B69,[1]欄位定義!$A:$A, 0))</f>
        <v>D</v>
      </c>
      <c r="E69" s="16" t="str" cm="1">
        <f t="array" aca="1" ref="E69" ca="1">INDIRECT("[schema.xlsx]欄位定義!D"&amp;MATCH($B69,[1]欄位定義!$A:$A, 0))</f>
        <v>INDEX</v>
      </c>
      <c r="F69" s="16" t="str" cm="1">
        <f t="array" aca="1" ref="F69" ca="1">INDIRECT("[schema.xlsx]欄位定義!E"&amp;MATCH($B69,[1]欄位定義!$A:$A, 0))</f>
        <v>US</v>
      </c>
      <c r="G69" s="16" t="str" cm="1">
        <f t="array" aca="1" ref="G69" ca="1">INDIRECT("[schema.xlsx]欄位定義!F"&amp;MATCH($B69,[1]欄位定義!$A:$A, 0))</f>
        <v>UNKNOWN</v>
      </c>
      <c r="H69" s="19" t="s">
        <v>97</v>
      </c>
      <c r="I69" s="14" t="str" cm="1">
        <f t="array" aca="1" ref="I69" ca="1">INDIRECT("[schema.xlsx]欄位定義!B"&amp;MATCH($H69,[1]欄位定義!$A:$A, 0))</f>
        <v>按美元計算(千美元)_進口_2611積體電路製造業</v>
      </c>
      <c r="J69" s="14" t="str" cm="1">
        <f t="array" aca="1" ref="J69" ca="1">INDIRECT("[schema.xlsx]欄位定義!C"&amp;MATCH($H69,[1]欄位定義!$A:$A, 0))</f>
        <v>M</v>
      </c>
      <c r="K69" s="14" t="str" cm="1">
        <f t="array" aca="1" ref="K69" ca="1">INDIRECT("[schema.xlsx]欄位定義!D"&amp;MATCH($H69,[1]欄位定義!$A:$A, 0))</f>
        <v>MACRO</v>
      </c>
      <c r="L69" s="14" t="str" cm="1">
        <f t="array" aca="1" ref="L69" ca="1">INDIRECT("[schema.xlsx]欄位定義!E"&amp;MATCH($H69,[1]欄位定義!$A:$A, 0))</f>
        <v>TW_TECH</v>
      </c>
      <c r="M69" s="14" t="str" cm="1">
        <f t="array" aca="1" ref="M69" ca="1">INDIRECT("[schema.xlsx]欄位定義!F"&amp;MATCH($H69,[1]欄位定義!$A:$A, 0))</f>
        <v>UNKNOWN</v>
      </c>
      <c r="N69" s="14" t="s">
        <v>49</v>
      </c>
    </row>
    <row r="70" spans="1:14" x14ac:dyDescent="0.25">
      <c r="A70" s="14" t="s">
        <v>56</v>
      </c>
      <c r="B70" s="16" t="s">
        <v>65</v>
      </c>
      <c r="C70" s="16" t="str" cm="1">
        <f t="array" aca="1" ref="C70" ca="1">INDIRECT("[schema.xlsx]欄位定義!B"&amp;MATCH($B70,[1]欄位定義!$A:$A, 0))</f>
        <v>S&amp;P 500 INDEX</v>
      </c>
      <c r="D70" s="16" t="str" cm="1">
        <f t="array" aca="1" ref="D70" ca="1">INDIRECT("[schema.xlsx]欄位定義!C"&amp;MATCH($B70,[1]欄位定義!$A:$A, 0))</f>
        <v>D</v>
      </c>
      <c r="E70" s="16" t="str" cm="1">
        <f t="array" aca="1" ref="E70" ca="1">INDIRECT("[schema.xlsx]欄位定義!D"&amp;MATCH($B70,[1]欄位定義!$A:$A, 0))</f>
        <v>INDEX</v>
      </c>
      <c r="F70" s="16" t="str" cm="1">
        <f t="array" aca="1" ref="F70" ca="1">INDIRECT("[schema.xlsx]欄位定義!E"&amp;MATCH($B70,[1]欄位定義!$A:$A, 0))</f>
        <v>US</v>
      </c>
      <c r="G70" s="16" t="str" cm="1">
        <f t="array" aca="1" ref="G70" ca="1">INDIRECT("[schema.xlsx]欄位定義!F"&amp;MATCH($B70,[1]欄位定義!$A:$A, 0))</f>
        <v>UNKNOWN</v>
      </c>
      <c r="H70" s="19" t="s">
        <v>98</v>
      </c>
      <c r="I70" s="14" t="str" cm="1">
        <f t="array" aca="1" ref="I70" ca="1">INDIRECT("[schema.xlsx]欄位定義!B"&amp;MATCH($H70,[1]欄位定義!$A:$A, 0))</f>
        <v>按美元計算(千美元)_進口_27電腦、電子產品及光學製品製造業</v>
      </c>
      <c r="J70" s="14" t="str" cm="1">
        <f t="array" aca="1" ref="J70" ca="1">INDIRECT("[schema.xlsx]欄位定義!C"&amp;MATCH($H70,[1]欄位定義!$A:$A, 0))</f>
        <v>M</v>
      </c>
      <c r="K70" s="14" t="str" cm="1">
        <f t="array" aca="1" ref="K70" ca="1">INDIRECT("[schema.xlsx]欄位定義!D"&amp;MATCH($H70,[1]欄位定義!$A:$A, 0))</f>
        <v>MACRO</v>
      </c>
      <c r="L70" s="14" t="str" cm="1">
        <f t="array" aca="1" ref="L70" ca="1">INDIRECT("[schema.xlsx]欄位定義!E"&amp;MATCH($H70,[1]欄位定義!$A:$A, 0))</f>
        <v>TW_TECH</v>
      </c>
      <c r="M70" s="14" t="str" cm="1">
        <f t="array" aca="1" ref="M70" ca="1">INDIRECT("[schema.xlsx]欄位定義!F"&amp;MATCH($H70,[1]欄位定義!$A:$A, 0))</f>
        <v>UNKNOWN</v>
      </c>
      <c r="N70" s="14" t="s">
        <v>49</v>
      </c>
    </row>
    <row r="71" spans="1:14" x14ac:dyDescent="0.25">
      <c r="A71" s="14" t="s">
        <v>56</v>
      </c>
      <c r="B71" s="16" t="s">
        <v>65</v>
      </c>
      <c r="C71" s="16" t="str" cm="1">
        <f t="array" aca="1" ref="C71" ca="1">INDIRECT("[schema.xlsx]欄位定義!B"&amp;MATCH($B71,[1]欄位定義!$A:$A, 0))</f>
        <v>S&amp;P 500 INDEX</v>
      </c>
      <c r="D71" s="16" t="str" cm="1">
        <f t="array" aca="1" ref="D71" ca="1">INDIRECT("[schema.xlsx]欄位定義!C"&amp;MATCH($B71,[1]欄位定義!$A:$A, 0))</f>
        <v>D</v>
      </c>
      <c r="E71" s="16" t="str" cm="1">
        <f t="array" aca="1" ref="E71" ca="1">INDIRECT("[schema.xlsx]欄位定義!D"&amp;MATCH($B71,[1]欄位定義!$A:$A, 0))</f>
        <v>INDEX</v>
      </c>
      <c r="F71" s="16" t="str" cm="1">
        <f t="array" aca="1" ref="F71" ca="1">INDIRECT("[schema.xlsx]欄位定義!E"&amp;MATCH($B71,[1]欄位定義!$A:$A, 0))</f>
        <v>US</v>
      </c>
      <c r="G71" s="16" t="str" cm="1">
        <f t="array" aca="1" ref="G71" ca="1">INDIRECT("[schema.xlsx]欄位定義!F"&amp;MATCH($B71,[1]欄位定義!$A:$A, 0))</f>
        <v>UNKNOWN</v>
      </c>
      <c r="H71" s="19" t="s">
        <v>99</v>
      </c>
      <c r="I71" s="14" t="str" cm="1">
        <f t="array" aca="1" ref="I71" ca="1">INDIRECT("[schema.xlsx]欄位定義!B"&amp;MATCH($H71,[1]欄位定義!$A:$A, 0))</f>
        <v>按美元計算(千美元)_進口_2711電腦製造業</v>
      </c>
      <c r="J71" s="14" t="str" cm="1">
        <f t="array" aca="1" ref="J71" ca="1">INDIRECT("[schema.xlsx]欄位定義!C"&amp;MATCH($H71,[1]欄位定義!$A:$A, 0))</f>
        <v>M</v>
      </c>
      <c r="K71" s="14" t="str" cm="1">
        <f t="array" aca="1" ref="K71" ca="1">INDIRECT("[schema.xlsx]欄位定義!D"&amp;MATCH($H71,[1]欄位定義!$A:$A, 0))</f>
        <v>MACRO</v>
      </c>
      <c r="L71" s="14" t="str" cm="1">
        <f t="array" aca="1" ref="L71" ca="1">INDIRECT("[schema.xlsx]欄位定義!E"&amp;MATCH($H71,[1]欄位定義!$A:$A, 0))</f>
        <v>TW_TECH</v>
      </c>
      <c r="M71" s="14" t="str" cm="1">
        <f t="array" aca="1" ref="M71" ca="1">INDIRECT("[schema.xlsx]欄位定義!F"&amp;MATCH($H71,[1]欄位定義!$A:$A, 0))</f>
        <v>UNKNOWN</v>
      </c>
      <c r="N71" s="14" t="s">
        <v>49</v>
      </c>
    </row>
    <row r="72" spans="1:14" x14ac:dyDescent="0.25">
      <c r="A72" s="14" t="s">
        <v>56</v>
      </c>
      <c r="B72" s="16" t="s">
        <v>65</v>
      </c>
      <c r="C72" s="16" t="str" cm="1">
        <f t="array" aca="1" ref="C72" ca="1">INDIRECT("[schema.xlsx]欄位定義!B"&amp;MATCH($B72,[1]欄位定義!$A:$A, 0))</f>
        <v>S&amp;P 500 INDEX</v>
      </c>
      <c r="D72" s="16" t="str" cm="1">
        <f t="array" aca="1" ref="D72" ca="1">INDIRECT("[schema.xlsx]欄位定義!C"&amp;MATCH($B72,[1]欄位定義!$A:$A, 0))</f>
        <v>D</v>
      </c>
      <c r="E72" s="16" t="str" cm="1">
        <f t="array" aca="1" ref="E72" ca="1">INDIRECT("[schema.xlsx]欄位定義!D"&amp;MATCH($B72,[1]欄位定義!$A:$A, 0))</f>
        <v>INDEX</v>
      </c>
      <c r="F72" s="16" t="str" cm="1">
        <f t="array" aca="1" ref="F72" ca="1">INDIRECT("[schema.xlsx]欄位定義!E"&amp;MATCH($B72,[1]欄位定義!$A:$A, 0))</f>
        <v>US</v>
      </c>
      <c r="G72" s="16" t="str" cm="1">
        <f t="array" aca="1" ref="G72" ca="1">INDIRECT("[schema.xlsx]欄位定義!F"&amp;MATCH($B72,[1]欄位定義!$A:$A, 0))</f>
        <v>UNKNOWN</v>
      </c>
      <c r="H72" s="19" t="s">
        <v>100</v>
      </c>
      <c r="I72" s="14" t="str" cm="1">
        <f t="array" aca="1" ref="I72" ca="1">INDIRECT("[schema.xlsx]欄位定義!B"&amp;MATCH($H72,[1]欄位定義!$A:$A, 0))</f>
        <v>按美元計算(千美元)_進口_2721電話及手機製造業</v>
      </c>
      <c r="J72" s="14" t="str" cm="1">
        <f t="array" aca="1" ref="J72" ca="1">INDIRECT("[schema.xlsx]欄位定義!C"&amp;MATCH($H72,[1]欄位定義!$A:$A, 0))</f>
        <v>M</v>
      </c>
      <c r="K72" s="14" t="str" cm="1">
        <f t="array" aca="1" ref="K72" ca="1">INDIRECT("[schema.xlsx]欄位定義!D"&amp;MATCH($H72,[1]欄位定義!$A:$A, 0))</f>
        <v>MACRO</v>
      </c>
      <c r="L72" s="14" t="str" cm="1">
        <f t="array" aca="1" ref="L72" ca="1">INDIRECT("[schema.xlsx]欄位定義!E"&amp;MATCH($H72,[1]欄位定義!$A:$A, 0))</f>
        <v>TW_TECH</v>
      </c>
      <c r="M72" s="14" t="str" cm="1">
        <f t="array" aca="1" ref="M72" ca="1">INDIRECT("[schema.xlsx]欄位定義!F"&amp;MATCH($H72,[1]欄位定義!$A:$A, 0))</f>
        <v>UNKNOWN</v>
      </c>
      <c r="N72" s="14" t="s">
        <v>49</v>
      </c>
    </row>
    <row r="73" spans="1:14" x14ac:dyDescent="0.25">
      <c r="A73" s="14" t="s">
        <v>56</v>
      </c>
      <c r="B73" s="16" t="s">
        <v>65</v>
      </c>
      <c r="C73" s="16" t="str" cm="1">
        <f t="array" aca="1" ref="C73" ca="1">INDIRECT("[schema.xlsx]欄位定義!B"&amp;MATCH($B73,[1]欄位定義!$A:$A, 0))</f>
        <v>S&amp;P 500 INDEX</v>
      </c>
      <c r="D73" s="16" t="str" cm="1">
        <f t="array" aca="1" ref="D73" ca="1">INDIRECT("[schema.xlsx]欄位定義!C"&amp;MATCH($B73,[1]欄位定義!$A:$A, 0))</f>
        <v>D</v>
      </c>
      <c r="E73" s="16" t="str" cm="1">
        <f t="array" aca="1" ref="E73" ca="1">INDIRECT("[schema.xlsx]欄位定義!D"&amp;MATCH($B73,[1]欄位定義!$A:$A, 0))</f>
        <v>INDEX</v>
      </c>
      <c r="F73" s="16" t="str" cm="1">
        <f t="array" aca="1" ref="F73" ca="1">INDIRECT("[schema.xlsx]欄位定義!E"&amp;MATCH($B73,[1]欄位定義!$A:$A, 0))</f>
        <v>US</v>
      </c>
      <c r="G73" s="16" t="str" cm="1">
        <f t="array" aca="1" ref="G73" ca="1">INDIRECT("[schema.xlsx]欄位定義!F"&amp;MATCH($B73,[1]欄位定義!$A:$A, 0))</f>
        <v>UNKNOWN</v>
      </c>
      <c r="H73" s="19" t="s">
        <v>101</v>
      </c>
      <c r="I73" s="14" t="str" cm="1">
        <f t="array" aca="1" ref="I73" ca="1">INDIRECT("[schema.xlsx]欄位定義!B"&amp;MATCH($H73,[1]欄位定義!$A:$A, 0))</f>
        <v>按美元計算(千美元)_進口_2730視聽電子產品製造業</v>
      </c>
      <c r="J73" s="14" t="str" cm="1">
        <f t="array" aca="1" ref="J73" ca="1">INDIRECT("[schema.xlsx]欄位定義!C"&amp;MATCH($H73,[1]欄位定義!$A:$A, 0))</f>
        <v>M</v>
      </c>
      <c r="K73" s="14" t="str" cm="1">
        <f t="array" aca="1" ref="K73" ca="1">INDIRECT("[schema.xlsx]欄位定義!D"&amp;MATCH($H73,[1]欄位定義!$A:$A, 0))</f>
        <v>MACRO</v>
      </c>
      <c r="L73" s="14" t="str" cm="1">
        <f t="array" aca="1" ref="L73" ca="1">INDIRECT("[schema.xlsx]欄位定義!E"&amp;MATCH($H73,[1]欄位定義!$A:$A, 0))</f>
        <v>TW_TECH</v>
      </c>
      <c r="M73" s="14" t="str" cm="1">
        <f t="array" aca="1" ref="M73" ca="1">INDIRECT("[schema.xlsx]欄位定義!F"&amp;MATCH($H73,[1]欄位定義!$A:$A, 0))</f>
        <v>UNKNOWN</v>
      </c>
      <c r="N73" s="14" t="s">
        <v>49</v>
      </c>
    </row>
    <row r="74" spans="1:14" x14ac:dyDescent="0.25">
      <c r="A74" s="14" t="s">
        <v>56</v>
      </c>
      <c r="B74" s="16" t="s">
        <v>65</v>
      </c>
      <c r="C74" s="16" t="str" cm="1">
        <f t="array" aca="1" ref="C74" ca="1">INDIRECT("[schema.xlsx]欄位定義!B"&amp;MATCH($B74,[1]欄位定義!$A:$A, 0))</f>
        <v>S&amp;P 500 INDEX</v>
      </c>
      <c r="D74" s="16" t="str" cm="1">
        <f t="array" aca="1" ref="D74" ca="1">INDIRECT("[schema.xlsx]欄位定義!C"&amp;MATCH($B74,[1]欄位定義!$A:$A, 0))</f>
        <v>D</v>
      </c>
      <c r="E74" s="16" t="str" cm="1">
        <f t="array" aca="1" ref="E74" ca="1">INDIRECT("[schema.xlsx]欄位定義!D"&amp;MATCH($B74,[1]欄位定義!$A:$A, 0))</f>
        <v>INDEX</v>
      </c>
      <c r="F74" s="16" t="str" cm="1">
        <f t="array" aca="1" ref="F74" ca="1">INDIRECT("[schema.xlsx]欄位定義!E"&amp;MATCH($B74,[1]欄位定義!$A:$A, 0))</f>
        <v>US</v>
      </c>
      <c r="G74" s="16" t="str" cm="1">
        <f t="array" aca="1" ref="G74" ca="1">INDIRECT("[schema.xlsx]欄位定義!F"&amp;MATCH($B74,[1]欄位定義!$A:$A, 0))</f>
        <v>UNKNOWN</v>
      </c>
      <c r="H74" s="19" t="s">
        <v>102</v>
      </c>
      <c r="I74" s="14" t="str" cm="1">
        <f t="array" aca="1" ref="I74" ca="1">INDIRECT("[schema.xlsx]欄位定義!B"&amp;MATCH($H74,[1]欄位定義!$A:$A, 0))</f>
        <v>按美元計算(千美元)_進口_2751量測、導航及控制設備製造業</v>
      </c>
      <c r="J74" s="14" t="str" cm="1">
        <f t="array" aca="1" ref="J74" ca="1">INDIRECT("[schema.xlsx]欄位定義!C"&amp;MATCH($H74,[1]欄位定義!$A:$A, 0))</f>
        <v>M</v>
      </c>
      <c r="K74" s="14" t="str" cm="1">
        <f t="array" aca="1" ref="K74" ca="1">INDIRECT("[schema.xlsx]欄位定義!D"&amp;MATCH($H74,[1]欄位定義!$A:$A, 0))</f>
        <v>MACRO</v>
      </c>
      <c r="L74" s="14" t="str" cm="1">
        <f t="array" aca="1" ref="L74" ca="1">INDIRECT("[schema.xlsx]欄位定義!E"&amp;MATCH($H74,[1]欄位定義!$A:$A, 0))</f>
        <v>TW_TECH</v>
      </c>
      <c r="M74" s="14" t="str" cm="1">
        <f t="array" aca="1" ref="M74" ca="1">INDIRECT("[schema.xlsx]欄位定義!F"&amp;MATCH($H74,[1]欄位定義!$A:$A, 0))</f>
        <v>UNKNOWN</v>
      </c>
      <c r="N74" s="14" t="s">
        <v>49</v>
      </c>
    </row>
    <row r="75" spans="1:14" x14ac:dyDescent="0.25">
      <c r="A75" s="14" t="s">
        <v>56</v>
      </c>
      <c r="B75" s="16" t="s">
        <v>65</v>
      </c>
      <c r="C75" s="16" t="str" cm="1">
        <f t="array" aca="1" ref="C75" ca="1">INDIRECT("[schema.xlsx]欄位定義!B"&amp;MATCH($B75,[1]欄位定義!$A:$A, 0))</f>
        <v>S&amp;P 500 INDEX</v>
      </c>
      <c r="D75" s="16" t="str" cm="1">
        <f t="array" aca="1" ref="D75" ca="1">INDIRECT("[schema.xlsx]欄位定義!C"&amp;MATCH($B75,[1]欄位定義!$A:$A, 0))</f>
        <v>D</v>
      </c>
      <c r="E75" s="16" t="str" cm="1">
        <f t="array" aca="1" ref="E75" ca="1">INDIRECT("[schema.xlsx]欄位定義!D"&amp;MATCH($B75,[1]欄位定義!$A:$A, 0))</f>
        <v>INDEX</v>
      </c>
      <c r="F75" s="16" t="str" cm="1">
        <f t="array" aca="1" ref="F75" ca="1">INDIRECT("[schema.xlsx]欄位定義!E"&amp;MATCH($B75,[1]欄位定義!$A:$A, 0))</f>
        <v>US</v>
      </c>
      <c r="G75" s="16" t="str" cm="1">
        <f t="array" aca="1" ref="G75" ca="1">INDIRECT("[schema.xlsx]欄位定義!F"&amp;MATCH($B75,[1]欄位定義!$A:$A, 0))</f>
        <v>UNKNOWN</v>
      </c>
      <c r="H75" s="19" t="s">
        <v>0</v>
      </c>
      <c r="I75" s="14" t="str" cm="1">
        <f t="array" aca="1" ref="I75" ca="1">INDIRECT("[schema.xlsx]欄位定義!B"&amp;MATCH($H75,[1]欄位定義!$A:$A, 0))</f>
        <v>WTI原油期貨價格</v>
      </c>
      <c r="J75" s="14" t="str" cm="1">
        <f t="array" aca="1" ref="J75" ca="1">INDIRECT("[schema.xlsx]欄位定義!C"&amp;MATCH($H75,[1]欄位定義!$A:$A, 0))</f>
        <v>D</v>
      </c>
      <c r="K75" s="14" t="str" cm="1">
        <f t="array" aca="1" ref="K75" ca="1">INDIRECT("[schema.xlsx]欄位定義!D"&amp;MATCH($H75,[1]欄位定義!$A:$A, 0))</f>
        <v>MACRO</v>
      </c>
      <c r="L75" s="14" t="str" cm="1">
        <f t="array" aca="1" ref="L75" ca="1">INDIRECT("[schema.xlsx]欄位定義!E"&amp;MATCH($H75,[1]欄位定義!$A:$A, 0))</f>
        <v>EGY</v>
      </c>
      <c r="M75" s="14" t="str" cm="1">
        <f t="array" aca="1" ref="M75" ca="1">INDIRECT("[schema.xlsx]欄位定義!F"&amp;MATCH($H75,[1]欄位定義!$A:$A, 0))</f>
        <v>UNKNOWN</v>
      </c>
      <c r="N75" s="14" t="s">
        <v>50</v>
      </c>
    </row>
    <row r="76" spans="1:14" x14ac:dyDescent="0.25">
      <c r="A76" s="14" t="s">
        <v>56</v>
      </c>
      <c r="B76" s="16" t="s">
        <v>65</v>
      </c>
      <c r="C76" s="16" t="str" cm="1">
        <f t="array" aca="1" ref="C76" ca="1">INDIRECT("[schema.xlsx]欄位定義!B"&amp;MATCH($B76,[1]欄位定義!$A:$A, 0))</f>
        <v>S&amp;P 500 INDEX</v>
      </c>
      <c r="D76" s="16" t="str" cm="1">
        <f t="array" aca="1" ref="D76" ca="1">INDIRECT("[schema.xlsx]欄位定義!C"&amp;MATCH($B76,[1]欄位定義!$A:$A, 0))</f>
        <v>D</v>
      </c>
      <c r="E76" s="16" t="str" cm="1">
        <f t="array" aca="1" ref="E76" ca="1">INDIRECT("[schema.xlsx]欄位定義!D"&amp;MATCH($B76,[1]欄位定義!$A:$A, 0))</f>
        <v>INDEX</v>
      </c>
      <c r="F76" s="16" t="str" cm="1">
        <f t="array" aca="1" ref="F76" ca="1">INDIRECT("[schema.xlsx]欄位定義!E"&amp;MATCH($B76,[1]欄位定義!$A:$A, 0))</f>
        <v>US</v>
      </c>
      <c r="G76" s="16" t="str" cm="1">
        <f t="array" aca="1" ref="G76" ca="1">INDIRECT("[schema.xlsx]欄位定義!F"&amp;MATCH($B76,[1]欄位定義!$A:$A, 0))</f>
        <v>UNKNOWN</v>
      </c>
      <c r="H76" s="19" t="s">
        <v>1</v>
      </c>
      <c r="I76" s="14" t="str" cm="1">
        <f t="array" aca="1" ref="I76" ca="1">INDIRECT("[schema.xlsx]欄位定義!B"&amp;MATCH($H76,[1]欄位定義!$A:$A, 0))</f>
        <v>黃豆價格</v>
      </c>
      <c r="J76" s="14" t="str" cm="1">
        <f t="array" aca="1" ref="J76" ca="1">INDIRECT("[schema.xlsx]欄位定義!C"&amp;MATCH($H76,[1]欄位定義!$A:$A, 0))</f>
        <v>D</v>
      </c>
      <c r="K76" s="14" t="str" cm="1">
        <f t="array" aca="1" ref="K76" ca="1">INDIRECT("[schema.xlsx]欄位定義!D"&amp;MATCH($H76,[1]欄位定義!$A:$A, 0))</f>
        <v>MACRO</v>
      </c>
      <c r="L76" s="14" t="str" cm="1">
        <f t="array" aca="1" ref="L76" ca="1">INDIRECT("[schema.xlsx]欄位定義!E"&amp;MATCH($H76,[1]欄位定義!$A:$A, 0))</f>
        <v>STB</v>
      </c>
      <c r="M76" s="14" t="str" cm="1">
        <f t="array" aca="1" ref="M76" ca="1">INDIRECT("[schema.xlsx]欄位定義!F"&amp;MATCH($H76,[1]欄位定義!$A:$A, 0))</f>
        <v>UNKNOWN</v>
      </c>
      <c r="N76" s="14" t="s">
        <v>50</v>
      </c>
    </row>
    <row r="77" spans="1:14" x14ac:dyDescent="0.25">
      <c r="A77" s="14" t="s">
        <v>56</v>
      </c>
      <c r="B77" s="16" t="s">
        <v>65</v>
      </c>
      <c r="C77" s="16" t="str" cm="1">
        <f t="array" aca="1" ref="C77" ca="1">INDIRECT("[schema.xlsx]欄位定義!B"&amp;MATCH($B77,[1]欄位定義!$A:$A, 0))</f>
        <v>S&amp;P 500 INDEX</v>
      </c>
      <c r="D77" s="16" t="str" cm="1">
        <f t="array" aca="1" ref="D77" ca="1">INDIRECT("[schema.xlsx]欄位定義!C"&amp;MATCH($B77,[1]欄位定義!$A:$A, 0))</f>
        <v>D</v>
      </c>
      <c r="E77" s="16" t="str" cm="1">
        <f t="array" aca="1" ref="E77" ca="1">INDIRECT("[schema.xlsx]欄位定義!D"&amp;MATCH($B77,[1]欄位定義!$A:$A, 0))</f>
        <v>INDEX</v>
      </c>
      <c r="F77" s="16" t="str" cm="1">
        <f t="array" aca="1" ref="F77" ca="1">INDIRECT("[schema.xlsx]欄位定義!E"&amp;MATCH($B77,[1]欄位定義!$A:$A, 0))</f>
        <v>US</v>
      </c>
      <c r="G77" s="16" t="str" cm="1">
        <f t="array" aca="1" ref="G77" ca="1">INDIRECT("[schema.xlsx]欄位定義!F"&amp;MATCH($B77,[1]欄位定義!$A:$A, 0))</f>
        <v>UNKNOWN</v>
      </c>
      <c r="H77" s="19" t="s">
        <v>2</v>
      </c>
      <c r="I77" s="14" t="str" cm="1">
        <f t="array" aca="1" ref="I77" ca="1">INDIRECT("[schema.xlsx]欄位定義!B"&amp;MATCH($H77,[1]欄位定義!$A:$A, 0))</f>
        <v>玉米價格</v>
      </c>
      <c r="J77" s="14" t="str" cm="1">
        <f t="array" aca="1" ref="J77" ca="1">INDIRECT("[schema.xlsx]欄位定義!C"&amp;MATCH($H77,[1]欄位定義!$A:$A, 0))</f>
        <v>D</v>
      </c>
      <c r="K77" s="14" t="str" cm="1">
        <f t="array" aca="1" ref="K77" ca="1">INDIRECT("[schema.xlsx]欄位定義!D"&amp;MATCH($H77,[1]欄位定義!$A:$A, 0))</f>
        <v>MACRO</v>
      </c>
      <c r="L77" s="14" t="str" cm="1">
        <f t="array" aca="1" ref="L77" ca="1">INDIRECT("[schema.xlsx]欄位定義!E"&amp;MATCH($H77,[1]欄位定義!$A:$A, 0))</f>
        <v>STB</v>
      </c>
      <c r="M77" s="14" t="str" cm="1">
        <f t="array" aca="1" ref="M77" ca="1">INDIRECT("[schema.xlsx]欄位定義!F"&amp;MATCH($H77,[1]欄位定義!$A:$A, 0))</f>
        <v>UNKNOWN</v>
      </c>
      <c r="N77" s="14" t="s">
        <v>50</v>
      </c>
    </row>
    <row r="78" spans="1:14" x14ac:dyDescent="0.25">
      <c r="A78" s="14" t="s">
        <v>56</v>
      </c>
      <c r="B78" s="16" t="s">
        <v>65</v>
      </c>
      <c r="C78" s="16" t="str" cm="1">
        <f t="array" aca="1" ref="C78" ca="1">INDIRECT("[schema.xlsx]欄位定義!B"&amp;MATCH($B78,[1]欄位定義!$A:$A, 0))</f>
        <v>S&amp;P 500 INDEX</v>
      </c>
      <c r="D78" s="16" t="str" cm="1">
        <f t="array" aca="1" ref="D78" ca="1">INDIRECT("[schema.xlsx]欄位定義!C"&amp;MATCH($B78,[1]欄位定義!$A:$A, 0))</f>
        <v>D</v>
      </c>
      <c r="E78" s="16" t="str" cm="1">
        <f t="array" aca="1" ref="E78" ca="1">INDIRECT("[schema.xlsx]欄位定義!D"&amp;MATCH($B78,[1]欄位定義!$A:$A, 0))</f>
        <v>INDEX</v>
      </c>
      <c r="F78" s="16" t="str" cm="1">
        <f t="array" aca="1" ref="F78" ca="1">INDIRECT("[schema.xlsx]欄位定義!E"&amp;MATCH($B78,[1]欄位定義!$A:$A, 0))</f>
        <v>US</v>
      </c>
      <c r="G78" s="16" t="str" cm="1">
        <f t="array" aca="1" ref="G78" ca="1">INDIRECT("[schema.xlsx]欄位定義!F"&amp;MATCH($B78,[1]欄位定義!$A:$A, 0))</f>
        <v>UNKNOWN</v>
      </c>
      <c r="H78" s="19" t="s">
        <v>3</v>
      </c>
      <c r="I78" s="14" t="str" cm="1">
        <f t="array" aca="1" ref="I78" ca="1">INDIRECT("[schema.xlsx]欄位定義!B"&amp;MATCH($H78,[1]欄位定義!$A:$A, 0))</f>
        <v>小麥價格</v>
      </c>
      <c r="J78" s="14" t="str" cm="1">
        <f t="array" aca="1" ref="J78" ca="1">INDIRECT("[schema.xlsx]欄位定義!C"&amp;MATCH($H78,[1]欄位定義!$A:$A, 0))</f>
        <v>D</v>
      </c>
      <c r="K78" s="14" t="str" cm="1">
        <f t="array" aca="1" ref="K78" ca="1">INDIRECT("[schema.xlsx]欄位定義!D"&amp;MATCH($H78,[1]欄位定義!$A:$A, 0))</f>
        <v>MACRO</v>
      </c>
      <c r="L78" s="14" t="str" cm="1">
        <f t="array" aca="1" ref="L78" ca="1">INDIRECT("[schema.xlsx]欄位定義!E"&amp;MATCH($H78,[1]欄位定義!$A:$A, 0))</f>
        <v>STB</v>
      </c>
      <c r="M78" s="14" t="str" cm="1">
        <f t="array" aca="1" ref="M78" ca="1">INDIRECT("[schema.xlsx]欄位定義!F"&amp;MATCH($H78,[1]欄位定義!$A:$A, 0))</f>
        <v>UNKNOWN</v>
      </c>
      <c r="N78" s="14" t="s">
        <v>50</v>
      </c>
    </row>
    <row r="79" spans="1:14" x14ac:dyDescent="0.25">
      <c r="A79" s="14" t="s">
        <v>56</v>
      </c>
      <c r="B79" s="16" t="s">
        <v>65</v>
      </c>
      <c r="C79" s="16" t="str" cm="1">
        <f t="array" aca="1" ref="C79" ca="1">INDIRECT("[schema.xlsx]欄位定義!B"&amp;MATCH($B79,[1]欄位定義!$A:$A, 0))</f>
        <v>S&amp;P 500 INDEX</v>
      </c>
      <c r="D79" s="16" t="str" cm="1">
        <f t="array" aca="1" ref="D79" ca="1">INDIRECT("[schema.xlsx]欄位定義!C"&amp;MATCH($B79,[1]欄位定義!$A:$A, 0))</f>
        <v>D</v>
      </c>
      <c r="E79" s="16" t="str" cm="1">
        <f t="array" aca="1" ref="E79" ca="1">INDIRECT("[schema.xlsx]欄位定義!D"&amp;MATCH($B79,[1]欄位定義!$A:$A, 0))</f>
        <v>INDEX</v>
      </c>
      <c r="F79" s="16" t="str" cm="1">
        <f t="array" aca="1" ref="F79" ca="1">INDIRECT("[schema.xlsx]欄位定義!E"&amp;MATCH($B79,[1]欄位定義!$A:$A, 0))</f>
        <v>US</v>
      </c>
      <c r="G79" s="16" t="str" cm="1">
        <f t="array" aca="1" ref="G79" ca="1">INDIRECT("[schema.xlsx]欄位定義!F"&amp;MATCH($B79,[1]欄位定義!$A:$A, 0))</f>
        <v>UNKNOWN</v>
      </c>
      <c r="H79" s="19" t="s">
        <v>16</v>
      </c>
      <c r="I79" s="14" t="str" cm="1">
        <f t="array" aca="1" ref="I79" ca="1">INDIRECT("[schema.xlsx]欄位定義!B"&amp;MATCH($H79,[1]欄位定義!$A:$A, 0))</f>
        <v>原油庫存</v>
      </c>
      <c r="J79" s="14" t="str" cm="1">
        <f t="array" aca="1" ref="J79" ca="1">INDIRECT("[schema.xlsx]欄位定義!C"&amp;MATCH($H79,[1]欄位定義!$A:$A, 0))</f>
        <v>W</v>
      </c>
      <c r="K79" s="14" t="str" cm="1">
        <f t="array" aca="1" ref="K79" ca="1">INDIRECT("[schema.xlsx]欄位定義!D"&amp;MATCH($H79,[1]欄位定義!$A:$A, 0))</f>
        <v>MACRO</v>
      </c>
      <c r="L79" s="14" t="str" cm="1">
        <f t="array" aca="1" ref="L79" ca="1">INDIRECT("[schema.xlsx]欄位定義!E"&amp;MATCH($H79,[1]欄位定義!$A:$A, 0))</f>
        <v>US</v>
      </c>
      <c r="M79" s="14" t="str" cm="1">
        <f t="array" aca="1" ref="M79" ca="1">INDIRECT("[schema.xlsx]欄位定義!F"&amp;MATCH($H79,[1]欄位定義!$A:$A, 0))</f>
        <v>UNKNOWN</v>
      </c>
      <c r="N79" s="14" t="s">
        <v>50</v>
      </c>
    </row>
    <row r="80" spans="1:14" x14ac:dyDescent="0.25">
      <c r="A80" s="14" t="s">
        <v>56</v>
      </c>
      <c r="B80" s="16" t="s">
        <v>65</v>
      </c>
      <c r="C80" s="16" t="str" cm="1">
        <f t="array" aca="1" ref="C80" ca="1">INDIRECT("[schema.xlsx]欄位定義!B"&amp;MATCH($B80,[1]欄位定義!$A:$A, 0))</f>
        <v>S&amp;P 500 INDEX</v>
      </c>
      <c r="D80" s="16" t="str" cm="1">
        <f t="array" aca="1" ref="D80" ca="1">INDIRECT("[schema.xlsx]欄位定義!C"&amp;MATCH($B80,[1]欄位定義!$A:$A, 0))</f>
        <v>D</v>
      </c>
      <c r="E80" s="16" t="str" cm="1">
        <f t="array" aca="1" ref="E80" ca="1">INDIRECT("[schema.xlsx]欄位定義!D"&amp;MATCH($B80,[1]欄位定義!$A:$A, 0))</f>
        <v>INDEX</v>
      </c>
      <c r="F80" s="16" t="str" cm="1">
        <f t="array" aca="1" ref="F80" ca="1">INDIRECT("[schema.xlsx]欄位定義!E"&amp;MATCH($B80,[1]欄位定義!$A:$A, 0))</f>
        <v>US</v>
      </c>
      <c r="G80" s="16" t="str" cm="1">
        <f t="array" aca="1" ref="G80" ca="1">INDIRECT("[schema.xlsx]欄位定義!F"&amp;MATCH($B80,[1]欄位定義!$A:$A, 0))</f>
        <v>UNKNOWN</v>
      </c>
      <c r="H80" s="19" t="s">
        <v>22</v>
      </c>
      <c r="I80" s="14" t="str" cm="1">
        <f t="array" aca="1" ref="I80" ca="1">INDIRECT("[schema.xlsx]欄位定義!B"&amp;MATCH($H80,[1]欄位定義!$A:$A, 0))</f>
        <v>天然氣庫存</v>
      </c>
      <c r="J80" s="14" t="str" cm="1">
        <f t="array" aca="1" ref="J80" ca="1">INDIRECT("[schema.xlsx]欄位定義!C"&amp;MATCH($H80,[1]欄位定義!$A:$A, 0))</f>
        <v>W</v>
      </c>
      <c r="K80" s="14" t="str" cm="1">
        <f t="array" aca="1" ref="K80" ca="1">INDIRECT("[schema.xlsx]欄位定義!D"&amp;MATCH($H80,[1]欄位定義!$A:$A, 0))</f>
        <v>MACRO</v>
      </c>
      <c r="L80" s="14" t="str" cm="1">
        <f t="array" aca="1" ref="L80" ca="1">INDIRECT("[schema.xlsx]欄位定義!E"&amp;MATCH($H80,[1]欄位定義!$A:$A, 0))</f>
        <v>US</v>
      </c>
      <c r="M80" s="14" t="str" cm="1">
        <f t="array" aca="1" ref="M80" ca="1">INDIRECT("[schema.xlsx]欄位定義!F"&amp;MATCH($H80,[1]欄位定義!$A:$A, 0))</f>
        <v>UNKNOWN</v>
      </c>
      <c r="N80" s="14" t="s">
        <v>50</v>
      </c>
    </row>
    <row r="81" spans="1:14" x14ac:dyDescent="0.25">
      <c r="A81" s="14" t="s">
        <v>56</v>
      </c>
      <c r="B81" s="16" t="s">
        <v>65</v>
      </c>
      <c r="C81" s="16" t="str" cm="1">
        <f t="array" aca="1" ref="C81" ca="1">INDIRECT("[schema.xlsx]欄位定義!B"&amp;MATCH($B81,[1]欄位定義!$A:$A, 0))</f>
        <v>S&amp;P 500 INDEX</v>
      </c>
      <c r="D81" s="16" t="str" cm="1">
        <f t="array" aca="1" ref="D81" ca="1">INDIRECT("[schema.xlsx]欄位定義!C"&amp;MATCH($B81,[1]欄位定義!$A:$A, 0))</f>
        <v>D</v>
      </c>
      <c r="E81" s="16" t="str" cm="1">
        <f t="array" aca="1" ref="E81" ca="1">INDIRECT("[schema.xlsx]欄位定義!D"&amp;MATCH($B81,[1]欄位定義!$A:$A, 0))</f>
        <v>INDEX</v>
      </c>
      <c r="F81" s="16" t="str" cm="1">
        <f t="array" aca="1" ref="F81" ca="1">INDIRECT("[schema.xlsx]欄位定義!E"&amp;MATCH($B81,[1]欄位定義!$A:$A, 0))</f>
        <v>US</v>
      </c>
      <c r="G81" s="16" t="str" cm="1">
        <f t="array" aca="1" ref="G81" ca="1">INDIRECT("[schema.xlsx]欄位定義!F"&amp;MATCH($B81,[1]欄位定義!$A:$A, 0))</f>
        <v>UNKNOWN</v>
      </c>
      <c r="H81" s="19" t="s">
        <v>31</v>
      </c>
      <c r="I81" s="14" t="str" cm="1">
        <f t="array" aca="1" ref="I81" ca="1">INDIRECT("[schema.xlsx]欄位定義!B"&amp;MATCH($H81,[1]欄位定義!$A:$A, 0))</f>
        <v>中國鐵礦砂港口庫存</v>
      </c>
      <c r="J81" s="14" t="str" cm="1">
        <f t="array" aca="1" ref="J81" ca="1">INDIRECT("[schema.xlsx]欄位定義!C"&amp;MATCH($H81,[1]欄位定義!$A:$A, 0))</f>
        <v>W</v>
      </c>
      <c r="K81" s="14" t="str" cm="1">
        <f t="array" aca="1" ref="K81" ca="1">INDIRECT("[schema.xlsx]欄位定義!D"&amp;MATCH($H81,[1]欄位定義!$A:$A, 0))</f>
        <v>MACRO</v>
      </c>
      <c r="L81" s="14" t="str" cm="1">
        <f t="array" aca="1" ref="L81" ca="1">INDIRECT("[schema.xlsx]欄位定義!E"&amp;MATCH($H81,[1]欄位定義!$A:$A, 0))</f>
        <v>CN</v>
      </c>
      <c r="M81" s="14" t="str" cm="1">
        <f t="array" aca="1" ref="M81" ca="1">INDIRECT("[schema.xlsx]欄位定義!F"&amp;MATCH($H81,[1]欄位定義!$A:$A, 0))</f>
        <v>UNKNOWN</v>
      </c>
      <c r="N81" s="14" t="s">
        <v>50</v>
      </c>
    </row>
    <row r="82" spans="1:14" x14ac:dyDescent="0.25">
      <c r="A82" s="14" t="s">
        <v>56</v>
      </c>
      <c r="B82" s="16" t="s">
        <v>65</v>
      </c>
      <c r="C82" s="16" t="str" cm="1">
        <f t="array" aca="1" ref="C82" ca="1">INDIRECT("[schema.xlsx]欄位定義!B"&amp;MATCH($B82,[1]欄位定義!$A:$A, 0))</f>
        <v>S&amp;P 500 INDEX</v>
      </c>
      <c r="D82" s="16" t="str" cm="1">
        <f t="array" aca="1" ref="D82" ca="1">INDIRECT("[schema.xlsx]欄位定義!C"&amp;MATCH($B82,[1]欄位定義!$A:$A, 0))</f>
        <v>D</v>
      </c>
      <c r="E82" s="16" t="str" cm="1">
        <f t="array" aca="1" ref="E82" ca="1">INDIRECT("[schema.xlsx]欄位定義!D"&amp;MATCH($B82,[1]欄位定義!$A:$A, 0))</f>
        <v>INDEX</v>
      </c>
      <c r="F82" s="16" t="str" cm="1">
        <f t="array" aca="1" ref="F82" ca="1">INDIRECT("[schema.xlsx]欄位定義!E"&amp;MATCH($B82,[1]欄位定義!$A:$A, 0))</f>
        <v>US</v>
      </c>
      <c r="G82" s="16" t="str" cm="1">
        <f t="array" aca="1" ref="G82" ca="1">INDIRECT("[schema.xlsx]欄位定義!F"&amp;MATCH($B82,[1]欄位定義!$A:$A, 0))</f>
        <v>UNKNOWN</v>
      </c>
      <c r="H82" s="19" t="s">
        <v>32</v>
      </c>
      <c r="I82" s="14" t="str" cm="1">
        <f t="array" aca="1" ref="I82" ca="1">INDIRECT("[schema.xlsx]欄位定義!B"&amp;MATCH($H82,[1]欄位定義!$A:$A, 0))</f>
        <v>中國上海鋼鐵庫存</v>
      </c>
      <c r="J82" s="14" t="str" cm="1">
        <f t="array" aca="1" ref="J82" ca="1">INDIRECT("[schema.xlsx]欄位定義!C"&amp;MATCH($H82,[1]欄位定義!$A:$A, 0))</f>
        <v>W</v>
      </c>
      <c r="K82" s="14" t="str" cm="1">
        <f t="array" aca="1" ref="K82" ca="1">INDIRECT("[schema.xlsx]欄位定義!D"&amp;MATCH($H82,[1]欄位定義!$A:$A, 0))</f>
        <v>MACRO</v>
      </c>
      <c r="L82" s="14" t="str" cm="1">
        <f t="array" aca="1" ref="L82" ca="1">INDIRECT("[schema.xlsx]欄位定義!E"&amp;MATCH($H82,[1]欄位定義!$A:$A, 0))</f>
        <v>CN</v>
      </c>
      <c r="M82" s="14" t="str" cm="1">
        <f t="array" aca="1" ref="M82" ca="1">INDIRECT("[schema.xlsx]欄位定義!F"&amp;MATCH($H82,[1]欄位定義!$A:$A, 0))</f>
        <v>UNKNOWN</v>
      </c>
      <c r="N82" s="14" t="s">
        <v>50</v>
      </c>
    </row>
    <row r="83" spans="1:14" x14ac:dyDescent="0.25">
      <c r="A83" s="14" t="s">
        <v>56</v>
      </c>
      <c r="B83" s="16" t="s">
        <v>65</v>
      </c>
      <c r="C83" s="16" t="str" cm="1">
        <f t="array" aca="1" ref="C83" ca="1">INDIRECT("[schema.xlsx]欄位定義!B"&amp;MATCH($B83,[1]欄位定義!$A:$A, 0))</f>
        <v>S&amp;P 500 INDEX</v>
      </c>
      <c r="D83" s="16" t="str" cm="1">
        <f t="array" aca="1" ref="D83" ca="1">INDIRECT("[schema.xlsx]欄位定義!C"&amp;MATCH($B83,[1]欄位定義!$A:$A, 0))</f>
        <v>D</v>
      </c>
      <c r="E83" s="16" t="str" cm="1">
        <f t="array" aca="1" ref="E83" ca="1">INDIRECT("[schema.xlsx]欄位定義!D"&amp;MATCH($B83,[1]欄位定義!$A:$A, 0))</f>
        <v>INDEX</v>
      </c>
      <c r="F83" s="16" t="str" cm="1">
        <f t="array" aca="1" ref="F83" ca="1">INDIRECT("[schema.xlsx]欄位定義!E"&amp;MATCH($B83,[1]欄位定義!$A:$A, 0))</f>
        <v>US</v>
      </c>
      <c r="G83" s="16" t="str" cm="1">
        <f t="array" aca="1" ref="G83" ca="1">INDIRECT("[schema.xlsx]欄位定義!F"&amp;MATCH($B83,[1]欄位定義!$A:$A, 0))</f>
        <v>UNKNOWN</v>
      </c>
      <c r="H83" s="19" t="s">
        <v>33</v>
      </c>
      <c r="I83" s="14" t="str" cm="1">
        <f t="array" aca="1" ref="I83" ca="1">INDIRECT("[schema.xlsx]欄位定義!B"&amp;MATCH($H83,[1]欄位定義!$A:$A, 0))</f>
        <v>中國鋼胚現貨價格</v>
      </c>
      <c r="J83" s="14" t="str" cm="1">
        <f t="array" aca="1" ref="J83" ca="1">INDIRECT("[schema.xlsx]欄位定義!C"&amp;MATCH($H83,[1]欄位定義!$A:$A, 0))</f>
        <v>D</v>
      </c>
      <c r="K83" s="14" t="str" cm="1">
        <f t="array" aca="1" ref="K83" ca="1">INDIRECT("[schema.xlsx]欄位定義!D"&amp;MATCH($H83,[1]欄位定義!$A:$A, 0))</f>
        <v>MACRO</v>
      </c>
      <c r="L83" s="14" t="str" cm="1">
        <f t="array" aca="1" ref="L83" ca="1">INDIRECT("[schema.xlsx]欄位定義!E"&amp;MATCH($H83,[1]欄位定義!$A:$A, 0))</f>
        <v>CN</v>
      </c>
      <c r="M83" s="14" t="str" cm="1">
        <f t="array" aca="1" ref="M83" ca="1">INDIRECT("[schema.xlsx]欄位定義!F"&amp;MATCH($H83,[1]欄位定義!$A:$A, 0))</f>
        <v>UNKNOWN</v>
      </c>
      <c r="N83" s="14" t="s">
        <v>50</v>
      </c>
    </row>
    <row r="84" spans="1:14" x14ac:dyDescent="0.25">
      <c r="A84" s="14" t="s">
        <v>56</v>
      </c>
      <c r="B84" s="16" t="s">
        <v>65</v>
      </c>
      <c r="C84" s="16" t="str" cm="1">
        <f t="array" aca="1" ref="C84" ca="1">INDIRECT("[schema.xlsx]欄位定義!B"&amp;MATCH($B84,[1]欄位定義!$A:$A, 0))</f>
        <v>S&amp;P 500 INDEX</v>
      </c>
      <c r="D84" s="16" t="str" cm="1">
        <f t="array" aca="1" ref="D84" ca="1">INDIRECT("[schema.xlsx]欄位定義!C"&amp;MATCH($B84,[1]欄位定義!$A:$A, 0))</f>
        <v>D</v>
      </c>
      <c r="E84" s="16" t="str" cm="1">
        <f t="array" aca="1" ref="E84" ca="1">INDIRECT("[schema.xlsx]欄位定義!D"&amp;MATCH($B84,[1]欄位定義!$A:$A, 0))</f>
        <v>INDEX</v>
      </c>
      <c r="F84" s="16" t="str" cm="1">
        <f t="array" aca="1" ref="F84" ca="1">INDIRECT("[schema.xlsx]欄位定義!E"&amp;MATCH($B84,[1]欄位定義!$A:$A, 0))</f>
        <v>US</v>
      </c>
      <c r="G84" s="16" t="str" cm="1">
        <f t="array" aca="1" ref="G84" ca="1">INDIRECT("[schema.xlsx]欄位定義!F"&amp;MATCH($B84,[1]欄位定義!$A:$A, 0))</f>
        <v>UNKNOWN</v>
      </c>
      <c r="H84" s="19" t="s">
        <v>7</v>
      </c>
      <c r="I84" s="14" t="str" cm="1">
        <f t="array" aca="1" ref="I84" ca="1">INDIRECT("[schema.xlsx]欄位定義!B"&amp;MATCH($H84,[1]欄位定義!$A:$A, 0))</f>
        <v>儲蓄率</v>
      </c>
      <c r="J84" s="14" t="str" cm="1">
        <f t="array" aca="1" ref="J84" ca="1">INDIRECT("[schema.xlsx]欄位定義!C"&amp;MATCH($H84,[1]欄位定義!$A:$A, 0))</f>
        <v>M</v>
      </c>
      <c r="K84" s="14" t="str" cm="1">
        <f t="array" aca="1" ref="K84" ca="1">INDIRECT("[schema.xlsx]欄位定義!D"&amp;MATCH($H84,[1]欄位定義!$A:$A, 0))</f>
        <v>MACRO</v>
      </c>
      <c r="L84" s="14" t="str" cm="1">
        <f t="array" aca="1" ref="L84" ca="1">INDIRECT("[schema.xlsx]欄位定義!E"&amp;MATCH($H84,[1]欄位定義!$A:$A, 0))</f>
        <v>US</v>
      </c>
      <c r="M84" s="14" t="str" cm="1">
        <f t="array" aca="1" ref="M84" ca="1">INDIRECT("[schema.xlsx]欄位定義!F"&amp;MATCH($H84,[1]欄位定義!$A:$A, 0))</f>
        <v>UNKNOWN</v>
      </c>
      <c r="N84" s="14" t="s">
        <v>51</v>
      </c>
    </row>
    <row r="85" spans="1:14" x14ac:dyDescent="0.25">
      <c r="A85" s="14" t="s">
        <v>56</v>
      </c>
      <c r="B85" s="16" t="s">
        <v>65</v>
      </c>
      <c r="C85" s="16" t="str" cm="1">
        <f t="array" aca="1" ref="C85" ca="1">INDIRECT("[schema.xlsx]欄位定義!B"&amp;MATCH($B85,[1]欄位定義!$A:$A, 0))</f>
        <v>S&amp;P 500 INDEX</v>
      </c>
      <c r="D85" s="16" t="str" cm="1">
        <f t="array" aca="1" ref="D85" ca="1">INDIRECT("[schema.xlsx]欄位定義!C"&amp;MATCH($B85,[1]欄位定義!$A:$A, 0))</f>
        <v>D</v>
      </c>
      <c r="E85" s="16" t="str" cm="1">
        <f t="array" aca="1" ref="E85" ca="1">INDIRECT("[schema.xlsx]欄位定義!D"&amp;MATCH($B85,[1]欄位定義!$A:$A, 0))</f>
        <v>INDEX</v>
      </c>
      <c r="F85" s="16" t="str" cm="1">
        <f t="array" aca="1" ref="F85" ca="1">INDIRECT("[schema.xlsx]欄位定義!E"&amp;MATCH($B85,[1]欄位定義!$A:$A, 0))</f>
        <v>US</v>
      </c>
      <c r="G85" s="16" t="str" cm="1">
        <f t="array" aca="1" ref="G85" ca="1">INDIRECT("[schema.xlsx]欄位定義!F"&amp;MATCH($B85,[1]欄位定義!$A:$A, 0))</f>
        <v>UNKNOWN</v>
      </c>
      <c r="H85" s="19" t="s">
        <v>14</v>
      </c>
      <c r="I85" s="14" t="str" cm="1">
        <f t="array" aca="1" ref="I85" ca="1">INDIRECT("[schema.xlsx]欄位定義!B"&amp;MATCH($H85,[1]欄位定義!$A:$A, 0))</f>
        <v>失業率</v>
      </c>
      <c r="J85" s="14" t="str" cm="1">
        <f t="array" aca="1" ref="J85" ca="1">INDIRECT("[schema.xlsx]欄位定義!C"&amp;MATCH($H85,[1]欄位定義!$A:$A, 0))</f>
        <v>M</v>
      </c>
      <c r="K85" s="14" t="str" cm="1">
        <f t="array" aca="1" ref="K85" ca="1">INDIRECT("[schema.xlsx]欄位定義!D"&amp;MATCH($H85,[1]欄位定義!$A:$A, 0))</f>
        <v>MACRO</v>
      </c>
      <c r="L85" s="14" t="str" cm="1">
        <f t="array" aca="1" ref="L85" ca="1">INDIRECT("[schema.xlsx]欄位定義!E"&amp;MATCH($H85,[1]欄位定義!$A:$A, 0))</f>
        <v>US</v>
      </c>
      <c r="M85" s="14" t="str" cm="1">
        <f t="array" aca="1" ref="M85" ca="1">INDIRECT("[schema.xlsx]欄位定義!F"&amp;MATCH($H85,[1]欄位定義!$A:$A, 0))</f>
        <v>UNKNOWN</v>
      </c>
      <c r="N85" s="14" t="s">
        <v>51</v>
      </c>
    </row>
    <row r="86" spans="1:14" x14ac:dyDescent="0.25">
      <c r="A86" s="14" t="s">
        <v>56</v>
      </c>
      <c r="B86" s="16" t="s">
        <v>65</v>
      </c>
      <c r="C86" s="16" t="str" cm="1">
        <f t="array" aca="1" ref="C86" ca="1">INDIRECT("[schema.xlsx]欄位定義!B"&amp;MATCH($B86,[1]欄位定義!$A:$A, 0))</f>
        <v>S&amp;P 500 INDEX</v>
      </c>
      <c r="D86" s="16" t="str" cm="1">
        <f t="array" aca="1" ref="D86" ca="1">INDIRECT("[schema.xlsx]欄位定義!C"&amp;MATCH($B86,[1]欄位定義!$A:$A, 0))</f>
        <v>D</v>
      </c>
      <c r="E86" s="16" t="str" cm="1">
        <f t="array" aca="1" ref="E86" ca="1">INDIRECT("[schema.xlsx]欄位定義!D"&amp;MATCH($B86,[1]欄位定義!$A:$A, 0))</f>
        <v>INDEX</v>
      </c>
      <c r="F86" s="16" t="str" cm="1">
        <f t="array" aca="1" ref="F86" ca="1">INDIRECT("[schema.xlsx]欄位定義!E"&amp;MATCH($B86,[1]欄位定義!$A:$A, 0))</f>
        <v>US</v>
      </c>
      <c r="G86" s="16" t="str" cm="1">
        <f t="array" aca="1" ref="G86" ca="1">INDIRECT("[schema.xlsx]欄位定義!F"&amp;MATCH($B86,[1]欄位定義!$A:$A, 0))</f>
        <v>UNKNOWN</v>
      </c>
      <c r="H86" s="19" t="s">
        <v>15</v>
      </c>
      <c r="I86" s="14" t="str" cm="1">
        <f t="array" aca="1" ref="I86" ca="1">INDIRECT("[schema.xlsx]欄位定義!B"&amp;MATCH($H86,[1]欄位定義!$A:$A, 0))</f>
        <v>初領失業金人數</v>
      </c>
      <c r="J86" s="14" t="str" cm="1">
        <f t="array" aca="1" ref="J86" ca="1">INDIRECT("[schema.xlsx]欄位定義!C"&amp;MATCH($H86,[1]欄位定義!$A:$A, 0))</f>
        <v>W</v>
      </c>
      <c r="K86" s="14" t="str" cm="1">
        <f t="array" aca="1" ref="K86" ca="1">INDIRECT("[schema.xlsx]欄位定義!D"&amp;MATCH($H86,[1]欄位定義!$A:$A, 0))</f>
        <v>MACRO</v>
      </c>
      <c r="L86" s="14" t="str" cm="1">
        <f t="array" aca="1" ref="L86" ca="1">INDIRECT("[schema.xlsx]欄位定義!E"&amp;MATCH($H86,[1]欄位定義!$A:$A, 0))</f>
        <v>US</v>
      </c>
      <c r="M86" s="14" t="str" cm="1">
        <f t="array" aca="1" ref="M86" ca="1">INDIRECT("[schema.xlsx]欄位定義!F"&amp;MATCH($H86,[1]欄位定義!$A:$A, 0))</f>
        <v>UNKNOWN</v>
      </c>
      <c r="N86" s="14" t="s">
        <v>51</v>
      </c>
    </row>
    <row r="87" spans="1:14" x14ac:dyDescent="0.25">
      <c r="A87" s="14" t="s">
        <v>56</v>
      </c>
      <c r="B87" s="16" t="s">
        <v>65</v>
      </c>
      <c r="C87" s="16" t="str" cm="1">
        <f t="array" aca="1" ref="C87" ca="1">INDIRECT("[schema.xlsx]欄位定義!B"&amp;MATCH($B87,[1]欄位定義!$A:$A, 0))</f>
        <v>S&amp;P 500 INDEX</v>
      </c>
      <c r="D87" s="16" t="str" cm="1">
        <f t="array" aca="1" ref="D87" ca="1">INDIRECT("[schema.xlsx]欄位定義!C"&amp;MATCH($B87,[1]欄位定義!$A:$A, 0))</f>
        <v>D</v>
      </c>
      <c r="E87" s="16" t="str" cm="1">
        <f t="array" aca="1" ref="E87" ca="1">INDIRECT("[schema.xlsx]欄位定義!D"&amp;MATCH($B87,[1]欄位定義!$A:$A, 0))</f>
        <v>INDEX</v>
      </c>
      <c r="F87" s="16" t="str" cm="1">
        <f t="array" aca="1" ref="F87" ca="1">INDIRECT("[schema.xlsx]欄位定義!E"&amp;MATCH($B87,[1]欄位定義!$A:$A, 0))</f>
        <v>US</v>
      </c>
      <c r="G87" s="16" t="str" cm="1">
        <f t="array" aca="1" ref="G87" ca="1">INDIRECT("[schema.xlsx]欄位定義!F"&amp;MATCH($B87,[1]欄位定義!$A:$A, 0))</f>
        <v>UNKNOWN</v>
      </c>
      <c r="H87" s="19" t="s">
        <v>20</v>
      </c>
      <c r="I87" s="14" t="str" cm="1">
        <f t="array" aca="1" ref="I87" ca="1">INDIRECT("[schema.xlsx]欄位定義!B"&amp;MATCH($H87,[1]欄位定義!$A:$A, 0))</f>
        <v>PPI月增率</v>
      </c>
      <c r="J87" s="14" t="str" cm="1">
        <f t="array" aca="1" ref="J87" ca="1">INDIRECT("[schema.xlsx]欄位定義!C"&amp;MATCH($H87,[1]欄位定義!$A:$A, 0))</f>
        <v>M</v>
      </c>
      <c r="K87" s="14" t="str" cm="1">
        <f t="array" aca="1" ref="K87" ca="1">INDIRECT("[schema.xlsx]欄位定義!D"&amp;MATCH($H87,[1]欄位定義!$A:$A, 0))</f>
        <v>MACRO</v>
      </c>
      <c r="L87" s="14" t="str" cm="1">
        <f t="array" aca="1" ref="L87" ca="1">INDIRECT("[schema.xlsx]欄位定義!E"&amp;MATCH($H87,[1]欄位定義!$A:$A, 0))</f>
        <v>US</v>
      </c>
      <c r="M87" s="14" t="str" cm="1">
        <f t="array" aca="1" ref="M87" ca="1">INDIRECT("[schema.xlsx]欄位定義!F"&amp;MATCH($H87,[1]欄位定義!$A:$A, 0))</f>
        <v>UNKNOWN</v>
      </c>
      <c r="N87" s="14" t="s">
        <v>51</v>
      </c>
    </row>
    <row r="88" spans="1:14" x14ac:dyDescent="0.25">
      <c r="A88" s="14" t="s">
        <v>56</v>
      </c>
      <c r="B88" s="16" t="s">
        <v>65</v>
      </c>
      <c r="C88" s="16" t="str" cm="1">
        <f t="array" aca="1" ref="C88" ca="1">INDIRECT("[schema.xlsx]欄位定義!B"&amp;MATCH($B88,[1]欄位定義!$A:$A, 0))</f>
        <v>S&amp;P 500 INDEX</v>
      </c>
      <c r="D88" s="16" t="str" cm="1">
        <f t="array" aca="1" ref="D88" ca="1">INDIRECT("[schema.xlsx]欄位定義!C"&amp;MATCH($B88,[1]欄位定義!$A:$A, 0))</f>
        <v>D</v>
      </c>
      <c r="E88" s="16" t="str" cm="1">
        <f t="array" aca="1" ref="E88" ca="1">INDIRECT("[schema.xlsx]欄位定義!D"&amp;MATCH($B88,[1]欄位定義!$A:$A, 0))</f>
        <v>INDEX</v>
      </c>
      <c r="F88" s="16" t="str" cm="1">
        <f t="array" aca="1" ref="F88" ca="1">INDIRECT("[schema.xlsx]欄位定義!E"&amp;MATCH($B88,[1]欄位定義!$A:$A, 0))</f>
        <v>US</v>
      </c>
      <c r="G88" s="16" t="str" cm="1">
        <f t="array" aca="1" ref="G88" ca="1">INDIRECT("[schema.xlsx]欄位定義!F"&amp;MATCH($B88,[1]欄位定義!$A:$A, 0))</f>
        <v>UNKNOWN</v>
      </c>
      <c r="H88" s="19" t="s">
        <v>21</v>
      </c>
      <c r="I88" s="14" t="str" cm="1">
        <f t="array" aca="1" ref="I88" ca="1">INDIRECT("[schema.xlsx]欄位定義!B"&amp;MATCH($H88,[1]欄位定義!$A:$A, 0))</f>
        <v>非農就業人數變動</v>
      </c>
      <c r="J88" s="14" t="str" cm="1">
        <f t="array" aca="1" ref="J88" ca="1">INDIRECT("[schema.xlsx]欄位定義!C"&amp;MATCH($H88,[1]欄位定義!$A:$A, 0))</f>
        <v>M</v>
      </c>
      <c r="K88" s="14" t="str" cm="1">
        <f t="array" aca="1" ref="K88" ca="1">INDIRECT("[schema.xlsx]欄位定義!D"&amp;MATCH($H88,[1]欄位定義!$A:$A, 0))</f>
        <v>MACRO</v>
      </c>
      <c r="L88" s="14" t="str" cm="1">
        <f t="array" aca="1" ref="L88" ca="1">INDIRECT("[schema.xlsx]欄位定義!E"&amp;MATCH($H88,[1]欄位定義!$A:$A, 0))</f>
        <v>US</v>
      </c>
      <c r="M88" s="14" t="str" cm="1">
        <f t="array" aca="1" ref="M88" ca="1">INDIRECT("[schema.xlsx]欄位定義!F"&amp;MATCH($H88,[1]欄位定義!$A:$A, 0))</f>
        <v>UNKNOWN</v>
      </c>
      <c r="N88" s="14" t="s">
        <v>51</v>
      </c>
    </row>
    <row r="89" spans="1:14" x14ac:dyDescent="0.25">
      <c r="A89" s="14" t="s">
        <v>56</v>
      </c>
      <c r="B89" s="16" t="s">
        <v>65</v>
      </c>
      <c r="C89" s="16" t="str" cm="1">
        <f t="array" aca="1" ref="C89" ca="1">INDIRECT("[schema.xlsx]欄位定義!B"&amp;MATCH($B89,[1]欄位定義!$A:$A, 0))</f>
        <v>S&amp;P 500 INDEX</v>
      </c>
      <c r="D89" s="16" t="str" cm="1">
        <f t="array" aca="1" ref="D89" ca="1">INDIRECT("[schema.xlsx]欄位定義!C"&amp;MATCH($B89,[1]欄位定義!$A:$A, 0))</f>
        <v>D</v>
      </c>
      <c r="E89" s="16" t="str" cm="1">
        <f t="array" aca="1" ref="E89" ca="1">INDIRECT("[schema.xlsx]欄位定義!D"&amp;MATCH($B89,[1]欄位定義!$A:$A, 0))</f>
        <v>INDEX</v>
      </c>
      <c r="F89" s="16" t="str" cm="1">
        <f t="array" aca="1" ref="F89" ca="1">INDIRECT("[schema.xlsx]欄位定義!E"&amp;MATCH($B89,[1]欄位定義!$A:$A, 0))</f>
        <v>US</v>
      </c>
      <c r="G89" s="16" t="str" cm="1">
        <f t="array" aca="1" ref="G89" ca="1">INDIRECT("[schema.xlsx]欄位定義!F"&amp;MATCH($B89,[1]欄位定義!$A:$A, 0))</f>
        <v>UNKNOWN</v>
      </c>
      <c r="H89" s="20" t="s">
        <v>38</v>
      </c>
      <c r="I89" s="14" t="str" cm="1">
        <f t="array" aca="1" ref="I89" ca="1">INDIRECT("[schema.xlsx]欄位定義!B"&amp;MATCH($H89,[1]欄位定義!$A:$A, 0))</f>
        <v>黃金產量年增率</v>
      </c>
      <c r="J89" s="14" t="str" cm="1">
        <f t="array" aca="1" ref="J89" ca="1">INDIRECT("[schema.xlsx]欄位定義!C"&amp;MATCH($H89,[1]欄位定義!$A:$A, 0))</f>
        <v>M</v>
      </c>
      <c r="K89" s="14" t="str" cm="1">
        <f t="array" aca="1" ref="K89" ca="1">INDIRECT("[schema.xlsx]欄位定義!D"&amp;MATCH($H89,[1]欄位定義!$A:$A, 0))</f>
        <v>MACRO</v>
      </c>
      <c r="L89" s="14" t="str" cm="1">
        <f t="array" aca="1" ref="L89" ca="1">INDIRECT("[schema.xlsx]欄位定義!E"&amp;MATCH($H89,[1]欄位定義!$A:$A, 0))</f>
        <v>SF</v>
      </c>
      <c r="M89" s="14" t="str" cm="1">
        <f t="array" aca="1" ref="M89" ca="1">INDIRECT("[schema.xlsx]欄位定義!F"&amp;MATCH($H89,[1]欄位定義!$A:$A, 0))</f>
        <v>UNKNOWN</v>
      </c>
      <c r="N89" s="14" t="s">
        <v>52</v>
      </c>
    </row>
    <row r="90" spans="1:14" x14ac:dyDescent="0.25">
      <c r="A90" s="14" t="s">
        <v>56</v>
      </c>
      <c r="B90" s="14" t="s">
        <v>69</v>
      </c>
      <c r="C90" s="16" t="str" cm="1">
        <f t="array" aca="1" ref="C90" ca="1">INDIRECT("[schema.xlsx]欄位定義!B"&amp;MATCH($B90,[1]欄位定義!$A:$A, 0))</f>
        <v>Dow Jones Industrial Average</v>
      </c>
      <c r="D90" s="16" t="str" cm="1">
        <f t="array" aca="1" ref="D90" ca="1">INDIRECT("[schema.xlsx]欄位定義!C"&amp;MATCH($B90,[1]欄位定義!$A:$A, 0))</f>
        <v>D</v>
      </c>
      <c r="E90" s="16" t="str" cm="1">
        <f t="array" aca="1" ref="E90" ca="1">INDIRECT("[schema.xlsx]欄位定義!D"&amp;MATCH($B90,[1]欄位定義!$A:$A, 0))</f>
        <v>INDEX</v>
      </c>
      <c r="F90" s="16" t="str" cm="1">
        <f t="array" aca="1" ref="F90" ca="1">INDIRECT("[schema.xlsx]欄位定義!E"&amp;MATCH($B90,[1]欄位定義!$A:$A, 0))</f>
        <v>US</v>
      </c>
      <c r="G90" s="16" t="str" cm="1">
        <f t="array" aca="1" ref="G90" ca="1">INDIRECT("[schema.xlsx]欄位定義!F"&amp;MATCH($B90,[1]欄位定義!$A:$A, 0))</f>
        <v>UNKNOWN</v>
      </c>
      <c r="H90" s="19" t="s">
        <v>8</v>
      </c>
      <c r="I90" s="14" t="str" cm="1">
        <f t="array" aca="1" ref="I90" ca="1">INDIRECT("[schema.xlsx]欄位定義!B"&amp;MATCH($H90,[1]欄位定義!$A:$A, 0))</f>
        <v>ISM採購經理人指數--製造業 New Orders</v>
      </c>
      <c r="J90" s="14" t="str" cm="1">
        <f t="array" aca="1" ref="J90" ca="1">INDIRECT("[schema.xlsx]欄位定義!C"&amp;MATCH($H90,[1]欄位定義!$A:$A, 0))</f>
        <v>M</v>
      </c>
      <c r="K90" s="14" t="str" cm="1">
        <f t="array" aca="1" ref="K90" ca="1">INDIRECT("[schema.xlsx]欄位定義!D"&amp;MATCH($H90,[1]欄位定義!$A:$A, 0))</f>
        <v>MACRO</v>
      </c>
      <c r="L90" s="14" t="str" cm="1">
        <f t="array" aca="1" ref="L90" ca="1">INDIRECT("[schema.xlsx]欄位定義!E"&amp;MATCH($H90,[1]欄位定義!$A:$A, 0))</f>
        <v>US</v>
      </c>
      <c r="M90" s="14" t="str" cm="1">
        <f t="array" aca="1" ref="M90" ca="1">INDIRECT("[schema.xlsx]欄位定義!F"&amp;MATCH($H90,[1]欄位定義!$A:$A, 0))</f>
        <v>UNKNOWN</v>
      </c>
      <c r="N90" s="18" t="s">
        <v>46</v>
      </c>
    </row>
    <row r="91" spans="1:14" x14ac:dyDescent="0.25">
      <c r="A91" s="14" t="s">
        <v>56</v>
      </c>
      <c r="B91" s="14" t="s">
        <v>69</v>
      </c>
      <c r="C91" s="16" t="str" cm="1">
        <f t="array" aca="1" ref="C91" ca="1">INDIRECT("[schema.xlsx]欄位定義!B"&amp;MATCH($B91,[1]欄位定義!$A:$A, 0))</f>
        <v>Dow Jones Industrial Average</v>
      </c>
      <c r="D91" s="16" t="str" cm="1">
        <f t="array" aca="1" ref="D91" ca="1">INDIRECT("[schema.xlsx]欄位定義!C"&amp;MATCH($B91,[1]欄位定義!$A:$A, 0))</f>
        <v>D</v>
      </c>
      <c r="E91" s="16" t="str" cm="1">
        <f t="array" aca="1" ref="E91" ca="1">INDIRECT("[schema.xlsx]欄位定義!D"&amp;MATCH($B91,[1]欄位定義!$A:$A, 0))</f>
        <v>INDEX</v>
      </c>
      <c r="F91" s="16" t="str" cm="1">
        <f t="array" aca="1" ref="F91" ca="1">INDIRECT("[schema.xlsx]欄位定義!E"&amp;MATCH($B91,[1]欄位定義!$A:$A, 0))</f>
        <v>US</v>
      </c>
      <c r="G91" s="16" t="str" cm="1">
        <f t="array" aca="1" ref="G91" ca="1">INDIRECT("[schema.xlsx]欄位定義!F"&amp;MATCH($B91,[1]欄位定義!$A:$A, 0))</f>
        <v>UNKNOWN</v>
      </c>
      <c r="H91" s="19" t="s">
        <v>9</v>
      </c>
      <c r="I91" s="14" t="str" cm="1">
        <f t="array" aca="1" ref="I91" ca="1">INDIRECT("[schema.xlsx]欄位定義!B"&amp;MATCH($H91,[1]欄位定義!$A:$A, 0))</f>
        <v>ISM採購經理人指數--製造業 Production</v>
      </c>
      <c r="J91" s="14" t="str" cm="1">
        <f t="array" aca="1" ref="J91" ca="1">INDIRECT("[schema.xlsx]欄位定義!C"&amp;MATCH($H91,[1]欄位定義!$A:$A, 0))</f>
        <v>M</v>
      </c>
      <c r="K91" s="14" t="str" cm="1">
        <f t="array" aca="1" ref="K91" ca="1">INDIRECT("[schema.xlsx]欄位定義!D"&amp;MATCH($H91,[1]欄位定義!$A:$A, 0))</f>
        <v>MACRO</v>
      </c>
      <c r="L91" s="14" t="str" cm="1">
        <f t="array" aca="1" ref="L91" ca="1">INDIRECT("[schema.xlsx]欄位定義!E"&amp;MATCH($H91,[1]欄位定義!$A:$A, 0))</f>
        <v>US</v>
      </c>
      <c r="M91" s="14" t="str" cm="1">
        <f t="array" aca="1" ref="M91" ca="1">INDIRECT("[schema.xlsx]欄位定義!F"&amp;MATCH($H91,[1]欄位定義!$A:$A, 0))</f>
        <v>UNKNOWN</v>
      </c>
      <c r="N91" s="18" t="s">
        <v>46</v>
      </c>
    </row>
    <row r="92" spans="1:14" x14ac:dyDescent="0.25">
      <c r="A92" s="14" t="s">
        <v>56</v>
      </c>
      <c r="B92" s="14" t="s">
        <v>69</v>
      </c>
      <c r="C92" s="16" t="str" cm="1">
        <f t="array" aca="1" ref="C92" ca="1">INDIRECT("[schema.xlsx]欄位定義!B"&amp;MATCH($B92,[1]欄位定義!$A:$A, 0))</f>
        <v>Dow Jones Industrial Average</v>
      </c>
      <c r="D92" s="16" t="str" cm="1">
        <f t="array" aca="1" ref="D92" ca="1">INDIRECT("[schema.xlsx]欄位定義!C"&amp;MATCH($B92,[1]欄位定義!$A:$A, 0))</f>
        <v>D</v>
      </c>
      <c r="E92" s="16" t="str" cm="1">
        <f t="array" aca="1" ref="E92" ca="1">INDIRECT("[schema.xlsx]欄位定義!D"&amp;MATCH($B92,[1]欄位定義!$A:$A, 0))</f>
        <v>INDEX</v>
      </c>
      <c r="F92" s="16" t="str" cm="1">
        <f t="array" aca="1" ref="F92" ca="1">INDIRECT("[schema.xlsx]欄位定義!E"&amp;MATCH($B92,[1]欄位定義!$A:$A, 0))</f>
        <v>US</v>
      </c>
      <c r="G92" s="16" t="str" cm="1">
        <f t="array" aca="1" ref="G92" ca="1">INDIRECT("[schema.xlsx]欄位定義!F"&amp;MATCH($B92,[1]欄位定義!$A:$A, 0))</f>
        <v>UNKNOWN</v>
      </c>
      <c r="H92" s="19" t="s">
        <v>10</v>
      </c>
      <c r="I92" s="14" t="str" cm="1">
        <f t="array" aca="1" ref="I92" ca="1">INDIRECT("[schema.xlsx]欄位定義!B"&amp;MATCH($H92,[1]欄位定義!$A:$A, 0))</f>
        <v>ISM採購經理人指數--製造業 Prices</v>
      </c>
      <c r="J92" s="14" t="str" cm="1">
        <f t="array" aca="1" ref="J92" ca="1">INDIRECT("[schema.xlsx]欄位定義!C"&amp;MATCH($H92,[1]欄位定義!$A:$A, 0))</f>
        <v>M</v>
      </c>
      <c r="K92" s="14" t="str" cm="1">
        <f t="array" aca="1" ref="K92" ca="1">INDIRECT("[schema.xlsx]欄位定義!D"&amp;MATCH($H92,[1]欄位定義!$A:$A, 0))</f>
        <v>MACRO</v>
      </c>
      <c r="L92" s="14" t="str" cm="1">
        <f t="array" aca="1" ref="L92" ca="1">INDIRECT("[schema.xlsx]欄位定義!E"&amp;MATCH($H92,[1]欄位定義!$A:$A, 0))</f>
        <v>US</v>
      </c>
      <c r="M92" s="14" t="str" cm="1">
        <f t="array" aca="1" ref="M92" ca="1">INDIRECT("[schema.xlsx]欄位定義!F"&amp;MATCH($H92,[1]欄位定義!$A:$A, 0))</f>
        <v>UNKNOWN</v>
      </c>
      <c r="N92" s="18" t="s">
        <v>46</v>
      </c>
    </row>
    <row r="93" spans="1:14" x14ac:dyDescent="0.25">
      <c r="A93" s="14" t="s">
        <v>56</v>
      </c>
      <c r="B93" s="14" t="s">
        <v>69</v>
      </c>
      <c r="C93" s="16" t="str" cm="1">
        <f t="array" aca="1" ref="C93" ca="1">INDIRECT("[schema.xlsx]欄位定義!B"&amp;MATCH($B93,[1]欄位定義!$A:$A, 0))</f>
        <v>Dow Jones Industrial Average</v>
      </c>
      <c r="D93" s="16" t="str" cm="1">
        <f t="array" aca="1" ref="D93" ca="1">INDIRECT("[schema.xlsx]欄位定義!C"&amp;MATCH($B93,[1]欄位定義!$A:$A, 0))</f>
        <v>D</v>
      </c>
      <c r="E93" s="16" t="str" cm="1">
        <f t="array" aca="1" ref="E93" ca="1">INDIRECT("[schema.xlsx]欄位定義!D"&amp;MATCH($B93,[1]欄位定義!$A:$A, 0))</f>
        <v>INDEX</v>
      </c>
      <c r="F93" s="16" t="str" cm="1">
        <f t="array" aca="1" ref="F93" ca="1">INDIRECT("[schema.xlsx]欄位定義!E"&amp;MATCH($B93,[1]欄位定義!$A:$A, 0))</f>
        <v>US</v>
      </c>
      <c r="G93" s="16" t="str" cm="1">
        <f t="array" aca="1" ref="G93" ca="1">INDIRECT("[schema.xlsx]欄位定義!F"&amp;MATCH($B93,[1]欄位定義!$A:$A, 0))</f>
        <v>UNKNOWN</v>
      </c>
      <c r="H93" s="19" t="s">
        <v>11</v>
      </c>
      <c r="I93" s="14" t="str" cm="1">
        <f t="array" aca="1" ref="I93" ca="1">INDIRECT("[schema.xlsx]欄位定義!B"&amp;MATCH($H93,[1]欄位定義!$A:$A, 0))</f>
        <v>ISM採購經理人指數--服務業 Business Activity-Production</v>
      </c>
      <c r="J93" s="14" t="str" cm="1">
        <f t="array" aca="1" ref="J93" ca="1">INDIRECT("[schema.xlsx]欄位定義!C"&amp;MATCH($H93,[1]欄位定義!$A:$A, 0))</f>
        <v>M</v>
      </c>
      <c r="K93" s="14" t="str" cm="1">
        <f t="array" aca="1" ref="K93" ca="1">INDIRECT("[schema.xlsx]欄位定義!D"&amp;MATCH($H93,[1]欄位定義!$A:$A, 0))</f>
        <v>MACRO</v>
      </c>
      <c r="L93" s="14" t="str" cm="1">
        <f t="array" aca="1" ref="L93" ca="1">INDIRECT("[schema.xlsx]欄位定義!E"&amp;MATCH($H93,[1]欄位定義!$A:$A, 0))</f>
        <v>US</v>
      </c>
      <c r="M93" s="14" t="str" cm="1">
        <f t="array" aca="1" ref="M93" ca="1">INDIRECT("[schema.xlsx]欄位定義!F"&amp;MATCH($H93,[1]欄位定義!$A:$A, 0))</f>
        <v>UNKNOWN</v>
      </c>
      <c r="N93" s="18" t="s">
        <v>46</v>
      </c>
    </row>
    <row r="94" spans="1:14" x14ac:dyDescent="0.25">
      <c r="A94" s="14" t="s">
        <v>56</v>
      </c>
      <c r="B94" s="14" t="s">
        <v>69</v>
      </c>
      <c r="C94" s="16" t="str" cm="1">
        <f t="array" aca="1" ref="C94" ca="1">INDIRECT("[schema.xlsx]欄位定義!B"&amp;MATCH($B94,[1]欄位定義!$A:$A, 0))</f>
        <v>Dow Jones Industrial Average</v>
      </c>
      <c r="D94" s="16" t="str" cm="1">
        <f t="array" aca="1" ref="D94" ca="1">INDIRECT("[schema.xlsx]欄位定義!C"&amp;MATCH($B94,[1]欄位定義!$A:$A, 0))</f>
        <v>D</v>
      </c>
      <c r="E94" s="16" t="str" cm="1">
        <f t="array" aca="1" ref="E94" ca="1">INDIRECT("[schema.xlsx]欄位定義!D"&amp;MATCH($B94,[1]欄位定義!$A:$A, 0))</f>
        <v>INDEX</v>
      </c>
      <c r="F94" s="16" t="str" cm="1">
        <f t="array" aca="1" ref="F94" ca="1">INDIRECT("[schema.xlsx]欄位定義!E"&amp;MATCH($B94,[1]欄位定義!$A:$A, 0))</f>
        <v>US</v>
      </c>
      <c r="G94" s="16" t="str" cm="1">
        <f t="array" aca="1" ref="G94" ca="1">INDIRECT("[schema.xlsx]欄位定義!F"&amp;MATCH($B94,[1]欄位定義!$A:$A, 0))</f>
        <v>UNKNOWN</v>
      </c>
      <c r="H94" s="19" t="s">
        <v>12</v>
      </c>
      <c r="I94" s="14" t="str" cm="1">
        <f t="array" aca="1" ref="I94" ca="1">INDIRECT("[schema.xlsx]欄位定義!B"&amp;MATCH($H94,[1]欄位定義!$A:$A, 0))</f>
        <v>ISM採購經理人指數--服務業 New Orders</v>
      </c>
      <c r="J94" s="14" t="str" cm="1">
        <f t="array" aca="1" ref="J94" ca="1">INDIRECT("[schema.xlsx]欄位定義!C"&amp;MATCH($H94,[1]欄位定義!$A:$A, 0))</f>
        <v>M</v>
      </c>
      <c r="K94" s="14" t="str" cm="1">
        <f t="array" aca="1" ref="K94" ca="1">INDIRECT("[schema.xlsx]欄位定義!D"&amp;MATCH($H94,[1]欄位定義!$A:$A, 0))</f>
        <v>MACRO</v>
      </c>
      <c r="L94" s="14" t="str" cm="1">
        <f t="array" aca="1" ref="L94" ca="1">INDIRECT("[schema.xlsx]欄位定義!E"&amp;MATCH($H94,[1]欄位定義!$A:$A, 0))</f>
        <v>US</v>
      </c>
      <c r="M94" s="14" t="str" cm="1">
        <f t="array" aca="1" ref="M94" ca="1">INDIRECT("[schema.xlsx]欄位定義!F"&amp;MATCH($H94,[1]欄位定義!$A:$A, 0))</f>
        <v>UNKNOWN</v>
      </c>
      <c r="N94" s="18" t="s">
        <v>46</v>
      </c>
    </row>
    <row r="95" spans="1:14" x14ac:dyDescent="0.25">
      <c r="A95" s="14" t="s">
        <v>56</v>
      </c>
      <c r="B95" s="14" t="s">
        <v>69</v>
      </c>
      <c r="C95" s="16" t="str" cm="1">
        <f t="array" aca="1" ref="C95" ca="1">INDIRECT("[schema.xlsx]欄位定義!B"&amp;MATCH($B95,[1]欄位定義!$A:$A, 0))</f>
        <v>Dow Jones Industrial Average</v>
      </c>
      <c r="D95" s="16" t="str" cm="1">
        <f t="array" aca="1" ref="D95" ca="1">INDIRECT("[schema.xlsx]欄位定義!C"&amp;MATCH($B95,[1]欄位定義!$A:$A, 0))</f>
        <v>D</v>
      </c>
      <c r="E95" s="16" t="str" cm="1">
        <f t="array" aca="1" ref="E95" ca="1">INDIRECT("[schema.xlsx]欄位定義!D"&amp;MATCH($B95,[1]欄位定義!$A:$A, 0))</f>
        <v>INDEX</v>
      </c>
      <c r="F95" s="16" t="str" cm="1">
        <f t="array" aca="1" ref="F95" ca="1">INDIRECT("[schema.xlsx]欄位定義!E"&amp;MATCH($B95,[1]欄位定義!$A:$A, 0))</f>
        <v>US</v>
      </c>
      <c r="G95" s="16" t="str" cm="1">
        <f t="array" aca="1" ref="G95" ca="1">INDIRECT("[schema.xlsx]欄位定義!F"&amp;MATCH($B95,[1]欄位定義!$A:$A, 0))</f>
        <v>UNKNOWN</v>
      </c>
      <c r="H95" s="19" t="s">
        <v>13</v>
      </c>
      <c r="I95" s="14" t="str" cm="1">
        <f t="array" aca="1" ref="I95" ca="1">INDIRECT("[schema.xlsx]欄位定義!B"&amp;MATCH($H95,[1]欄位定義!$A:$A, 0))</f>
        <v>ISM採購經理人指數--服務業 Prices</v>
      </c>
      <c r="J95" s="14" t="str" cm="1">
        <f t="array" aca="1" ref="J95" ca="1">INDIRECT("[schema.xlsx]欄位定義!C"&amp;MATCH($H95,[1]欄位定義!$A:$A, 0))</f>
        <v>M</v>
      </c>
      <c r="K95" s="14" t="str" cm="1">
        <f t="array" aca="1" ref="K95" ca="1">INDIRECT("[schema.xlsx]欄位定義!D"&amp;MATCH($H95,[1]欄位定義!$A:$A, 0))</f>
        <v>MACRO</v>
      </c>
      <c r="L95" s="14" t="str" cm="1">
        <f t="array" aca="1" ref="L95" ca="1">INDIRECT("[schema.xlsx]欄位定義!E"&amp;MATCH($H95,[1]欄位定義!$A:$A, 0))</f>
        <v>US</v>
      </c>
      <c r="M95" s="14" t="str" cm="1">
        <f t="array" aca="1" ref="M95" ca="1">INDIRECT("[schema.xlsx]欄位定義!F"&amp;MATCH($H95,[1]欄位定義!$A:$A, 0))</f>
        <v>UNKNOWN</v>
      </c>
      <c r="N95" s="18" t="s">
        <v>46</v>
      </c>
    </row>
    <row r="96" spans="1:14" x14ac:dyDescent="0.25">
      <c r="A96" s="14" t="s">
        <v>56</v>
      </c>
      <c r="B96" s="14" t="s">
        <v>69</v>
      </c>
      <c r="C96" s="16" t="str" cm="1">
        <f t="array" aca="1" ref="C96" ca="1">INDIRECT("[schema.xlsx]欄位定義!B"&amp;MATCH($B96,[1]欄位定義!$A:$A, 0))</f>
        <v>Dow Jones Industrial Average</v>
      </c>
      <c r="D96" s="16" t="str" cm="1">
        <f t="array" aca="1" ref="D96" ca="1">INDIRECT("[schema.xlsx]欄位定義!C"&amp;MATCH($B96,[1]欄位定義!$A:$A, 0))</f>
        <v>D</v>
      </c>
      <c r="E96" s="16" t="str" cm="1">
        <f t="array" aca="1" ref="E96" ca="1">INDIRECT("[schema.xlsx]欄位定義!D"&amp;MATCH($B96,[1]欄位定義!$A:$A, 0))</f>
        <v>INDEX</v>
      </c>
      <c r="F96" s="16" t="str" cm="1">
        <f t="array" aca="1" ref="F96" ca="1">INDIRECT("[schema.xlsx]欄位定義!E"&amp;MATCH($B96,[1]欄位定義!$A:$A, 0))</f>
        <v>US</v>
      </c>
      <c r="G96" s="16" t="str" cm="1">
        <f t="array" aca="1" ref="G96" ca="1">INDIRECT("[schema.xlsx]欄位定義!F"&amp;MATCH($B96,[1]欄位定義!$A:$A, 0))</f>
        <v>UNKNOWN</v>
      </c>
      <c r="H96" s="19" t="s">
        <v>17</v>
      </c>
      <c r="I96" s="14" t="str" cm="1">
        <f t="array" aca="1" ref="I96" ca="1">INDIRECT("[schema.xlsx]欄位定義!B"&amp;MATCH($H96,[1]欄位定義!$A:$A, 0))</f>
        <v>十年公債殖利率</v>
      </c>
      <c r="J96" s="14" t="str" cm="1">
        <f t="array" aca="1" ref="J96" ca="1">INDIRECT("[schema.xlsx]欄位定義!C"&amp;MATCH($H96,[1]欄位定義!$A:$A, 0))</f>
        <v>D</v>
      </c>
      <c r="K96" s="14" t="str" cm="1">
        <f t="array" aca="1" ref="K96" ca="1">INDIRECT("[schema.xlsx]欄位定義!D"&amp;MATCH($H96,[1]欄位定義!$A:$A, 0))</f>
        <v>MACRO</v>
      </c>
      <c r="L96" s="14" t="str" cm="1">
        <f t="array" aca="1" ref="L96" ca="1">INDIRECT("[schema.xlsx]欄位定義!E"&amp;MATCH($H96,[1]欄位定義!$A:$A, 0))</f>
        <v>US</v>
      </c>
      <c r="M96" s="14" t="str" cm="1">
        <f t="array" aca="1" ref="M96" ca="1">INDIRECT("[schema.xlsx]欄位定義!F"&amp;MATCH($H96,[1]欄位定義!$A:$A, 0))</f>
        <v>UNKNOWN</v>
      </c>
      <c r="N96" s="14" t="s">
        <v>47</v>
      </c>
    </row>
    <row r="97" spans="1:14" x14ac:dyDescent="0.25">
      <c r="A97" s="14" t="s">
        <v>56</v>
      </c>
      <c r="B97" s="14" t="s">
        <v>69</v>
      </c>
      <c r="C97" s="16" t="str" cm="1">
        <f t="array" aca="1" ref="C97" ca="1">INDIRECT("[schema.xlsx]欄位定義!B"&amp;MATCH($B97,[1]欄位定義!$A:$A, 0))</f>
        <v>Dow Jones Industrial Average</v>
      </c>
      <c r="D97" s="16" t="str" cm="1">
        <f t="array" aca="1" ref="D97" ca="1">INDIRECT("[schema.xlsx]欄位定義!C"&amp;MATCH($B97,[1]欄位定義!$A:$A, 0))</f>
        <v>D</v>
      </c>
      <c r="E97" s="16" t="str" cm="1">
        <f t="array" aca="1" ref="E97" ca="1">INDIRECT("[schema.xlsx]欄位定義!D"&amp;MATCH($B97,[1]欄位定義!$A:$A, 0))</f>
        <v>INDEX</v>
      </c>
      <c r="F97" s="16" t="str" cm="1">
        <f t="array" aca="1" ref="F97" ca="1">INDIRECT("[schema.xlsx]欄位定義!E"&amp;MATCH($B97,[1]欄位定義!$A:$A, 0))</f>
        <v>US</v>
      </c>
      <c r="G97" s="16" t="str" cm="1">
        <f t="array" aca="1" ref="G97" ca="1">INDIRECT("[schema.xlsx]欄位定義!F"&amp;MATCH($B97,[1]欄位定義!$A:$A, 0))</f>
        <v>UNKNOWN</v>
      </c>
      <c r="H97" s="19" t="s">
        <v>18</v>
      </c>
      <c r="I97" s="14" t="str" cm="1">
        <f t="array" aca="1" ref="I97" ca="1">INDIRECT("[schema.xlsx]欄位定義!B"&amp;MATCH($H97,[1]欄位定義!$A:$A, 0))</f>
        <v>兩年公債殖利率</v>
      </c>
      <c r="J97" s="14" t="str" cm="1">
        <f t="array" aca="1" ref="J97" ca="1">INDIRECT("[schema.xlsx]欄位定義!C"&amp;MATCH($H97,[1]欄位定義!$A:$A, 0))</f>
        <v>D</v>
      </c>
      <c r="K97" s="14" t="str" cm="1">
        <f t="array" aca="1" ref="K97" ca="1">INDIRECT("[schema.xlsx]欄位定義!D"&amp;MATCH($H97,[1]欄位定義!$A:$A, 0))</f>
        <v>MACRO</v>
      </c>
      <c r="L97" s="14" t="str" cm="1">
        <f t="array" aca="1" ref="L97" ca="1">INDIRECT("[schema.xlsx]欄位定義!E"&amp;MATCH($H97,[1]欄位定義!$A:$A, 0))</f>
        <v>US</v>
      </c>
      <c r="M97" s="14" t="str" cm="1">
        <f t="array" aca="1" ref="M97" ca="1">INDIRECT("[schema.xlsx]欄位定義!F"&amp;MATCH($H97,[1]欄位定義!$A:$A, 0))</f>
        <v>UNKNOWN</v>
      </c>
      <c r="N97" s="14" t="s">
        <v>47</v>
      </c>
    </row>
    <row r="98" spans="1:14" x14ac:dyDescent="0.25">
      <c r="A98" s="14" t="s">
        <v>56</v>
      </c>
      <c r="B98" s="14" t="s">
        <v>69</v>
      </c>
      <c r="C98" s="16" t="str" cm="1">
        <f t="array" aca="1" ref="C98" ca="1">INDIRECT("[schema.xlsx]欄位定義!B"&amp;MATCH($B98,[1]欄位定義!$A:$A, 0))</f>
        <v>Dow Jones Industrial Average</v>
      </c>
      <c r="D98" s="16" t="str" cm="1">
        <f t="array" aca="1" ref="D98" ca="1">INDIRECT("[schema.xlsx]欄位定義!C"&amp;MATCH($B98,[1]欄位定義!$A:$A, 0))</f>
        <v>D</v>
      </c>
      <c r="E98" s="16" t="str" cm="1">
        <f t="array" aca="1" ref="E98" ca="1">INDIRECT("[schema.xlsx]欄位定義!D"&amp;MATCH($B98,[1]欄位定義!$A:$A, 0))</f>
        <v>INDEX</v>
      </c>
      <c r="F98" s="16" t="str" cm="1">
        <f t="array" aca="1" ref="F98" ca="1">INDIRECT("[schema.xlsx]欄位定義!E"&amp;MATCH($B98,[1]欄位定義!$A:$A, 0))</f>
        <v>US</v>
      </c>
      <c r="G98" s="16" t="str" cm="1">
        <f t="array" aca="1" ref="G98" ca="1">INDIRECT("[schema.xlsx]欄位定義!F"&amp;MATCH($B98,[1]欄位定義!$A:$A, 0))</f>
        <v>UNKNOWN</v>
      </c>
      <c r="H98" s="19" t="s">
        <v>23</v>
      </c>
      <c r="I98" s="14" t="str" cm="1">
        <f t="array" aca="1" ref="I98" ca="1">INDIRECT("[schema.xlsx]欄位定義!B"&amp;MATCH($H98,[1]欄位定義!$A:$A, 0))</f>
        <v>M1貨幣供給</v>
      </c>
      <c r="J98" s="14" t="str" cm="1">
        <f t="array" aca="1" ref="J98" ca="1">INDIRECT("[schema.xlsx]欄位定義!C"&amp;MATCH($H98,[1]欄位定義!$A:$A, 0))</f>
        <v>M</v>
      </c>
      <c r="K98" s="14" t="str" cm="1">
        <f t="array" aca="1" ref="K98" ca="1">INDIRECT("[schema.xlsx]欄位定義!D"&amp;MATCH($H98,[1]欄位定義!$A:$A, 0))</f>
        <v>MACRO</v>
      </c>
      <c r="L98" s="14" t="str" cm="1">
        <f t="array" aca="1" ref="L98" ca="1">INDIRECT("[schema.xlsx]欄位定義!E"&amp;MATCH($H98,[1]欄位定義!$A:$A, 0))</f>
        <v>US</v>
      </c>
      <c r="M98" s="14" t="str" cm="1">
        <f t="array" aca="1" ref="M98" ca="1">INDIRECT("[schema.xlsx]欄位定義!F"&amp;MATCH($H98,[1]欄位定義!$A:$A, 0))</f>
        <v>UNKNOWN</v>
      </c>
      <c r="N98" s="14" t="s">
        <v>47</v>
      </c>
    </row>
    <row r="99" spans="1:14" x14ac:dyDescent="0.25">
      <c r="A99" s="14" t="s">
        <v>56</v>
      </c>
      <c r="B99" s="14" t="s">
        <v>69</v>
      </c>
      <c r="C99" s="16" t="str" cm="1">
        <f t="array" aca="1" ref="C99" ca="1">INDIRECT("[schema.xlsx]欄位定義!B"&amp;MATCH($B99,[1]欄位定義!$A:$A, 0))</f>
        <v>Dow Jones Industrial Average</v>
      </c>
      <c r="D99" s="16" t="str" cm="1">
        <f t="array" aca="1" ref="D99" ca="1">INDIRECT("[schema.xlsx]欄位定義!C"&amp;MATCH($B99,[1]欄位定義!$A:$A, 0))</f>
        <v>D</v>
      </c>
      <c r="E99" s="16" t="str" cm="1">
        <f t="array" aca="1" ref="E99" ca="1">INDIRECT("[schema.xlsx]欄位定義!D"&amp;MATCH($B99,[1]欄位定義!$A:$A, 0))</f>
        <v>INDEX</v>
      </c>
      <c r="F99" s="16" t="str" cm="1">
        <f t="array" aca="1" ref="F99" ca="1">INDIRECT("[schema.xlsx]欄位定義!E"&amp;MATCH($B99,[1]欄位定義!$A:$A, 0))</f>
        <v>US</v>
      </c>
      <c r="G99" s="16" t="str" cm="1">
        <f t="array" aca="1" ref="G99" ca="1">INDIRECT("[schema.xlsx]欄位定義!F"&amp;MATCH($B99,[1]欄位定義!$A:$A, 0))</f>
        <v>UNKNOWN</v>
      </c>
      <c r="H99" s="19" t="s">
        <v>24</v>
      </c>
      <c r="I99" s="14" t="str" cm="1">
        <f t="array" aca="1" ref="I99" ca="1">INDIRECT("[schema.xlsx]欄位定義!B"&amp;MATCH($H99,[1]欄位定義!$A:$A, 0))</f>
        <v>M2貨幣供給</v>
      </c>
      <c r="J99" s="14" t="str" cm="1">
        <f t="array" aca="1" ref="J99" ca="1">INDIRECT("[schema.xlsx]欄位定義!C"&amp;MATCH($H99,[1]欄位定義!$A:$A, 0))</f>
        <v>M</v>
      </c>
      <c r="K99" s="14" t="str" cm="1">
        <f t="array" aca="1" ref="K99" ca="1">INDIRECT("[schema.xlsx]欄位定義!D"&amp;MATCH($H99,[1]欄位定義!$A:$A, 0))</f>
        <v>MACRO</v>
      </c>
      <c r="L99" s="14" t="str" cm="1">
        <f t="array" aca="1" ref="L99" ca="1">INDIRECT("[schema.xlsx]欄位定義!E"&amp;MATCH($H99,[1]欄位定義!$A:$A, 0))</f>
        <v>US</v>
      </c>
      <c r="M99" s="14" t="str" cm="1">
        <f t="array" aca="1" ref="M99" ca="1">INDIRECT("[schema.xlsx]欄位定義!F"&amp;MATCH($H99,[1]欄位定義!$A:$A, 0))</f>
        <v>UNKNOWN</v>
      </c>
      <c r="N99" s="14" t="s">
        <v>47</v>
      </c>
    </row>
    <row r="100" spans="1:14" x14ac:dyDescent="0.25">
      <c r="A100" s="14" t="s">
        <v>56</v>
      </c>
      <c r="B100" s="14" t="s">
        <v>69</v>
      </c>
      <c r="C100" s="16" t="str" cm="1">
        <f t="array" aca="1" ref="C100" ca="1">INDIRECT("[schema.xlsx]欄位定義!B"&amp;MATCH($B100,[1]欄位定義!$A:$A, 0))</f>
        <v>Dow Jones Industrial Average</v>
      </c>
      <c r="D100" s="16" t="str" cm="1">
        <f t="array" aca="1" ref="D100" ca="1">INDIRECT("[schema.xlsx]欄位定義!C"&amp;MATCH($B100,[1]欄位定義!$A:$A, 0))</f>
        <v>D</v>
      </c>
      <c r="E100" s="16" t="str" cm="1">
        <f t="array" aca="1" ref="E100" ca="1">INDIRECT("[schema.xlsx]欄位定義!D"&amp;MATCH($B100,[1]欄位定義!$A:$A, 0))</f>
        <v>INDEX</v>
      </c>
      <c r="F100" s="16" t="str" cm="1">
        <f t="array" aca="1" ref="F100" ca="1">INDIRECT("[schema.xlsx]欄位定義!E"&amp;MATCH($B100,[1]欄位定義!$A:$A, 0))</f>
        <v>US</v>
      </c>
      <c r="G100" s="16" t="str" cm="1">
        <f t="array" aca="1" ref="G100" ca="1">INDIRECT("[schema.xlsx]欄位定義!F"&amp;MATCH($B100,[1]欄位定義!$A:$A, 0))</f>
        <v>UNKNOWN</v>
      </c>
      <c r="H100" s="19" t="s">
        <v>4</v>
      </c>
      <c r="I100" s="14" t="str" cm="1">
        <f t="array" aca="1" ref="I100" ca="1">INDIRECT("[schema.xlsx]欄位定義!B"&amp;MATCH($H100,[1]欄位定義!$A:$A, 0))</f>
        <v>實質經濟成長率(季增年率)</v>
      </c>
      <c r="J100" s="14" t="str" cm="1">
        <f t="array" aca="1" ref="J100" ca="1">INDIRECT("[schema.xlsx]欄位定義!C"&amp;MATCH($H100,[1]欄位定義!$A:$A, 0))</f>
        <v>Q</v>
      </c>
      <c r="K100" s="14" t="str" cm="1">
        <f t="array" aca="1" ref="K100" ca="1">INDIRECT("[schema.xlsx]欄位定義!D"&amp;MATCH($H100,[1]欄位定義!$A:$A, 0))</f>
        <v>MACRO</v>
      </c>
      <c r="L100" s="14" t="str" cm="1">
        <f t="array" aca="1" ref="L100" ca="1">INDIRECT("[schema.xlsx]欄位定義!E"&amp;MATCH($H100,[1]欄位定義!$A:$A, 0))</f>
        <v>US</v>
      </c>
      <c r="M100" s="14" t="str" cm="1">
        <f t="array" aca="1" ref="M100" ca="1">INDIRECT("[schema.xlsx]欄位定義!F"&amp;MATCH($H100,[1]欄位定義!$A:$A, 0))</f>
        <v>UNKNOWN</v>
      </c>
      <c r="N100" s="14" t="s">
        <v>48</v>
      </c>
    </row>
    <row r="101" spans="1:14" x14ac:dyDescent="0.25">
      <c r="A101" s="14" t="s">
        <v>56</v>
      </c>
      <c r="B101" s="14" t="s">
        <v>69</v>
      </c>
      <c r="C101" s="16" t="str" cm="1">
        <f t="array" aca="1" ref="C101" ca="1">INDIRECT("[schema.xlsx]欄位定義!B"&amp;MATCH($B101,[1]欄位定義!$A:$A, 0))</f>
        <v>Dow Jones Industrial Average</v>
      </c>
      <c r="D101" s="16" t="str" cm="1">
        <f t="array" aca="1" ref="D101" ca="1">INDIRECT("[schema.xlsx]欄位定義!C"&amp;MATCH($B101,[1]欄位定義!$A:$A, 0))</f>
        <v>D</v>
      </c>
      <c r="E101" s="16" t="str" cm="1">
        <f t="array" aca="1" ref="E101" ca="1">INDIRECT("[schema.xlsx]欄位定義!D"&amp;MATCH($B101,[1]欄位定義!$A:$A, 0))</f>
        <v>INDEX</v>
      </c>
      <c r="F101" s="16" t="str" cm="1">
        <f t="array" aca="1" ref="F101" ca="1">INDIRECT("[schema.xlsx]欄位定義!E"&amp;MATCH($B101,[1]欄位定義!$A:$A, 0))</f>
        <v>US</v>
      </c>
      <c r="G101" s="16" t="str" cm="1">
        <f t="array" aca="1" ref="G101" ca="1">INDIRECT("[schema.xlsx]欄位定義!F"&amp;MATCH($B101,[1]欄位定義!$A:$A, 0))</f>
        <v>UNKNOWN</v>
      </c>
      <c r="H101" s="19" t="s">
        <v>5</v>
      </c>
      <c r="I101" s="14" t="str" cm="1">
        <f t="array" aca="1" ref="I101" ca="1">INDIRECT("[schema.xlsx]欄位定義!B"&amp;MATCH($H101,[1]欄位定義!$A:$A, 0))</f>
        <v>實質經濟成長率(年增率)</v>
      </c>
      <c r="J101" s="14" t="str" cm="1">
        <f t="array" aca="1" ref="J101" ca="1">INDIRECT("[schema.xlsx]欄位定義!C"&amp;MATCH($H101,[1]欄位定義!$A:$A, 0))</f>
        <v>Q</v>
      </c>
      <c r="K101" s="14" t="str" cm="1">
        <f t="array" aca="1" ref="K101" ca="1">INDIRECT("[schema.xlsx]欄位定義!D"&amp;MATCH($H101,[1]欄位定義!$A:$A, 0))</f>
        <v>MACRO</v>
      </c>
      <c r="L101" s="14" t="str" cm="1">
        <f t="array" aca="1" ref="L101" ca="1">INDIRECT("[schema.xlsx]欄位定義!E"&amp;MATCH($H101,[1]欄位定義!$A:$A, 0))</f>
        <v>US</v>
      </c>
      <c r="M101" s="14" t="str" cm="1">
        <f t="array" aca="1" ref="M101" ca="1">INDIRECT("[schema.xlsx]欄位定義!F"&amp;MATCH($H101,[1]欄位定義!$A:$A, 0))</f>
        <v>UNKNOWN</v>
      </c>
      <c r="N101" s="14" t="s">
        <v>48</v>
      </c>
    </row>
    <row r="102" spans="1:14" x14ac:dyDescent="0.25">
      <c r="A102" s="14" t="s">
        <v>56</v>
      </c>
      <c r="B102" s="14" t="s">
        <v>69</v>
      </c>
      <c r="C102" s="16" t="str" cm="1">
        <f t="array" aca="1" ref="C102" ca="1">INDIRECT("[schema.xlsx]欄位定義!B"&amp;MATCH($B102,[1]欄位定義!$A:$A, 0))</f>
        <v>Dow Jones Industrial Average</v>
      </c>
      <c r="D102" s="16" t="str" cm="1">
        <f t="array" aca="1" ref="D102" ca="1">INDIRECT("[schema.xlsx]欄位定義!C"&amp;MATCH($B102,[1]欄位定義!$A:$A, 0))</f>
        <v>D</v>
      </c>
      <c r="E102" s="16" t="str" cm="1">
        <f t="array" aca="1" ref="E102" ca="1">INDIRECT("[schema.xlsx]欄位定義!D"&amp;MATCH($B102,[1]欄位定義!$A:$A, 0))</f>
        <v>INDEX</v>
      </c>
      <c r="F102" s="16" t="str" cm="1">
        <f t="array" aca="1" ref="F102" ca="1">INDIRECT("[schema.xlsx]欄位定義!E"&amp;MATCH($B102,[1]欄位定義!$A:$A, 0))</f>
        <v>US</v>
      </c>
      <c r="G102" s="16" t="str" cm="1">
        <f t="array" aca="1" ref="G102" ca="1">INDIRECT("[schema.xlsx]欄位定義!F"&amp;MATCH($B102,[1]欄位定義!$A:$A, 0))</f>
        <v>UNKNOWN</v>
      </c>
      <c r="H102" s="19" t="s">
        <v>6</v>
      </c>
      <c r="I102" s="14" t="str" cm="1">
        <f t="array" aca="1" ref="I102" ca="1">INDIRECT("[schema.xlsx]欄位定義!B"&amp;MATCH($H102,[1]欄位定義!$A:$A, 0))</f>
        <v>Core CPI月增</v>
      </c>
      <c r="J102" s="14" t="str" cm="1">
        <f t="array" aca="1" ref="J102" ca="1">INDIRECT("[schema.xlsx]欄位定義!C"&amp;MATCH($H102,[1]欄位定義!$A:$A, 0))</f>
        <v>M</v>
      </c>
      <c r="K102" s="14" t="str" cm="1">
        <f t="array" aca="1" ref="K102" ca="1">INDIRECT("[schema.xlsx]欄位定義!D"&amp;MATCH($H102,[1]欄位定義!$A:$A, 0))</f>
        <v>MACRO</v>
      </c>
      <c r="L102" s="14" t="str" cm="1">
        <f t="array" aca="1" ref="L102" ca="1">INDIRECT("[schema.xlsx]欄位定義!E"&amp;MATCH($H102,[1]欄位定義!$A:$A, 0))</f>
        <v>US</v>
      </c>
      <c r="M102" s="14" t="str" cm="1">
        <f t="array" aca="1" ref="M102" ca="1">INDIRECT("[schema.xlsx]欄位定義!F"&amp;MATCH($H102,[1]欄位定義!$A:$A, 0))</f>
        <v>UNKNOWN</v>
      </c>
      <c r="N102" s="14" t="s">
        <v>48</v>
      </c>
    </row>
    <row r="103" spans="1:14" x14ac:dyDescent="0.25">
      <c r="A103" s="14" t="s">
        <v>56</v>
      </c>
      <c r="B103" s="14" t="s">
        <v>69</v>
      </c>
      <c r="C103" s="16" t="str" cm="1">
        <f t="array" aca="1" ref="C103" ca="1">INDIRECT("[schema.xlsx]欄位定義!B"&amp;MATCH($B103,[1]欄位定義!$A:$A, 0))</f>
        <v>Dow Jones Industrial Average</v>
      </c>
      <c r="D103" s="16" t="str" cm="1">
        <f t="array" aca="1" ref="D103" ca="1">INDIRECT("[schema.xlsx]欄位定義!C"&amp;MATCH($B103,[1]欄位定義!$A:$A, 0))</f>
        <v>D</v>
      </c>
      <c r="E103" s="16" t="str" cm="1">
        <f t="array" aca="1" ref="E103" ca="1">INDIRECT("[schema.xlsx]欄位定義!D"&amp;MATCH($B103,[1]欄位定義!$A:$A, 0))</f>
        <v>INDEX</v>
      </c>
      <c r="F103" s="16" t="str" cm="1">
        <f t="array" aca="1" ref="F103" ca="1">INDIRECT("[schema.xlsx]欄位定義!E"&amp;MATCH($B103,[1]欄位定義!$A:$A, 0))</f>
        <v>US</v>
      </c>
      <c r="G103" s="16" t="str" cm="1">
        <f t="array" aca="1" ref="G103" ca="1">INDIRECT("[schema.xlsx]欄位定義!F"&amp;MATCH($B103,[1]欄位定義!$A:$A, 0))</f>
        <v>UNKNOWN</v>
      </c>
      <c r="H103" s="19" t="s">
        <v>25</v>
      </c>
      <c r="I103" s="14" t="str" cm="1">
        <f t="array" aca="1" ref="I103" ca="1">INDIRECT("[schema.xlsx]欄位定義!B"&amp;MATCH($H103,[1]欄位定義!$A:$A, 0))</f>
        <v>進口</v>
      </c>
      <c r="J103" s="14" t="str" cm="1">
        <f t="array" aca="1" ref="J103" ca="1">INDIRECT("[schema.xlsx]欄位定義!C"&amp;MATCH($H103,[1]欄位定義!$A:$A, 0))</f>
        <v>M</v>
      </c>
      <c r="K103" s="14" t="str" cm="1">
        <f t="array" aca="1" ref="K103" ca="1">INDIRECT("[schema.xlsx]欄位定義!D"&amp;MATCH($H103,[1]欄位定義!$A:$A, 0))</f>
        <v>MACRO</v>
      </c>
      <c r="L103" s="14" t="str" cm="1">
        <f t="array" aca="1" ref="L103" ca="1">INDIRECT("[schema.xlsx]欄位定義!E"&amp;MATCH($H103,[1]欄位定義!$A:$A, 0))</f>
        <v>US</v>
      </c>
      <c r="M103" s="14" t="str" cm="1">
        <f t="array" aca="1" ref="M103" ca="1">INDIRECT("[schema.xlsx]欄位定義!F"&amp;MATCH($H103,[1]欄位定義!$A:$A, 0))</f>
        <v>UNKNOWN</v>
      </c>
      <c r="N103" s="14" t="s">
        <v>49</v>
      </c>
    </row>
    <row r="104" spans="1:14" x14ac:dyDescent="0.25">
      <c r="A104" s="14" t="s">
        <v>56</v>
      </c>
      <c r="B104" s="14" t="s">
        <v>69</v>
      </c>
      <c r="C104" s="16" t="str" cm="1">
        <f t="array" aca="1" ref="C104" ca="1">INDIRECT("[schema.xlsx]欄位定義!B"&amp;MATCH($B104,[1]欄位定義!$A:$A, 0))</f>
        <v>Dow Jones Industrial Average</v>
      </c>
      <c r="D104" s="16" t="str" cm="1">
        <f t="array" aca="1" ref="D104" ca="1">INDIRECT("[schema.xlsx]欄位定義!C"&amp;MATCH($B104,[1]欄位定義!$A:$A, 0))</f>
        <v>D</v>
      </c>
      <c r="E104" s="16" t="str" cm="1">
        <f t="array" aca="1" ref="E104" ca="1">INDIRECT("[schema.xlsx]欄位定義!D"&amp;MATCH($B104,[1]欄位定義!$A:$A, 0))</f>
        <v>INDEX</v>
      </c>
      <c r="F104" s="16" t="str" cm="1">
        <f t="array" aca="1" ref="F104" ca="1">INDIRECT("[schema.xlsx]欄位定義!E"&amp;MATCH($B104,[1]欄位定義!$A:$A, 0))</f>
        <v>US</v>
      </c>
      <c r="G104" s="16" t="str" cm="1">
        <f t="array" aca="1" ref="G104" ca="1">INDIRECT("[schema.xlsx]欄位定義!F"&amp;MATCH($B104,[1]欄位定義!$A:$A, 0))</f>
        <v>UNKNOWN</v>
      </c>
      <c r="H104" s="19" t="s">
        <v>26</v>
      </c>
      <c r="I104" s="14" t="str" cm="1">
        <f t="array" aca="1" ref="I104" ca="1">INDIRECT("[schema.xlsx]欄位定義!B"&amp;MATCH($H104,[1]欄位定義!$A:$A, 0))</f>
        <v>出口</v>
      </c>
      <c r="J104" s="14" t="str" cm="1">
        <f t="array" aca="1" ref="J104" ca="1">INDIRECT("[schema.xlsx]欄位定義!C"&amp;MATCH($H104,[1]欄位定義!$A:$A, 0))</f>
        <v>M</v>
      </c>
      <c r="K104" s="14" t="str" cm="1">
        <f t="array" aca="1" ref="K104" ca="1">INDIRECT("[schema.xlsx]欄位定義!D"&amp;MATCH($H104,[1]欄位定義!$A:$A, 0))</f>
        <v>MACRO</v>
      </c>
      <c r="L104" s="14" t="str" cm="1">
        <f t="array" aca="1" ref="L104" ca="1">INDIRECT("[schema.xlsx]欄位定義!E"&amp;MATCH($H104,[1]欄位定義!$A:$A, 0))</f>
        <v>US</v>
      </c>
      <c r="M104" s="14" t="str" cm="1">
        <f t="array" aca="1" ref="M104" ca="1">INDIRECT("[schema.xlsx]欄位定義!F"&amp;MATCH($H104,[1]欄位定義!$A:$A, 0))</f>
        <v>UNKNOWN</v>
      </c>
      <c r="N104" s="14" t="s">
        <v>49</v>
      </c>
    </row>
    <row r="105" spans="1:14" x14ac:dyDescent="0.25">
      <c r="A105" s="14" t="s">
        <v>56</v>
      </c>
      <c r="B105" s="14" t="s">
        <v>69</v>
      </c>
      <c r="C105" s="16" t="str" cm="1">
        <f t="array" aca="1" ref="C105" ca="1">INDIRECT("[schema.xlsx]欄位定義!B"&amp;MATCH($B105,[1]欄位定義!$A:$A, 0))</f>
        <v>Dow Jones Industrial Average</v>
      </c>
      <c r="D105" s="16" t="str" cm="1">
        <f t="array" aca="1" ref="D105" ca="1">INDIRECT("[schema.xlsx]欄位定義!C"&amp;MATCH($B105,[1]欄位定義!$A:$A, 0))</f>
        <v>D</v>
      </c>
      <c r="E105" s="16" t="str" cm="1">
        <f t="array" aca="1" ref="E105" ca="1">INDIRECT("[schema.xlsx]欄位定義!D"&amp;MATCH($B105,[1]欄位定義!$A:$A, 0))</f>
        <v>INDEX</v>
      </c>
      <c r="F105" s="16" t="str" cm="1">
        <f t="array" aca="1" ref="F105" ca="1">INDIRECT("[schema.xlsx]欄位定義!E"&amp;MATCH($B105,[1]欄位定義!$A:$A, 0))</f>
        <v>US</v>
      </c>
      <c r="G105" s="16" t="str" cm="1">
        <f t="array" aca="1" ref="G105" ca="1">INDIRECT("[schema.xlsx]欄位定義!F"&amp;MATCH($B105,[1]欄位定義!$A:$A, 0))</f>
        <v>UNKNOWN</v>
      </c>
      <c r="H105" s="19" t="s">
        <v>27</v>
      </c>
      <c r="I105" s="14" t="str" cm="1">
        <f t="array" aca="1" ref="I105" ca="1">INDIRECT("[schema.xlsx]欄位定義!B"&amp;MATCH($H105,[1]欄位定義!$A:$A, 0))</f>
        <v>出口</v>
      </c>
      <c r="J105" s="14" t="str" cm="1">
        <f t="array" aca="1" ref="J105" ca="1">INDIRECT("[schema.xlsx]欄位定義!C"&amp;MATCH($H105,[1]欄位定義!$A:$A, 0))</f>
        <v>M</v>
      </c>
      <c r="K105" s="14" t="str" cm="1">
        <f t="array" aca="1" ref="K105" ca="1">INDIRECT("[schema.xlsx]欄位定義!D"&amp;MATCH($H105,[1]欄位定義!$A:$A, 0))</f>
        <v>MACRO</v>
      </c>
      <c r="L105" s="14" t="str" cm="1">
        <f t="array" aca="1" ref="L105" ca="1">INDIRECT("[schema.xlsx]欄位定義!E"&amp;MATCH($H105,[1]欄位定義!$A:$A, 0))</f>
        <v>CN</v>
      </c>
      <c r="M105" s="14" t="str" cm="1">
        <f t="array" aca="1" ref="M105" ca="1">INDIRECT("[schema.xlsx]欄位定義!F"&amp;MATCH($H105,[1]欄位定義!$A:$A, 0))</f>
        <v>UNKNOWN</v>
      </c>
      <c r="N105" s="14" t="s">
        <v>49</v>
      </c>
    </row>
    <row r="106" spans="1:14" x14ac:dyDescent="0.25">
      <c r="A106" s="14" t="s">
        <v>56</v>
      </c>
      <c r="B106" s="14" t="s">
        <v>69</v>
      </c>
      <c r="C106" s="16" t="str" cm="1">
        <f t="array" aca="1" ref="C106" ca="1">INDIRECT("[schema.xlsx]欄位定義!B"&amp;MATCH($B106,[1]欄位定義!$A:$A, 0))</f>
        <v>Dow Jones Industrial Average</v>
      </c>
      <c r="D106" s="16" t="str" cm="1">
        <f t="array" aca="1" ref="D106" ca="1">INDIRECT("[schema.xlsx]欄位定義!C"&amp;MATCH($B106,[1]欄位定義!$A:$A, 0))</f>
        <v>D</v>
      </c>
      <c r="E106" s="16" t="str" cm="1">
        <f t="array" aca="1" ref="E106" ca="1">INDIRECT("[schema.xlsx]欄位定義!D"&amp;MATCH($B106,[1]欄位定義!$A:$A, 0))</f>
        <v>INDEX</v>
      </c>
      <c r="F106" s="16" t="str" cm="1">
        <f t="array" aca="1" ref="F106" ca="1">INDIRECT("[schema.xlsx]欄位定義!E"&amp;MATCH($B106,[1]欄位定義!$A:$A, 0))</f>
        <v>US</v>
      </c>
      <c r="G106" s="16" t="str" cm="1">
        <f t="array" aca="1" ref="G106" ca="1">INDIRECT("[schema.xlsx]欄位定義!F"&amp;MATCH($B106,[1]欄位定義!$A:$A, 0))</f>
        <v>UNKNOWN</v>
      </c>
      <c r="H106" s="19" t="s">
        <v>28</v>
      </c>
      <c r="I106" s="14" t="str" cm="1">
        <f t="array" aca="1" ref="I106" ca="1">INDIRECT("[schema.xlsx]欄位定義!B"&amp;MATCH($H106,[1]欄位定義!$A:$A, 0))</f>
        <v>進口</v>
      </c>
      <c r="J106" s="14" t="str" cm="1">
        <f t="array" aca="1" ref="J106" ca="1">INDIRECT("[schema.xlsx]欄位定義!C"&amp;MATCH($H106,[1]欄位定義!$A:$A, 0))</f>
        <v>M</v>
      </c>
      <c r="K106" s="14" t="str" cm="1">
        <f t="array" aca="1" ref="K106" ca="1">INDIRECT("[schema.xlsx]欄位定義!D"&amp;MATCH($H106,[1]欄位定義!$A:$A, 0))</f>
        <v>MACRO</v>
      </c>
      <c r="L106" s="14" t="str" cm="1">
        <f t="array" aca="1" ref="L106" ca="1">INDIRECT("[schema.xlsx]欄位定義!E"&amp;MATCH($H106,[1]欄位定義!$A:$A, 0))</f>
        <v>CN</v>
      </c>
      <c r="M106" s="14" t="str" cm="1">
        <f t="array" aca="1" ref="M106" ca="1">INDIRECT("[schema.xlsx]欄位定義!F"&amp;MATCH($H106,[1]欄位定義!$A:$A, 0))</f>
        <v>UNKNOWN</v>
      </c>
      <c r="N106" s="14" t="s">
        <v>49</v>
      </c>
    </row>
    <row r="107" spans="1:14" x14ac:dyDescent="0.25">
      <c r="A107" s="14" t="s">
        <v>56</v>
      </c>
      <c r="B107" s="14" t="s">
        <v>69</v>
      </c>
      <c r="C107" s="16" t="str" cm="1">
        <f t="array" aca="1" ref="C107" ca="1">INDIRECT("[schema.xlsx]欄位定義!B"&amp;MATCH($B107,[1]欄位定義!$A:$A, 0))</f>
        <v>Dow Jones Industrial Average</v>
      </c>
      <c r="D107" s="16" t="str" cm="1">
        <f t="array" aca="1" ref="D107" ca="1">INDIRECT("[schema.xlsx]欄位定義!C"&amp;MATCH($B107,[1]欄位定義!$A:$A, 0))</f>
        <v>D</v>
      </c>
      <c r="E107" s="16" t="str" cm="1">
        <f t="array" aca="1" ref="E107" ca="1">INDIRECT("[schema.xlsx]欄位定義!D"&amp;MATCH($B107,[1]欄位定義!$A:$A, 0))</f>
        <v>INDEX</v>
      </c>
      <c r="F107" s="16" t="str" cm="1">
        <f t="array" aca="1" ref="F107" ca="1">INDIRECT("[schema.xlsx]欄位定義!E"&amp;MATCH($B107,[1]欄位定義!$A:$A, 0))</f>
        <v>US</v>
      </c>
      <c r="G107" s="16" t="str" cm="1">
        <f t="array" aca="1" ref="G107" ca="1">INDIRECT("[schema.xlsx]欄位定義!F"&amp;MATCH($B107,[1]欄位定義!$A:$A, 0))</f>
        <v>UNKNOWN</v>
      </c>
      <c r="H107" s="19" t="s">
        <v>104</v>
      </c>
      <c r="I107" s="14" t="str" cm="1">
        <f t="array" aca="1" ref="I107" ca="1">INDIRECT("[schema.xlsx]欄位定義!B"&amp;MATCH($H107,[1]欄位定義!$A:$A, 0))</f>
        <v>按新臺幣計算(百萬元)_出口_26電子零組件製造業_總量</v>
      </c>
      <c r="J107" s="14" t="str" cm="1">
        <f t="array" aca="1" ref="J107" ca="1">INDIRECT("[schema.xlsx]欄位定義!C"&amp;MATCH($H107,[1]欄位定義!$A:$A, 0))</f>
        <v>M</v>
      </c>
      <c r="K107" s="14" t="str" cm="1">
        <f t="array" aca="1" ref="K107" ca="1">INDIRECT("[schema.xlsx]欄位定義!D"&amp;MATCH($H107,[1]欄位定義!$A:$A, 0))</f>
        <v>MACRO</v>
      </c>
      <c r="L107" s="14" t="str" cm="1">
        <f t="array" aca="1" ref="L107" ca="1">INDIRECT("[schema.xlsx]欄位定義!E"&amp;MATCH($H107,[1]欄位定義!$A:$A, 0))</f>
        <v>TW_TECH</v>
      </c>
      <c r="M107" s="14" t="str" cm="1">
        <f t="array" aca="1" ref="M107" ca="1">INDIRECT("[schema.xlsx]欄位定義!F"&amp;MATCH($H107,[1]欄位定義!$A:$A, 0))</f>
        <v>UNKNOWN</v>
      </c>
      <c r="N107" s="14" t="s">
        <v>49</v>
      </c>
    </row>
    <row r="108" spans="1:14" x14ac:dyDescent="0.25">
      <c r="A108" s="14" t="s">
        <v>56</v>
      </c>
      <c r="B108" s="14" t="s">
        <v>69</v>
      </c>
      <c r="C108" s="16" t="str" cm="1">
        <f t="array" aca="1" ref="C108" ca="1">INDIRECT("[schema.xlsx]欄位定義!B"&amp;MATCH($B108,[1]欄位定義!$A:$A, 0))</f>
        <v>Dow Jones Industrial Average</v>
      </c>
      <c r="D108" s="16" t="str" cm="1">
        <f t="array" aca="1" ref="D108" ca="1">INDIRECT("[schema.xlsx]欄位定義!C"&amp;MATCH($B108,[1]欄位定義!$A:$A, 0))</f>
        <v>D</v>
      </c>
      <c r="E108" s="16" t="str" cm="1">
        <f t="array" aca="1" ref="E108" ca="1">INDIRECT("[schema.xlsx]欄位定義!D"&amp;MATCH($B108,[1]欄位定義!$A:$A, 0))</f>
        <v>INDEX</v>
      </c>
      <c r="F108" s="16" t="str" cm="1">
        <f t="array" aca="1" ref="F108" ca="1">INDIRECT("[schema.xlsx]欄位定義!E"&amp;MATCH($B108,[1]欄位定義!$A:$A, 0))</f>
        <v>US</v>
      </c>
      <c r="G108" s="16" t="str" cm="1">
        <f t="array" aca="1" ref="G108" ca="1">INDIRECT("[schema.xlsx]欄位定義!F"&amp;MATCH($B108,[1]欄位定義!$A:$A, 0))</f>
        <v>UNKNOWN</v>
      </c>
      <c r="H108" s="19" t="s">
        <v>105</v>
      </c>
      <c r="I108" s="14" t="str" cm="1">
        <f t="array" aca="1" ref="I108" ca="1">INDIRECT("[schema.xlsx]欄位定義!B"&amp;MATCH($H108,[1]欄位定義!$A:$A, 0))</f>
        <v>按新臺幣計算(百萬元)_出口_2611積體電路製造業_總量</v>
      </c>
      <c r="J108" s="14" t="str" cm="1">
        <f t="array" aca="1" ref="J108" ca="1">INDIRECT("[schema.xlsx]欄位定義!C"&amp;MATCH($H108,[1]欄位定義!$A:$A, 0))</f>
        <v>M</v>
      </c>
      <c r="K108" s="14" t="str" cm="1">
        <f t="array" aca="1" ref="K108" ca="1">INDIRECT("[schema.xlsx]欄位定義!D"&amp;MATCH($H108,[1]欄位定義!$A:$A, 0))</f>
        <v>MACRO</v>
      </c>
      <c r="L108" s="14" t="str" cm="1">
        <f t="array" aca="1" ref="L108" ca="1">INDIRECT("[schema.xlsx]欄位定義!E"&amp;MATCH($H108,[1]欄位定義!$A:$A, 0))</f>
        <v>TW_TECH</v>
      </c>
      <c r="M108" s="14" t="str" cm="1">
        <f t="array" aca="1" ref="M108" ca="1">INDIRECT("[schema.xlsx]欄位定義!F"&amp;MATCH($H108,[1]欄位定義!$A:$A, 0))</f>
        <v>UNKNOWN</v>
      </c>
      <c r="N108" s="14" t="s">
        <v>49</v>
      </c>
    </row>
    <row r="109" spans="1:14" x14ac:dyDescent="0.25">
      <c r="A109" s="14" t="s">
        <v>56</v>
      </c>
      <c r="B109" s="14" t="s">
        <v>69</v>
      </c>
      <c r="C109" s="16" t="str" cm="1">
        <f t="array" aca="1" ref="C109" ca="1">INDIRECT("[schema.xlsx]欄位定義!B"&amp;MATCH($B109,[1]欄位定義!$A:$A, 0))</f>
        <v>Dow Jones Industrial Average</v>
      </c>
      <c r="D109" s="16" t="str" cm="1">
        <f t="array" aca="1" ref="D109" ca="1">INDIRECT("[schema.xlsx]欄位定義!C"&amp;MATCH($B109,[1]欄位定義!$A:$A, 0))</f>
        <v>D</v>
      </c>
      <c r="E109" s="16" t="str" cm="1">
        <f t="array" aca="1" ref="E109" ca="1">INDIRECT("[schema.xlsx]欄位定義!D"&amp;MATCH($B109,[1]欄位定義!$A:$A, 0))</f>
        <v>INDEX</v>
      </c>
      <c r="F109" s="16" t="str" cm="1">
        <f t="array" aca="1" ref="F109" ca="1">INDIRECT("[schema.xlsx]欄位定義!E"&amp;MATCH($B109,[1]欄位定義!$A:$A, 0))</f>
        <v>US</v>
      </c>
      <c r="G109" s="16" t="str" cm="1">
        <f t="array" aca="1" ref="G109" ca="1">INDIRECT("[schema.xlsx]欄位定義!F"&amp;MATCH($B109,[1]欄位定義!$A:$A, 0))</f>
        <v>UNKNOWN</v>
      </c>
      <c r="H109" s="19" t="s">
        <v>106</v>
      </c>
      <c r="I109" s="14" t="str" cm="1">
        <f t="array" aca="1" ref="I109" ca="1">INDIRECT("[schema.xlsx]欄位定義!B"&amp;MATCH($H109,[1]欄位定義!$A:$A, 0))</f>
        <v>按新臺幣計算(百萬元)_出口_27電腦、電子產品及光學製品製造業_總量</v>
      </c>
      <c r="J109" s="14" t="str" cm="1">
        <f t="array" aca="1" ref="J109" ca="1">INDIRECT("[schema.xlsx]欄位定義!C"&amp;MATCH($H109,[1]欄位定義!$A:$A, 0))</f>
        <v>M</v>
      </c>
      <c r="K109" s="14" t="str" cm="1">
        <f t="array" aca="1" ref="K109" ca="1">INDIRECT("[schema.xlsx]欄位定義!D"&amp;MATCH($H109,[1]欄位定義!$A:$A, 0))</f>
        <v>MACRO</v>
      </c>
      <c r="L109" s="14" t="str" cm="1">
        <f t="array" aca="1" ref="L109" ca="1">INDIRECT("[schema.xlsx]欄位定義!E"&amp;MATCH($H109,[1]欄位定義!$A:$A, 0))</f>
        <v>TW_TECH</v>
      </c>
      <c r="M109" s="14" t="str" cm="1">
        <f t="array" aca="1" ref="M109" ca="1">INDIRECT("[schema.xlsx]欄位定義!F"&amp;MATCH($H109,[1]欄位定義!$A:$A, 0))</f>
        <v>UNKNOWN</v>
      </c>
      <c r="N109" s="14" t="s">
        <v>49</v>
      </c>
    </row>
    <row r="110" spans="1:14" x14ac:dyDescent="0.25">
      <c r="A110" s="14" t="s">
        <v>56</v>
      </c>
      <c r="B110" s="14" t="s">
        <v>69</v>
      </c>
      <c r="C110" s="16" t="str" cm="1">
        <f t="array" aca="1" ref="C110" ca="1">INDIRECT("[schema.xlsx]欄位定義!B"&amp;MATCH($B110,[1]欄位定義!$A:$A, 0))</f>
        <v>Dow Jones Industrial Average</v>
      </c>
      <c r="D110" s="16" t="str" cm="1">
        <f t="array" aca="1" ref="D110" ca="1">INDIRECT("[schema.xlsx]欄位定義!C"&amp;MATCH($B110,[1]欄位定義!$A:$A, 0))</f>
        <v>D</v>
      </c>
      <c r="E110" s="16" t="str" cm="1">
        <f t="array" aca="1" ref="E110" ca="1">INDIRECT("[schema.xlsx]欄位定義!D"&amp;MATCH($B110,[1]欄位定義!$A:$A, 0))</f>
        <v>INDEX</v>
      </c>
      <c r="F110" s="16" t="str" cm="1">
        <f t="array" aca="1" ref="F110" ca="1">INDIRECT("[schema.xlsx]欄位定義!E"&amp;MATCH($B110,[1]欄位定義!$A:$A, 0))</f>
        <v>US</v>
      </c>
      <c r="G110" s="16" t="str" cm="1">
        <f t="array" aca="1" ref="G110" ca="1">INDIRECT("[schema.xlsx]欄位定義!F"&amp;MATCH($B110,[1]欄位定義!$A:$A, 0))</f>
        <v>UNKNOWN</v>
      </c>
      <c r="H110" s="19" t="s">
        <v>107</v>
      </c>
      <c r="I110" s="14" t="str" cm="1">
        <f t="array" aca="1" ref="I110" ca="1">INDIRECT("[schema.xlsx]欄位定義!B"&amp;MATCH($H110,[1]欄位定義!$A:$A, 0))</f>
        <v>按新臺幣計算(百萬元)_出口_2711電腦製造業_總量</v>
      </c>
      <c r="J110" s="14" t="str" cm="1">
        <f t="array" aca="1" ref="J110" ca="1">INDIRECT("[schema.xlsx]欄位定義!C"&amp;MATCH($H110,[1]欄位定義!$A:$A, 0))</f>
        <v>M</v>
      </c>
      <c r="K110" s="14" t="str" cm="1">
        <f t="array" aca="1" ref="K110" ca="1">INDIRECT("[schema.xlsx]欄位定義!D"&amp;MATCH($H110,[1]欄位定義!$A:$A, 0))</f>
        <v>MACRO</v>
      </c>
      <c r="L110" s="14" t="str" cm="1">
        <f t="array" aca="1" ref="L110" ca="1">INDIRECT("[schema.xlsx]欄位定義!E"&amp;MATCH($H110,[1]欄位定義!$A:$A, 0))</f>
        <v>TW_TECH</v>
      </c>
      <c r="M110" s="14" t="str" cm="1">
        <f t="array" aca="1" ref="M110" ca="1">INDIRECT("[schema.xlsx]欄位定義!F"&amp;MATCH($H110,[1]欄位定義!$A:$A, 0))</f>
        <v>UNKNOWN</v>
      </c>
      <c r="N110" s="14" t="s">
        <v>49</v>
      </c>
    </row>
    <row r="111" spans="1:14" x14ac:dyDescent="0.25">
      <c r="A111" s="14" t="s">
        <v>56</v>
      </c>
      <c r="B111" s="14" t="s">
        <v>69</v>
      </c>
      <c r="C111" s="16" t="str" cm="1">
        <f t="array" aca="1" ref="C111" ca="1">INDIRECT("[schema.xlsx]欄位定義!B"&amp;MATCH($B111,[1]欄位定義!$A:$A, 0))</f>
        <v>Dow Jones Industrial Average</v>
      </c>
      <c r="D111" s="16" t="str" cm="1">
        <f t="array" aca="1" ref="D111" ca="1">INDIRECT("[schema.xlsx]欄位定義!C"&amp;MATCH($B111,[1]欄位定義!$A:$A, 0))</f>
        <v>D</v>
      </c>
      <c r="E111" s="16" t="str" cm="1">
        <f t="array" aca="1" ref="E111" ca="1">INDIRECT("[schema.xlsx]欄位定義!D"&amp;MATCH($B111,[1]欄位定義!$A:$A, 0))</f>
        <v>INDEX</v>
      </c>
      <c r="F111" s="16" t="str" cm="1">
        <f t="array" aca="1" ref="F111" ca="1">INDIRECT("[schema.xlsx]欄位定義!E"&amp;MATCH($B111,[1]欄位定義!$A:$A, 0))</f>
        <v>US</v>
      </c>
      <c r="G111" s="16" t="str" cm="1">
        <f t="array" aca="1" ref="G111" ca="1">INDIRECT("[schema.xlsx]欄位定義!F"&amp;MATCH($B111,[1]欄位定義!$A:$A, 0))</f>
        <v>UNKNOWN</v>
      </c>
      <c r="H111" s="19" t="s">
        <v>108</v>
      </c>
      <c r="I111" s="14" t="str" cm="1">
        <f t="array" aca="1" ref="I111" ca="1">INDIRECT("[schema.xlsx]欄位定義!B"&amp;MATCH($H111,[1]欄位定義!$A:$A, 0))</f>
        <v>按新臺幣計算(百萬元)_出口_2721電話及手機製造業_總量</v>
      </c>
      <c r="J111" s="14" t="str" cm="1">
        <f t="array" aca="1" ref="J111" ca="1">INDIRECT("[schema.xlsx]欄位定義!C"&amp;MATCH($H111,[1]欄位定義!$A:$A, 0))</f>
        <v>M</v>
      </c>
      <c r="K111" s="14" t="str" cm="1">
        <f t="array" aca="1" ref="K111" ca="1">INDIRECT("[schema.xlsx]欄位定義!D"&amp;MATCH($H111,[1]欄位定義!$A:$A, 0))</f>
        <v>MACRO</v>
      </c>
      <c r="L111" s="14" t="str" cm="1">
        <f t="array" aca="1" ref="L111" ca="1">INDIRECT("[schema.xlsx]欄位定義!E"&amp;MATCH($H111,[1]欄位定義!$A:$A, 0))</f>
        <v>TW_TECH</v>
      </c>
      <c r="M111" s="14" t="str" cm="1">
        <f t="array" aca="1" ref="M111" ca="1">INDIRECT("[schema.xlsx]欄位定義!F"&amp;MATCH($H111,[1]欄位定義!$A:$A, 0))</f>
        <v>UNKNOWN</v>
      </c>
      <c r="N111" s="14" t="s">
        <v>49</v>
      </c>
    </row>
    <row r="112" spans="1:14" x14ac:dyDescent="0.25">
      <c r="A112" s="14" t="s">
        <v>56</v>
      </c>
      <c r="B112" s="14" t="s">
        <v>69</v>
      </c>
      <c r="C112" s="16" t="str" cm="1">
        <f t="array" aca="1" ref="C112" ca="1">INDIRECT("[schema.xlsx]欄位定義!B"&amp;MATCH($B112,[1]欄位定義!$A:$A, 0))</f>
        <v>Dow Jones Industrial Average</v>
      </c>
      <c r="D112" s="16" t="str" cm="1">
        <f t="array" aca="1" ref="D112" ca="1">INDIRECT("[schema.xlsx]欄位定義!C"&amp;MATCH($B112,[1]欄位定義!$A:$A, 0))</f>
        <v>D</v>
      </c>
      <c r="E112" s="16" t="str" cm="1">
        <f t="array" aca="1" ref="E112" ca="1">INDIRECT("[schema.xlsx]欄位定義!D"&amp;MATCH($B112,[1]欄位定義!$A:$A, 0))</f>
        <v>INDEX</v>
      </c>
      <c r="F112" s="16" t="str" cm="1">
        <f t="array" aca="1" ref="F112" ca="1">INDIRECT("[schema.xlsx]欄位定義!E"&amp;MATCH($B112,[1]欄位定義!$A:$A, 0))</f>
        <v>US</v>
      </c>
      <c r="G112" s="16" t="str" cm="1">
        <f t="array" aca="1" ref="G112" ca="1">INDIRECT("[schema.xlsx]欄位定義!F"&amp;MATCH($B112,[1]欄位定義!$A:$A, 0))</f>
        <v>UNKNOWN</v>
      </c>
      <c r="H112" s="19" t="s">
        <v>109</v>
      </c>
      <c r="I112" s="14" t="str" cm="1">
        <f t="array" aca="1" ref="I112" ca="1">INDIRECT("[schema.xlsx]欄位定義!B"&amp;MATCH($H112,[1]欄位定義!$A:$A, 0))</f>
        <v>按新臺幣計算(百萬元)_出口_2730視聽電子產品製造業_總量</v>
      </c>
      <c r="J112" s="14" t="str" cm="1">
        <f t="array" aca="1" ref="J112" ca="1">INDIRECT("[schema.xlsx]欄位定義!C"&amp;MATCH($H112,[1]欄位定義!$A:$A, 0))</f>
        <v>M</v>
      </c>
      <c r="K112" s="14" t="str" cm="1">
        <f t="array" aca="1" ref="K112" ca="1">INDIRECT("[schema.xlsx]欄位定義!D"&amp;MATCH($H112,[1]欄位定義!$A:$A, 0))</f>
        <v>MACRO</v>
      </c>
      <c r="L112" s="14" t="str" cm="1">
        <f t="array" aca="1" ref="L112" ca="1">INDIRECT("[schema.xlsx]欄位定義!E"&amp;MATCH($H112,[1]欄位定義!$A:$A, 0))</f>
        <v>TW_TECH</v>
      </c>
      <c r="M112" s="14" t="str" cm="1">
        <f t="array" aca="1" ref="M112" ca="1">INDIRECT("[schema.xlsx]欄位定義!F"&amp;MATCH($H112,[1]欄位定義!$A:$A, 0))</f>
        <v>UNKNOWN</v>
      </c>
      <c r="N112" s="14" t="s">
        <v>49</v>
      </c>
    </row>
    <row r="113" spans="1:14" x14ac:dyDescent="0.25">
      <c r="A113" s="14" t="s">
        <v>56</v>
      </c>
      <c r="B113" s="14" t="s">
        <v>69</v>
      </c>
      <c r="C113" s="16" t="str" cm="1">
        <f t="array" aca="1" ref="C113" ca="1">INDIRECT("[schema.xlsx]欄位定義!B"&amp;MATCH($B113,[1]欄位定義!$A:$A, 0))</f>
        <v>Dow Jones Industrial Average</v>
      </c>
      <c r="D113" s="16" t="str" cm="1">
        <f t="array" aca="1" ref="D113" ca="1">INDIRECT("[schema.xlsx]欄位定義!C"&amp;MATCH($B113,[1]欄位定義!$A:$A, 0))</f>
        <v>D</v>
      </c>
      <c r="E113" s="16" t="str" cm="1">
        <f t="array" aca="1" ref="E113" ca="1">INDIRECT("[schema.xlsx]欄位定義!D"&amp;MATCH($B113,[1]欄位定義!$A:$A, 0))</f>
        <v>INDEX</v>
      </c>
      <c r="F113" s="16" t="str" cm="1">
        <f t="array" aca="1" ref="F113" ca="1">INDIRECT("[schema.xlsx]欄位定義!E"&amp;MATCH($B113,[1]欄位定義!$A:$A, 0))</f>
        <v>US</v>
      </c>
      <c r="G113" s="16" t="str" cm="1">
        <f t="array" aca="1" ref="G113" ca="1">INDIRECT("[schema.xlsx]欄位定義!F"&amp;MATCH($B113,[1]欄位定義!$A:$A, 0))</f>
        <v>UNKNOWN</v>
      </c>
      <c r="H113" s="19" t="s">
        <v>110</v>
      </c>
      <c r="I113" s="14" t="str" cm="1">
        <f t="array" aca="1" ref="I113" ca="1">INDIRECT("[schema.xlsx]欄位定義!B"&amp;MATCH($H113,[1]欄位定義!$A:$A, 0))</f>
        <v>按新臺幣計算(百萬元)_出口_2751量測、導航及控制設備製造業_總量</v>
      </c>
      <c r="J113" s="14" t="str" cm="1">
        <f t="array" aca="1" ref="J113" ca="1">INDIRECT("[schema.xlsx]欄位定義!C"&amp;MATCH($H113,[1]欄位定義!$A:$A, 0))</f>
        <v>M</v>
      </c>
      <c r="K113" s="14" t="str" cm="1">
        <f t="array" aca="1" ref="K113" ca="1">INDIRECT("[schema.xlsx]欄位定義!D"&amp;MATCH($H113,[1]欄位定義!$A:$A, 0))</f>
        <v>MACRO</v>
      </c>
      <c r="L113" s="14" t="str" cm="1">
        <f t="array" aca="1" ref="L113" ca="1">INDIRECT("[schema.xlsx]欄位定義!E"&amp;MATCH($H113,[1]欄位定義!$A:$A, 0))</f>
        <v>TW_TECH</v>
      </c>
      <c r="M113" s="14" t="str" cm="1">
        <f t="array" aca="1" ref="M113" ca="1">INDIRECT("[schema.xlsx]欄位定義!F"&amp;MATCH($H113,[1]欄位定義!$A:$A, 0))</f>
        <v>UNKNOWN</v>
      </c>
      <c r="N113" s="14" t="s">
        <v>49</v>
      </c>
    </row>
    <row r="114" spans="1:14" x14ac:dyDescent="0.25">
      <c r="A114" s="14" t="s">
        <v>56</v>
      </c>
      <c r="B114" s="14" t="s">
        <v>69</v>
      </c>
      <c r="C114" s="16" t="str" cm="1">
        <f t="array" aca="1" ref="C114" ca="1">INDIRECT("[schema.xlsx]欄位定義!B"&amp;MATCH($B114,[1]欄位定義!$A:$A, 0))</f>
        <v>Dow Jones Industrial Average</v>
      </c>
      <c r="D114" s="16" t="str" cm="1">
        <f t="array" aca="1" ref="D114" ca="1">INDIRECT("[schema.xlsx]欄位定義!C"&amp;MATCH($B114,[1]欄位定義!$A:$A, 0))</f>
        <v>D</v>
      </c>
      <c r="E114" s="16" t="str" cm="1">
        <f t="array" aca="1" ref="E114" ca="1">INDIRECT("[schema.xlsx]欄位定義!D"&amp;MATCH($B114,[1]欄位定義!$A:$A, 0))</f>
        <v>INDEX</v>
      </c>
      <c r="F114" s="16" t="str" cm="1">
        <f t="array" aca="1" ref="F114" ca="1">INDIRECT("[schema.xlsx]欄位定義!E"&amp;MATCH($B114,[1]欄位定義!$A:$A, 0))</f>
        <v>US</v>
      </c>
      <c r="G114" s="16" t="str" cm="1">
        <f t="array" aca="1" ref="G114" ca="1">INDIRECT("[schema.xlsx]欄位定義!F"&amp;MATCH($B114,[1]欄位定義!$A:$A, 0))</f>
        <v>UNKNOWN</v>
      </c>
      <c r="H114" s="19" t="s">
        <v>111</v>
      </c>
      <c r="I114" s="14" t="str" cm="1">
        <f t="array" aca="1" ref="I114" ca="1">INDIRECT("[schema.xlsx]欄位定義!B"&amp;MATCH($H114,[1]欄位定義!$A:$A, 0))</f>
        <v>按新臺幣計算(百萬元)_進口_26電子零組件製造業_總量</v>
      </c>
      <c r="J114" s="14" t="str" cm="1">
        <f t="array" aca="1" ref="J114" ca="1">INDIRECT("[schema.xlsx]欄位定義!C"&amp;MATCH($H114,[1]欄位定義!$A:$A, 0))</f>
        <v>M</v>
      </c>
      <c r="K114" s="14" t="str" cm="1">
        <f t="array" aca="1" ref="K114" ca="1">INDIRECT("[schema.xlsx]欄位定義!D"&amp;MATCH($H114,[1]欄位定義!$A:$A, 0))</f>
        <v>MACRO</v>
      </c>
      <c r="L114" s="14" t="str" cm="1">
        <f t="array" aca="1" ref="L114" ca="1">INDIRECT("[schema.xlsx]欄位定義!E"&amp;MATCH($H114,[1]欄位定義!$A:$A, 0))</f>
        <v>TW_TECH</v>
      </c>
      <c r="M114" s="14" t="str" cm="1">
        <f t="array" aca="1" ref="M114" ca="1">INDIRECT("[schema.xlsx]欄位定義!F"&amp;MATCH($H114,[1]欄位定義!$A:$A, 0))</f>
        <v>UNKNOWN</v>
      </c>
      <c r="N114" s="14" t="s">
        <v>49</v>
      </c>
    </row>
    <row r="115" spans="1:14" x14ac:dyDescent="0.25">
      <c r="A115" s="14" t="s">
        <v>56</v>
      </c>
      <c r="B115" s="14" t="s">
        <v>69</v>
      </c>
      <c r="C115" s="16" t="str" cm="1">
        <f t="array" aca="1" ref="C115" ca="1">INDIRECT("[schema.xlsx]欄位定義!B"&amp;MATCH($B115,[1]欄位定義!$A:$A, 0))</f>
        <v>Dow Jones Industrial Average</v>
      </c>
      <c r="D115" s="16" t="str" cm="1">
        <f t="array" aca="1" ref="D115" ca="1">INDIRECT("[schema.xlsx]欄位定義!C"&amp;MATCH($B115,[1]欄位定義!$A:$A, 0))</f>
        <v>D</v>
      </c>
      <c r="E115" s="16" t="str" cm="1">
        <f t="array" aca="1" ref="E115" ca="1">INDIRECT("[schema.xlsx]欄位定義!D"&amp;MATCH($B115,[1]欄位定義!$A:$A, 0))</f>
        <v>INDEX</v>
      </c>
      <c r="F115" s="16" t="str" cm="1">
        <f t="array" aca="1" ref="F115" ca="1">INDIRECT("[schema.xlsx]欄位定義!E"&amp;MATCH($B115,[1]欄位定義!$A:$A, 0))</f>
        <v>US</v>
      </c>
      <c r="G115" s="16" t="str" cm="1">
        <f t="array" aca="1" ref="G115" ca="1">INDIRECT("[schema.xlsx]欄位定義!F"&amp;MATCH($B115,[1]欄位定義!$A:$A, 0))</f>
        <v>UNKNOWN</v>
      </c>
      <c r="H115" s="19" t="s">
        <v>112</v>
      </c>
      <c r="I115" s="14" t="str" cm="1">
        <f t="array" aca="1" ref="I115" ca="1">INDIRECT("[schema.xlsx]欄位定義!B"&amp;MATCH($H115,[1]欄位定義!$A:$A, 0))</f>
        <v>按新臺幣計算(百萬元)_進口_2611積體電路製造業_總量</v>
      </c>
      <c r="J115" s="14" t="str" cm="1">
        <f t="array" aca="1" ref="J115" ca="1">INDIRECT("[schema.xlsx]欄位定義!C"&amp;MATCH($H115,[1]欄位定義!$A:$A, 0))</f>
        <v>M</v>
      </c>
      <c r="K115" s="14" t="str" cm="1">
        <f t="array" aca="1" ref="K115" ca="1">INDIRECT("[schema.xlsx]欄位定義!D"&amp;MATCH($H115,[1]欄位定義!$A:$A, 0))</f>
        <v>MACRO</v>
      </c>
      <c r="L115" s="14" t="str" cm="1">
        <f t="array" aca="1" ref="L115" ca="1">INDIRECT("[schema.xlsx]欄位定義!E"&amp;MATCH($H115,[1]欄位定義!$A:$A, 0))</f>
        <v>TW_TECH</v>
      </c>
      <c r="M115" s="14" t="str" cm="1">
        <f t="array" aca="1" ref="M115" ca="1">INDIRECT("[schema.xlsx]欄位定義!F"&amp;MATCH($H115,[1]欄位定義!$A:$A, 0))</f>
        <v>UNKNOWN</v>
      </c>
      <c r="N115" s="14" t="s">
        <v>49</v>
      </c>
    </row>
    <row r="116" spans="1:14" x14ac:dyDescent="0.25">
      <c r="A116" s="14" t="s">
        <v>56</v>
      </c>
      <c r="B116" s="14" t="s">
        <v>69</v>
      </c>
      <c r="C116" s="16" t="str" cm="1">
        <f t="array" aca="1" ref="C116" ca="1">INDIRECT("[schema.xlsx]欄位定義!B"&amp;MATCH($B116,[1]欄位定義!$A:$A, 0))</f>
        <v>Dow Jones Industrial Average</v>
      </c>
      <c r="D116" s="16" t="str" cm="1">
        <f t="array" aca="1" ref="D116" ca="1">INDIRECT("[schema.xlsx]欄位定義!C"&amp;MATCH($B116,[1]欄位定義!$A:$A, 0))</f>
        <v>D</v>
      </c>
      <c r="E116" s="16" t="str" cm="1">
        <f t="array" aca="1" ref="E116" ca="1">INDIRECT("[schema.xlsx]欄位定義!D"&amp;MATCH($B116,[1]欄位定義!$A:$A, 0))</f>
        <v>INDEX</v>
      </c>
      <c r="F116" s="16" t="str" cm="1">
        <f t="array" aca="1" ref="F116" ca="1">INDIRECT("[schema.xlsx]欄位定義!E"&amp;MATCH($B116,[1]欄位定義!$A:$A, 0))</f>
        <v>US</v>
      </c>
      <c r="G116" s="16" t="str" cm="1">
        <f t="array" aca="1" ref="G116" ca="1">INDIRECT("[schema.xlsx]欄位定義!F"&amp;MATCH($B116,[1]欄位定義!$A:$A, 0))</f>
        <v>UNKNOWN</v>
      </c>
      <c r="H116" s="19" t="s">
        <v>113</v>
      </c>
      <c r="I116" s="14" t="str" cm="1">
        <f t="array" aca="1" ref="I116" ca="1">INDIRECT("[schema.xlsx]欄位定義!B"&amp;MATCH($H116,[1]欄位定義!$A:$A, 0))</f>
        <v>按新臺幣計算(百萬元)_進口_27電腦、電子產品及光學製品製造業_總量</v>
      </c>
      <c r="J116" s="14" t="str" cm="1">
        <f t="array" aca="1" ref="J116" ca="1">INDIRECT("[schema.xlsx]欄位定義!C"&amp;MATCH($H116,[1]欄位定義!$A:$A, 0))</f>
        <v>M</v>
      </c>
      <c r="K116" s="14" t="str" cm="1">
        <f t="array" aca="1" ref="K116" ca="1">INDIRECT("[schema.xlsx]欄位定義!D"&amp;MATCH($H116,[1]欄位定義!$A:$A, 0))</f>
        <v>MACRO</v>
      </c>
      <c r="L116" s="14" t="str" cm="1">
        <f t="array" aca="1" ref="L116" ca="1">INDIRECT("[schema.xlsx]欄位定義!E"&amp;MATCH($H116,[1]欄位定義!$A:$A, 0))</f>
        <v>TW_TECH</v>
      </c>
      <c r="M116" s="14" t="str" cm="1">
        <f t="array" aca="1" ref="M116" ca="1">INDIRECT("[schema.xlsx]欄位定義!F"&amp;MATCH($H116,[1]欄位定義!$A:$A, 0))</f>
        <v>UNKNOWN</v>
      </c>
      <c r="N116" s="14" t="s">
        <v>49</v>
      </c>
    </row>
    <row r="117" spans="1:14" x14ac:dyDescent="0.25">
      <c r="A117" s="14" t="s">
        <v>56</v>
      </c>
      <c r="B117" s="14" t="s">
        <v>69</v>
      </c>
      <c r="C117" s="16" t="str" cm="1">
        <f t="array" aca="1" ref="C117" ca="1">INDIRECT("[schema.xlsx]欄位定義!B"&amp;MATCH($B117,[1]欄位定義!$A:$A, 0))</f>
        <v>Dow Jones Industrial Average</v>
      </c>
      <c r="D117" s="16" t="str" cm="1">
        <f t="array" aca="1" ref="D117" ca="1">INDIRECT("[schema.xlsx]欄位定義!C"&amp;MATCH($B117,[1]欄位定義!$A:$A, 0))</f>
        <v>D</v>
      </c>
      <c r="E117" s="16" t="str" cm="1">
        <f t="array" aca="1" ref="E117" ca="1">INDIRECT("[schema.xlsx]欄位定義!D"&amp;MATCH($B117,[1]欄位定義!$A:$A, 0))</f>
        <v>INDEX</v>
      </c>
      <c r="F117" s="16" t="str" cm="1">
        <f t="array" aca="1" ref="F117" ca="1">INDIRECT("[schema.xlsx]欄位定義!E"&amp;MATCH($B117,[1]欄位定義!$A:$A, 0))</f>
        <v>US</v>
      </c>
      <c r="G117" s="16" t="str" cm="1">
        <f t="array" aca="1" ref="G117" ca="1">INDIRECT("[schema.xlsx]欄位定義!F"&amp;MATCH($B117,[1]欄位定義!$A:$A, 0))</f>
        <v>UNKNOWN</v>
      </c>
      <c r="H117" s="19" t="s">
        <v>114</v>
      </c>
      <c r="I117" s="14" t="str" cm="1">
        <f t="array" aca="1" ref="I117" ca="1">INDIRECT("[schema.xlsx]欄位定義!B"&amp;MATCH($H117,[1]欄位定義!$A:$A, 0))</f>
        <v>按新臺幣計算(百萬元)_進口_2711電腦製造業_總量</v>
      </c>
      <c r="J117" s="14" t="str" cm="1">
        <f t="array" aca="1" ref="J117" ca="1">INDIRECT("[schema.xlsx]欄位定義!C"&amp;MATCH($H117,[1]欄位定義!$A:$A, 0))</f>
        <v>M</v>
      </c>
      <c r="K117" s="14" t="str" cm="1">
        <f t="array" aca="1" ref="K117" ca="1">INDIRECT("[schema.xlsx]欄位定義!D"&amp;MATCH($H117,[1]欄位定義!$A:$A, 0))</f>
        <v>MACRO</v>
      </c>
      <c r="L117" s="14" t="str" cm="1">
        <f t="array" aca="1" ref="L117" ca="1">INDIRECT("[schema.xlsx]欄位定義!E"&amp;MATCH($H117,[1]欄位定義!$A:$A, 0))</f>
        <v>TW_TECH</v>
      </c>
      <c r="M117" s="14" t="str" cm="1">
        <f t="array" aca="1" ref="M117" ca="1">INDIRECT("[schema.xlsx]欄位定義!F"&amp;MATCH($H117,[1]欄位定義!$A:$A, 0))</f>
        <v>UNKNOWN</v>
      </c>
      <c r="N117" s="14" t="s">
        <v>49</v>
      </c>
    </row>
    <row r="118" spans="1:14" x14ac:dyDescent="0.25">
      <c r="A118" s="14" t="s">
        <v>56</v>
      </c>
      <c r="B118" s="14" t="s">
        <v>69</v>
      </c>
      <c r="C118" s="16" t="str" cm="1">
        <f t="array" aca="1" ref="C118" ca="1">INDIRECT("[schema.xlsx]欄位定義!B"&amp;MATCH($B118,[1]欄位定義!$A:$A, 0))</f>
        <v>Dow Jones Industrial Average</v>
      </c>
      <c r="D118" s="16" t="str" cm="1">
        <f t="array" aca="1" ref="D118" ca="1">INDIRECT("[schema.xlsx]欄位定義!C"&amp;MATCH($B118,[1]欄位定義!$A:$A, 0))</f>
        <v>D</v>
      </c>
      <c r="E118" s="16" t="str" cm="1">
        <f t="array" aca="1" ref="E118" ca="1">INDIRECT("[schema.xlsx]欄位定義!D"&amp;MATCH($B118,[1]欄位定義!$A:$A, 0))</f>
        <v>INDEX</v>
      </c>
      <c r="F118" s="16" t="str" cm="1">
        <f t="array" aca="1" ref="F118" ca="1">INDIRECT("[schema.xlsx]欄位定義!E"&amp;MATCH($B118,[1]欄位定義!$A:$A, 0))</f>
        <v>US</v>
      </c>
      <c r="G118" s="16" t="str" cm="1">
        <f t="array" aca="1" ref="G118" ca="1">INDIRECT("[schema.xlsx]欄位定義!F"&amp;MATCH($B118,[1]欄位定義!$A:$A, 0))</f>
        <v>UNKNOWN</v>
      </c>
      <c r="H118" s="19" t="s">
        <v>115</v>
      </c>
      <c r="I118" s="14" t="str" cm="1">
        <f t="array" aca="1" ref="I118" ca="1">INDIRECT("[schema.xlsx]欄位定義!B"&amp;MATCH($H118,[1]欄位定義!$A:$A, 0))</f>
        <v>按新臺幣計算(百萬元)_進口_2721電話及手機製造業_總量</v>
      </c>
      <c r="J118" s="14" t="str" cm="1">
        <f t="array" aca="1" ref="J118" ca="1">INDIRECT("[schema.xlsx]欄位定義!C"&amp;MATCH($H118,[1]欄位定義!$A:$A, 0))</f>
        <v>M</v>
      </c>
      <c r="K118" s="14" t="str" cm="1">
        <f t="array" aca="1" ref="K118" ca="1">INDIRECT("[schema.xlsx]欄位定義!D"&amp;MATCH($H118,[1]欄位定義!$A:$A, 0))</f>
        <v>MACRO</v>
      </c>
      <c r="L118" s="14" t="str" cm="1">
        <f t="array" aca="1" ref="L118" ca="1">INDIRECT("[schema.xlsx]欄位定義!E"&amp;MATCH($H118,[1]欄位定義!$A:$A, 0))</f>
        <v>TW_TECH</v>
      </c>
      <c r="M118" s="14" t="str" cm="1">
        <f t="array" aca="1" ref="M118" ca="1">INDIRECT("[schema.xlsx]欄位定義!F"&amp;MATCH($H118,[1]欄位定義!$A:$A, 0))</f>
        <v>UNKNOWN</v>
      </c>
      <c r="N118" s="14" t="s">
        <v>49</v>
      </c>
    </row>
    <row r="119" spans="1:14" x14ac:dyDescent="0.25">
      <c r="A119" s="14" t="s">
        <v>56</v>
      </c>
      <c r="B119" s="14" t="s">
        <v>69</v>
      </c>
      <c r="C119" s="16" t="str" cm="1">
        <f t="array" aca="1" ref="C119" ca="1">INDIRECT("[schema.xlsx]欄位定義!B"&amp;MATCH($B119,[1]欄位定義!$A:$A, 0))</f>
        <v>Dow Jones Industrial Average</v>
      </c>
      <c r="D119" s="16" t="str" cm="1">
        <f t="array" aca="1" ref="D119" ca="1">INDIRECT("[schema.xlsx]欄位定義!C"&amp;MATCH($B119,[1]欄位定義!$A:$A, 0))</f>
        <v>D</v>
      </c>
      <c r="E119" s="16" t="str" cm="1">
        <f t="array" aca="1" ref="E119" ca="1">INDIRECT("[schema.xlsx]欄位定義!D"&amp;MATCH($B119,[1]欄位定義!$A:$A, 0))</f>
        <v>INDEX</v>
      </c>
      <c r="F119" s="16" t="str" cm="1">
        <f t="array" aca="1" ref="F119" ca="1">INDIRECT("[schema.xlsx]欄位定義!E"&amp;MATCH($B119,[1]欄位定義!$A:$A, 0))</f>
        <v>US</v>
      </c>
      <c r="G119" s="16" t="str" cm="1">
        <f t="array" aca="1" ref="G119" ca="1">INDIRECT("[schema.xlsx]欄位定義!F"&amp;MATCH($B119,[1]欄位定義!$A:$A, 0))</f>
        <v>UNKNOWN</v>
      </c>
      <c r="H119" s="19" t="s">
        <v>116</v>
      </c>
      <c r="I119" s="14" t="str" cm="1">
        <f t="array" aca="1" ref="I119" ca="1">INDIRECT("[schema.xlsx]欄位定義!B"&amp;MATCH($H119,[1]欄位定義!$A:$A, 0))</f>
        <v>按新臺幣計算(百萬元)_進口_2730視聽電子產品製造業_總量</v>
      </c>
      <c r="J119" s="14" t="str" cm="1">
        <f t="array" aca="1" ref="J119" ca="1">INDIRECT("[schema.xlsx]欄位定義!C"&amp;MATCH($H119,[1]欄位定義!$A:$A, 0))</f>
        <v>M</v>
      </c>
      <c r="K119" s="14" t="str" cm="1">
        <f t="array" aca="1" ref="K119" ca="1">INDIRECT("[schema.xlsx]欄位定義!D"&amp;MATCH($H119,[1]欄位定義!$A:$A, 0))</f>
        <v>MACRO</v>
      </c>
      <c r="L119" s="14" t="str" cm="1">
        <f t="array" aca="1" ref="L119" ca="1">INDIRECT("[schema.xlsx]欄位定義!E"&amp;MATCH($H119,[1]欄位定義!$A:$A, 0))</f>
        <v>TW_TECH</v>
      </c>
      <c r="M119" s="14" t="str" cm="1">
        <f t="array" aca="1" ref="M119" ca="1">INDIRECT("[schema.xlsx]欄位定義!F"&amp;MATCH($H119,[1]欄位定義!$A:$A, 0))</f>
        <v>UNKNOWN</v>
      </c>
      <c r="N119" s="14" t="s">
        <v>49</v>
      </c>
    </row>
    <row r="120" spans="1:14" x14ac:dyDescent="0.25">
      <c r="A120" s="14" t="s">
        <v>56</v>
      </c>
      <c r="B120" s="14" t="s">
        <v>69</v>
      </c>
      <c r="C120" s="16" t="str" cm="1">
        <f t="array" aca="1" ref="C120" ca="1">INDIRECT("[schema.xlsx]欄位定義!B"&amp;MATCH($B120,[1]欄位定義!$A:$A, 0))</f>
        <v>Dow Jones Industrial Average</v>
      </c>
      <c r="D120" s="16" t="str" cm="1">
        <f t="array" aca="1" ref="D120" ca="1">INDIRECT("[schema.xlsx]欄位定義!C"&amp;MATCH($B120,[1]欄位定義!$A:$A, 0))</f>
        <v>D</v>
      </c>
      <c r="E120" s="16" t="str" cm="1">
        <f t="array" aca="1" ref="E120" ca="1">INDIRECT("[schema.xlsx]欄位定義!D"&amp;MATCH($B120,[1]欄位定義!$A:$A, 0))</f>
        <v>INDEX</v>
      </c>
      <c r="F120" s="16" t="str" cm="1">
        <f t="array" aca="1" ref="F120" ca="1">INDIRECT("[schema.xlsx]欄位定義!E"&amp;MATCH($B120,[1]欄位定義!$A:$A, 0))</f>
        <v>US</v>
      </c>
      <c r="G120" s="16" t="str" cm="1">
        <f t="array" aca="1" ref="G120" ca="1">INDIRECT("[schema.xlsx]欄位定義!F"&amp;MATCH($B120,[1]欄位定義!$A:$A, 0))</f>
        <v>UNKNOWN</v>
      </c>
      <c r="H120" s="19" t="s">
        <v>117</v>
      </c>
      <c r="I120" s="14" t="str" cm="1">
        <f t="array" aca="1" ref="I120" ca="1">INDIRECT("[schema.xlsx]欄位定義!B"&amp;MATCH($H120,[1]欄位定義!$A:$A, 0))</f>
        <v>按新臺幣計算(百萬元)_進口_2751量測、導航及控制設備製造業_總量</v>
      </c>
      <c r="J120" s="14" t="str" cm="1">
        <f t="array" aca="1" ref="J120" ca="1">INDIRECT("[schema.xlsx]欄位定義!C"&amp;MATCH($H120,[1]欄位定義!$A:$A, 0))</f>
        <v>M</v>
      </c>
      <c r="K120" s="14" t="str" cm="1">
        <f t="array" aca="1" ref="K120" ca="1">INDIRECT("[schema.xlsx]欄位定義!D"&amp;MATCH($H120,[1]欄位定義!$A:$A, 0))</f>
        <v>MACRO</v>
      </c>
      <c r="L120" s="14" t="str" cm="1">
        <f t="array" aca="1" ref="L120" ca="1">INDIRECT("[schema.xlsx]欄位定義!E"&amp;MATCH($H120,[1]欄位定義!$A:$A, 0))</f>
        <v>TW_TECH</v>
      </c>
      <c r="M120" s="14" t="str" cm="1">
        <f t="array" aca="1" ref="M120" ca="1">INDIRECT("[schema.xlsx]欄位定義!F"&amp;MATCH($H120,[1]欄位定義!$A:$A, 0))</f>
        <v>UNKNOWN</v>
      </c>
      <c r="N120" s="14" t="s">
        <v>49</v>
      </c>
    </row>
    <row r="121" spans="1:14" x14ac:dyDescent="0.25">
      <c r="A121" s="14" t="s">
        <v>56</v>
      </c>
      <c r="B121" s="14" t="s">
        <v>69</v>
      </c>
      <c r="C121" s="16" t="str" cm="1">
        <f t="array" aca="1" ref="C121" ca="1">INDIRECT("[schema.xlsx]欄位定義!B"&amp;MATCH($B121,[1]欄位定義!$A:$A, 0))</f>
        <v>Dow Jones Industrial Average</v>
      </c>
      <c r="D121" s="16" t="str" cm="1">
        <f t="array" aca="1" ref="D121" ca="1">INDIRECT("[schema.xlsx]欄位定義!C"&amp;MATCH($B121,[1]欄位定義!$A:$A, 0))</f>
        <v>D</v>
      </c>
      <c r="E121" s="16" t="str" cm="1">
        <f t="array" aca="1" ref="E121" ca="1">INDIRECT("[schema.xlsx]欄位定義!D"&amp;MATCH($B121,[1]欄位定義!$A:$A, 0))</f>
        <v>INDEX</v>
      </c>
      <c r="F121" s="16" t="str" cm="1">
        <f t="array" aca="1" ref="F121" ca="1">INDIRECT("[schema.xlsx]欄位定義!E"&amp;MATCH($B121,[1]欄位定義!$A:$A, 0))</f>
        <v>US</v>
      </c>
      <c r="G121" s="16" t="str" cm="1">
        <f t="array" aca="1" ref="G121" ca="1">INDIRECT("[schema.xlsx]欄位定義!F"&amp;MATCH($B121,[1]欄位定義!$A:$A, 0))</f>
        <v>UNKNOWN</v>
      </c>
      <c r="H121" s="19" t="s">
        <v>118</v>
      </c>
      <c r="I121" s="14" t="str" cm="1">
        <f t="array" aca="1" ref="I121" ca="1">INDIRECT("[schema.xlsx]欄位定義!B"&amp;MATCH($H121,[1]欄位定義!$A:$A, 0))</f>
        <v>按美元計算(千美元)_出口_26電子零組件製造業_總量</v>
      </c>
      <c r="J121" s="14" t="str" cm="1">
        <f t="array" aca="1" ref="J121" ca="1">INDIRECT("[schema.xlsx]欄位定義!C"&amp;MATCH($H121,[1]欄位定義!$A:$A, 0))</f>
        <v>M</v>
      </c>
      <c r="K121" s="14" t="str" cm="1">
        <f t="array" aca="1" ref="K121" ca="1">INDIRECT("[schema.xlsx]欄位定義!D"&amp;MATCH($H121,[1]欄位定義!$A:$A, 0))</f>
        <v>MACRO</v>
      </c>
      <c r="L121" s="14" t="str" cm="1">
        <f t="array" aca="1" ref="L121" ca="1">INDIRECT("[schema.xlsx]欄位定義!E"&amp;MATCH($H121,[1]欄位定義!$A:$A, 0))</f>
        <v>TW_TECH</v>
      </c>
      <c r="M121" s="14" t="str" cm="1">
        <f t="array" aca="1" ref="M121" ca="1">INDIRECT("[schema.xlsx]欄位定義!F"&amp;MATCH($H121,[1]欄位定義!$A:$A, 0))</f>
        <v>UNKNOWN</v>
      </c>
      <c r="N121" s="14" t="s">
        <v>49</v>
      </c>
    </row>
    <row r="122" spans="1:14" x14ac:dyDescent="0.25">
      <c r="A122" s="14" t="s">
        <v>56</v>
      </c>
      <c r="B122" s="14" t="s">
        <v>69</v>
      </c>
      <c r="C122" s="16" t="str" cm="1">
        <f t="array" aca="1" ref="C122" ca="1">INDIRECT("[schema.xlsx]欄位定義!B"&amp;MATCH($B122,[1]欄位定義!$A:$A, 0))</f>
        <v>Dow Jones Industrial Average</v>
      </c>
      <c r="D122" s="16" t="str" cm="1">
        <f t="array" aca="1" ref="D122" ca="1">INDIRECT("[schema.xlsx]欄位定義!C"&amp;MATCH($B122,[1]欄位定義!$A:$A, 0))</f>
        <v>D</v>
      </c>
      <c r="E122" s="16" t="str" cm="1">
        <f t="array" aca="1" ref="E122" ca="1">INDIRECT("[schema.xlsx]欄位定義!D"&amp;MATCH($B122,[1]欄位定義!$A:$A, 0))</f>
        <v>INDEX</v>
      </c>
      <c r="F122" s="16" t="str" cm="1">
        <f t="array" aca="1" ref="F122" ca="1">INDIRECT("[schema.xlsx]欄位定義!E"&amp;MATCH($B122,[1]欄位定義!$A:$A, 0))</f>
        <v>US</v>
      </c>
      <c r="G122" s="16" t="str" cm="1">
        <f t="array" aca="1" ref="G122" ca="1">INDIRECT("[schema.xlsx]欄位定義!F"&amp;MATCH($B122,[1]欄位定義!$A:$A, 0))</f>
        <v>UNKNOWN</v>
      </c>
      <c r="H122" s="19" t="s">
        <v>119</v>
      </c>
      <c r="I122" s="14" t="str" cm="1">
        <f t="array" aca="1" ref="I122" ca="1">INDIRECT("[schema.xlsx]欄位定義!B"&amp;MATCH($H122,[1]欄位定義!$A:$A, 0))</f>
        <v>按美元計算(千美元)_出口_2611積體電路製造業_總量</v>
      </c>
      <c r="J122" s="14" t="str" cm="1">
        <f t="array" aca="1" ref="J122" ca="1">INDIRECT("[schema.xlsx]欄位定義!C"&amp;MATCH($H122,[1]欄位定義!$A:$A, 0))</f>
        <v>M</v>
      </c>
      <c r="K122" s="14" t="str" cm="1">
        <f t="array" aca="1" ref="K122" ca="1">INDIRECT("[schema.xlsx]欄位定義!D"&amp;MATCH($H122,[1]欄位定義!$A:$A, 0))</f>
        <v>MACRO</v>
      </c>
      <c r="L122" s="14" t="str" cm="1">
        <f t="array" aca="1" ref="L122" ca="1">INDIRECT("[schema.xlsx]欄位定義!E"&amp;MATCH($H122,[1]欄位定義!$A:$A, 0))</f>
        <v>TW_TECH</v>
      </c>
      <c r="M122" s="14" t="str" cm="1">
        <f t="array" aca="1" ref="M122" ca="1">INDIRECT("[schema.xlsx]欄位定義!F"&amp;MATCH($H122,[1]欄位定義!$A:$A, 0))</f>
        <v>UNKNOWN</v>
      </c>
      <c r="N122" s="14" t="s">
        <v>49</v>
      </c>
    </row>
    <row r="123" spans="1:14" x14ac:dyDescent="0.25">
      <c r="A123" s="14" t="s">
        <v>56</v>
      </c>
      <c r="B123" s="14" t="s">
        <v>69</v>
      </c>
      <c r="C123" s="16" t="str" cm="1">
        <f t="array" aca="1" ref="C123" ca="1">INDIRECT("[schema.xlsx]欄位定義!B"&amp;MATCH($B123,[1]欄位定義!$A:$A, 0))</f>
        <v>Dow Jones Industrial Average</v>
      </c>
      <c r="D123" s="16" t="str" cm="1">
        <f t="array" aca="1" ref="D123" ca="1">INDIRECT("[schema.xlsx]欄位定義!C"&amp;MATCH($B123,[1]欄位定義!$A:$A, 0))</f>
        <v>D</v>
      </c>
      <c r="E123" s="16" t="str" cm="1">
        <f t="array" aca="1" ref="E123" ca="1">INDIRECT("[schema.xlsx]欄位定義!D"&amp;MATCH($B123,[1]欄位定義!$A:$A, 0))</f>
        <v>INDEX</v>
      </c>
      <c r="F123" s="16" t="str" cm="1">
        <f t="array" aca="1" ref="F123" ca="1">INDIRECT("[schema.xlsx]欄位定義!E"&amp;MATCH($B123,[1]欄位定義!$A:$A, 0))</f>
        <v>US</v>
      </c>
      <c r="G123" s="16" t="str" cm="1">
        <f t="array" aca="1" ref="G123" ca="1">INDIRECT("[schema.xlsx]欄位定義!F"&amp;MATCH($B123,[1]欄位定義!$A:$A, 0))</f>
        <v>UNKNOWN</v>
      </c>
      <c r="H123" s="19" t="s">
        <v>120</v>
      </c>
      <c r="I123" s="14" t="str" cm="1">
        <f t="array" aca="1" ref="I123" ca="1">INDIRECT("[schema.xlsx]欄位定義!B"&amp;MATCH($H123,[1]欄位定義!$A:$A, 0))</f>
        <v>按美元計算(千美元)_出口_27電腦、電子產品及光學製品製造業_總量</v>
      </c>
      <c r="J123" s="14" t="str" cm="1">
        <f t="array" aca="1" ref="J123" ca="1">INDIRECT("[schema.xlsx]欄位定義!C"&amp;MATCH($H123,[1]欄位定義!$A:$A, 0))</f>
        <v>M</v>
      </c>
      <c r="K123" s="14" t="str" cm="1">
        <f t="array" aca="1" ref="K123" ca="1">INDIRECT("[schema.xlsx]欄位定義!D"&amp;MATCH($H123,[1]欄位定義!$A:$A, 0))</f>
        <v>MACRO</v>
      </c>
      <c r="L123" s="14" t="str" cm="1">
        <f t="array" aca="1" ref="L123" ca="1">INDIRECT("[schema.xlsx]欄位定義!E"&amp;MATCH($H123,[1]欄位定義!$A:$A, 0))</f>
        <v>TW_TECH</v>
      </c>
      <c r="M123" s="14" t="str" cm="1">
        <f t="array" aca="1" ref="M123" ca="1">INDIRECT("[schema.xlsx]欄位定義!F"&amp;MATCH($H123,[1]欄位定義!$A:$A, 0))</f>
        <v>UNKNOWN</v>
      </c>
      <c r="N123" s="14" t="s">
        <v>49</v>
      </c>
    </row>
    <row r="124" spans="1:14" x14ac:dyDescent="0.25">
      <c r="A124" s="14" t="s">
        <v>56</v>
      </c>
      <c r="B124" s="14" t="s">
        <v>69</v>
      </c>
      <c r="C124" s="16" t="str" cm="1">
        <f t="array" aca="1" ref="C124" ca="1">INDIRECT("[schema.xlsx]欄位定義!B"&amp;MATCH($B124,[1]欄位定義!$A:$A, 0))</f>
        <v>Dow Jones Industrial Average</v>
      </c>
      <c r="D124" s="16" t="str" cm="1">
        <f t="array" aca="1" ref="D124" ca="1">INDIRECT("[schema.xlsx]欄位定義!C"&amp;MATCH($B124,[1]欄位定義!$A:$A, 0))</f>
        <v>D</v>
      </c>
      <c r="E124" s="16" t="str" cm="1">
        <f t="array" aca="1" ref="E124" ca="1">INDIRECT("[schema.xlsx]欄位定義!D"&amp;MATCH($B124,[1]欄位定義!$A:$A, 0))</f>
        <v>INDEX</v>
      </c>
      <c r="F124" s="16" t="str" cm="1">
        <f t="array" aca="1" ref="F124" ca="1">INDIRECT("[schema.xlsx]欄位定義!E"&amp;MATCH($B124,[1]欄位定義!$A:$A, 0))</f>
        <v>US</v>
      </c>
      <c r="G124" s="16" t="str" cm="1">
        <f t="array" aca="1" ref="G124" ca="1">INDIRECT("[schema.xlsx]欄位定義!F"&amp;MATCH($B124,[1]欄位定義!$A:$A, 0))</f>
        <v>UNKNOWN</v>
      </c>
      <c r="H124" s="19" t="s">
        <v>121</v>
      </c>
      <c r="I124" s="14" t="str" cm="1">
        <f t="array" aca="1" ref="I124" ca="1">INDIRECT("[schema.xlsx]欄位定義!B"&amp;MATCH($H124,[1]欄位定義!$A:$A, 0))</f>
        <v>按美元計算(千美元)_出口_2711電腦製造業_總量</v>
      </c>
      <c r="J124" s="14" t="str" cm="1">
        <f t="array" aca="1" ref="J124" ca="1">INDIRECT("[schema.xlsx]欄位定義!C"&amp;MATCH($H124,[1]欄位定義!$A:$A, 0))</f>
        <v>M</v>
      </c>
      <c r="K124" s="14" t="str" cm="1">
        <f t="array" aca="1" ref="K124" ca="1">INDIRECT("[schema.xlsx]欄位定義!D"&amp;MATCH($H124,[1]欄位定義!$A:$A, 0))</f>
        <v>MACRO</v>
      </c>
      <c r="L124" s="14" t="str" cm="1">
        <f t="array" aca="1" ref="L124" ca="1">INDIRECT("[schema.xlsx]欄位定義!E"&amp;MATCH($H124,[1]欄位定義!$A:$A, 0))</f>
        <v>TW_TECH</v>
      </c>
      <c r="M124" s="14" t="str" cm="1">
        <f t="array" aca="1" ref="M124" ca="1">INDIRECT("[schema.xlsx]欄位定義!F"&amp;MATCH($H124,[1]欄位定義!$A:$A, 0))</f>
        <v>UNKNOWN</v>
      </c>
      <c r="N124" s="14" t="s">
        <v>49</v>
      </c>
    </row>
    <row r="125" spans="1:14" x14ac:dyDescent="0.25">
      <c r="A125" s="14" t="s">
        <v>56</v>
      </c>
      <c r="B125" s="14" t="s">
        <v>69</v>
      </c>
      <c r="C125" s="16" t="str" cm="1">
        <f t="array" aca="1" ref="C125" ca="1">INDIRECT("[schema.xlsx]欄位定義!B"&amp;MATCH($B125,[1]欄位定義!$A:$A, 0))</f>
        <v>Dow Jones Industrial Average</v>
      </c>
      <c r="D125" s="16" t="str" cm="1">
        <f t="array" aca="1" ref="D125" ca="1">INDIRECT("[schema.xlsx]欄位定義!C"&amp;MATCH($B125,[1]欄位定義!$A:$A, 0))</f>
        <v>D</v>
      </c>
      <c r="E125" s="16" t="str" cm="1">
        <f t="array" aca="1" ref="E125" ca="1">INDIRECT("[schema.xlsx]欄位定義!D"&amp;MATCH($B125,[1]欄位定義!$A:$A, 0))</f>
        <v>INDEX</v>
      </c>
      <c r="F125" s="16" t="str" cm="1">
        <f t="array" aca="1" ref="F125" ca="1">INDIRECT("[schema.xlsx]欄位定義!E"&amp;MATCH($B125,[1]欄位定義!$A:$A, 0))</f>
        <v>US</v>
      </c>
      <c r="G125" s="16" t="str" cm="1">
        <f t="array" aca="1" ref="G125" ca="1">INDIRECT("[schema.xlsx]欄位定義!F"&amp;MATCH($B125,[1]欄位定義!$A:$A, 0))</f>
        <v>UNKNOWN</v>
      </c>
      <c r="H125" s="19" t="s">
        <v>122</v>
      </c>
      <c r="I125" s="14" t="str" cm="1">
        <f t="array" aca="1" ref="I125" ca="1">INDIRECT("[schema.xlsx]欄位定義!B"&amp;MATCH($H125,[1]欄位定義!$A:$A, 0))</f>
        <v>按美元計算(千美元)_出口_2721電話及手機製造業_總量</v>
      </c>
      <c r="J125" s="14" t="str" cm="1">
        <f t="array" aca="1" ref="J125" ca="1">INDIRECT("[schema.xlsx]欄位定義!C"&amp;MATCH($H125,[1]欄位定義!$A:$A, 0))</f>
        <v>M</v>
      </c>
      <c r="K125" s="14" t="str" cm="1">
        <f t="array" aca="1" ref="K125" ca="1">INDIRECT("[schema.xlsx]欄位定義!D"&amp;MATCH($H125,[1]欄位定義!$A:$A, 0))</f>
        <v>MACRO</v>
      </c>
      <c r="L125" s="14" t="str" cm="1">
        <f t="array" aca="1" ref="L125" ca="1">INDIRECT("[schema.xlsx]欄位定義!E"&amp;MATCH($H125,[1]欄位定義!$A:$A, 0))</f>
        <v>TW_TECH</v>
      </c>
      <c r="M125" s="14" t="str" cm="1">
        <f t="array" aca="1" ref="M125" ca="1">INDIRECT("[schema.xlsx]欄位定義!F"&amp;MATCH($H125,[1]欄位定義!$A:$A, 0))</f>
        <v>UNKNOWN</v>
      </c>
      <c r="N125" s="14" t="s">
        <v>49</v>
      </c>
    </row>
    <row r="126" spans="1:14" x14ac:dyDescent="0.25">
      <c r="A126" s="14" t="s">
        <v>56</v>
      </c>
      <c r="B126" s="14" t="s">
        <v>69</v>
      </c>
      <c r="C126" s="16" t="str" cm="1">
        <f t="array" aca="1" ref="C126" ca="1">INDIRECT("[schema.xlsx]欄位定義!B"&amp;MATCH($B126,[1]欄位定義!$A:$A, 0))</f>
        <v>Dow Jones Industrial Average</v>
      </c>
      <c r="D126" s="16" t="str" cm="1">
        <f t="array" aca="1" ref="D126" ca="1">INDIRECT("[schema.xlsx]欄位定義!C"&amp;MATCH($B126,[1]欄位定義!$A:$A, 0))</f>
        <v>D</v>
      </c>
      <c r="E126" s="16" t="str" cm="1">
        <f t="array" aca="1" ref="E126" ca="1">INDIRECT("[schema.xlsx]欄位定義!D"&amp;MATCH($B126,[1]欄位定義!$A:$A, 0))</f>
        <v>INDEX</v>
      </c>
      <c r="F126" s="16" t="str" cm="1">
        <f t="array" aca="1" ref="F126" ca="1">INDIRECT("[schema.xlsx]欄位定義!E"&amp;MATCH($B126,[1]欄位定義!$A:$A, 0))</f>
        <v>US</v>
      </c>
      <c r="G126" s="16" t="str" cm="1">
        <f t="array" aca="1" ref="G126" ca="1">INDIRECT("[schema.xlsx]欄位定義!F"&amp;MATCH($B126,[1]欄位定義!$A:$A, 0))</f>
        <v>UNKNOWN</v>
      </c>
      <c r="H126" s="19" t="s">
        <v>123</v>
      </c>
      <c r="I126" s="14" t="str" cm="1">
        <f t="array" aca="1" ref="I126" ca="1">INDIRECT("[schema.xlsx]欄位定義!B"&amp;MATCH($H126,[1]欄位定義!$A:$A, 0))</f>
        <v>按美元計算(千美元)_出口_2730視聽電子產品製造業_總量</v>
      </c>
      <c r="J126" s="14" t="str" cm="1">
        <f t="array" aca="1" ref="J126" ca="1">INDIRECT("[schema.xlsx]欄位定義!C"&amp;MATCH($H126,[1]欄位定義!$A:$A, 0))</f>
        <v>M</v>
      </c>
      <c r="K126" s="14" t="str" cm="1">
        <f t="array" aca="1" ref="K126" ca="1">INDIRECT("[schema.xlsx]欄位定義!D"&amp;MATCH($H126,[1]欄位定義!$A:$A, 0))</f>
        <v>MACRO</v>
      </c>
      <c r="L126" s="14" t="str" cm="1">
        <f t="array" aca="1" ref="L126" ca="1">INDIRECT("[schema.xlsx]欄位定義!E"&amp;MATCH($H126,[1]欄位定義!$A:$A, 0))</f>
        <v>TW_TECH</v>
      </c>
      <c r="M126" s="14" t="str" cm="1">
        <f t="array" aca="1" ref="M126" ca="1">INDIRECT("[schema.xlsx]欄位定義!F"&amp;MATCH($H126,[1]欄位定義!$A:$A, 0))</f>
        <v>UNKNOWN</v>
      </c>
      <c r="N126" s="14" t="s">
        <v>49</v>
      </c>
    </row>
    <row r="127" spans="1:14" x14ac:dyDescent="0.25">
      <c r="A127" s="14" t="s">
        <v>56</v>
      </c>
      <c r="B127" s="14" t="s">
        <v>69</v>
      </c>
      <c r="C127" s="16" t="str" cm="1">
        <f t="array" aca="1" ref="C127" ca="1">INDIRECT("[schema.xlsx]欄位定義!B"&amp;MATCH($B127,[1]欄位定義!$A:$A, 0))</f>
        <v>Dow Jones Industrial Average</v>
      </c>
      <c r="D127" s="16" t="str" cm="1">
        <f t="array" aca="1" ref="D127" ca="1">INDIRECT("[schema.xlsx]欄位定義!C"&amp;MATCH($B127,[1]欄位定義!$A:$A, 0))</f>
        <v>D</v>
      </c>
      <c r="E127" s="16" t="str" cm="1">
        <f t="array" aca="1" ref="E127" ca="1">INDIRECT("[schema.xlsx]欄位定義!D"&amp;MATCH($B127,[1]欄位定義!$A:$A, 0))</f>
        <v>INDEX</v>
      </c>
      <c r="F127" s="16" t="str" cm="1">
        <f t="array" aca="1" ref="F127" ca="1">INDIRECT("[schema.xlsx]欄位定義!E"&amp;MATCH($B127,[1]欄位定義!$A:$A, 0))</f>
        <v>US</v>
      </c>
      <c r="G127" s="16" t="str" cm="1">
        <f t="array" aca="1" ref="G127" ca="1">INDIRECT("[schema.xlsx]欄位定義!F"&amp;MATCH($B127,[1]欄位定義!$A:$A, 0))</f>
        <v>UNKNOWN</v>
      </c>
      <c r="H127" s="19" t="s">
        <v>124</v>
      </c>
      <c r="I127" s="14" t="str" cm="1">
        <f t="array" aca="1" ref="I127" ca="1">INDIRECT("[schema.xlsx]欄位定義!B"&amp;MATCH($H127,[1]欄位定義!$A:$A, 0))</f>
        <v>按美元計算(千美元)_出口_2751量測、導航及控制設備製造業_總量</v>
      </c>
      <c r="J127" s="14" t="str" cm="1">
        <f t="array" aca="1" ref="J127" ca="1">INDIRECT("[schema.xlsx]欄位定義!C"&amp;MATCH($H127,[1]欄位定義!$A:$A, 0))</f>
        <v>M</v>
      </c>
      <c r="K127" s="14" t="str" cm="1">
        <f t="array" aca="1" ref="K127" ca="1">INDIRECT("[schema.xlsx]欄位定義!D"&amp;MATCH($H127,[1]欄位定義!$A:$A, 0))</f>
        <v>MACRO</v>
      </c>
      <c r="L127" s="14" t="str" cm="1">
        <f t="array" aca="1" ref="L127" ca="1">INDIRECT("[schema.xlsx]欄位定義!E"&amp;MATCH($H127,[1]欄位定義!$A:$A, 0))</f>
        <v>TW_TECH</v>
      </c>
      <c r="M127" s="14" t="str" cm="1">
        <f t="array" aca="1" ref="M127" ca="1">INDIRECT("[schema.xlsx]欄位定義!F"&amp;MATCH($H127,[1]欄位定義!$A:$A, 0))</f>
        <v>UNKNOWN</v>
      </c>
      <c r="N127" s="14" t="s">
        <v>49</v>
      </c>
    </row>
    <row r="128" spans="1:14" x14ac:dyDescent="0.25">
      <c r="A128" s="14" t="s">
        <v>56</v>
      </c>
      <c r="B128" s="14" t="s">
        <v>69</v>
      </c>
      <c r="C128" s="16" t="str" cm="1">
        <f t="array" aca="1" ref="C128" ca="1">INDIRECT("[schema.xlsx]欄位定義!B"&amp;MATCH($B128,[1]欄位定義!$A:$A, 0))</f>
        <v>Dow Jones Industrial Average</v>
      </c>
      <c r="D128" s="16" t="str" cm="1">
        <f t="array" aca="1" ref="D128" ca="1">INDIRECT("[schema.xlsx]欄位定義!C"&amp;MATCH($B128,[1]欄位定義!$A:$A, 0))</f>
        <v>D</v>
      </c>
      <c r="E128" s="16" t="str" cm="1">
        <f t="array" aca="1" ref="E128" ca="1">INDIRECT("[schema.xlsx]欄位定義!D"&amp;MATCH($B128,[1]欄位定義!$A:$A, 0))</f>
        <v>INDEX</v>
      </c>
      <c r="F128" s="16" t="str" cm="1">
        <f t="array" aca="1" ref="F128" ca="1">INDIRECT("[schema.xlsx]欄位定義!E"&amp;MATCH($B128,[1]欄位定義!$A:$A, 0))</f>
        <v>US</v>
      </c>
      <c r="G128" s="16" t="str" cm="1">
        <f t="array" aca="1" ref="G128" ca="1">INDIRECT("[schema.xlsx]欄位定義!F"&amp;MATCH($B128,[1]欄位定義!$A:$A, 0))</f>
        <v>UNKNOWN</v>
      </c>
      <c r="H128" s="19" t="s">
        <v>125</v>
      </c>
      <c r="I128" s="14" t="str" cm="1">
        <f t="array" aca="1" ref="I128" ca="1">INDIRECT("[schema.xlsx]欄位定義!B"&amp;MATCH($H128,[1]欄位定義!$A:$A, 0))</f>
        <v>按美元計算(千美元)_進口_26電子零組件製造業_總量</v>
      </c>
      <c r="J128" s="14" t="str" cm="1">
        <f t="array" aca="1" ref="J128" ca="1">INDIRECT("[schema.xlsx]欄位定義!C"&amp;MATCH($H128,[1]欄位定義!$A:$A, 0))</f>
        <v>M</v>
      </c>
      <c r="K128" s="14" t="str" cm="1">
        <f t="array" aca="1" ref="K128" ca="1">INDIRECT("[schema.xlsx]欄位定義!D"&amp;MATCH($H128,[1]欄位定義!$A:$A, 0))</f>
        <v>MACRO</v>
      </c>
      <c r="L128" s="14" t="str" cm="1">
        <f t="array" aca="1" ref="L128" ca="1">INDIRECT("[schema.xlsx]欄位定義!E"&amp;MATCH($H128,[1]欄位定義!$A:$A, 0))</f>
        <v>TW_TECH</v>
      </c>
      <c r="M128" s="14" t="str" cm="1">
        <f t="array" aca="1" ref="M128" ca="1">INDIRECT("[schema.xlsx]欄位定義!F"&amp;MATCH($H128,[1]欄位定義!$A:$A, 0))</f>
        <v>UNKNOWN</v>
      </c>
      <c r="N128" s="14" t="s">
        <v>49</v>
      </c>
    </row>
    <row r="129" spans="1:14" x14ac:dyDescent="0.25">
      <c r="A129" s="14" t="s">
        <v>56</v>
      </c>
      <c r="B129" s="14" t="s">
        <v>69</v>
      </c>
      <c r="C129" s="16" t="str" cm="1">
        <f t="array" aca="1" ref="C129" ca="1">INDIRECT("[schema.xlsx]欄位定義!B"&amp;MATCH($B129,[1]欄位定義!$A:$A, 0))</f>
        <v>Dow Jones Industrial Average</v>
      </c>
      <c r="D129" s="16" t="str" cm="1">
        <f t="array" aca="1" ref="D129" ca="1">INDIRECT("[schema.xlsx]欄位定義!C"&amp;MATCH($B129,[1]欄位定義!$A:$A, 0))</f>
        <v>D</v>
      </c>
      <c r="E129" s="16" t="str" cm="1">
        <f t="array" aca="1" ref="E129" ca="1">INDIRECT("[schema.xlsx]欄位定義!D"&amp;MATCH($B129,[1]欄位定義!$A:$A, 0))</f>
        <v>INDEX</v>
      </c>
      <c r="F129" s="16" t="str" cm="1">
        <f t="array" aca="1" ref="F129" ca="1">INDIRECT("[schema.xlsx]欄位定義!E"&amp;MATCH($B129,[1]欄位定義!$A:$A, 0))</f>
        <v>US</v>
      </c>
      <c r="G129" s="16" t="str" cm="1">
        <f t="array" aca="1" ref="G129" ca="1">INDIRECT("[schema.xlsx]欄位定義!F"&amp;MATCH($B129,[1]欄位定義!$A:$A, 0))</f>
        <v>UNKNOWN</v>
      </c>
      <c r="H129" s="19" t="s">
        <v>126</v>
      </c>
      <c r="I129" s="14" t="str" cm="1">
        <f t="array" aca="1" ref="I129" ca="1">INDIRECT("[schema.xlsx]欄位定義!B"&amp;MATCH($H129,[1]欄位定義!$A:$A, 0))</f>
        <v>按美元計算(千美元)_進口_2611積體電路製造業_總量</v>
      </c>
      <c r="J129" s="14" t="str" cm="1">
        <f t="array" aca="1" ref="J129" ca="1">INDIRECT("[schema.xlsx]欄位定義!C"&amp;MATCH($H129,[1]欄位定義!$A:$A, 0))</f>
        <v>M</v>
      </c>
      <c r="K129" s="14" t="str" cm="1">
        <f t="array" aca="1" ref="K129" ca="1">INDIRECT("[schema.xlsx]欄位定義!D"&amp;MATCH($H129,[1]欄位定義!$A:$A, 0))</f>
        <v>MACRO</v>
      </c>
      <c r="L129" s="14" t="str" cm="1">
        <f t="array" aca="1" ref="L129" ca="1">INDIRECT("[schema.xlsx]欄位定義!E"&amp;MATCH($H129,[1]欄位定義!$A:$A, 0))</f>
        <v>TW_TECH</v>
      </c>
      <c r="M129" s="14" t="str" cm="1">
        <f t="array" aca="1" ref="M129" ca="1">INDIRECT("[schema.xlsx]欄位定義!F"&amp;MATCH($H129,[1]欄位定義!$A:$A, 0))</f>
        <v>UNKNOWN</v>
      </c>
      <c r="N129" s="14" t="s">
        <v>49</v>
      </c>
    </row>
    <row r="130" spans="1:14" x14ac:dyDescent="0.25">
      <c r="A130" s="14" t="s">
        <v>56</v>
      </c>
      <c r="B130" s="14" t="s">
        <v>69</v>
      </c>
      <c r="C130" s="16" t="str" cm="1">
        <f t="array" aca="1" ref="C130" ca="1">INDIRECT("[schema.xlsx]欄位定義!B"&amp;MATCH($B130,[1]欄位定義!$A:$A, 0))</f>
        <v>Dow Jones Industrial Average</v>
      </c>
      <c r="D130" s="16" t="str" cm="1">
        <f t="array" aca="1" ref="D130" ca="1">INDIRECT("[schema.xlsx]欄位定義!C"&amp;MATCH($B130,[1]欄位定義!$A:$A, 0))</f>
        <v>D</v>
      </c>
      <c r="E130" s="16" t="str" cm="1">
        <f t="array" aca="1" ref="E130" ca="1">INDIRECT("[schema.xlsx]欄位定義!D"&amp;MATCH($B130,[1]欄位定義!$A:$A, 0))</f>
        <v>INDEX</v>
      </c>
      <c r="F130" s="16" t="str" cm="1">
        <f t="array" aca="1" ref="F130" ca="1">INDIRECT("[schema.xlsx]欄位定義!E"&amp;MATCH($B130,[1]欄位定義!$A:$A, 0))</f>
        <v>US</v>
      </c>
      <c r="G130" s="16" t="str" cm="1">
        <f t="array" aca="1" ref="G130" ca="1">INDIRECT("[schema.xlsx]欄位定義!F"&amp;MATCH($B130,[1]欄位定義!$A:$A, 0))</f>
        <v>UNKNOWN</v>
      </c>
      <c r="H130" s="19" t="s">
        <v>127</v>
      </c>
      <c r="I130" s="14" t="str" cm="1">
        <f t="array" aca="1" ref="I130" ca="1">INDIRECT("[schema.xlsx]欄位定義!B"&amp;MATCH($H130,[1]欄位定義!$A:$A, 0))</f>
        <v>按美元計算(千美元)_進口_27電腦、電子產品及光學製品製造業_總量</v>
      </c>
      <c r="J130" s="14" t="str" cm="1">
        <f t="array" aca="1" ref="J130" ca="1">INDIRECT("[schema.xlsx]欄位定義!C"&amp;MATCH($H130,[1]欄位定義!$A:$A, 0))</f>
        <v>M</v>
      </c>
      <c r="K130" s="14" t="str" cm="1">
        <f t="array" aca="1" ref="K130" ca="1">INDIRECT("[schema.xlsx]欄位定義!D"&amp;MATCH($H130,[1]欄位定義!$A:$A, 0))</f>
        <v>MACRO</v>
      </c>
      <c r="L130" s="14" t="str" cm="1">
        <f t="array" aca="1" ref="L130" ca="1">INDIRECT("[schema.xlsx]欄位定義!E"&amp;MATCH($H130,[1]欄位定義!$A:$A, 0))</f>
        <v>TW_TECH</v>
      </c>
      <c r="M130" s="14" t="str" cm="1">
        <f t="array" aca="1" ref="M130" ca="1">INDIRECT("[schema.xlsx]欄位定義!F"&amp;MATCH($H130,[1]欄位定義!$A:$A, 0))</f>
        <v>UNKNOWN</v>
      </c>
      <c r="N130" s="14" t="s">
        <v>49</v>
      </c>
    </row>
    <row r="131" spans="1:14" x14ac:dyDescent="0.25">
      <c r="A131" s="14" t="s">
        <v>56</v>
      </c>
      <c r="B131" s="14" t="s">
        <v>69</v>
      </c>
      <c r="C131" s="16" t="str" cm="1">
        <f t="array" aca="1" ref="C131" ca="1">INDIRECT("[schema.xlsx]欄位定義!B"&amp;MATCH($B131,[1]欄位定義!$A:$A, 0))</f>
        <v>Dow Jones Industrial Average</v>
      </c>
      <c r="D131" s="16" t="str" cm="1">
        <f t="array" aca="1" ref="D131" ca="1">INDIRECT("[schema.xlsx]欄位定義!C"&amp;MATCH($B131,[1]欄位定義!$A:$A, 0))</f>
        <v>D</v>
      </c>
      <c r="E131" s="16" t="str" cm="1">
        <f t="array" aca="1" ref="E131" ca="1">INDIRECT("[schema.xlsx]欄位定義!D"&amp;MATCH($B131,[1]欄位定義!$A:$A, 0))</f>
        <v>INDEX</v>
      </c>
      <c r="F131" s="16" t="str" cm="1">
        <f t="array" aca="1" ref="F131" ca="1">INDIRECT("[schema.xlsx]欄位定義!E"&amp;MATCH($B131,[1]欄位定義!$A:$A, 0))</f>
        <v>US</v>
      </c>
      <c r="G131" s="16" t="str" cm="1">
        <f t="array" aca="1" ref="G131" ca="1">INDIRECT("[schema.xlsx]欄位定義!F"&amp;MATCH($B131,[1]欄位定義!$A:$A, 0))</f>
        <v>UNKNOWN</v>
      </c>
      <c r="H131" s="19" t="s">
        <v>128</v>
      </c>
      <c r="I131" s="14" t="str" cm="1">
        <f t="array" aca="1" ref="I131" ca="1">INDIRECT("[schema.xlsx]欄位定義!B"&amp;MATCH($H131,[1]欄位定義!$A:$A, 0))</f>
        <v>按美元計算(千美元)_進口_2711電腦製造業_總量</v>
      </c>
      <c r="J131" s="14" t="str" cm="1">
        <f t="array" aca="1" ref="J131" ca="1">INDIRECT("[schema.xlsx]欄位定義!C"&amp;MATCH($H131,[1]欄位定義!$A:$A, 0))</f>
        <v>M</v>
      </c>
      <c r="K131" s="14" t="str" cm="1">
        <f t="array" aca="1" ref="K131" ca="1">INDIRECT("[schema.xlsx]欄位定義!D"&amp;MATCH($H131,[1]欄位定義!$A:$A, 0))</f>
        <v>MACRO</v>
      </c>
      <c r="L131" s="14" t="str" cm="1">
        <f t="array" aca="1" ref="L131" ca="1">INDIRECT("[schema.xlsx]欄位定義!E"&amp;MATCH($H131,[1]欄位定義!$A:$A, 0))</f>
        <v>TW_TECH</v>
      </c>
      <c r="M131" s="14" t="str" cm="1">
        <f t="array" aca="1" ref="M131" ca="1">INDIRECT("[schema.xlsx]欄位定義!F"&amp;MATCH($H131,[1]欄位定義!$A:$A, 0))</f>
        <v>UNKNOWN</v>
      </c>
      <c r="N131" s="14" t="s">
        <v>49</v>
      </c>
    </row>
    <row r="132" spans="1:14" x14ac:dyDescent="0.25">
      <c r="A132" s="14" t="s">
        <v>56</v>
      </c>
      <c r="B132" s="14" t="s">
        <v>69</v>
      </c>
      <c r="C132" s="16" t="str" cm="1">
        <f t="array" aca="1" ref="C132" ca="1">INDIRECT("[schema.xlsx]欄位定義!B"&amp;MATCH($B132,[1]欄位定義!$A:$A, 0))</f>
        <v>Dow Jones Industrial Average</v>
      </c>
      <c r="D132" s="16" t="str" cm="1">
        <f t="array" aca="1" ref="D132" ca="1">INDIRECT("[schema.xlsx]欄位定義!C"&amp;MATCH($B132,[1]欄位定義!$A:$A, 0))</f>
        <v>D</v>
      </c>
      <c r="E132" s="16" t="str" cm="1">
        <f t="array" aca="1" ref="E132" ca="1">INDIRECT("[schema.xlsx]欄位定義!D"&amp;MATCH($B132,[1]欄位定義!$A:$A, 0))</f>
        <v>INDEX</v>
      </c>
      <c r="F132" s="16" t="str" cm="1">
        <f t="array" aca="1" ref="F132" ca="1">INDIRECT("[schema.xlsx]欄位定義!E"&amp;MATCH($B132,[1]欄位定義!$A:$A, 0))</f>
        <v>US</v>
      </c>
      <c r="G132" s="16" t="str" cm="1">
        <f t="array" aca="1" ref="G132" ca="1">INDIRECT("[schema.xlsx]欄位定義!F"&amp;MATCH($B132,[1]欄位定義!$A:$A, 0))</f>
        <v>UNKNOWN</v>
      </c>
      <c r="H132" s="19" t="s">
        <v>129</v>
      </c>
      <c r="I132" s="14" t="str" cm="1">
        <f t="array" aca="1" ref="I132" ca="1">INDIRECT("[schema.xlsx]欄位定義!B"&amp;MATCH($H132,[1]欄位定義!$A:$A, 0))</f>
        <v>按美元計算(千美元)_進口_2721電話及手機製造業_總量</v>
      </c>
      <c r="J132" s="14" t="str" cm="1">
        <f t="array" aca="1" ref="J132" ca="1">INDIRECT("[schema.xlsx]欄位定義!C"&amp;MATCH($H132,[1]欄位定義!$A:$A, 0))</f>
        <v>M</v>
      </c>
      <c r="K132" s="14" t="str" cm="1">
        <f t="array" aca="1" ref="K132" ca="1">INDIRECT("[schema.xlsx]欄位定義!D"&amp;MATCH($H132,[1]欄位定義!$A:$A, 0))</f>
        <v>MACRO</v>
      </c>
      <c r="L132" s="14" t="str" cm="1">
        <f t="array" aca="1" ref="L132" ca="1">INDIRECT("[schema.xlsx]欄位定義!E"&amp;MATCH($H132,[1]欄位定義!$A:$A, 0))</f>
        <v>TW_TECH</v>
      </c>
      <c r="M132" s="14" t="str" cm="1">
        <f t="array" aca="1" ref="M132" ca="1">INDIRECT("[schema.xlsx]欄位定義!F"&amp;MATCH($H132,[1]欄位定義!$A:$A, 0))</f>
        <v>UNKNOWN</v>
      </c>
      <c r="N132" s="14" t="s">
        <v>49</v>
      </c>
    </row>
    <row r="133" spans="1:14" x14ac:dyDescent="0.25">
      <c r="A133" s="14" t="s">
        <v>56</v>
      </c>
      <c r="B133" s="14" t="s">
        <v>69</v>
      </c>
      <c r="C133" s="16" t="str" cm="1">
        <f t="array" aca="1" ref="C133" ca="1">INDIRECT("[schema.xlsx]欄位定義!B"&amp;MATCH($B133,[1]欄位定義!$A:$A, 0))</f>
        <v>Dow Jones Industrial Average</v>
      </c>
      <c r="D133" s="16" t="str" cm="1">
        <f t="array" aca="1" ref="D133" ca="1">INDIRECT("[schema.xlsx]欄位定義!C"&amp;MATCH($B133,[1]欄位定義!$A:$A, 0))</f>
        <v>D</v>
      </c>
      <c r="E133" s="16" t="str" cm="1">
        <f t="array" aca="1" ref="E133" ca="1">INDIRECT("[schema.xlsx]欄位定義!D"&amp;MATCH($B133,[1]欄位定義!$A:$A, 0))</f>
        <v>INDEX</v>
      </c>
      <c r="F133" s="16" t="str" cm="1">
        <f t="array" aca="1" ref="F133" ca="1">INDIRECT("[schema.xlsx]欄位定義!E"&amp;MATCH($B133,[1]欄位定義!$A:$A, 0))</f>
        <v>US</v>
      </c>
      <c r="G133" s="16" t="str" cm="1">
        <f t="array" aca="1" ref="G133" ca="1">INDIRECT("[schema.xlsx]欄位定義!F"&amp;MATCH($B133,[1]欄位定義!$A:$A, 0))</f>
        <v>UNKNOWN</v>
      </c>
      <c r="H133" s="19" t="s">
        <v>130</v>
      </c>
      <c r="I133" s="14" t="str" cm="1">
        <f t="array" aca="1" ref="I133" ca="1">INDIRECT("[schema.xlsx]欄位定義!B"&amp;MATCH($H133,[1]欄位定義!$A:$A, 0))</f>
        <v>按美元計算(千美元)_進口_2730視聽電子產品製造業_總量</v>
      </c>
      <c r="J133" s="14" t="str" cm="1">
        <f t="array" aca="1" ref="J133" ca="1">INDIRECT("[schema.xlsx]欄位定義!C"&amp;MATCH($H133,[1]欄位定義!$A:$A, 0))</f>
        <v>M</v>
      </c>
      <c r="K133" s="14" t="str" cm="1">
        <f t="array" aca="1" ref="K133" ca="1">INDIRECT("[schema.xlsx]欄位定義!D"&amp;MATCH($H133,[1]欄位定義!$A:$A, 0))</f>
        <v>MACRO</v>
      </c>
      <c r="L133" s="14" t="str" cm="1">
        <f t="array" aca="1" ref="L133" ca="1">INDIRECT("[schema.xlsx]欄位定義!E"&amp;MATCH($H133,[1]欄位定義!$A:$A, 0))</f>
        <v>TW_TECH</v>
      </c>
      <c r="M133" s="14" t="str" cm="1">
        <f t="array" aca="1" ref="M133" ca="1">INDIRECT("[schema.xlsx]欄位定義!F"&amp;MATCH($H133,[1]欄位定義!$A:$A, 0))</f>
        <v>UNKNOWN</v>
      </c>
      <c r="N133" s="14" t="s">
        <v>49</v>
      </c>
    </row>
    <row r="134" spans="1:14" x14ac:dyDescent="0.25">
      <c r="A134" s="14" t="s">
        <v>56</v>
      </c>
      <c r="B134" s="14" t="s">
        <v>69</v>
      </c>
      <c r="C134" s="16" t="str" cm="1">
        <f t="array" aca="1" ref="C134" ca="1">INDIRECT("[schema.xlsx]欄位定義!B"&amp;MATCH($B134,[1]欄位定義!$A:$A, 0))</f>
        <v>Dow Jones Industrial Average</v>
      </c>
      <c r="D134" s="16" t="str" cm="1">
        <f t="array" aca="1" ref="D134" ca="1">INDIRECT("[schema.xlsx]欄位定義!C"&amp;MATCH($B134,[1]欄位定義!$A:$A, 0))</f>
        <v>D</v>
      </c>
      <c r="E134" s="16" t="str" cm="1">
        <f t="array" aca="1" ref="E134" ca="1">INDIRECT("[schema.xlsx]欄位定義!D"&amp;MATCH($B134,[1]欄位定義!$A:$A, 0))</f>
        <v>INDEX</v>
      </c>
      <c r="F134" s="16" t="str" cm="1">
        <f t="array" aca="1" ref="F134" ca="1">INDIRECT("[schema.xlsx]欄位定義!E"&amp;MATCH($B134,[1]欄位定義!$A:$A, 0))</f>
        <v>US</v>
      </c>
      <c r="G134" s="16" t="str" cm="1">
        <f t="array" aca="1" ref="G134" ca="1">INDIRECT("[schema.xlsx]欄位定義!F"&amp;MATCH($B134,[1]欄位定義!$A:$A, 0))</f>
        <v>UNKNOWN</v>
      </c>
      <c r="H134" s="19" t="s">
        <v>131</v>
      </c>
      <c r="I134" s="14" t="str" cm="1">
        <f t="array" aca="1" ref="I134" ca="1">INDIRECT("[schema.xlsx]欄位定義!B"&amp;MATCH($H134,[1]欄位定義!$A:$A, 0))</f>
        <v>按美元計算(千美元)_進口_2751量測、導航及控制設備製造業_總量</v>
      </c>
      <c r="J134" s="14" t="str" cm="1">
        <f t="array" aca="1" ref="J134" ca="1">INDIRECT("[schema.xlsx]欄位定義!C"&amp;MATCH($H134,[1]欄位定義!$A:$A, 0))</f>
        <v>M</v>
      </c>
      <c r="K134" s="14" t="str" cm="1">
        <f t="array" aca="1" ref="K134" ca="1">INDIRECT("[schema.xlsx]欄位定義!D"&amp;MATCH($H134,[1]欄位定義!$A:$A, 0))</f>
        <v>MACRO</v>
      </c>
      <c r="L134" s="14" t="str" cm="1">
        <f t="array" aca="1" ref="L134" ca="1">INDIRECT("[schema.xlsx]欄位定義!E"&amp;MATCH($H134,[1]欄位定義!$A:$A, 0))</f>
        <v>TW_TECH</v>
      </c>
      <c r="M134" s="14" t="str" cm="1">
        <f t="array" aca="1" ref="M134" ca="1">INDIRECT("[schema.xlsx]欄位定義!F"&amp;MATCH($H134,[1]欄位定義!$A:$A, 0))</f>
        <v>UNKNOWN</v>
      </c>
      <c r="N134" s="14" t="s">
        <v>49</v>
      </c>
    </row>
    <row r="135" spans="1:14" x14ac:dyDescent="0.25">
      <c r="A135" s="14" t="s">
        <v>56</v>
      </c>
      <c r="B135" s="14" t="s">
        <v>69</v>
      </c>
      <c r="C135" s="16" t="str" cm="1">
        <f t="array" aca="1" ref="C135" ca="1">INDIRECT("[schema.xlsx]欄位定義!B"&amp;MATCH($B135,[1]欄位定義!$A:$A, 0))</f>
        <v>Dow Jones Industrial Average</v>
      </c>
      <c r="D135" s="16" t="str" cm="1">
        <f t="array" aca="1" ref="D135" ca="1">INDIRECT("[schema.xlsx]欄位定義!C"&amp;MATCH($B135,[1]欄位定義!$A:$A, 0))</f>
        <v>D</v>
      </c>
      <c r="E135" s="16" t="str" cm="1">
        <f t="array" aca="1" ref="E135" ca="1">INDIRECT("[schema.xlsx]欄位定義!D"&amp;MATCH($B135,[1]欄位定義!$A:$A, 0))</f>
        <v>INDEX</v>
      </c>
      <c r="F135" s="16" t="str" cm="1">
        <f t="array" aca="1" ref="F135" ca="1">INDIRECT("[schema.xlsx]欄位定義!E"&amp;MATCH($B135,[1]欄位定義!$A:$A, 0))</f>
        <v>US</v>
      </c>
      <c r="G135" s="16" t="str" cm="1">
        <f t="array" aca="1" ref="G135" ca="1">INDIRECT("[schema.xlsx]欄位定義!F"&amp;MATCH($B135,[1]欄位定義!$A:$A, 0))</f>
        <v>UNKNOWN</v>
      </c>
      <c r="H135" s="19" t="s">
        <v>75</v>
      </c>
      <c r="I135" s="14" t="str" cm="1">
        <f t="array" aca="1" ref="I135" ca="1">INDIRECT("[schema.xlsx]欄位定義!B"&amp;MATCH($H135,[1]欄位定義!$A:$A, 0))</f>
        <v>按新臺幣計算(百萬元)_出口_26電子零組件製造業</v>
      </c>
      <c r="J135" s="14" t="str" cm="1">
        <f t="array" aca="1" ref="J135" ca="1">INDIRECT("[schema.xlsx]欄位定義!C"&amp;MATCH($H135,[1]欄位定義!$A:$A, 0))</f>
        <v>M</v>
      </c>
      <c r="K135" s="14" t="str" cm="1">
        <f t="array" aca="1" ref="K135" ca="1">INDIRECT("[schema.xlsx]欄位定義!D"&amp;MATCH($H135,[1]欄位定義!$A:$A, 0))</f>
        <v>MACRO</v>
      </c>
      <c r="L135" s="14" t="str" cm="1">
        <f t="array" aca="1" ref="L135" ca="1">INDIRECT("[schema.xlsx]欄位定義!E"&amp;MATCH($H135,[1]欄位定義!$A:$A, 0))</f>
        <v>TW_TECH</v>
      </c>
      <c r="M135" s="14" t="str" cm="1">
        <f t="array" aca="1" ref="M135" ca="1">INDIRECT("[schema.xlsx]欄位定義!F"&amp;MATCH($H135,[1]欄位定義!$A:$A, 0))</f>
        <v>UNKNOWN</v>
      </c>
      <c r="N135" s="14" t="s">
        <v>49</v>
      </c>
    </row>
    <row r="136" spans="1:14" x14ac:dyDescent="0.25">
      <c r="A136" s="14" t="s">
        <v>56</v>
      </c>
      <c r="B136" s="14" t="s">
        <v>69</v>
      </c>
      <c r="C136" s="16" t="str" cm="1">
        <f t="array" aca="1" ref="C136" ca="1">INDIRECT("[schema.xlsx]欄位定義!B"&amp;MATCH($B136,[1]欄位定義!$A:$A, 0))</f>
        <v>Dow Jones Industrial Average</v>
      </c>
      <c r="D136" s="16" t="str" cm="1">
        <f t="array" aca="1" ref="D136" ca="1">INDIRECT("[schema.xlsx]欄位定義!C"&amp;MATCH($B136,[1]欄位定義!$A:$A, 0))</f>
        <v>D</v>
      </c>
      <c r="E136" s="16" t="str" cm="1">
        <f t="array" aca="1" ref="E136" ca="1">INDIRECT("[schema.xlsx]欄位定義!D"&amp;MATCH($B136,[1]欄位定義!$A:$A, 0))</f>
        <v>INDEX</v>
      </c>
      <c r="F136" s="16" t="str" cm="1">
        <f t="array" aca="1" ref="F136" ca="1">INDIRECT("[schema.xlsx]欄位定義!E"&amp;MATCH($B136,[1]欄位定義!$A:$A, 0))</f>
        <v>US</v>
      </c>
      <c r="G136" s="16" t="str" cm="1">
        <f t="array" aca="1" ref="G136" ca="1">INDIRECT("[schema.xlsx]欄位定義!F"&amp;MATCH($B136,[1]欄位定義!$A:$A, 0))</f>
        <v>UNKNOWN</v>
      </c>
      <c r="H136" s="19" t="s">
        <v>76</v>
      </c>
      <c r="I136" s="14" t="str" cm="1">
        <f t="array" aca="1" ref="I136" ca="1">INDIRECT("[schema.xlsx]欄位定義!B"&amp;MATCH($H136,[1]欄位定義!$A:$A, 0))</f>
        <v>按新臺幣計算(百萬元)_出口_2611積體電路製造業</v>
      </c>
      <c r="J136" s="14" t="str" cm="1">
        <f t="array" aca="1" ref="J136" ca="1">INDIRECT("[schema.xlsx]欄位定義!C"&amp;MATCH($H136,[1]欄位定義!$A:$A, 0))</f>
        <v>M</v>
      </c>
      <c r="K136" s="14" t="str" cm="1">
        <f t="array" aca="1" ref="K136" ca="1">INDIRECT("[schema.xlsx]欄位定義!D"&amp;MATCH($H136,[1]欄位定義!$A:$A, 0))</f>
        <v>MACRO</v>
      </c>
      <c r="L136" s="14" t="str" cm="1">
        <f t="array" aca="1" ref="L136" ca="1">INDIRECT("[schema.xlsx]欄位定義!E"&amp;MATCH($H136,[1]欄位定義!$A:$A, 0))</f>
        <v>TW_TECH</v>
      </c>
      <c r="M136" s="14" t="str" cm="1">
        <f t="array" aca="1" ref="M136" ca="1">INDIRECT("[schema.xlsx]欄位定義!F"&amp;MATCH($H136,[1]欄位定義!$A:$A, 0))</f>
        <v>UNKNOWN</v>
      </c>
      <c r="N136" s="14" t="s">
        <v>49</v>
      </c>
    </row>
    <row r="137" spans="1:14" x14ac:dyDescent="0.25">
      <c r="A137" s="14" t="s">
        <v>56</v>
      </c>
      <c r="B137" s="14" t="s">
        <v>69</v>
      </c>
      <c r="C137" s="16" t="str" cm="1">
        <f t="array" aca="1" ref="C137" ca="1">INDIRECT("[schema.xlsx]欄位定義!B"&amp;MATCH($B137,[1]欄位定義!$A:$A, 0))</f>
        <v>Dow Jones Industrial Average</v>
      </c>
      <c r="D137" s="16" t="str" cm="1">
        <f t="array" aca="1" ref="D137" ca="1">INDIRECT("[schema.xlsx]欄位定義!C"&amp;MATCH($B137,[1]欄位定義!$A:$A, 0))</f>
        <v>D</v>
      </c>
      <c r="E137" s="16" t="str" cm="1">
        <f t="array" aca="1" ref="E137" ca="1">INDIRECT("[schema.xlsx]欄位定義!D"&amp;MATCH($B137,[1]欄位定義!$A:$A, 0))</f>
        <v>INDEX</v>
      </c>
      <c r="F137" s="16" t="str" cm="1">
        <f t="array" aca="1" ref="F137" ca="1">INDIRECT("[schema.xlsx]欄位定義!E"&amp;MATCH($B137,[1]欄位定義!$A:$A, 0))</f>
        <v>US</v>
      </c>
      <c r="G137" s="16" t="str" cm="1">
        <f t="array" aca="1" ref="G137" ca="1">INDIRECT("[schema.xlsx]欄位定義!F"&amp;MATCH($B137,[1]欄位定義!$A:$A, 0))</f>
        <v>UNKNOWN</v>
      </c>
      <c r="H137" s="19" t="s">
        <v>77</v>
      </c>
      <c r="I137" s="14" t="str" cm="1">
        <f t="array" aca="1" ref="I137" ca="1">INDIRECT("[schema.xlsx]欄位定義!B"&amp;MATCH($H137,[1]欄位定義!$A:$A, 0))</f>
        <v>按新臺幣計算(百萬元)_出口_27電腦、電子產品及光學製品製造業</v>
      </c>
      <c r="J137" s="14" t="str" cm="1">
        <f t="array" aca="1" ref="J137" ca="1">INDIRECT("[schema.xlsx]欄位定義!C"&amp;MATCH($H137,[1]欄位定義!$A:$A, 0))</f>
        <v>M</v>
      </c>
      <c r="K137" s="14" t="str" cm="1">
        <f t="array" aca="1" ref="K137" ca="1">INDIRECT("[schema.xlsx]欄位定義!D"&amp;MATCH($H137,[1]欄位定義!$A:$A, 0))</f>
        <v>MACRO</v>
      </c>
      <c r="L137" s="14" t="str" cm="1">
        <f t="array" aca="1" ref="L137" ca="1">INDIRECT("[schema.xlsx]欄位定義!E"&amp;MATCH($H137,[1]欄位定義!$A:$A, 0))</f>
        <v>TW_TECH</v>
      </c>
      <c r="M137" s="14" t="str" cm="1">
        <f t="array" aca="1" ref="M137" ca="1">INDIRECT("[schema.xlsx]欄位定義!F"&amp;MATCH($H137,[1]欄位定義!$A:$A, 0))</f>
        <v>UNKNOWN</v>
      </c>
      <c r="N137" s="14" t="s">
        <v>49</v>
      </c>
    </row>
    <row r="138" spans="1:14" x14ac:dyDescent="0.25">
      <c r="A138" s="14" t="s">
        <v>56</v>
      </c>
      <c r="B138" s="14" t="s">
        <v>69</v>
      </c>
      <c r="C138" s="16" t="str" cm="1">
        <f t="array" aca="1" ref="C138" ca="1">INDIRECT("[schema.xlsx]欄位定義!B"&amp;MATCH($B138,[1]欄位定義!$A:$A, 0))</f>
        <v>Dow Jones Industrial Average</v>
      </c>
      <c r="D138" s="16" t="str" cm="1">
        <f t="array" aca="1" ref="D138" ca="1">INDIRECT("[schema.xlsx]欄位定義!C"&amp;MATCH($B138,[1]欄位定義!$A:$A, 0))</f>
        <v>D</v>
      </c>
      <c r="E138" s="16" t="str" cm="1">
        <f t="array" aca="1" ref="E138" ca="1">INDIRECT("[schema.xlsx]欄位定義!D"&amp;MATCH($B138,[1]欄位定義!$A:$A, 0))</f>
        <v>INDEX</v>
      </c>
      <c r="F138" s="16" t="str" cm="1">
        <f t="array" aca="1" ref="F138" ca="1">INDIRECT("[schema.xlsx]欄位定義!E"&amp;MATCH($B138,[1]欄位定義!$A:$A, 0))</f>
        <v>US</v>
      </c>
      <c r="G138" s="16" t="str" cm="1">
        <f t="array" aca="1" ref="G138" ca="1">INDIRECT("[schema.xlsx]欄位定義!F"&amp;MATCH($B138,[1]欄位定義!$A:$A, 0))</f>
        <v>UNKNOWN</v>
      </c>
      <c r="H138" s="19" t="s">
        <v>78</v>
      </c>
      <c r="I138" s="14" t="str" cm="1">
        <f t="array" aca="1" ref="I138" ca="1">INDIRECT("[schema.xlsx]欄位定義!B"&amp;MATCH($H138,[1]欄位定義!$A:$A, 0))</f>
        <v>按新臺幣計算(百萬元)_出口_2711電腦製造業</v>
      </c>
      <c r="J138" s="14" t="str" cm="1">
        <f t="array" aca="1" ref="J138" ca="1">INDIRECT("[schema.xlsx]欄位定義!C"&amp;MATCH($H138,[1]欄位定義!$A:$A, 0))</f>
        <v>M</v>
      </c>
      <c r="K138" s="14" t="str" cm="1">
        <f t="array" aca="1" ref="K138" ca="1">INDIRECT("[schema.xlsx]欄位定義!D"&amp;MATCH($H138,[1]欄位定義!$A:$A, 0))</f>
        <v>MACRO</v>
      </c>
      <c r="L138" s="14" t="str" cm="1">
        <f t="array" aca="1" ref="L138" ca="1">INDIRECT("[schema.xlsx]欄位定義!E"&amp;MATCH($H138,[1]欄位定義!$A:$A, 0))</f>
        <v>TW_TECH</v>
      </c>
      <c r="M138" s="14" t="str" cm="1">
        <f t="array" aca="1" ref="M138" ca="1">INDIRECT("[schema.xlsx]欄位定義!F"&amp;MATCH($H138,[1]欄位定義!$A:$A, 0))</f>
        <v>UNKNOWN</v>
      </c>
      <c r="N138" s="14" t="s">
        <v>49</v>
      </c>
    </row>
    <row r="139" spans="1:14" x14ac:dyDescent="0.25">
      <c r="A139" s="14" t="s">
        <v>56</v>
      </c>
      <c r="B139" s="14" t="s">
        <v>69</v>
      </c>
      <c r="C139" s="16" t="str" cm="1">
        <f t="array" aca="1" ref="C139" ca="1">INDIRECT("[schema.xlsx]欄位定義!B"&amp;MATCH($B139,[1]欄位定義!$A:$A, 0))</f>
        <v>Dow Jones Industrial Average</v>
      </c>
      <c r="D139" s="16" t="str" cm="1">
        <f t="array" aca="1" ref="D139" ca="1">INDIRECT("[schema.xlsx]欄位定義!C"&amp;MATCH($B139,[1]欄位定義!$A:$A, 0))</f>
        <v>D</v>
      </c>
      <c r="E139" s="16" t="str" cm="1">
        <f t="array" aca="1" ref="E139" ca="1">INDIRECT("[schema.xlsx]欄位定義!D"&amp;MATCH($B139,[1]欄位定義!$A:$A, 0))</f>
        <v>INDEX</v>
      </c>
      <c r="F139" s="16" t="str" cm="1">
        <f t="array" aca="1" ref="F139" ca="1">INDIRECT("[schema.xlsx]欄位定義!E"&amp;MATCH($B139,[1]欄位定義!$A:$A, 0))</f>
        <v>US</v>
      </c>
      <c r="G139" s="16" t="str" cm="1">
        <f t="array" aca="1" ref="G139" ca="1">INDIRECT("[schema.xlsx]欄位定義!F"&amp;MATCH($B139,[1]欄位定義!$A:$A, 0))</f>
        <v>UNKNOWN</v>
      </c>
      <c r="H139" s="19" t="s">
        <v>79</v>
      </c>
      <c r="I139" s="14" t="str" cm="1">
        <f t="array" aca="1" ref="I139" ca="1">INDIRECT("[schema.xlsx]欄位定義!B"&amp;MATCH($H139,[1]欄位定義!$A:$A, 0))</f>
        <v>按新臺幣計算(百萬元)_出口_2721電話及手機製造業</v>
      </c>
      <c r="J139" s="14" t="str" cm="1">
        <f t="array" aca="1" ref="J139" ca="1">INDIRECT("[schema.xlsx]欄位定義!C"&amp;MATCH($H139,[1]欄位定義!$A:$A, 0))</f>
        <v>M</v>
      </c>
      <c r="K139" s="14" t="str" cm="1">
        <f t="array" aca="1" ref="K139" ca="1">INDIRECT("[schema.xlsx]欄位定義!D"&amp;MATCH($H139,[1]欄位定義!$A:$A, 0))</f>
        <v>MACRO</v>
      </c>
      <c r="L139" s="14" t="str" cm="1">
        <f t="array" aca="1" ref="L139" ca="1">INDIRECT("[schema.xlsx]欄位定義!E"&amp;MATCH($H139,[1]欄位定義!$A:$A, 0))</f>
        <v>TW_TECH</v>
      </c>
      <c r="M139" s="14" t="str" cm="1">
        <f t="array" aca="1" ref="M139" ca="1">INDIRECT("[schema.xlsx]欄位定義!F"&amp;MATCH($H139,[1]欄位定義!$A:$A, 0))</f>
        <v>UNKNOWN</v>
      </c>
      <c r="N139" s="14" t="s">
        <v>49</v>
      </c>
    </row>
    <row r="140" spans="1:14" x14ac:dyDescent="0.25">
      <c r="A140" s="14" t="s">
        <v>56</v>
      </c>
      <c r="B140" s="14" t="s">
        <v>69</v>
      </c>
      <c r="C140" s="16" t="str" cm="1">
        <f t="array" aca="1" ref="C140" ca="1">INDIRECT("[schema.xlsx]欄位定義!B"&amp;MATCH($B140,[1]欄位定義!$A:$A, 0))</f>
        <v>Dow Jones Industrial Average</v>
      </c>
      <c r="D140" s="16" t="str" cm="1">
        <f t="array" aca="1" ref="D140" ca="1">INDIRECT("[schema.xlsx]欄位定義!C"&amp;MATCH($B140,[1]欄位定義!$A:$A, 0))</f>
        <v>D</v>
      </c>
      <c r="E140" s="16" t="str" cm="1">
        <f t="array" aca="1" ref="E140" ca="1">INDIRECT("[schema.xlsx]欄位定義!D"&amp;MATCH($B140,[1]欄位定義!$A:$A, 0))</f>
        <v>INDEX</v>
      </c>
      <c r="F140" s="16" t="str" cm="1">
        <f t="array" aca="1" ref="F140" ca="1">INDIRECT("[schema.xlsx]欄位定義!E"&amp;MATCH($B140,[1]欄位定義!$A:$A, 0))</f>
        <v>US</v>
      </c>
      <c r="G140" s="16" t="str" cm="1">
        <f t="array" aca="1" ref="G140" ca="1">INDIRECT("[schema.xlsx]欄位定義!F"&amp;MATCH($B140,[1]欄位定義!$A:$A, 0))</f>
        <v>UNKNOWN</v>
      </c>
      <c r="H140" s="19" t="s">
        <v>80</v>
      </c>
      <c r="I140" s="14" t="str" cm="1">
        <f t="array" aca="1" ref="I140" ca="1">INDIRECT("[schema.xlsx]欄位定義!B"&amp;MATCH($H140,[1]欄位定義!$A:$A, 0))</f>
        <v>按新臺幣計算(百萬元)_出口_2730視聽電子產品製造業</v>
      </c>
      <c r="J140" s="14" t="str" cm="1">
        <f t="array" aca="1" ref="J140" ca="1">INDIRECT("[schema.xlsx]欄位定義!C"&amp;MATCH($H140,[1]欄位定義!$A:$A, 0))</f>
        <v>M</v>
      </c>
      <c r="K140" s="14" t="str" cm="1">
        <f t="array" aca="1" ref="K140" ca="1">INDIRECT("[schema.xlsx]欄位定義!D"&amp;MATCH($H140,[1]欄位定義!$A:$A, 0))</f>
        <v>MACRO</v>
      </c>
      <c r="L140" s="14" t="str" cm="1">
        <f t="array" aca="1" ref="L140" ca="1">INDIRECT("[schema.xlsx]欄位定義!E"&amp;MATCH($H140,[1]欄位定義!$A:$A, 0))</f>
        <v>TW_TECH</v>
      </c>
      <c r="M140" s="14" t="str" cm="1">
        <f t="array" aca="1" ref="M140" ca="1">INDIRECT("[schema.xlsx]欄位定義!F"&amp;MATCH($H140,[1]欄位定義!$A:$A, 0))</f>
        <v>UNKNOWN</v>
      </c>
      <c r="N140" s="14" t="s">
        <v>49</v>
      </c>
    </row>
    <row r="141" spans="1:14" x14ac:dyDescent="0.25">
      <c r="A141" s="14" t="s">
        <v>56</v>
      </c>
      <c r="B141" s="14" t="s">
        <v>69</v>
      </c>
      <c r="C141" s="16" t="str" cm="1">
        <f t="array" aca="1" ref="C141" ca="1">INDIRECT("[schema.xlsx]欄位定義!B"&amp;MATCH($B141,[1]欄位定義!$A:$A, 0))</f>
        <v>Dow Jones Industrial Average</v>
      </c>
      <c r="D141" s="16" t="str" cm="1">
        <f t="array" aca="1" ref="D141" ca="1">INDIRECT("[schema.xlsx]欄位定義!C"&amp;MATCH($B141,[1]欄位定義!$A:$A, 0))</f>
        <v>D</v>
      </c>
      <c r="E141" s="16" t="str" cm="1">
        <f t="array" aca="1" ref="E141" ca="1">INDIRECT("[schema.xlsx]欄位定義!D"&amp;MATCH($B141,[1]欄位定義!$A:$A, 0))</f>
        <v>INDEX</v>
      </c>
      <c r="F141" s="16" t="str" cm="1">
        <f t="array" aca="1" ref="F141" ca="1">INDIRECT("[schema.xlsx]欄位定義!E"&amp;MATCH($B141,[1]欄位定義!$A:$A, 0))</f>
        <v>US</v>
      </c>
      <c r="G141" s="16" t="str" cm="1">
        <f t="array" aca="1" ref="G141" ca="1">INDIRECT("[schema.xlsx]欄位定義!F"&amp;MATCH($B141,[1]欄位定義!$A:$A, 0))</f>
        <v>UNKNOWN</v>
      </c>
      <c r="H141" s="19" t="s">
        <v>81</v>
      </c>
      <c r="I141" s="14" t="str" cm="1">
        <f t="array" aca="1" ref="I141" ca="1">INDIRECT("[schema.xlsx]欄位定義!B"&amp;MATCH($H141,[1]欄位定義!$A:$A, 0))</f>
        <v>按新臺幣計算(百萬元)_出口_2751量測、導航及控制設備製造業</v>
      </c>
      <c r="J141" s="14" t="str" cm="1">
        <f t="array" aca="1" ref="J141" ca="1">INDIRECT("[schema.xlsx]欄位定義!C"&amp;MATCH($H141,[1]欄位定義!$A:$A, 0))</f>
        <v>M</v>
      </c>
      <c r="K141" s="14" t="str" cm="1">
        <f t="array" aca="1" ref="K141" ca="1">INDIRECT("[schema.xlsx]欄位定義!D"&amp;MATCH($H141,[1]欄位定義!$A:$A, 0))</f>
        <v>MACRO</v>
      </c>
      <c r="L141" s="14" t="str" cm="1">
        <f t="array" aca="1" ref="L141" ca="1">INDIRECT("[schema.xlsx]欄位定義!E"&amp;MATCH($H141,[1]欄位定義!$A:$A, 0))</f>
        <v>TW_TECH</v>
      </c>
      <c r="M141" s="14" t="str" cm="1">
        <f t="array" aca="1" ref="M141" ca="1">INDIRECT("[schema.xlsx]欄位定義!F"&amp;MATCH($H141,[1]欄位定義!$A:$A, 0))</f>
        <v>UNKNOWN</v>
      </c>
      <c r="N141" s="14" t="s">
        <v>49</v>
      </c>
    </row>
    <row r="142" spans="1:14" x14ac:dyDescent="0.25">
      <c r="A142" s="14" t="s">
        <v>56</v>
      </c>
      <c r="B142" s="14" t="s">
        <v>69</v>
      </c>
      <c r="C142" s="16" t="str" cm="1">
        <f t="array" aca="1" ref="C142" ca="1">INDIRECT("[schema.xlsx]欄位定義!B"&amp;MATCH($B142,[1]欄位定義!$A:$A, 0))</f>
        <v>Dow Jones Industrial Average</v>
      </c>
      <c r="D142" s="16" t="str" cm="1">
        <f t="array" aca="1" ref="D142" ca="1">INDIRECT("[schema.xlsx]欄位定義!C"&amp;MATCH($B142,[1]欄位定義!$A:$A, 0))</f>
        <v>D</v>
      </c>
      <c r="E142" s="16" t="str" cm="1">
        <f t="array" aca="1" ref="E142" ca="1">INDIRECT("[schema.xlsx]欄位定義!D"&amp;MATCH($B142,[1]欄位定義!$A:$A, 0))</f>
        <v>INDEX</v>
      </c>
      <c r="F142" s="16" t="str" cm="1">
        <f t="array" aca="1" ref="F142" ca="1">INDIRECT("[schema.xlsx]欄位定義!E"&amp;MATCH($B142,[1]欄位定義!$A:$A, 0))</f>
        <v>US</v>
      </c>
      <c r="G142" s="16" t="str" cm="1">
        <f t="array" aca="1" ref="G142" ca="1">INDIRECT("[schema.xlsx]欄位定義!F"&amp;MATCH($B142,[1]欄位定義!$A:$A, 0))</f>
        <v>UNKNOWN</v>
      </c>
      <c r="H142" s="19" t="s">
        <v>82</v>
      </c>
      <c r="I142" s="14" t="str" cm="1">
        <f t="array" aca="1" ref="I142" ca="1">INDIRECT("[schema.xlsx]欄位定義!B"&amp;MATCH($H142,[1]欄位定義!$A:$A, 0))</f>
        <v>按新臺幣計算(百萬元)_進口_26電子零組件製造業</v>
      </c>
      <c r="J142" s="14" t="str" cm="1">
        <f t="array" aca="1" ref="J142" ca="1">INDIRECT("[schema.xlsx]欄位定義!C"&amp;MATCH($H142,[1]欄位定義!$A:$A, 0))</f>
        <v>M</v>
      </c>
      <c r="K142" s="14" t="str" cm="1">
        <f t="array" aca="1" ref="K142" ca="1">INDIRECT("[schema.xlsx]欄位定義!D"&amp;MATCH($H142,[1]欄位定義!$A:$A, 0))</f>
        <v>MACRO</v>
      </c>
      <c r="L142" s="14" t="str" cm="1">
        <f t="array" aca="1" ref="L142" ca="1">INDIRECT("[schema.xlsx]欄位定義!E"&amp;MATCH($H142,[1]欄位定義!$A:$A, 0))</f>
        <v>TW_TECH</v>
      </c>
      <c r="M142" s="14" t="str" cm="1">
        <f t="array" aca="1" ref="M142" ca="1">INDIRECT("[schema.xlsx]欄位定義!F"&amp;MATCH($H142,[1]欄位定義!$A:$A, 0))</f>
        <v>UNKNOWN</v>
      </c>
      <c r="N142" s="14" t="s">
        <v>49</v>
      </c>
    </row>
    <row r="143" spans="1:14" x14ac:dyDescent="0.25">
      <c r="A143" s="14" t="s">
        <v>56</v>
      </c>
      <c r="B143" s="14" t="s">
        <v>69</v>
      </c>
      <c r="C143" s="16" t="str" cm="1">
        <f t="array" aca="1" ref="C143" ca="1">INDIRECT("[schema.xlsx]欄位定義!B"&amp;MATCH($B143,[1]欄位定義!$A:$A, 0))</f>
        <v>Dow Jones Industrial Average</v>
      </c>
      <c r="D143" s="16" t="str" cm="1">
        <f t="array" aca="1" ref="D143" ca="1">INDIRECT("[schema.xlsx]欄位定義!C"&amp;MATCH($B143,[1]欄位定義!$A:$A, 0))</f>
        <v>D</v>
      </c>
      <c r="E143" s="16" t="str" cm="1">
        <f t="array" aca="1" ref="E143" ca="1">INDIRECT("[schema.xlsx]欄位定義!D"&amp;MATCH($B143,[1]欄位定義!$A:$A, 0))</f>
        <v>INDEX</v>
      </c>
      <c r="F143" s="16" t="str" cm="1">
        <f t="array" aca="1" ref="F143" ca="1">INDIRECT("[schema.xlsx]欄位定義!E"&amp;MATCH($B143,[1]欄位定義!$A:$A, 0))</f>
        <v>US</v>
      </c>
      <c r="G143" s="16" t="str" cm="1">
        <f t="array" aca="1" ref="G143" ca="1">INDIRECT("[schema.xlsx]欄位定義!F"&amp;MATCH($B143,[1]欄位定義!$A:$A, 0))</f>
        <v>UNKNOWN</v>
      </c>
      <c r="H143" s="19" t="s">
        <v>83</v>
      </c>
      <c r="I143" s="14" t="str" cm="1">
        <f t="array" aca="1" ref="I143" ca="1">INDIRECT("[schema.xlsx]欄位定義!B"&amp;MATCH($H143,[1]欄位定義!$A:$A, 0))</f>
        <v>按新臺幣計算(百萬元)_進口_2611積體電路製造業</v>
      </c>
      <c r="J143" s="14" t="str" cm="1">
        <f t="array" aca="1" ref="J143" ca="1">INDIRECT("[schema.xlsx]欄位定義!C"&amp;MATCH($H143,[1]欄位定義!$A:$A, 0))</f>
        <v>M</v>
      </c>
      <c r="K143" s="14" t="str" cm="1">
        <f t="array" aca="1" ref="K143" ca="1">INDIRECT("[schema.xlsx]欄位定義!D"&amp;MATCH($H143,[1]欄位定義!$A:$A, 0))</f>
        <v>MACRO</v>
      </c>
      <c r="L143" s="14" t="str" cm="1">
        <f t="array" aca="1" ref="L143" ca="1">INDIRECT("[schema.xlsx]欄位定義!E"&amp;MATCH($H143,[1]欄位定義!$A:$A, 0))</f>
        <v>TW_TECH</v>
      </c>
      <c r="M143" s="14" t="str" cm="1">
        <f t="array" aca="1" ref="M143" ca="1">INDIRECT("[schema.xlsx]欄位定義!F"&amp;MATCH($H143,[1]欄位定義!$A:$A, 0))</f>
        <v>UNKNOWN</v>
      </c>
      <c r="N143" s="14" t="s">
        <v>49</v>
      </c>
    </row>
    <row r="144" spans="1:14" x14ac:dyDescent="0.25">
      <c r="A144" s="14" t="s">
        <v>56</v>
      </c>
      <c r="B144" s="14" t="s">
        <v>69</v>
      </c>
      <c r="C144" s="16" t="str" cm="1">
        <f t="array" aca="1" ref="C144" ca="1">INDIRECT("[schema.xlsx]欄位定義!B"&amp;MATCH($B144,[1]欄位定義!$A:$A, 0))</f>
        <v>Dow Jones Industrial Average</v>
      </c>
      <c r="D144" s="16" t="str" cm="1">
        <f t="array" aca="1" ref="D144" ca="1">INDIRECT("[schema.xlsx]欄位定義!C"&amp;MATCH($B144,[1]欄位定義!$A:$A, 0))</f>
        <v>D</v>
      </c>
      <c r="E144" s="16" t="str" cm="1">
        <f t="array" aca="1" ref="E144" ca="1">INDIRECT("[schema.xlsx]欄位定義!D"&amp;MATCH($B144,[1]欄位定義!$A:$A, 0))</f>
        <v>INDEX</v>
      </c>
      <c r="F144" s="16" t="str" cm="1">
        <f t="array" aca="1" ref="F144" ca="1">INDIRECT("[schema.xlsx]欄位定義!E"&amp;MATCH($B144,[1]欄位定義!$A:$A, 0))</f>
        <v>US</v>
      </c>
      <c r="G144" s="16" t="str" cm="1">
        <f t="array" aca="1" ref="G144" ca="1">INDIRECT("[schema.xlsx]欄位定義!F"&amp;MATCH($B144,[1]欄位定義!$A:$A, 0))</f>
        <v>UNKNOWN</v>
      </c>
      <c r="H144" s="19" t="s">
        <v>84</v>
      </c>
      <c r="I144" s="14" t="str" cm="1">
        <f t="array" aca="1" ref="I144" ca="1">INDIRECT("[schema.xlsx]欄位定義!B"&amp;MATCH($H144,[1]欄位定義!$A:$A, 0))</f>
        <v>按新臺幣計算(百萬元)_進口_27電腦、電子產品及光學製品製造業</v>
      </c>
      <c r="J144" s="14" t="str" cm="1">
        <f t="array" aca="1" ref="J144" ca="1">INDIRECT("[schema.xlsx]欄位定義!C"&amp;MATCH($H144,[1]欄位定義!$A:$A, 0))</f>
        <v>M</v>
      </c>
      <c r="K144" s="14" t="str" cm="1">
        <f t="array" aca="1" ref="K144" ca="1">INDIRECT("[schema.xlsx]欄位定義!D"&amp;MATCH($H144,[1]欄位定義!$A:$A, 0))</f>
        <v>MACRO</v>
      </c>
      <c r="L144" s="14" t="str" cm="1">
        <f t="array" aca="1" ref="L144" ca="1">INDIRECT("[schema.xlsx]欄位定義!E"&amp;MATCH($H144,[1]欄位定義!$A:$A, 0))</f>
        <v>TW_TECH</v>
      </c>
      <c r="M144" s="14" t="str" cm="1">
        <f t="array" aca="1" ref="M144" ca="1">INDIRECT("[schema.xlsx]欄位定義!F"&amp;MATCH($H144,[1]欄位定義!$A:$A, 0))</f>
        <v>UNKNOWN</v>
      </c>
      <c r="N144" s="14" t="s">
        <v>49</v>
      </c>
    </row>
    <row r="145" spans="1:14" x14ac:dyDescent="0.25">
      <c r="A145" s="14" t="s">
        <v>56</v>
      </c>
      <c r="B145" s="14" t="s">
        <v>69</v>
      </c>
      <c r="C145" s="16" t="str" cm="1">
        <f t="array" aca="1" ref="C145" ca="1">INDIRECT("[schema.xlsx]欄位定義!B"&amp;MATCH($B145,[1]欄位定義!$A:$A, 0))</f>
        <v>Dow Jones Industrial Average</v>
      </c>
      <c r="D145" s="16" t="str" cm="1">
        <f t="array" aca="1" ref="D145" ca="1">INDIRECT("[schema.xlsx]欄位定義!C"&amp;MATCH($B145,[1]欄位定義!$A:$A, 0))</f>
        <v>D</v>
      </c>
      <c r="E145" s="16" t="str" cm="1">
        <f t="array" aca="1" ref="E145" ca="1">INDIRECT("[schema.xlsx]欄位定義!D"&amp;MATCH($B145,[1]欄位定義!$A:$A, 0))</f>
        <v>INDEX</v>
      </c>
      <c r="F145" s="16" t="str" cm="1">
        <f t="array" aca="1" ref="F145" ca="1">INDIRECT("[schema.xlsx]欄位定義!E"&amp;MATCH($B145,[1]欄位定義!$A:$A, 0))</f>
        <v>US</v>
      </c>
      <c r="G145" s="16" t="str" cm="1">
        <f t="array" aca="1" ref="G145" ca="1">INDIRECT("[schema.xlsx]欄位定義!F"&amp;MATCH($B145,[1]欄位定義!$A:$A, 0))</f>
        <v>UNKNOWN</v>
      </c>
      <c r="H145" s="19" t="s">
        <v>85</v>
      </c>
      <c r="I145" s="14" t="str" cm="1">
        <f t="array" aca="1" ref="I145" ca="1">INDIRECT("[schema.xlsx]欄位定義!B"&amp;MATCH($H145,[1]欄位定義!$A:$A, 0))</f>
        <v>按新臺幣計算(百萬元)_進口_2711電腦製造業</v>
      </c>
      <c r="J145" s="14" t="str" cm="1">
        <f t="array" aca="1" ref="J145" ca="1">INDIRECT("[schema.xlsx]欄位定義!C"&amp;MATCH($H145,[1]欄位定義!$A:$A, 0))</f>
        <v>M</v>
      </c>
      <c r="K145" s="14" t="str" cm="1">
        <f t="array" aca="1" ref="K145" ca="1">INDIRECT("[schema.xlsx]欄位定義!D"&amp;MATCH($H145,[1]欄位定義!$A:$A, 0))</f>
        <v>MACRO</v>
      </c>
      <c r="L145" s="14" t="str" cm="1">
        <f t="array" aca="1" ref="L145" ca="1">INDIRECT("[schema.xlsx]欄位定義!E"&amp;MATCH($H145,[1]欄位定義!$A:$A, 0))</f>
        <v>TW_TECH</v>
      </c>
      <c r="M145" s="14" t="str" cm="1">
        <f t="array" aca="1" ref="M145" ca="1">INDIRECT("[schema.xlsx]欄位定義!F"&amp;MATCH($H145,[1]欄位定義!$A:$A, 0))</f>
        <v>UNKNOWN</v>
      </c>
      <c r="N145" s="14" t="s">
        <v>49</v>
      </c>
    </row>
    <row r="146" spans="1:14" x14ac:dyDescent="0.25">
      <c r="A146" s="14" t="s">
        <v>56</v>
      </c>
      <c r="B146" s="14" t="s">
        <v>69</v>
      </c>
      <c r="C146" s="16" t="str" cm="1">
        <f t="array" aca="1" ref="C146" ca="1">INDIRECT("[schema.xlsx]欄位定義!B"&amp;MATCH($B146,[1]欄位定義!$A:$A, 0))</f>
        <v>Dow Jones Industrial Average</v>
      </c>
      <c r="D146" s="16" t="str" cm="1">
        <f t="array" aca="1" ref="D146" ca="1">INDIRECT("[schema.xlsx]欄位定義!C"&amp;MATCH($B146,[1]欄位定義!$A:$A, 0))</f>
        <v>D</v>
      </c>
      <c r="E146" s="16" t="str" cm="1">
        <f t="array" aca="1" ref="E146" ca="1">INDIRECT("[schema.xlsx]欄位定義!D"&amp;MATCH($B146,[1]欄位定義!$A:$A, 0))</f>
        <v>INDEX</v>
      </c>
      <c r="F146" s="16" t="str" cm="1">
        <f t="array" aca="1" ref="F146" ca="1">INDIRECT("[schema.xlsx]欄位定義!E"&amp;MATCH($B146,[1]欄位定義!$A:$A, 0))</f>
        <v>US</v>
      </c>
      <c r="G146" s="16" t="str" cm="1">
        <f t="array" aca="1" ref="G146" ca="1">INDIRECT("[schema.xlsx]欄位定義!F"&amp;MATCH($B146,[1]欄位定義!$A:$A, 0))</f>
        <v>UNKNOWN</v>
      </c>
      <c r="H146" s="19" t="s">
        <v>86</v>
      </c>
      <c r="I146" s="14" t="str" cm="1">
        <f t="array" aca="1" ref="I146" ca="1">INDIRECT("[schema.xlsx]欄位定義!B"&amp;MATCH($H146,[1]欄位定義!$A:$A, 0))</f>
        <v>按新臺幣計算(百萬元)_進口_2721電話及手機製造業</v>
      </c>
      <c r="J146" s="14" t="str" cm="1">
        <f t="array" aca="1" ref="J146" ca="1">INDIRECT("[schema.xlsx]欄位定義!C"&amp;MATCH($H146,[1]欄位定義!$A:$A, 0))</f>
        <v>M</v>
      </c>
      <c r="K146" s="14" t="str" cm="1">
        <f t="array" aca="1" ref="K146" ca="1">INDIRECT("[schema.xlsx]欄位定義!D"&amp;MATCH($H146,[1]欄位定義!$A:$A, 0))</f>
        <v>MACRO</v>
      </c>
      <c r="L146" s="14" t="str" cm="1">
        <f t="array" aca="1" ref="L146" ca="1">INDIRECT("[schema.xlsx]欄位定義!E"&amp;MATCH($H146,[1]欄位定義!$A:$A, 0))</f>
        <v>TW_TECH</v>
      </c>
      <c r="M146" s="14" t="str" cm="1">
        <f t="array" aca="1" ref="M146" ca="1">INDIRECT("[schema.xlsx]欄位定義!F"&amp;MATCH($H146,[1]欄位定義!$A:$A, 0))</f>
        <v>UNKNOWN</v>
      </c>
      <c r="N146" s="14" t="s">
        <v>49</v>
      </c>
    </row>
    <row r="147" spans="1:14" x14ac:dyDescent="0.25">
      <c r="A147" s="14" t="s">
        <v>56</v>
      </c>
      <c r="B147" s="14" t="s">
        <v>69</v>
      </c>
      <c r="C147" s="16" t="str" cm="1">
        <f t="array" aca="1" ref="C147" ca="1">INDIRECT("[schema.xlsx]欄位定義!B"&amp;MATCH($B147,[1]欄位定義!$A:$A, 0))</f>
        <v>Dow Jones Industrial Average</v>
      </c>
      <c r="D147" s="16" t="str" cm="1">
        <f t="array" aca="1" ref="D147" ca="1">INDIRECT("[schema.xlsx]欄位定義!C"&amp;MATCH($B147,[1]欄位定義!$A:$A, 0))</f>
        <v>D</v>
      </c>
      <c r="E147" s="16" t="str" cm="1">
        <f t="array" aca="1" ref="E147" ca="1">INDIRECT("[schema.xlsx]欄位定義!D"&amp;MATCH($B147,[1]欄位定義!$A:$A, 0))</f>
        <v>INDEX</v>
      </c>
      <c r="F147" s="16" t="str" cm="1">
        <f t="array" aca="1" ref="F147" ca="1">INDIRECT("[schema.xlsx]欄位定義!E"&amp;MATCH($B147,[1]欄位定義!$A:$A, 0))</f>
        <v>US</v>
      </c>
      <c r="G147" s="16" t="str" cm="1">
        <f t="array" aca="1" ref="G147" ca="1">INDIRECT("[schema.xlsx]欄位定義!F"&amp;MATCH($B147,[1]欄位定義!$A:$A, 0))</f>
        <v>UNKNOWN</v>
      </c>
      <c r="H147" s="19" t="s">
        <v>87</v>
      </c>
      <c r="I147" s="14" t="str" cm="1">
        <f t="array" aca="1" ref="I147" ca="1">INDIRECT("[schema.xlsx]欄位定義!B"&amp;MATCH($H147,[1]欄位定義!$A:$A, 0))</f>
        <v>按新臺幣計算(百萬元)_進口_2730視聽電子產品製造業</v>
      </c>
      <c r="J147" s="14" t="str" cm="1">
        <f t="array" aca="1" ref="J147" ca="1">INDIRECT("[schema.xlsx]欄位定義!C"&amp;MATCH($H147,[1]欄位定義!$A:$A, 0))</f>
        <v>M</v>
      </c>
      <c r="K147" s="14" t="str" cm="1">
        <f t="array" aca="1" ref="K147" ca="1">INDIRECT("[schema.xlsx]欄位定義!D"&amp;MATCH($H147,[1]欄位定義!$A:$A, 0))</f>
        <v>MACRO</v>
      </c>
      <c r="L147" s="14" t="str" cm="1">
        <f t="array" aca="1" ref="L147" ca="1">INDIRECT("[schema.xlsx]欄位定義!E"&amp;MATCH($H147,[1]欄位定義!$A:$A, 0))</f>
        <v>TW_TECH</v>
      </c>
      <c r="M147" s="14" t="str" cm="1">
        <f t="array" aca="1" ref="M147" ca="1">INDIRECT("[schema.xlsx]欄位定義!F"&amp;MATCH($H147,[1]欄位定義!$A:$A, 0))</f>
        <v>UNKNOWN</v>
      </c>
      <c r="N147" s="14" t="s">
        <v>49</v>
      </c>
    </row>
    <row r="148" spans="1:14" x14ac:dyDescent="0.25">
      <c r="A148" s="14" t="s">
        <v>56</v>
      </c>
      <c r="B148" s="14" t="s">
        <v>69</v>
      </c>
      <c r="C148" s="16" t="str" cm="1">
        <f t="array" aca="1" ref="C148" ca="1">INDIRECT("[schema.xlsx]欄位定義!B"&amp;MATCH($B148,[1]欄位定義!$A:$A, 0))</f>
        <v>Dow Jones Industrial Average</v>
      </c>
      <c r="D148" s="16" t="str" cm="1">
        <f t="array" aca="1" ref="D148" ca="1">INDIRECT("[schema.xlsx]欄位定義!C"&amp;MATCH($B148,[1]欄位定義!$A:$A, 0))</f>
        <v>D</v>
      </c>
      <c r="E148" s="16" t="str" cm="1">
        <f t="array" aca="1" ref="E148" ca="1">INDIRECT("[schema.xlsx]欄位定義!D"&amp;MATCH($B148,[1]欄位定義!$A:$A, 0))</f>
        <v>INDEX</v>
      </c>
      <c r="F148" s="16" t="str" cm="1">
        <f t="array" aca="1" ref="F148" ca="1">INDIRECT("[schema.xlsx]欄位定義!E"&amp;MATCH($B148,[1]欄位定義!$A:$A, 0))</f>
        <v>US</v>
      </c>
      <c r="G148" s="16" t="str" cm="1">
        <f t="array" aca="1" ref="G148" ca="1">INDIRECT("[schema.xlsx]欄位定義!F"&amp;MATCH($B148,[1]欄位定義!$A:$A, 0))</f>
        <v>UNKNOWN</v>
      </c>
      <c r="H148" s="19" t="s">
        <v>88</v>
      </c>
      <c r="I148" s="14" t="str" cm="1">
        <f t="array" aca="1" ref="I148" ca="1">INDIRECT("[schema.xlsx]欄位定義!B"&amp;MATCH($H148,[1]欄位定義!$A:$A, 0))</f>
        <v>按新臺幣計算(百萬元)_進口_2751量測、導航及控制設備製造業</v>
      </c>
      <c r="J148" s="14" t="str" cm="1">
        <f t="array" aca="1" ref="J148" ca="1">INDIRECT("[schema.xlsx]欄位定義!C"&amp;MATCH($H148,[1]欄位定義!$A:$A, 0))</f>
        <v>M</v>
      </c>
      <c r="K148" s="14" t="str" cm="1">
        <f t="array" aca="1" ref="K148" ca="1">INDIRECT("[schema.xlsx]欄位定義!D"&amp;MATCH($H148,[1]欄位定義!$A:$A, 0))</f>
        <v>MACRO</v>
      </c>
      <c r="L148" s="14" t="str" cm="1">
        <f t="array" aca="1" ref="L148" ca="1">INDIRECT("[schema.xlsx]欄位定義!E"&amp;MATCH($H148,[1]欄位定義!$A:$A, 0))</f>
        <v>TW_TECH</v>
      </c>
      <c r="M148" s="14" t="str" cm="1">
        <f t="array" aca="1" ref="M148" ca="1">INDIRECT("[schema.xlsx]欄位定義!F"&amp;MATCH($H148,[1]欄位定義!$A:$A, 0))</f>
        <v>UNKNOWN</v>
      </c>
      <c r="N148" s="14" t="s">
        <v>49</v>
      </c>
    </row>
    <row r="149" spans="1:14" x14ac:dyDescent="0.25">
      <c r="A149" s="14" t="s">
        <v>56</v>
      </c>
      <c r="B149" s="14" t="s">
        <v>69</v>
      </c>
      <c r="C149" s="16" t="str" cm="1">
        <f t="array" aca="1" ref="C149" ca="1">INDIRECT("[schema.xlsx]欄位定義!B"&amp;MATCH($B149,[1]欄位定義!$A:$A, 0))</f>
        <v>Dow Jones Industrial Average</v>
      </c>
      <c r="D149" s="16" t="str" cm="1">
        <f t="array" aca="1" ref="D149" ca="1">INDIRECT("[schema.xlsx]欄位定義!C"&amp;MATCH($B149,[1]欄位定義!$A:$A, 0))</f>
        <v>D</v>
      </c>
      <c r="E149" s="16" t="str" cm="1">
        <f t="array" aca="1" ref="E149" ca="1">INDIRECT("[schema.xlsx]欄位定義!D"&amp;MATCH($B149,[1]欄位定義!$A:$A, 0))</f>
        <v>INDEX</v>
      </c>
      <c r="F149" s="16" t="str" cm="1">
        <f t="array" aca="1" ref="F149" ca="1">INDIRECT("[schema.xlsx]欄位定義!E"&amp;MATCH($B149,[1]欄位定義!$A:$A, 0))</f>
        <v>US</v>
      </c>
      <c r="G149" s="16" t="str" cm="1">
        <f t="array" aca="1" ref="G149" ca="1">INDIRECT("[schema.xlsx]欄位定義!F"&amp;MATCH($B149,[1]欄位定義!$A:$A, 0))</f>
        <v>UNKNOWN</v>
      </c>
      <c r="H149" s="19" t="s">
        <v>89</v>
      </c>
      <c r="I149" s="14" t="str" cm="1">
        <f t="array" aca="1" ref="I149" ca="1">INDIRECT("[schema.xlsx]欄位定義!B"&amp;MATCH($H149,[1]欄位定義!$A:$A, 0))</f>
        <v>按美元計算(千美元)_出口_26電子零組件製造業</v>
      </c>
      <c r="J149" s="14" t="str" cm="1">
        <f t="array" aca="1" ref="J149" ca="1">INDIRECT("[schema.xlsx]欄位定義!C"&amp;MATCH($H149,[1]欄位定義!$A:$A, 0))</f>
        <v>M</v>
      </c>
      <c r="K149" s="14" t="str" cm="1">
        <f t="array" aca="1" ref="K149" ca="1">INDIRECT("[schema.xlsx]欄位定義!D"&amp;MATCH($H149,[1]欄位定義!$A:$A, 0))</f>
        <v>MACRO</v>
      </c>
      <c r="L149" s="14" t="str" cm="1">
        <f t="array" aca="1" ref="L149" ca="1">INDIRECT("[schema.xlsx]欄位定義!E"&amp;MATCH($H149,[1]欄位定義!$A:$A, 0))</f>
        <v>TW_TECH</v>
      </c>
      <c r="M149" s="14" t="str" cm="1">
        <f t="array" aca="1" ref="M149" ca="1">INDIRECT("[schema.xlsx]欄位定義!F"&amp;MATCH($H149,[1]欄位定義!$A:$A, 0))</f>
        <v>UNKNOWN</v>
      </c>
      <c r="N149" s="14" t="s">
        <v>49</v>
      </c>
    </row>
    <row r="150" spans="1:14" x14ac:dyDescent="0.25">
      <c r="A150" s="14" t="s">
        <v>56</v>
      </c>
      <c r="B150" s="14" t="s">
        <v>69</v>
      </c>
      <c r="C150" s="16" t="str" cm="1">
        <f t="array" aca="1" ref="C150" ca="1">INDIRECT("[schema.xlsx]欄位定義!B"&amp;MATCH($B150,[1]欄位定義!$A:$A, 0))</f>
        <v>Dow Jones Industrial Average</v>
      </c>
      <c r="D150" s="16" t="str" cm="1">
        <f t="array" aca="1" ref="D150" ca="1">INDIRECT("[schema.xlsx]欄位定義!C"&amp;MATCH($B150,[1]欄位定義!$A:$A, 0))</f>
        <v>D</v>
      </c>
      <c r="E150" s="16" t="str" cm="1">
        <f t="array" aca="1" ref="E150" ca="1">INDIRECT("[schema.xlsx]欄位定義!D"&amp;MATCH($B150,[1]欄位定義!$A:$A, 0))</f>
        <v>INDEX</v>
      </c>
      <c r="F150" s="16" t="str" cm="1">
        <f t="array" aca="1" ref="F150" ca="1">INDIRECT("[schema.xlsx]欄位定義!E"&amp;MATCH($B150,[1]欄位定義!$A:$A, 0))</f>
        <v>US</v>
      </c>
      <c r="G150" s="16" t="str" cm="1">
        <f t="array" aca="1" ref="G150" ca="1">INDIRECT("[schema.xlsx]欄位定義!F"&amp;MATCH($B150,[1]欄位定義!$A:$A, 0))</f>
        <v>UNKNOWN</v>
      </c>
      <c r="H150" s="19" t="s">
        <v>90</v>
      </c>
      <c r="I150" s="14" t="str" cm="1">
        <f t="array" aca="1" ref="I150" ca="1">INDIRECT("[schema.xlsx]欄位定義!B"&amp;MATCH($H150,[1]欄位定義!$A:$A, 0))</f>
        <v>按美元計算(千美元)_出口_2611積體電路製造業</v>
      </c>
      <c r="J150" s="14" t="str" cm="1">
        <f t="array" aca="1" ref="J150" ca="1">INDIRECT("[schema.xlsx]欄位定義!C"&amp;MATCH($H150,[1]欄位定義!$A:$A, 0))</f>
        <v>M</v>
      </c>
      <c r="K150" s="14" t="str" cm="1">
        <f t="array" aca="1" ref="K150" ca="1">INDIRECT("[schema.xlsx]欄位定義!D"&amp;MATCH($H150,[1]欄位定義!$A:$A, 0))</f>
        <v>MACRO</v>
      </c>
      <c r="L150" s="14" t="str" cm="1">
        <f t="array" aca="1" ref="L150" ca="1">INDIRECT("[schema.xlsx]欄位定義!E"&amp;MATCH($H150,[1]欄位定義!$A:$A, 0))</f>
        <v>TW_TECH</v>
      </c>
      <c r="M150" s="14" t="str" cm="1">
        <f t="array" aca="1" ref="M150" ca="1">INDIRECT("[schema.xlsx]欄位定義!F"&amp;MATCH($H150,[1]欄位定義!$A:$A, 0))</f>
        <v>UNKNOWN</v>
      </c>
      <c r="N150" s="14" t="s">
        <v>49</v>
      </c>
    </row>
    <row r="151" spans="1:14" x14ac:dyDescent="0.25">
      <c r="A151" s="14" t="s">
        <v>56</v>
      </c>
      <c r="B151" s="14" t="s">
        <v>69</v>
      </c>
      <c r="C151" s="16" t="str" cm="1">
        <f t="array" aca="1" ref="C151" ca="1">INDIRECT("[schema.xlsx]欄位定義!B"&amp;MATCH($B151,[1]欄位定義!$A:$A, 0))</f>
        <v>Dow Jones Industrial Average</v>
      </c>
      <c r="D151" s="16" t="str" cm="1">
        <f t="array" aca="1" ref="D151" ca="1">INDIRECT("[schema.xlsx]欄位定義!C"&amp;MATCH($B151,[1]欄位定義!$A:$A, 0))</f>
        <v>D</v>
      </c>
      <c r="E151" s="16" t="str" cm="1">
        <f t="array" aca="1" ref="E151" ca="1">INDIRECT("[schema.xlsx]欄位定義!D"&amp;MATCH($B151,[1]欄位定義!$A:$A, 0))</f>
        <v>INDEX</v>
      </c>
      <c r="F151" s="16" t="str" cm="1">
        <f t="array" aca="1" ref="F151" ca="1">INDIRECT("[schema.xlsx]欄位定義!E"&amp;MATCH($B151,[1]欄位定義!$A:$A, 0))</f>
        <v>US</v>
      </c>
      <c r="G151" s="16" t="str" cm="1">
        <f t="array" aca="1" ref="G151" ca="1">INDIRECT("[schema.xlsx]欄位定義!F"&amp;MATCH($B151,[1]欄位定義!$A:$A, 0))</f>
        <v>UNKNOWN</v>
      </c>
      <c r="H151" s="19" t="s">
        <v>91</v>
      </c>
      <c r="I151" s="14" t="str" cm="1">
        <f t="array" aca="1" ref="I151" ca="1">INDIRECT("[schema.xlsx]欄位定義!B"&amp;MATCH($H151,[1]欄位定義!$A:$A, 0))</f>
        <v>按美元計算(千美元)_出口_27電腦、電子產品及光學製品製造業</v>
      </c>
      <c r="J151" s="14" t="str" cm="1">
        <f t="array" aca="1" ref="J151" ca="1">INDIRECT("[schema.xlsx]欄位定義!C"&amp;MATCH($H151,[1]欄位定義!$A:$A, 0))</f>
        <v>M</v>
      </c>
      <c r="K151" s="14" t="str" cm="1">
        <f t="array" aca="1" ref="K151" ca="1">INDIRECT("[schema.xlsx]欄位定義!D"&amp;MATCH($H151,[1]欄位定義!$A:$A, 0))</f>
        <v>MACRO</v>
      </c>
      <c r="L151" s="14" t="str" cm="1">
        <f t="array" aca="1" ref="L151" ca="1">INDIRECT("[schema.xlsx]欄位定義!E"&amp;MATCH($H151,[1]欄位定義!$A:$A, 0))</f>
        <v>TW_TECH</v>
      </c>
      <c r="M151" s="14" t="str" cm="1">
        <f t="array" aca="1" ref="M151" ca="1">INDIRECT("[schema.xlsx]欄位定義!F"&amp;MATCH($H151,[1]欄位定義!$A:$A, 0))</f>
        <v>UNKNOWN</v>
      </c>
      <c r="N151" s="14" t="s">
        <v>49</v>
      </c>
    </row>
    <row r="152" spans="1:14" x14ac:dyDescent="0.25">
      <c r="A152" s="14" t="s">
        <v>56</v>
      </c>
      <c r="B152" s="14" t="s">
        <v>69</v>
      </c>
      <c r="C152" s="16" t="str" cm="1">
        <f t="array" aca="1" ref="C152" ca="1">INDIRECT("[schema.xlsx]欄位定義!B"&amp;MATCH($B152,[1]欄位定義!$A:$A, 0))</f>
        <v>Dow Jones Industrial Average</v>
      </c>
      <c r="D152" s="16" t="str" cm="1">
        <f t="array" aca="1" ref="D152" ca="1">INDIRECT("[schema.xlsx]欄位定義!C"&amp;MATCH($B152,[1]欄位定義!$A:$A, 0))</f>
        <v>D</v>
      </c>
      <c r="E152" s="16" t="str" cm="1">
        <f t="array" aca="1" ref="E152" ca="1">INDIRECT("[schema.xlsx]欄位定義!D"&amp;MATCH($B152,[1]欄位定義!$A:$A, 0))</f>
        <v>INDEX</v>
      </c>
      <c r="F152" s="16" t="str" cm="1">
        <f t="array" aca="1" ref="F152" ca="1">INDIRECT("[schema.xlsx]欄位定義!E"&amp;MATCH($B152,[1]欄位定義!$A:$A, 0))</f>
        <v>US</v>
      </c>
      <c r="G152" s="16" t="str" cm="1">
        <f t="array" aca="1" ref="G152" ca="1">INDIRECT("[schema.xlsx]欄位定義!F"&amp;MATCH($B152,[1]欄位定義!$A:$A, 0))</f>
        <v>UNKNOWN</v>
      </c>
      <c r="H152" s="19" t="s">
        <v>92</v>
      </c>
      <c r="I152" s="14" t="str" cm="1">
        <f t="array" aca="1" ref="I152" ca="1">INDIRECT("[schema.xlsx]欄位定義!B"&amp;MATCH($H152,[1]欄位定義!$A:$A, 0))</f>
        <v>按美元計算(千美元)_出口_2711電腦製造業</v>
      </c>
      <c r="J152" s="14" t="str" cm="1">
        <f t="array" aca="1" ref="J152" ca="1">INDIRECT("[schema.xlsx]欄位定義!C"&amp;MATCH($H152,[1]欄位定義!$A:$A, 0))</f>
        <v>M</v>
      </c>
      <c r="K152" s="14" t="str" cm="1">
        <f t="array" aca="1" ref="K152" ca="1">INDIRECT("[schema.xlsx]欄位定義!D"&amp;MATCH($H152,[1]欄位定義!$A:$A, 0))</f>
        <v>MACRO</v>
      </c>
      <c r="L152" s="14" t="str" cm="1">
        <f t="array" aca="1" ref="L152" ca="1">INDIRECT("[schema.xlsx]欄位定義!E"&amp;MATCH($H152,[1]欄位定義!$A:$A, 0))</f>
        <v>TW_TECH</v>
      </c>
      <c r="M152" s="14" t="str" cm="1">
        <f t="array" aca="1" ref="M152" ca="1">INDIRECT("[schema.xlsx]欄位定義!F"&amp;MATCH($H152,[1]欄位定義!$A:$A, 0))</f>
        <v>UNKNOWN</v>
      </c>
      <c r="N152" s="14" t="s">
        <v>49</v>
      </c>
    </row>
    <row r="153" spans="1:14" x14ac:dyDescent="0.25">
      <c r="A153" s="14" t="s">
        <v>56</v>
      </c>
      <c r="B153" s="14" t="s">
        <v>69</v>
      </c>
      <c r="C153" s="16" t="str" cm="1">
        <f t="array" aca="1" ref="C153" ca="1">INDIRECT("[schema.xlsx]欄位定義!B"&amp;MATCH($B153,[1]欄位定義!$A:$A, 0))</f>
        <v>Dow Jones Industrial Average</v>
      </c>
      <c r="D153" s="16" t="str" cm="1">
        <f t="array" aca="1" ref="D153" ca="1">INDIRECT("[schema.xlsx]欄位定義!C"&amp;MATCH($B153,[1]欄位定義!$A:$A, 0))</f>
        <v>D</v>
      </c>
      <c r="E153" s="16" t="str" cm="1">
        <f t="array" aca="1" ref="E153" ca="1">INDIRECT("[schema.xlsx]欄位定義!D"&amp;MATCH($B153,[1]欄位定義!$A:$A, 0))</f>
        <v>INDEX</v>
      </c>
      <c r="F153" s="16" t="str" cm="1">
        <f t="array" aca="1" ref="F153" ca="1">INDIRECT("[schema.xlsx]欄位定義!E"&amp;MATCH($B153,[1]欄位定義!$A:$A, 0))</f>
        <v>US</v>
      </c>
      <c r="G153" s="16" t="str" cm="1">
        <f t="array" aca="1" ref="G153" ca="1">INDIRECT("[schema.xlsx]欄位定義!F"&amp;MATCH($B153,[1]欄位定義!$A:$A, 0))</f>
        <v>UNKNOWN</v>
      </c>
      <c r="H153" s="19" t="s">
        <v>93</v>
      </c>
      <c r="I153" s="14" t="str" cm="1">
        <f t="array" aca="1" ref="I153" ca="1">INDIRECT("[schema.xlsx]欄位定義!B"&amp;MATCH($H153,[1]欄位定義!$A:$A, 0))</f>
        <v>按美元計算(千美元)_出口_2721電話及手機製造業</v>
      </c>
      <c r="J153" s="14" t="str" cm="1">
        <f t="array" aca="1" ref="J153" ca="1">INDIRECT("[schema.xlsx]欄位定義!C"&amp;MATCH($H153,[1]欄位定義!$A:$A, 0))</f>
        <v>M</v>
      </c>
      <c r="K153" s="14" t="str" cm="1">
        <f t="array" aca="1" ref="K153" ca="1">INDIRECT("[schema.xlsx]欄位定義!D"&amp;MATCH($H153,[1]欄位定義!$A:$A, 0))</f>
        <v>MACRO</v>
      </c>
      <c r="L153" s="14" t="str" cm="1">
        <f t="array" aca="1" ref="L153" ca="1">INDIRECT("[schema.xlsx]欄位定義!E"&amp;MATCH($H153,[1]欄位定義!$A:$A, 0))</f>
        <v>TW_TECH</v>
      </c>
      <c r="M153" s="14" t="str" cm="1">
        <f t="array" aca="1" ref="M153" ca="1">INDIRECT("[schema.xlsx]欄位定義!F"&amp;MATCH($H153,[1]欄位定義!$A:$A, 0))</f>
        <v>UNKNOWN</v>
      </c>
      <c r="N153" s="14" t="s">
        <v>49</v>
      </c>
    </row>
    <row r="154" spans="1:14" x14ac:dyDescent="0.25">
      <c r="A154" s="14" t="s">
        <v>56</v>
      </c>
      <c r="B154" s="14" t="s">
        <v>69</v>
      </c>
      <c r="C154" s="16" t="str" cm="1">
        <f t="array" aca="1" ref="C154" ca="1">INDIRECT("[schema.xlsx]欄位定義!B"&amp;MATCH($B154,[1]欄位定義!$A:$A, 0))</f>
        <v>Dow Jones Industrial Average</v>
      </c>
      <c r="D154" s="16" t="str" cm="1">
        <f t="array" aca="1" ref="D154" ca="1">INDIRECT("[schema.xlsx]欄位定義!C"&amp;MATCH($B154,[1]欄位定義!$A:$A, 0))</f>
        <v>D</v>
      </c>
      <c r="E154" s="16" t="str" cm="1">
        <f t="array" aca="1" ref="E154" ca="1">INDIRECT("[schema.xlsx]欄位定義!D"&amp;MATCH($B154,[1]欄位定義!$A:$A, 0))</f>
        <v>INDEX</v>
      </c>
      <c r="F154" s="16" t="str" cm="1">
        <f t="array" aca="1" ref="F154" ca="1">INDIRECT("[schema.xlsx]欄位定義!E"&amp;MATCH($B154,[1]欄位定義!$A:$A, 0))</f>
        <v>US</v>
      </c>
      <c r="G154" s="16" t="str" cm="1">
        <f t="array" aca="1" ref="G154" ca="1">INDIRECT("[schema.xlsx]欄位定義!F"&amp;MATCH($B154,[1]欄位定義!$A:$A, 0))</f>
        <v>UNKNOWN</v>
      </c>
      <c r="H154" s="19" t="s">
        <v>94</v>
      </c>
      <c r="I154" s="14" t="str" cm="1">
        <f t="array" aca="1" ref="I154" ca="1">INDIRECT("[schema.xlsx]欄位定義!B"&amp;MATCH($H154,[1]欄位定義!$A:$A, 0))</f>
        <v>按美元計算(千美元)_出口_2730視聽電子產品製造業</v>
      </c>
      <c r="J154" s="14" t="str" cm="1">
        <f t="array" aca="1" ref="J154" ca="1">INDIRECT("[schema.xlsx]欄位定義!C"&amp;MATCH($H154,[1]欄位定義!$A:$A, 0))</f>
        <v>M</v>
      </c>
      <c r="K154" s="14" t="str" cm="1">
        <f t="array" aca="1" ref="K154" ca="1">INDIRECT("[schema.xlsx]欄位定義!D"&amp;MATCH($H154,[1]欄位定義!$A:$A, 0))</f>
        <v>MACRO</v>
      </c>
      <c r="L154" s="14" t="str" cm="1">
        <f t="array" aca="1" ref="L154" ca="1">INDIRECT("[schema.xlsx]欄位定義!E"&amp;MATCH($H154,[1]欄位定義!$A:$A, 0))</f>
        <v>TW_TECH</v>
      </c>
      <c r="M154" s="14" t="str" cm="1">
        <f t="array" aca="1" ref="M154" ca="1">INDIRECT("[schema.xlsx]欄位定義!F"&amp;MATCH($H154,[1]欄位定義!$A:$A, 0))</f>
        <v>UNKNOWN</v>
      </c>
      <c r="N154" s="14" t="s">
        <v>49</v>
      </c>
    </row>
    <row r="155" spans="1:14" x14ac:dyDescent="0.25">
      <c r="A155" s="14" t="s">
        <v>56</v>
      </c>
      <c r="B155" s="14" t="s">
        <v>69</v>
      </c>
      <c r="C155" s="16" t="str" cm="1">
        <f t="array" aca="1" ref="C155" ca="1">INDIRECT("[schema.xlsx]欄位定義!B"&amp;MATCH($B155,[1]欄位定義!$A:$A, 0))</f>
        <v>Dow Jones Industrial Average</v>
      </c>
      <c r="D155" s="16" t="str" cm="1">
        <f t="array" aca="1" ref="D155" ca="1">INDIRECT("[schema.xlsx]欄位定義!C"&amp;MATCH($B155,[1]欄位定義!$A:$A, 0))</f>
        <v>D</v>
      </c>
      <c r="E155" s="16" t="str" cm="1">
        <f t="array" aca="1" ref="E155" ca="1">INDIRECT("[schema.xlsx]欄位定義!D"&amp;MATCH($B155,[1]欄位定義!$A:$A, 0))</f>
        <v>INDEX</v>
      </c>
      <c r="F155" s="16" t="str" cm="1">
        <f t="array" aca="1" ref="F155" ca="1">INDIRECT("[schema.xlsx]欄位定義!E"&amp;MATCH($B155,[1]欄位定義!$A:$A, 0))</f>
        <v>US</v>
      </c>
      <c r="G155" s="16" t="str" cm="1">
        <f t="array" aca="1" ref="G155" ca="1">INDIRECT("[schema.xlsx]欄位定義!F"&amp;MATCH($B155,[1]欄位定義!$A:$A, 0))</f>
        <v>UNKNOWN</v>
      </c>
      <c r="H155" s="19" t="s">
        <v>95</v>
      </c>
      <c r="I155" s="14" t="str" cm="1">
        <f t="array" aca="1" ref="I155" ca="1">INDIRECT("[schema.xlsx]欄位定義!B"&amp;MATCH($H155,[1]欄位定義!$A:$A, 0))</f>
        <v>按美元計算(千美元)_出口_2751量測、導航及控制設備製造業</v>
      </c>
      <c r="J155" s="14" t="str" cm="1">
        <f t="array" aca="1" ref="J155" ca="1">INDIRECT("[schema.xlsx]欄位定義!C"&amp;MATCH($H155,[1]欄位定義!$A:$A, 0))</f>
        <v>M</v>
      </c>
      <c r="K155" s="14" t="str" cm="1">
        <f t="array" aca="1" ref="K155" ca="1">INDIRECT("[schema.xlsx]欄位定義!D"&amp;MATCH($H155,[1]欄位定義!$A:$A, 0))</f>
        <v>MACRO</v>
      </c>
      <c r="L155" s="14" t="str" cm="1">
        <f t="array" aca="1" ref="L155" ca="1">INDIRECT("[schema.xlsx]欄位定義!E"&amp;MATCH($H155,[1]欄位定義!$A:$A, 0))</f>
        <v>TW_TECH</v>
      </c>
      <c r="M155" s="14" t="str" cm="1">
        <f t="array" aca="1" ref="M155" ca="1">INDIRECT("[schema.xlsx]欄位定義!F"&amp;MATCH($H155,[1]欄位定義!$A:$A, 0))</f>
        <v>UNKNOWN</v>
      </c>
      <c r="N155" s="14" t="s">
        <v>49</v>
      </c>
    </row>
    <row r="156" spans="1:14" x14ac:dyDescent="0.25">
      <c r="A156" s="14" t="s">
        <v>56</v>
      </c>
      <c r="B156" s="14" t="s">
        <v>69</v>
      </c>
      <c r="C156" s="16" t="str" cm="1">
        <f t="array" aca="1" ref="C156" ca="1">INDIRECT("[schema.xlsx]欄位定義!B"&amp;MATCH($B156,[1]欄位定義!$A:$A, 0))</f>
        <v>Dow Jones Industrial Average</v>
      </c>
      <c r="D156" s="16" t="str" cm="1">
        <f t="array" aca="1" ref="D156" ca="1">INDIRECT("[schema.xlsx]欄位定義!C"&amp;MATCH($B156,[1]欄位定義!$A:$A, 0))</f>
        <v>D</v>
      </c>
      <c r="E156" s="16" t="str" cm="1">
        <f t="array" aca="1" ref="E156" ca="1">INDIRECT("[schema.xlsx]欄位定義!D"&amp;MATCH($B156,[1]欄位定義!$A:$A, 0))</f>
        <v>INDEX</v>
      </c>
      <c r="F156" s="16" t="str" cm="1">
        <f t="array" aca="1" ref="F156" ca="1">INDIRECT("[schema.xlsx]欄位定義!E"&amp;MATCH($B156,[1]欄位定義!$A:$A, 0))</f>
        <v>US</v>
      </c>
      <c r="G156" s="16" t="str" cm="1">
        <f t="array" aca="1" ref="G156" ca="1">INDIRECT("[schema.xlsx]欄位定義!F"&amp;MATCH($B156,[1]欄位定義!$A:$A, 0))</f>
        <v>UNKNOWN</v>
      </c>
      <c r="H156" s="19" t="s">
        <v>96</v>
      </c>
      <c r="I156" s="14" t="str" cm="1">
        <f t="array" aca="1" ref="I156" ca="1">INDIRECT("[schema.xlsx]欄位定義!B"&amp;MATCH($H156,[1]欄位定義!$A:$A, 0))</f>
        <v>按美元計算(千美元)_進口_26電子零組件製造業</v>
      </c>
      <c r="J156" s="14" t="str" cm="1">
        <f t="array" aca="1" ref="J156" ca="1">INDIRECT("[schema.xlsx]欄位定義!C"&amp;MATCH($H156,[1]欄位定義!$A:$A, 0))</f>
        <v>M</v>
      </c>
      <c r="K156" s="14" t="str" cm="1">
        <f t="array" aca="1" ref="K156" ca="1">INDIRECT("[schema.xlsx]欄位定義!D"&amp;MATCH($H156,[1]欄位定義!$A:$A, 0))</f>
        <v>MACRO</v>
      </c>
      <c r="L156" s="14" t="str" cm="1">
        <f t="array" aca="1" ref="L156" ca="1">INDIRECT("[schema.xlsx]欄位定義!E"&amp;MATCH($H156,[1]欄位定義!$A:$A, 0))</f>
        <v>TW_TECH</v>
      </c>
      <c r="M156" s="14" t="str" cm="1">
        <f t="array" aca="1" ref="M156" ca="1">INDIRECT("[schema.xlsx]欄位定義!F"&amp;MATCH($H156,[1]欄位定義!$A:$A, 0))</f>
        <v>UNKNOWN</v>
      </c>
      <c r="N156" s="14" t="s">
        <v>49</v>
      </c>
    </row>
    <row r="157" spans="1:14" x14ac:dyDescent="0.25">
      <c r="A157" s="14" t="s">
        <v>56</v>
      </c>
      <c r="B157" s="14" t="s">
        <v>69</v>
      </c>
      <c r="C157" s="16" t="str" cm="1">
        <f t="array" aca="1" ref="C157" ca="1">INDIRECT("[schema.xlsx]欄位定義!B"&amp;MATCH($B157,[1]欄位定義!$A:$A, 0))</f>
        <v>Dow Jones Industrial Average</v>
      </c>
      <c r="D157" s="16" t="str" cm="1">
        <f t="array" aca="1" ref="D157" ca="1">INDIRECT("[schema.xlsx]欄位定義!C"&amp;MATCH($B157,[1]欄位定義!$A:$A, 0))</f>
        <v>D</v>
      </c>
      <c r="E157" s="16" t="str" cm="1">
        <f t="array" aca="1" ref="E157" ca="1">INDIRECT("[schema.xlsx]欄位定義!D"&amp;MATCH($B157,[1]欄位定義!$A:$A, 0))</f>
        <v>INDEX</v>
      </c>
      <c r="F157" s="16" t="str" cm="1">
        <f t="array" aca="1" ref="F157" ca="1">INDIRECT("[schema.xlsx]欄位定義!E"&amp;MATCH($B157,[1]欄位定義!$A:$A, 0))</f>
        <v>US</v>
      </c>
      <c r="G157" s="16" t="str" cm="1">
        <f t="array" aca="1" ref="G157" ca="1">INDIRECT("[schema.xlsx]欄位定義!F"&amp;MATCH($B157,[1]欄位定義!$A:$A, 0))</f>
        <v>UNKNOWN</v>
      </c>
      <c r="H157" s="19" t="s">
        <v>97</v>
      </c>
      <c r="I157" s="14" t="str" cm="1">
        <f t="array" aca="1" ref="I157" ca="1">INDIRECT("[schema.xlsx]欄位定義!B"&amp;MATCH($H157,[1]欄位定義!$A:$A, 0))</f>
        <v>按美元計算(千美元)_進口_2611積體電路製造業</v>
      </c>
      <c r="J157" s="14" t="str" cm="1">
        <f t="array" aca="1" ref="J157" ca="1">INDIRECT("[schema.xlsx]欄位定義!C"&amp;MATCH($H157,[1]欄位定義!$A:$A, 0))</f>
        <v>M</v>
      </c>
      <c r="K157" s="14" t="str" cm="1">
        <f t="array" aca="1" ref="K157" ca="1">INDIRECT("[schema.xlsx]欄位定義!D"&amp;MATCH($H157,[1]欄位定義!$A:$A, 0))</f>
        <v>MACRO</v>
      </c>
      <c r="L157" s="14" t="str" cm="1">
        <f t="array" aca="1" ref="L157" ca="1">INDIRECT("[schema.xlsx]欄位定義!E"&amp;MATCH($H157,[1]欄位定義!$A:$A, 0))</f>
        <v>TW_TECH</v>
      </c>
      <c r="M157" s="14" t="str" cm="1">
        <f t="array" aca="1" ref="M157" ca="1">INDIRECT("[schema.xlsx]欄位定義!F"&amp;MATCH($H157,[1]欄位定義!$A:$A, 0))</f>
        <v>UNKNOWN</v>
      </c>
      <c r="N157" s="14" t="s">
        <v>49</v>
      </c>
    </row>
    <row r="158" spans="1:14" x14ac:dyDescent="0.25">
      <c r="A158" s="14" t="s">
        <v>56</v>
      </c>
      <c r="B158" s="14" t="s">
        <v>69</v>
      </c>
      <c r="C158" s="16" t="str" cm="1">
        <f t="array" aca="1" ref="C158" ca="1">INDIRECT("[schema.xlsx]欄位定義!B"&amp;MATCH($B158,[1]欄位定義!$A:$A, 0))</f>
        <v>Dow Jones Industrial Average</v>
      </c>
      <c r="D158" s="16" t="str" cm="1">
        <f t="array" aca="1" ref="D158" ca="1">INDIRECT("[schema.xlsx]欄位定義!C"&amp;MATCH($B158,[1]欄位定義!$A:$A, 0))</f>
        <v>D</v>
      </c>
      <c r="E158" s="16" t="str" cm="1">
        <f t="array" aca="1" ref="E158" ca="1">INDIRECT("[schema.xlsx]欄位定義!D"&amp;MATCH($B158,[1]欄位定義!$A:$A, 0))</f>
        <v>INDEX</v>
      </c>
      <c r="F158" s="16" t="str" cm="1">
        <f t="array" aca="1" ref="F158" ca="1">INDIRECT("[schema.xlsx]欄位定義!E"&amp;MATCH($B158,[1]欄位定義!$A:$A, 0))</f>
        <v>US</v>
      </c>
      <c r="G158" s="16" t="str" cm="1">
        <f t="array" aca="1" ref="G158" ca="1">INDIRECT("[schema.xlsx]欄位定義!F"&amp;MATCH($B158,[1]欄位定義!$A:$A, 0))</f>
        <v>UNKNOWN</v>
      </c>
      <c r="H158" s="19" t="s">
        <v>98</v>
      </c>
      <c r="I158" s="14" t="str" cm="1">
        <f t="array" aca="1" ref="I158" ca="1">INDIRECT("[schema.xlsx]欄位定義!B"&amp;MATCH($H158,[1]欄位定義!$A:$A, 0))</f>
        <v>按美元計算(千美元)_進口_27電腦、電子產品及光學製品製造業</v>
      </c>
      <c r="J158" s="14" t="str" cm="1">
        <f t="array" aca="1" ref="J158" ca="1">INDIRECT("[schema.xlsx]欄位定義!C"&amp;MATCH($H158,[1]欄位定義!$A:$A, 0))</f>
        <v>M</v>
      </c>
      <c r="K158" s="14" t="str" cm="1">
        <f t="array" aca="1" ref="K158" ca="1">INDIRECT("[schema.xlsx]欄位定義!D"&amp;MATCH($H158,[1]欄位定義!$A:$A, 0))</f>
        <v>MACRO</v>
      </c>
      <c r="L158" s="14" t="str" cm="1">
        <f t="array" aca="1" ref="L158" ca="1">INDIRECT("[schema.xlsx]欄位定義!E"&amp;MATCH($H158,[1]欄位定義!$A:$A, 0))</f>
        <v>TW_TECH</v>
      </c>
      <c r="M158" s="14" t="str" cm="1">
        <f t="array" aca="1" ref="M158" ca="1">INDIRECT("[schema.xlsx]欄位定義!F"&amp;MATCH($H158,[1]欄位定義!$A:$A, 0))</f>
        <v>UNKNOWN</v>
      </c>
      <c r="N158" s="14" t="s">
        <v>49</v>
      </c>
    </row>
    <row r="159" spans="1:14" x14ac:dyDescent="0.25">
      <c r="A159" s="14" t="s">
        <v>56</v>
      </c>
      <c r="B159" s="14" t="s">
        <v>69</v>
      </c>
      <c r="C159" s="16" t="str" cm="1">
        <f t="array" aca="1" ref="C159" ca="1">INDIRECT("[schema.xlsx]欄位定義!B"&amp;MATCH($B159,[1]欄位定義!$A:$A, 0))</f>
        <v>Dow Jones Industrial Average</v>
      </c>
      <c r="D159" s="16" t="str" cm="1">
        <f t="array" aca="1" ref="D159" ca="1">INDIRECT("[schema.xlsx]欄位定義!C"&amp;MATCH($B159,[1]欄位定義!$A:$A, 0))</f>
        <v>D</v>
      </c>
      <c r="E159" s="16" t="str" cm="1">
        <f t="array" aca="1" ref="E159" ca="1">INDIRECT("[schema.xlsx]欄位定義!D"&amp;MATCH($B159,[1]欄位定義!$A:$A, 0))</f>
        <v>INDEX</v>
      </c>
      <c r="F159" s="16" t="str" cm="1">
        <f t="array" aca="1" ref="F159" ca="1">INDIRECT("[schema.xlsx]欄位定義!E"&amp;MATCH($B159,[1]欄位定義!$A:$A, 0))</f>
        <v>US</v>
      </c>
      <c r="G159" s="16" t="str" cm="1">
        <f t="array" aca="1" ref="G159" ca="1">INDIRECT("[schema.xlsx]欄位定義!F"&amp;MATCH($B159,[1]欄位定義!$A:$A, 0))</f>
        <v>UNKNOWN</v>
      </c>
      <c r="H159" s="19" t="s">
        <v>99</v>
      </c>
      <c r="I159" s="14" t="str" cm="1">
        <f t="array" aca="1" ref="I159" ca="1">INDIRECT("[schema.xlsx]欄位定義!B"&amp;MATCH($H159,[1]欄位定義!$A:$A, 0))</f>
        <v>按美元計算(千美元)_進口_2711電腦製造業</v>
      </c>
      <c r="J159" s="14" t="str" cm="1">
        <f t="array" aca="1" ref="J159" ca="1">INDIRECT("[schema.xlsx]欄位定義!C"&amp;MATCH($H159,[1]欄位定義!$A:$A, 0))</f>
        <v>M</v>
      </c>
      <c r="K159" s="14" t="str" cm="1">
        <f t="array" aca="1" ref="K159" ca="1">INDIRECT("[schema.xlsx]欄位定義!D"&amp;MATCH($H159,[1]欄位定義!$A:$A, 0))</f>
        <v>MACRO</v>
      </c>
      <c r="L159" s="14" t="str" cm="1">
        <f t="array" aca="1" ref="L159" ca="1">INDIRECT("[schema.xlsx]欄位定義!E"&amp;MATCH($H159,[1]欄位定義!$A:$A, 0))</f>
        <v>TW_TECH</v>
      </c>
      <c r="M159" s="14" t="str" cm="1">
        <f t="array" aca="1" ref="M159" ca="1">INDIRECT("[schema.xlsx]欄位定義!F"&amp;MATCH($H159,[1]欄位定義!$A:$A, 0))</f>
        <v>UNKNOWN</v>
      </c>
      <c r="N159" s="14" t="s">
        <v>49</v>
      </c>
    </row>
    <row r="160" spans="1:14" x14ac:dyDescent="0.25">
      <c r="A160" s="14" t="s">
        <v>56</v>
      </c>
      <c r="B160" s="14" t="s">
        <v>69</v>
      </c>
      <c r="C160" s="16" t="str" cm="1">
        <f t="array" aca="1" ref="C160" ca="1">INDIRECT("[schema.xlsx]欄位定義!B"&amp;MATCH($B160,[1]欄位定義!$A:$A, 0))</f>
        <v>Dow Jones Industrial Average</v>
      </c>
      <c r="D160" s="16" t="str" cm="1">
        <f t="array" aca="1" ref="D160" ca="1">INDIRECT("[schema.xlsx]欄位定義!C"&amp;MATCH($B160,[1]欄位定義!$A:$A, 0))</f>
        <v>D</v>
      </c>
      <c r="E160" s="16" t="str" cm="1">
        <f t="array" aca="1" ref="E160" ca="1">INDIRECT("[schema.xlsx]欄位定義!D"&amp;MATCH($B160,[1]欄位定義!$A:$A, 0))</f>
        <v>INDEX</v>
      </c>
      <c r="F160" s="16" t="str" cm="1">
        <f t="array" aca="1" ref="F160" ca="1">INDIRECT("[schema.xlsx]欄位定義!E"&amp;MATCH($B160,[1]欄位定義!$A:$A, 0))</f>
        <v>US</v>
      </c>
      <c r="G160" s="16" t="str" cm="1">
        <f t="array" aca="1" ref="G160" ca="1">INDIRECT("[schema.xlsx]欄位定義!F"&amp;MATCH($B160,[1]欄位定義!$A:$A, 0))</f>
        <v>UNKNOWN</v>
      </c>
      <c r="H160" s="19" t="s">
        <v>100</v>
      </c>
      <c r="I160" s="14" t="str" cm="1">
        <f t="array" aca="1" ref="I160" ca="1">INDIRECT("[schema.xlsx]欄位定義!B"&amp;MATCH($H160,[1]欄位定義!$A:$A, 0))</f>
        <v>按美元計算(千美元)_進口_2721電話及手機製造業</v>
      </c>
      <c r="J160" s="14" t="str" cm="1">
        <f t="array" aca="1" ref="J160" ca="1">INDIRECT("[schema.xlsx]欄位定義!C"&amp;MATCH($H160,[1]欄位定義!$A:$A, 0))</f>
        <v>M</v>
      </c>
      <c r="K160" s="14" t="str" cm="1">
        <f t="array" aca="1" ref="K160" ca="1">INDIRECT("[schema.xlsx]欄位定義!D"&amp;MATCH($H160,[1]欄位定義!$A:$A, 0))</f>
        <v>MACRO</v>
      </c>
      <c r="L160" s="14" t="str" cm="1">
        <f t="array" aca="1" ref="L160" ca="1">INDIRECT("[schema.xlsx]欄位定義!E"&amp;MATCH($H160,[1]欄位定義!$A:$A, 0))</f>
        <v>TW_TECH</v>
      </c>
      <c r="M160" s="14" t="str" cm="1">
        <f t="array" aca="1" ref="M160" ca="1">INDIRECT("[schema.xlsx]欄位定義!F"&amp;MATCH($H160,[1]欄位定義!$A:$A, 0))</f>
        <v>UNKNOWN</v>
      </c>
      <c r="N160" s="14" t="s">
        <v>49</v>
      </c>
    </row>
    <row r="161" spans="1:14" x14ac:dyDescent="0.25">
      <c r="A161" s="14" t="s">
        <v>56</v>
      </c>
      <c r="B161" s="14" t="s">
        <v>69</v>
      </c>
      <c r="C161" s="16" t="str" cm="1">
        <f t="array" aca="1" ref="C161" ca="1">INDIRECT("[schema.xlsx]欄位定義!B"&amp;MATCH($B161,[1]欄位定義!$A:$A, 0))</f>
        <v>Dow Jones Industrial Average</v>
      </c>
      <c r="D161" s="16" t="str" cm="1">
        <f t="array" aca="1" ref="D161" ca="1">INDIRECT("[schema.xlsx]欄位定義!C"&amp;MATCH($B161,[1]欄位定義!$A:$A, 0))</f>
        <v>D</v>
      </c>
      <c r="E161" s="16" t="str" cm="1">
        <f t="array" aca="1" ref="E161" ca="1">INDIRECT("[schema.xlsx]欄位定義!D"&amp;MATCH($B161,[1]欄位定義!$A:$A, 0))</f>
        <v>INDEX</v>
      </c>
      <c r="F161" s="16" t="str" cm="1">
        <f t="array" aca="1" ref="F161" ca="1">INDIRECT("[schema.xlsx]欄位定義!E"&amp;MATCH($B161,[1]欄位定義!$A:$A, 0))</f>
        <v>US</v>
      </c>
      <c r="G161" s="16" t="str" cm="1">
        <f t="array" aca="1" ref="G161" ca="1">INDIRECT("[schema.xlsx]欄位定義!F"&amp;MATCH($B161,[1]欄位定義!$A:$A, 0))</f>
        <v>UNKNOWN</v>
      </c>
      <c r="H161" s="19" t="s">
        <v>101</v>
      </c>
      <c r="I161" s="14" t="str" cm="1">
        <f t="array" aca="1" ref="I161" ca="1">INDIRECT("[schema.xlsx]欄位定義!B"&amp;MATCH($H161,[1]欄位定義!$A:$A, 0))</f>
        <v>按美元計算(千美元)_進口_2730視聽電子產品製造業</v>
      </c>
      <c r="J161" s="14" t="str" cm="1">
        <f t="array" aca="1" ref="J161" ca="1">INDIRECT("[schema.xlsx]欄位定義!C"&amp;MATCH($H161,[1]欄位定義!$A:$A, 0))</f>
        <v>M</v>
      </c>
      <c r="K161" s="14" t="str" cm="1">
        <f t="array" aca="1" ref="K161" ca="1">INDIRECT("[schema.xlsx]欄位定義!D"&amp;MATCH($H161,[1]欄位定義!$A:$A, 0))</f>
        <v>MACRO</v>
      </c>
      <c r="L161" s="14" t="str" cm="1">
        <f t="array" aca="1" ref="L161" ca="1">INDIRECT("[schema.xlsx]欄位定義!E"&amp;MATCH($H161,[1]欄位定義!$A:$A, 0))</f>
        <v>TW_TECH</v>
      </c>
      <c r="M161" s="14" t="str" cm="1">
        <f t="array" aca="1" ref="M161" ca="1">INDIRECT("[schema.xlsx]欄位定義!F"&amp;MATCH($H161,[1]欄位定義!$A:$A, 0))</f>
        <v>UNKNOWN</v>
      </c>
      <c r="N161" s="14" t="s">
        <v>49</v>
      </c>
    </row>
    <row r="162" spans="1:14" x14ac:dyDescent="0.25">
      <c r="A162" s="14" t="s">
        <v>56</v>
      </c>
      <c r="B162" s="14" t="s">
        <v>69</v>
      </c>
      <c r="C162" s="16" t="str" cm="1">
        <f t="array" aca="1" ref="C162" ca="1">INDIRECT("[schema.xlsx]欄位定義!B"&amp;MATCH($B162,[1]欄位定義!$A:$A, 0))</f>
        <v>Dow Jones Industrial Average</v>
      </c>
      <c r="D162" s="16" t="str" cm="1">
        <f t="array" aca="1" ref="D162" ca="1">INDIRECT("[schema.xlsx]欄位定義!C"&amp;MATCH($B162,[1]欄位定義!$A:$A, 0))</f>
        <v>D</v>
      </c>
      <c r="E162" s="16" t="str" cm="1">
        <f t="array" aca="1" ref="E162" ca="1">INDIRECT("[schema.xlsx]欄位定義!D"&amp;MATCH($B162,[1]欄位定義!$A:$A, 0))</f>
        <v>INDEX</v>
      </c>
      <c r="F162" s="16" t="str" cm="1">
        <f t="array" aca="1" ref="F162" ca="1">INDIRECT("[schema.xlsx]欄位定義!E"&amp;MATCH($B162,[1]欄位定義!$A:$A, 0))</f>
        <v>US</v>
      </c>
      <c r="G162" s="16" t="str" cm="1">
        <f t="array" aca="1" ref="G162" ca="1">INDIRECT("[schema.xlsx]欄位定義!F"&amp;MATCH($B162,[1]欄位定義!$A:$A, 0))</f>
        <v>UNKNOWN</v>
      </c>
      <c r="H162" s="19" t="s">
        <v>102</v>
      </c>
      <c r="I162" s="14" t="str" cm="1">
        <f t="array" aca="1" ref="I162" ca="1">INDIRECT("[schema.xlsx]欄位定義!B"&amp;MATCH($H162,[1]欄位定義!$A:$A, 0))</f>
        <v>按美元計算(千美元)_進口_2751量測、導航及控制設備製造業</v>
      </c>
      <c r="J162" s="14" t="str" cm="1">
        <f t="array" aca="1" ref="J162" ca="1">INDIRECT("[schema.xlsx]欄位定義!C"&amp;MATCH($H162,[1]欄位定義!$A:$A, 0))</f>
        <v>M</v>
      </c>
      <c r="K162" s="14" t="str" cm="1">
        <f t="array" aca="1" ref="K162" ca="1">INDIRECT("[schema.xlsx]欄位定義!D"&amp;MATCH($H162,[1]欄位定義!$A:$A, 0))</f>
        <v>MACRO</v>
      </c>
      <c r="L162" s="14" t="str" cm="1">
        <f t="array" aca="1" ref="L162" ca="1">INDIRECT("[schema.xlsx]欄位定義!E"&amp;MATCH($H162,[1]欄位定義!$A:$A, 0))</f>
        <v>TW_TECH</v>
      </c>
      <c r="M162" s="14" t="str" cm="1">
        <f t="array" aca="1" ref="M162" ca="1">INDIRECT("[schema.xlsx]欄位定義!F"&amp;MATCH($H162,[1]欄位定義!$A:$A, 0))</f>
        <v>UNKNOWN</v>
      </c>
      <c r="N162" s="14" t="s">
        <v>49</v>
      </c>
    </row>
    <row r="163" spans="1:14" x14ac:dyDescent="0.25">
      <c r="A163" s="14" t="s">
        <v>56</v>
      </c>
      <c r="B163" s="14" t="s">
        <v>69</v>
      </c>
      <c r="C163" s="16" t="str" cm="1">
        <f t="array" aca="1" ref="C163" ca="1">INDIRECT("[schema.xlsx]欄位定義!B"&amp;MATCH($B163,[1]欄位定義!$A:$A, 0))</f>
        <v>Dow Jones Industrial Average</v>
      </c>
      <c r="D163" s="16" t="str" cm="1">
        <f t="array" aca="1" ref="D163" ca="1">INDIRECT("[schema.xlsx]欄位定義!C"&amp;MATCH($B163,[1]欄位定義!$A:$A, 0))</f>
        <v>D</v>
      </c>
      <c r="E163" s="16" t="str" cm="1">
        <f t="array" aca="1" ref="E163" ca="1">INDIRECT("[schema.xlsx]欄位定義!D"&amp;MATCH($B163,[1]欄位定義!$A:$A, 0))</f>
        <v>INDEX</v>
      </c>
      <c r="F163" s="16" t="str" cm="1">
        <f t="array" aca="1" ref="F163" ca="1">INDIRECT("[schema.xlsx]欄位定義!E"&amp;MATCH($B163,[1]欄位定義!$A:$A, 0))</f>
        <v>US</v>
      </c>
      <c r="G163" s="16" t="str" cm="1">
        <f t="array" aca="1" ref="G163" ca="1">INDIRECT("[schema.xlsx]欄位定義!F"&amp;MATCH($B163,[1]欄位定義!$A:$A, 0))</f>
        <v>UNKNOWN</v>
      </c>
      <c r="H163" s="19" t="s">
        <v>0</v>
      </c>
      <c r="I163" s="14" t="str" cm="1">
        <f t="array" aca="1" ref="I163" ca="1">INDIRECT("[schema.xlsx]欄位定義!B"&amp;MATCH($H163,[1]欄位定義!$A:$A, 0))</f>
        <v>WTI原油期貨價格</v>
      </c>
      <c r="J163" s="14" t="str" cm="1">
        <f t="array" aca="1" ref="J163" ca="1">INDIRECT("[schema.xlsx]欄位定義!C"&amp;MATCH($H163,[1]欄位定義!$A:$A, 0))</f>
        <v>D</v>
      </c>
      <c r="K163" s="14" t="str" cm="1">
        <f t="array" aca="1" ref="K163" ca="1">INDIRECT("[schema.xlsx]欄位定義!D"&amp;MATCH($H163,[1]欄位定義!$A:$A, 0))</f>
        <v>MACRO</v>
      </c>
      <c r="L163" s="14" t="str" cm="1">
        <f t="array" aca="1" ref="L163" ca="1">INDIRECT("[schema.xlsx]欄位定義!E"&amp;MATCH($H163,[1]欄位定義!$A:$A, 0))</f>
        <v>EGY</v>
      </c>
      <c r="M163" s="14" t="str" cm="1">
        <f t="array" aca="1" ref="M163" ca="1">INDIRECT("[schema.xlsx]欄位定義!F"&amp;MATCH($H163,[1]欄位定義!$A:$A, 0))</f>
        <v>UNKNOWN</v>
      </c>
      <c r="N163" s="14" t="s">
        <v>50</v>
      </c>
    </row>
    <row r="164" spans="1:14" x14ac:dyDescent="0.25">
      <c r="A164" s="14" t="s">
        <v>56</v>
      </c>
      <c r="B164" s="14" t="s">
        <v>69</v>
      </c>
      <c r="C164" s="16" t="str" cm="1">
        <f t="array" aca="1" ref="C164" ca="1">INDIRECT("[schema.xlsx]欄位定義!B"&amp;MATCH($B164,[1]欄位定義!$A:$A, 0))</f>
        <v>Dow Jones Industrial Average</v>
      </c>
      <c r="D164" s="16" t="str" cm="1">
        <f t="array" aca="1" ref="D164" ca="1">INDIRECT("[schema.xlsx]欄位定義!C"&amp;MATCH($B164,[1]欄位定義!$A:$A, 0))</f>
        <v>D</v>
      </c>
      <c r="E164" s="16" t="str" cm="1">
        <f t="array" aca="1" ref="E164" ca="1">INDIRECT("[schema.xlsx]欄位定義!D"&amp;MATCH($B164,[1]欄位定義!$A:$A, 0))</f>
        <v>INDEX</v>
      </c>
      <c r="F164" s="16" t="str" cm="1">
        <f t="array" aca="1" ref="F164" ca="1">INDIRECT("[schema.xlsx]欄位定義!E"&amp;MATCH($B164,[1]欄位定義!$A:$A, 0))</f>
        <v>US</v>
      </c>
      <c r="G164" s="16" t="str" cm="1">
        <f t="array" aca="1" ref="G164" ca="1">INDIRECT("[schema.xlsx]欄位定義!F"&amp;MATCH($B164,[1]欄位定義!$A:$A, 0))</f>
        <v>UNKNOWN</v>
      </c>
      <c r="H164" s="19" t="s">
        <v>1</v>
      </c>
      <c r="I164" s="14" t="str" cm="1">
        <f t="array" aca="1" ref="I164" ca="1">INDIRECT("[schema.xlsx]欄位定義!B"&amp;MATCH($H164,[1]欄位定義!$A:$A, 0))</f>
        <v>黃豆價格</v>
      </c>
      <c r="J164" s="14" t="str" cm="1">
        <f t="array" aca="1" ref="J164" ca="1">INDIRECT("[schema.xlsx]欄位定義!C"&amp;MATCH($H164,[1]欄位定義!$A:$A, 0))</f>
        <v>D</v>
      </c>
      <c r="K164" s="14" t="str" cm="1">
        <f t="array" aca="1" ref="K164" ca="1">INDIRECT("[schema.xlsx]欄位定義!D"&amp;MATCH($H164,[1]欄位定義!$A:$A, 0))</f>
        <v>MACRO</v>
      </c>
      <c r="L164" s="14" t="str" cm="1">
        <f t="array" aca="1" ref="L164" ca="1">INDIRECT("[schema.xlsx]欄位定義!E"&amp;MATCH($H164,[1]欄位定義!$A:$A, 0))</f>
        <v>STB</v>
      </c>
      <c r="M164" s="14" t="str" cm="1">
        <f t="array" aca="1" ref="M164" ca="1">INDIRECT("[schema.xlsx]欄位定義!F"&amp;MATCH($H164,[1]欄位定義!$A:$A, 0))</f>
        <v>UNKNOWN</v>
      </c>
      <c r="N164" s="14" t="s">
        <v>50</v>
      </c>
    </row>
    <row r="165" spans="1:14" x14ac:dyDescent="0.25">
      <c r="A165" s="14" t="s">
        <v>56</v>
      </c>
      <c r="B165" s="14" t="s">
        <v>69</v>
      </c>
      <c r="C165" s="16" t="str" cm="1">
        <f t="array" aca="1" ref="C165" ca="1">INDIRECT("[schema.xlsx]欄位定義!B"&amp;MATCH($B165,[1]欄位定義!$A:$A, 0))</f>
        <v>Dow Jones Industrial Average</v>
      </c>
      <c r="D165" s="16" t="str" cm="1">
        <f t="array" aca="1" ref="D165" ca="1">INDIRECT("[schema.xlsx]欄位定義!C"&amp;MATCH($B165,[1]欄位定義!$A:$A, 0))</f>
        <v>D</v>
      </c>
      <c r="E165" s="16" t="str" cm="1">
        <f t="array" aca="1" ref="E165" ca="1">INDIRECT("[schema.xlsx]欄位定義!D"&amp;MATCH($B165,[1]欄位定義!$A:$A, 0))</f>
        <v>INDEX</v>
      </c>
      <c r="F165" s="16" t="str" cm="1">
        <f t="array" aca="1" ref="F165" ca="1">INDIRECT("[schema.xlsx]欄位定義!E"&amp;MATCH($B165,[1]欄位定義!$A:$A, 0))</f>
        <v>US</v>
      </c>
      <c r="G165" s="16" t="str" cm="1">
        <f t="array" aca="1" ref="G165" ca="1">INDIRECT("[schema.xlsx]欄位定義!F"&amp;MATCH($B165,[1]欄位定義!$A:$A, 0))</f>
        <v>UNKNOWN</v>
      </c>
      <c r="H165" s="19" t="s">
        <v>2</v>
      </c>
      <c r="I165" s="14" t="str" cm="1">
        <f t="array" aca="1" ref="I165" ca="1">INDIRECT("[schema.xlsx]欄位定義!B"&amp;MATCH($H165,[1]欄位定義!$A:$A, 0))</f>
        <v>玉米價格</v>
      </c>
      <c r="J165" s="14" t="str" cm="1">
        <f t="array" aca="1" ref="J165" ca="1">INDIRECT("[schema.xlsx]欄位定義!C"&amp;MATCH($H165,[1]欄位定義!$A:$A, 0))</f>
        <v>D</v>
      </c>
      <c r="K165" s="14" t="str" cm="1">
        <f t="array" aca="1" ref="K165" ca="1">INDIRECT("[schema.xlsx]欄位定義!D"&amp;MATCH($H165,[1]欄位定義!$A:$A, 0))</f>
        <v>MACRO</v>
      </c>
      <c r="L165" s="14" t="str" cm="1">
        <f t="array" aca="1" ref="L165" ca="1">INDIRECT("[schema.xlsx]欄位定義!E"&amp;MATCH($H165,[1]欄位定義!$A:$A, 0))</f>
        <v>STB</v>
      </c>
      <c r="M165" s="14" t="str" cm="1">
        <f t="array" aca="1" ref="M165" ca="1">INDIRECT("[schema.xlsx]欄位定義!F"&amp;MATCH($H165,[1]欄位定義!$A:$A, 0))</f>
        <v>UNKNOWN</v>
      </c>
      <c r="N165" s="14" t="s">
        <v>50</v>
      </c>
    </row>
    <row r="166" spans="1:14" x14ac:dyDescent="0.25">
      <c r="A166" s="14" t="s">
        <v>56</v>
      </c>
      <c r="B166" s="14" t="s">
        <v>69</v>
      </c>
      <c r="C166" s="16" t="str" cm="1">
        <f t="array" aca="1" ref="C166" ca="1">INDIRECT("[schema.xlsx]欄位定義!B"&amp;MATCH($B166,[1]欄位定義!$A:$A, 0))</f>
        <v>Dow Jones Industrial Average</v>
      </c>
      <c r="D166" s="16" t="str" cm="1">
        <f t="array" aca="1" ref="D166" ca="1">INDIRECT("[schema.xlsx]欄位定義!C"&amp;MATCH($B166,[1]欄位定義!$A:$A, 0))</f>
        <v>D</v>
      </c>
      <c r="E166" s="16" t="str" cm="1">
        <f t="array" aca="1" ref="E166" ca="1">INDIRECT("[schema.xlsx]欄位定義!D"&amp;MATCH($B166,[1]欄位定義!$A:$A, 0))</f>
        <v>INDEX</v>
      </c>
      <c r="F166" s="16" t="str" cm="1">
        <f t="array" aca="1" ref="F166" ca="1">INDIRECT("[schema.xlsx]欄位定義!E"&amp;MATCH($B166,[1]欄位定義!$A:$A, 0))</f>
        <v>US</v>
      </c>
      <c r="G166" s="16" t="str" cm="1">
        <f t="array" aca="1" ref="G166" ca="1">INDIRECT("[schema.xlsx]欄位定義!F"&amp;MATCH($B166,[1]欄位定義!$A:$A, 0))</f>
        <v>UNKNOWN</v>
      </c>
      <c r="H166" s="19" t="s">
        <v>3</v>
      </c>
      <c r="I166" s="14" t="str" cm="1">
        <f t="array" aca="1" ref="I166" ca="1">INDIRECT("[schema.xlsx]欄位定義!B"&amp;MATCH($H166,[1]欄位定義!$A:$A, 0))</f>
        <v>小麥價格</v>
      </c>
      <c r="J166" s="14" t="str" cm="1">
        <f t="array" aca="1" ref="J166" ca="1">INDIRECT("[schema.xlsx]欄位定義!C"&amp;MATCH($H166,[1]欄位定義!$A:$A, 0))</f>
        <v>D</v>
      </c>
      <c r="K166" s="14" t="str" cm="1">
        <f t="array" aca="1" ref="K166" ca="1">INDIRECT("[schema.xlsx]欄位定義!D"&amp;MATCH($H166,[1]欄位定義!$A:$A, 0))</f>
        <v>MACRO</v>
      </c>
      <c r="L166" s="14" t="str" cm="1">
        <f t="array" aca="1" ref="L166" ca="1">INDIRECT("[schema.xlsx]欄位定義!E"&amp;MATCH($H166,[1]欄位定義!$A:$A, 0))</f>
        <v>STB</v>
      </c>
      <c r="M166" s="14" t="str" cm="1">
        <f t="array" aca="1" ref="M166" ca="1">INDIRECT("[schema.xlsx]欄位定義!F"&amp;MATCH($H166,[1]欄位定義!$A:$A, 0))</f>
        <v>UNKNOWN</v>
      </c>
      <c r="N166" s="14" t="s">
        <v>50</v>
      </c>
    </row>
    <row r="167" spans="1:14" x14ac:dyDescent="0.25">
      <c r="A167" s="14" t="s">
        <v>56</v>
      </c>
      <c r="B167" s="14" t="s">
        <v>69</v>
      </c>
      <c r="C167" s="16" t="str" cm="1">
        <f t="array" aca="1" ref="C167" ca="1">INDIRECT("[schema.xlsx]欄位定義!B"&amp;MATCH($B167,[1]欄位定義!$A:$A, 0))</f>
        <v>Dow Jones Industrial Average</v>
      </c>
      <c r="D167" s="16" t="str" cm="1">
        <f t="array" aca="1" ref="D167" ca="1">INDIRECT("[schema.xlsx]欄位定義!C"&amp;MATCH($B167,[1]欄位定義!$A:$A, 0))</f>
        <v>D</v>
      </c>
      <c r="E167" s="16" t="str" cm="1">
        <f t="array" aca="1" ref="E167" ca="1">INDIRECT("[schema.xlsx]欄位定義!D"&amp;MATCH($B167,[1]欄位定義!$A:$A, 0))</f>
        <v>INDEX</v>
      </c>
      <c r="F167" s="16" t="str" cm="1">
        <f t="array" aca="1" ref="F167" ca="1">INDIRECT("[schema.xlsx]欄位定義!E"&amp;MATCH($B167,[1]欄位定義!$A:$A, 0))</f>
        <v>US</v>
      </c>
      <c r="G167" s="16" t="str" cm="1">
        <f t="array" aca="1" ref="G167" ca="1">INDIRECT("[schema.xlsx]欄位定義!F"&amp;MATCH($B167,[1]欄位定義!$A:$A, 0))</f>
        <v>UNKNOWN</v>
      </c>
      <c r="H167" s="19" t="s">
        <v>16</v>
      </c>
      <c r="I167" s="14" t="str" cm="1">
        <f t="array" aca="1" ref="I167" ca="1">INDIRECT("[schema.xlsx]欄位定義!B"&amp;MATCH($H167,[1]欄位定義!$A:$A, 0))</f>
        <v>原油庫存</v>
      </c>
      <c r="J167" s="14" t="str" cm="1">
        <f t="array" aca="1" ref="J167" ca="1">INDIRECT("[schema.xlsx]欄位定義!C"&amp;MATCH($H167,[1]欄位定義!$A:$A, 0))</f>
        <v>W</v>
      </c>
      <c r="K167" s="14" t="str" cm="1">
        <f t="array" aca="1" ref="K167" ca="1">INDIRECT("[schema.xlsx]欄位定義!D"&amp;MATCH($H167,[1]欄位定義!$A:$A, 0))</f>
        <v>MACRO</v>
      </c>
      <c r="L167" s="14" t="str" cm="1">
        <f t="array" aca="1" ref="L167" ca="1">INDIRECT("[schema.xlsx]欄位定義!E"&amp;MATCH($H167,[1]欄位定義!$A:$A, 0))</f>
        <v>US</v>
      </c>
      <c r="M167" s="14" t="str" cm="1">
        <f t="array" aca="1" ref="M167" ca="1">INDIRECT("[schema.xlsx]欄位定義!F"&amp;MATCH($H167,[1]欄位定義!$A:$A, 0))</f>
        <v>UNKNOWN</v>
      </c>
      <c r="N167" s="14" t="s">
        <v>50</v>
      </c>
    </row>
    <row r="168" spans="1:14" x14ac:dyDescent="0.25">
      <c r="A168" s="14" t="s">
        <v>56</v>
      </c>
      <c r="B168" s="14" t="s">
        <v>69</v>
      </c>
      <c r="C168" s="16" t="str" cm="1">
        <f t="array" aca="1" ref="C168" ca="1">INDIRECT("[schema.xlsx]欄位定義!B"&amp;MATCH($B168,[1]欄位定義!$A:$A, 0))</f>
        <v>Dow Jones Industrial Average</v>
      </c>
      <c r="D168" s="16" t="str" cm="1">
        <f t="array" aca="1" ref="D168" ca="1">INDIRECT("[schema.xlsx]欄位定義!C"&amp;MATCH($B168,[1]欄位定義!$A:$A, 0))</f>
        <v>D</v>
      </c>
      <c r="E168" s="16" t="str" cm="1">
        <f t="array" aca="1" ref="E168" ca="1">INDIRECT("[schema.xlsx]欄位定義!D"&amp;MATCH($B168,[1]欄位定義!$A:$A, 0))</f>
        <v>INDEX</v>
      </c>
      <c r="F168" s="16" t="str" cm="1">
        <f t="array" aca="1" ref="F168" ca="1">INDIRECT("[schema.xlsx]欄位定義!E"&amp;MATCH($B168,[1]欄位定義!$A:$A, 0))</f>
        <v>US</v>
      </c>
      <c r="G168" s="16" t="str" cm="1">
        <f t="array" aca="1" ref="G168" ca="1">INDIRECT("[schema.xlsx]欄位定義!F"&amp;MATCH($B168,[1]欄位定義!$A:$A, 0))</f>
        <v>UNKNOWN</v>
      </c>
      <c r="H168" s="19" t="s">
        <v>22</v>
      </c>
      <c r="I168" s="14" t="str" cm="1">
        <f t="array" aca="1" ref="I168" ca="1">INDIRECT("[schema.xlsx]欄位定義!B"&amp;MATCH($H168,[1]欄位定義!$A:$A, 0))</f>
        <v>天然氣庫存</v>
      </c>
      <c r="J168" s="14" t="str" cm="1">
        <f t="array" aca="1" ref="J168" ca="1">INDIRECT("[schema.xlsx]欄位定義!C"&amp;MATCH($H168,[1]欄位定義!$A:$A, 0))</f>
        <v>W</v>
      </c>
      <c r="K168" s="14" t="str" cm="1">
        <f t="array" aca="1" ref="K168" ca="1">INDIRECT("[schema.xlsx]欄位定義!D"&amp;MATCH($H168,[1]欄位定義!$A:$A, 0))</f>
        <v>MACRO</v>
      </c>
      <c r="L168" s="14" t="str" cm="1">
        <f t="array" aca="1" ref="L168" ca="1">INDIRECT("[schema.xlsx]欄位定義!E"&amp;MATCH($H168,[1]欄位定義!$A:$A, 0))</f>
        <v>US</v>
      </c>
      <c r="M168" s="14" t="str" cm="1">
        <f t="array" aca="1" ref="M168" ca="1">INDIRECT("[schema.xlsx]欄位定義!F"&amp;MATCH($H168,[1]欄位定義!$A:$A, 0))</f>
        <v>UNKNOWN</v>
      </c>
      <c r="N168" s="14" t="s">
        <v>50</v>
      </c>
    </row>
    <row r="169" spans="1:14" x14ac:dyDescent="0.25">
      <c r="A169" s="14" t="s">
        <v>56</v>
      </c>
      <c r="B169" s="14" t="s">
        <v>69</v>
      </c>
      <c r="C169" s="16" t="str" cm="1">
        <f t="array" aca="1" ref="C169" ca="1">INDIRECT("[schema.xlsx]欄位定義!B"&amp;MATCH($B169,[1]欄位定義!$A:$A, 0))</f>
        <v>Dow Jones Industrial Average</v>
      </c>
      <c r="D169" s="16" t="str" cm="1">
        <f t="array" aca="1" ref="D169" ca="1">INDIRECT("[schema.xlsx]欄位定義!C"&amp;MATCH($B169,[1]欄位定義!$A:$A, 0))</f>
        <v>D</v>
      </c>
      <c r="E169" s="16" t="str" cm="1">
        <f t="array" aca="1" ref="E169" ca="1">INDIRECT("[schema.xlsx]欄位定義!D"&amp;MATCH($B169,[1]欄位定義!$A:$A, 0))</f>
        <v>INDEX</v>
      </c>
      <c r="F169" s="16" t="str" cm="1">
        <f t="array" aca="1" ref="F169" ca="1">INDIRECT("[schema.xlsx]欄位定義!E"&amp;MATCH($B169,[1]欄位定義!$A:$A, 0))</f>
        <v>US</v>
      </c>
      <c r="G169" s="16" t="str" cm="1">
        <f t="array" aca="1" ref="G169" ca="1">INDIRECT("[schema.xlsx]欄位定義!F"&amp;MATCH($B169,[1]欄位定義!$A:$A, 0))</f>
        <v>UNKNOWN</v>
      </c>
      <c r="H169" s="19" t="s">
        <v>31</v>
      </c>
      <c r="I169" s="14" t="str" cm="1">
        <f t="array" aca="1" ref="I169" ca="1">INDIRECT("[schema.xlsx]欄位定義!B"&amp;MATCH($H169,[1]欄位定義!$A:$A, 0))</f>
        <v>中國鐵礦砂港口庫存</v>
      </c>
      <c r="J169" s="14" t="str" cm="1">
        <f t="array" aca="1" ref="J169" ca="1">INDIRECT("[schema.xlsx]欄位定義!C"&amp;MATCH($H169,[1]欄位定義!$A:$A, 0))</f>
        <v>W</v>
      </c>
      <c r="K169" s="14" t="str" cm="1">
        <f t="array" aca="1" ref="K169" ca="1">INDIRECT("[schema.xlsx]欄位定義!D"&amp;MATCH($H169,[1]欄位定義!$A:$A, 0))</f>
        <v>MACRO</v>
      </c>
      <c r="L169" s="14" t="str" cm="1">
        <f t="array" aca="1" ref="L169" ca="1">INDIRECT("[schema.xlsx]欄位定義!E"&amp;MATCH($H169,[1]欄位定義!$A:$A, 0))</f>
        <v>CN</v>
      </c>
      <c r="M169" s="14" t="str" cm="1">
        <f t="array" aca="1" ref="M169" ca="1">INDIRECT("[schema.xlsx]欄位定義!F"&amp;MATCH($H169,[1]欄位定義!$A:$A, 0))</f>
        <v>UNKNOWN</v>
      </c>
      <c r="N169" s="14" t="s">
        <v>50</v>
      </c>
    </row>
    <row r="170" spans="1:14" x14ac:dyDescent="0.25">
      <c r="A170" s="14" t="s">
        <v>56</v>
      </c>
      <c r="B170" s="14" t="s">
        <v>69</v>
      </c>
      <c r="C170" s="16" t="str" cm="1">
        <f t="array" aca="1" ref="C170" ca="1">INDIRECT("[schema.xlsx]欄位定義!B"&amp;MATCH($B170,[1]欄位定義!$A:$A, 0))</f>
        <v>Dow Jones Industrial Average</v>
      </c>
      <c r="D170" s="16" t="str" cm="1">
        <f t="array" aca="1" ref="D170" ca="1">INDIRECT("[schema.xlsx]欄位定義!C"&amp;MATCH($B170,[1]欄位定義!$A:$A, 0))</f>
        <v>D</v>
      </c>
      <c r="E170" s="16" t="str" cm="1">
        <f t="array" aca="1" ref="E170" ca="1">INDIRECT("[schema.xlsx]欄位定義!D"&amp;MATCH($B170,[1]欄位定義!$A:$A, 0))</f>
        <v>INDEX</v>
      </c>
      <c r="F170" s="16" t="str" cm="1">
        <f t="array" aca="1" ref="F170" ca="1">INDIRECT("[schema.xlsx]欄位定義!E"&amp;MATCH($B170,[1]欄位定義!$A:$A, 0))</f>
        <v>US</v>
      </c>
      <c r="G170" s="16" t="str" cm="1">
        <f t="array" aca="1" ref="G170" ca="1">INDIRECT("[schema.xlsx]欄位定義!F"&amp;MATCH($B170,[1]欄位定義!$A:$A, 0))</f>
        <v>UNKNOWN</v>
      </c>
      <c r="H170" s="19" t="s">
        <v>32</v>
      </c>
      <c r="I170" s="14" t="str" cm="1">
        <f t="array" aca="1" ref="I170" ca="1">INDIRECT("[schema.xlsx]欄位定義!B"&amp;MATCH($H170,[1]欄位定義!$A:$A, 0))</f>
        <v>中國上海鋼鐵庫存</v>
      </c>
      <c r="J170" s="14" t="str" cm="1">
        <f t="array" aca="1" ref="J170" ca="1">INDIRECT("[schema.xlsx]欄位定義!C"&amp;MATCH($H170,[1]欄位定義!$A:$A, 0))</f>
        <v>W</v>
      </c>
      <c r="K170" s="14" t="str" cm="1">
        <f t="array" aca="1" ref="K170" ca="1">INDIRECT("[schema.xlsx]欄位定義!D"&amp;MATCH($H170,[1]欄位定義!$A:$A, 0))</f>
        <v>MACRO</v>
      </c>
      <c r="L170" s="14" t="str" cm="1">
        <f t="array" aca="1" ref="L170" ca="1">INDIRECT("[schema.xlsx]欄位定義!E"&amp;MATCH($H170,[1]欄位定義!$A:$A, 0))</f>
        <v>CN</v>
      </c>
      <c r="M170" s="14" t="str" cm="1">
        <f t="array" aca="1" ref="M170" ca="1">INDIRECT("[schema.xlsx]欄位定義!F"&amp;MATCH($H170,[1]欄位定義!$A:$A, 0))</f>
        <v>UNKNOWN</v>
      </c>
      <c r="N170" s="14" t="s">
        <v>50</v>
      </c>
    </row>
    <row r="171" spans="1:14" x14ac:dyDescent="0.25">
      <c r="A171" s="14" t="s">
        <v>56</v>
      </c>
      <c r="B171" s="14" t="s">
        <v>69</v>
      </c>
      <c r="C171" s="16" t="str" cm="1">
        <f t="array" aca="1" ref="C171" ca="1">INDIRECT("[schema.xlsx]欄位定義!B"&amp;MATCH($B171,[1]欄位定義!$A:$A, 0))</f>
        <v>Dow Jones Industrial Average</v>
      </c>
      <c r="D171" s="16" t="str" cm="1">
        <f t="array" aca="1" ref="D171" ca="1">INDIRECT("[schema.xlsx]欄位定義!C"&amp;MATCH($B171,[1]欄位定義!$A:$A, 0))</f>
        <v>D</v>
      </c>
      <c r="E171" s="16" t="str" cm="1">
        <f t="array" aca="1" ref="E171" ca="1">INDIRECT("[schema.xlsx]欄位定義!D"&amp;MATCH($B171,[1]欄位定義!$A:$A, 0))</f>
        <v>INDEX</v>
      </c>
      <c r="F171" s="16" t="str" cm="1">
        <f t="array" aca="1" ref="F171" ca="1">INDIRECT("[schema.xlsx]欄位定義!E"&amp;MATCH($B171,[1]欄位定義!$A:$A, 0))</f>
        <v>US</v>
      </c>
      <c r="G171" s="16" t="str" cm="1">
        <f t="array" aca="1" ref="G171" ca="1">INDIRECT("[schema.xlsx]欄位定義!F"&amp;MATCH($B171,[1]欄位定義!$A:$A, 0))</f>
        <v>UNKNOWN</v>
      </c>
      <c r="H171" s="19" t="s">
        <v>33</v>
      </c>
      <c r="I171" s="14" t="str" cm="1">
        <f t="array" aca="1" ref="I171" ca="1">INDIRECT("[schema.xlsx]欄位定義!B"&amp;MATCH($H171,[1]欄位定義!$A:$A, 0))</f>
        <v>中國鋼胚現貨價格</v>
      </c>
      <c r="J171" s="14" t="str" cm="1">
        <f t="array" aca="1" ref="J171" ca="1">INDIRECT("[schema.xlsx]欄位定義!C"&amp;MATCH($H171,[1]欄位定義!$A:$A, 0))</f>
        <v>D</v>
      </c>
      <c r="K171" s="14" t="str" cm="1">
        <f t="array" aca="1" ref="K171" ca="1">INDIRECT("[schema.xlsx]欄位定義!D"&amp;MATCH($H171,[1]欄位定義!$A:$A, 0))</f>
        <v>MACRO</v>
      </c>
      <c r="L171" s="14" t="str" cm="1">
        <f t="array" aca="1" ref="L171" ca="1">INDIRECT("[schema.xlsx]欄位定義!E"&amp;MATCH($H171,[1]欄位定義!$A:$A, 0))</f>
        <v>CN</v>
      </c>
      <c r="M171" s="14" t="str" cm="1">
        <f t="array" aca="1" ref="M171" ca="1">INDIRECT("[schema.xlsx]欄位定義!F"&amp;MATCH($H171,[1]欄位定義!$A:$A, 0))</f>
        <v>UNKNOWN</v>
      </c>
      <c r="N171" s="14" t="s">
        <v>50</v>
      </c>
    </row>
    <row r="172" spans="1:14" x14ac:dyDescent="0.25">
      <c r="A172" s="14" t="s">
        <v>56</v>
      </c>
      <c r="B172" s="14" t="s">
        <v>69</v>
      </c>
      <c r="C172" s="16" t="str" cm="1">
        <f t="array" aca="1" ref="C172" ca="1">INDIRECT("[schema.xlsx]欄位定義!B"&amp;MATCH($B172,[1]欄位定義!$A:$A, 0))</f>
        <v>Dow Jones Industrial Average</v>
      </c>
      <c r="D172" s="16" t="str" cm="1">
        <f t="array" aca="1" ref="D172" ca="1">INDIRECT("[schema.xlsx]欄位定義!C"&amp;MATCH($B172,[1]欄位定義!$A:$A, 0))</f>
        <v>D</v>
      </c>
      <c r="E172" s="16" t="str" cm="1">
        <f t="array" aca="1" ref="E172" ca="1">INDIRECT("[schema.xlsx]欄位定義!D"&amp;MATCH($B172,[1]欄位定義!$A:$A, 0))</f>
        <v>INDEX</v>
      </c>
      <c r="F172" s="16" t="str" cm="1">
        <f t="array" aca="1" ref="F172" ca="1">INDIRECT("[schema.xlsx]欄位定義!E"&amp;MATCH($B172,[1]欄位定義!$A:$A, 0))</f>
        <v>US</v>
      </c>
      <c r="G172" s="16" t="str" cm="1">
        <f t="array" aca="1" ref="G172" ca="1">INDIRECT("[schema.xlsx]欄位定義!F"&amp;MATCH($B172,[1]欄位定義!$A:$A, 0))</f>
        <v>UNKNOWN</v>
      </c>
      <c r="H172" s="19" t="s">
        <v>7</v>
      </c>
      <c r="I172" s="14" t="str" cm="1">
        <f t="array" aca="1" ref="I172" ca="1">INDIRECT("[schema.xlsx]欄位定義!B"&amp;MATCH($H172,[1]欄位定義!$A:$A, 0))</f>
        <v>儲蓄率</v>
      </c>
      <c r="J172" s="14" t="str" cm="1">
        <f t="array" aca="1" ref="J172" ca="1">INDIRECT("[schema.xlsx]欄位定義!C"&amp;MATCH($H172,[1]欄位定義!$A:$A, 0))</f>
        <v>M</v>
      </c>
      <c r="K172" s="14" t="str" cm="1">
        <f t="array" aca="1" ref="K172" ca="1">INDIRECT("[schema.xlsx]欄位定義!D"&amp;MATCH($H172,[1]欄位定義!$A:$A, 0))</f>
        <v>MACRO</v>
      </c>
      <c r="L172" s="14" t="str" cm="1">
        <f t="array" aca="1" ref="L172" ca="1">INDIRECT("[schema.xlsx]欄位定義!E"&amp;MATCH($H172,[1]欄位定義!$A:$A, 0))</f>
        <v>US</v>
      </c>
      <c r="M172" s="14" t="str" cm="1">
        <f t="array" aca="1" ref="M172" ca="1">INDIRECT("[schema.xlsx]欄位定義!F"&amp;MATCH($H172,[1]欄位定義!$A:$A, 0))</f>
        <v>UNKNOWN</v>
      </c>
      <c r="N172" s="14" t="s">
        <v>51</v>
      </c>
    </row>
    <row r="173" spans="1:14" x14ac:dyDescent="0.25">
      <c r="A173" s="14" t="s">
        <v>56</v>
      </c>
      <c r="B173" s="14" t="s">
        <v>69</v>
      </c>
      <c r="C173" s="16" t="str" cm="1">
        <f t="array" aca="1" ref="C173" ca="1">INDIRECT("[schema.xlsx]欄位定義!B"&amp;MATCH($B173,[1]欄位定義!$A:$A, 0))</f>
        <v>Dow Jones Industrial Average</v>
      </c>
      <c r="D173" s="16" t="str" cm="1">
        <f t="array" aca="1" ref="D173" ca="1">INDIRECT("[schema.xlsx]欄位定義!C"&amp;MATCH($B173,[1]欄位定義!$A:$A, 0))</f>
        <v>D</v>
      </c>
      <c r="E173" s="16" t="str" cm="1">
        <f t="array" aca="1" ref="E173" ca="1">INDIRECT("[schema.xlsx]欄位定義!D"&amp;MATCH($B173,[1]欄位定義!$A:$A, 0))</f>
        <v>INDEX</v>
      </c>
      <c r="F173" s="16" t="str" cm="1">
        <f t="array" aca="1" ref="F173" ca="1">INDIRECT("[schema.xlsx]欄位定義!E"&amp;MATCH($B173,[1]欄位定義!$A:$A, 0))</f>
        <v>US</v>
      </c>
      <c r="G173" s="16" t="str" cm="1">
        <f t="array" aca="1" ref="G173" ca="1">INDIRECT("[schema.xlsx]欄位定義!F"&amp;MATCH($B173,[1]欄位定義!$A:$A, 0))</f>
        <v>UNKNOWN</v>
      </c>
      <c r="H173" s="19" t="s">
        <v>14</v>
      </c>
      <c r="I173" s="14" t="str" cm="1">
        <f t="array" aca="1" ref="I173" ca="1">INDIRECT("[schema.xlsx]欄位定義!B"&amp;MATCH($H173,[1]欄位定義!$A:$A, 0))</f>
        <v>失業率</v>
      </c>
      <c r="J173" s="14" t="str" cm="1">
        <f t="array" aca="1" ref="J173" ca="1">INDIRECT("[schema.xlsx]欄位定義!C"&amp;MATCH($H173,[1]欄位定義!$A:$A, 0))</f>
        <v>M</v>
      </c>
      <c r="K173" s="14" t="str" cm="1">
        <f t="array" aca="1" ref="K173" ca="1">INDIRECT("[schema.xlsx]欄位定義!D"&amp;MATCH($H173,[1]欄位定義!$A:$A, 0))</f>
        <v>MACRO</v>
      </c>
      <c r="L173" s="14" t="str" cm="1">
        <f t="array" aca="1" ref="L173" ca="1">INDIRECT("[schema.xlsx]欄位定義!E"&amp;MATCH($H173,[1]欄位定義!$A:$A, 0))</f>
        <v>US</v>
      </c>
      <c r="M173" s="14" t="str" cm="1">
        <f t="array" aca="1" ref="M173" ca="1">INDIRECT("[schema.xlsx]欄位定義!F"&amp;MATCH($H173,[1]欄位定義!$A:$A, 0))</f>
        <v>UNKNOWN</v>
      </c>
      <c r="N173" s="14" t="s">
        <v>51</v>
      </c>
    </row>
    <row r="174" spans="1:14" x14ac:dyDescent="0.25">
      <c r="A174" s="14" t="s">
        <v>56</v>
      </c>
      <c r="B174" s="14" t="s">
        <v>69</v>
      </c>
      <c r="C174" s="16" t="str" cm="1">
        <f t="array" aca="1" ref="C174" ca="1">INDIRECT("[schema.xlsx]欄位定義!B"&amp;MATCH($B174,[1]欄位定義!$A:$A, 0))</f>
        <v>Dow Jones Industrial Average</v>
      </c>
      <c r="D174" s="16" t="str" cm="1">
        <f t="array" aca="1" ref="D174" ca="1">INDIRECT("[schema.xlsx]欄位定義!C"&amp;MATCH($B174,[1]欄位定義!$A:$A, 0))</f>
        <v>D</v>
      </c>
      <c r="E174" s="16" t="str" cm="1">
        <f t="array" aca="1" ref="E174" ca="1">INDIRECT("[schema.xlsx]欄位定義!D"&amp;MATCH($B174,[1]欄位定義!$A:$A, 0))</f>
        <v>INDEX</v>
      </c>
      <c r="F174" s="16" t="str" cm="1">
        <f t="array" aca="1" ref="F174" ca="1">INDIRECT("[schema.xlsx]欄位定義!E"&amp;MATCH($B174,[1]欄位定義!$A:$A, 0))</f>
        <v>US</v>
      </c>
      <c r="G174" s="16" t="str" cm="1">
        <f t="array" aca="1" ref="G174" ca="1">INDIRECT("[schema.xlsx]欄位定義!F"&amp;MATCH($B174,[1]欄位定義!$A:$A, 0))</f>
        <v>UNKNOWN</v>
      </c>
      <c r="H174" s="19" t="s">
        <v>15</v>
      </c>
      <c r="I174" s="14" t="str" cm="1">
        <f t="array" aca="1" ref="I174" ca="1">INDIRECT("[schema.xlsx]欄位定義!B"&amp;MATCH($H174,[1]欄位定義!$A:$A, 0))</f>
        <v>初領失業金人數</v>
      </c>
      <c r="J174" s="14" t="str" cm="1">
        <f t="array" aca="1" ref="J174" ca="1">INDIRECT("[schema.xlsx]欄位定義!C"&amp;MATCH($H174,[1]欄位定義!$A:$A, 0))</f>
        <v>W</v>
      </c>
      <c r="K174" s="14" t="str" cm="1">
        <f t="array" aca="1" ref="K174" ca="1">INDIRECT("[schema.xlsx]欄位定義!D"&amp;MATCH($H174,[1]欄位定義!$A:$A, 0))</f>
        <v>MACRO</v>
      </c>
      <c r="L174" s="14" t="str" cm="1">
        <f t="array" aca="1" ref="L174" ca="1">INDIRECT("[schema.xlsx]欄位定義!E"&amp;MATCH($H174,[1]欄位定義!$A:$A, 0))</f>
        <v>US</v>
      </c>
      <c r="M174" s="14" t="str" cm="1">
        <f t="array" aca="1" ref="M174" ca="1">INDIRECT("[schema.xlsx]欄位定義!F"&amp;MATCH($H174,[1]欄位定義!$A:$A, 0))</f>
        <v>UNKNOWN</v>
      </c>
      <c r="N174" s="14" t="s">
        <v>51</v>
      </c>
    </row>
    <row r="175" spans="1:14" x14ac:dyDescent="0.25">
      <c r="A175" s="14" t="s">
        <v>56</v>
      </c>
      <c r="B175" s="14" t="s">
        <v>69</v>
      </c>
      <c r="C175" s="16" t="str" cm="1">
        <f t="array" aca="1" ref="C175" ca="1">INDIRECT("[schema.xlsx]欄位定義!B"&amp;MATCH($B175,[1]欄位定義!$A:$A, 0))</f>
        <v>Dow Jones Industrial Average</v>
      </c>
      <c r="D175" s="16" t="str" cm="1">
        <f t="array" aca="1" ref="D175" ca="1">INDIRECT("[schema.xlsx]欄位定義!C"&amp;MATCH($B175,[1]欄位定義!$A:$A, 0))</f>
        <v>D</v>
      </c>
      <c r="E175" s="16" t="str" cm="1">
        <f t="array" aca="1" ref="E175" ca="1">INDIRECT("[schema.xlsx]欄位定義!D"&amp;MATCH($B175,[1]欄位定義!$A:$A, 0))</f>
        <v>INDEX</v>
      </c>
      <c r="F175" s="16" t="str" cm="1">
        <f t="array" aca="1" ref="F175" ca="1">INDIRECT("[schema.xlsx]欄位定義!E"&amp;MATCH($B175,[1]欄位定義!$A:$A, 0))</f>
        <v>US</v>
      </c>
      <c r="G175" s="16" t="str" cm="1">
        <f t="array" aca="1" ref="G175" ca="1">INDIRECT("[schema.xlsx]欄位定義!F"&amp;MATCH($B175,[1]欄位定義!$A:$A, 0))</f>
        <v>UNKNOWN</v>
      </c>
      <c r="H175" s="19" t="s">
        <v>20</v>
      </c>
      <c r="I175" s="14" t="str" cm="1">
        <f t="array" aca="1" ref="I175" ca="1">INDIRECT("[schema.xlsx]欄位定義!B"&amp;MATCH($H175,[1]欄位定義!$A:$A, 0))</f>
        <v>PPI月增率</v>
      </c>
      <c r="J175" s="14" t="str" cm="1">
        <f t="array" aca="1" ref="J175" ca="1">INDIRECT("[schema.xlsx]欄位定義!C"&amp;MATCH($H175,[1]欄位定義!$A:$A, 0))</f>
        <v>M</v>
      </c>
      <c r="K175" s="14" t="str" cm="1">
        <f t="array" aca="1" ref="K175" ca="1">INDIRECT("[schema.xlsx]欄位定義!D"&amp;MATCH($H175,[1]欄位定義!$A:$A, 0))</f>
        <v>MACRO</v>
      </c>
      <c r="L175" s="14" t="str" cm="1">
        <f t="array" aca="1" ref="L175" ca="1">INDIRECT("[schema.xlsx]欄位定義!E"&amp;MATCH($H175,[1]欄位定義!$A:$A, 0))</f>
        <v>US</v>
      </c>
      <c r="M175" s="14" t="str" cm="1">
        <f t="array" aca="1" ref="M175" ca="1">INDIRECT("[schema.xlsx]欄位定義!F"&amp;MATCH($H175,[1]欄位定義!$A:$A, 0))</f>
        <v>UNKNOWN</v>
      </c>
      <c r="N175" s="14" t="s">
        <v>51</v>
      </c>
    </row>
    <row r="176" spans="1:14" x14ac:dyDescent="0.25">
      <c r="A176" s="14" t="s">
        <v>56</v>
      </c>
      <c r="B176" s="14" t="s">
        <v>69</v>
      </c>
      <c r="C176" s="16" t="str" cm="1">
        <f t="array" aca="1" ref="C176" ca="1">INDIRECT("[schema.xlsx]欄位定義!B"&amp;MATCH($B176,[1]欄位定義!$A:$A, 0))</f>
        <v>Dow Jones Industrial Average</v>
      </c>
      <c r="D176" s="16" t="str" cm="1">
        <f t="array" aca="1" ref="D176" ca="1">INDIRECT("[schema.xlsx]欄位定義!C"&amp;MATCH($B176,[1]欄位定義!$A:$A, 0))</f>
        <v>D</v>
      </c>
      <c r="E176" s="16" t="str" cm="1">
        <f t="array" aca="1" ref="E176" ca="1">INDIRECT("[schema.xlsx]欄位定義!D"&amp;MATCH($B176,[1]欄位定義!$A:$A, 0))</f>
        <v>INDEX</v>
      </c>
      <c r="F176" s="16" t="str" cm="1">
        <f t="array" aca="1" ref="F176" ca="1">INDIRECT("[schema.xlsx]欄位定義!E"&amp;MATCH($B176,[1]欄位定義!$A:$A, 0))</f>
        <v>US</v>
      </c>
      <c r="G176" s="16" t="str" cm="1">
        <f t="array" aca="1" ref="G176" ca="1">INDIRECT("[schema.xlsx]欄位定義!F"&amp;MATCH($B176,[1]欄位定義!$A:$A, 0))</f>
        <v>UNKNOWN</v>
      </c>
      <c r="H176" s="19" t="s">
        <v>21</v>
      </c>
      <c r="I176" s="14" t="str" cm="1">
        <f t="array" aca="1" ref="I176" ca="1">INDIRECT("[schema.xlsx]欄位定義!B"&amp;MATCH($H176,[1]欄位定義!$A:$A, 0))</f>
        <v>非農就業人數變動</v>
      </c>
      <c r="J176" s="14" t="str" cm="1">
        <f t="array" aca="1" ref="J176" ca="1">INDIRECT("[schema.xlsx]欄位定義!C"&amp;MATCH($H176,[1]欄位定義!$A:$A, 0))</f>
        <v>M</v>
      </c>
      <c r="K176" s="14" t="str" cm="1">
        <f t="array" aca="1" ref="K176" ca="1">INDIRECT("[schema.xlsx]欄位定義!D"&amp;MATCH($H176,[1]欄位定義!$A:$A, 0))</f>
        <v>MACRO</v>
      </c>
      <c r="L176" s="14" t="str" cm="1">
        <f t="array" aca="1" ref="L176" ca="1">INDIRECT("[schema.xlsx]欄位定義!E"&amp;MATCH($H176,[1]欄位定義!$A:$A, 0))</f>
        <v>US</v>
      </c>
      <c r="M176" s="14" t="str" cm="1">
        <f t="array" aca="1" ref="M176" ca="1">INDIRECT("[schema.xlsx]欄位定義!F"&amp;MATCH($H176,[1]欄位定義!$A:$A, 0))</f>
        <v>UNKNOWN</v>
      </c>
      <c r="N176" s="14" t="s">
        <v>51</v>
      </c>
    </row>
    <row r="177" spans="1:14" x14ac:dyDescent="0.25">
      <c r="A177" s="14" t="s">
        <v>56</v>
      </c>
      <c r="B177" s="14" t="s">
        <v>69</v>
      </c>
      <c r="C177" s="16" t="str" cm="1">
        <f t="array" aca="1" ref="C177" ca="1">INDIRECT("[schema.xlsx]欄位定義!B"&amp;MATCH($B177,[1]欄位定義!$A:$A, 0))</f>
        <v>Dow Jones Industrial Average</v>
      </c>
      <c r="D177" s="16" t="str" cm="1">
        <f t="array" aca="1" ref="D177" ca="1">INDIRECT("[schema.xlsx]欄位定義!C"&amp;MATCH($B177,[1]欄位定義!$A:$A, 0))</f>
        <v>D</v>
      </c>
      <c r="E177" s="16" t="str" cm="1">
        <f t="array" aca="1" ref="E177" ca="1">INDIRECT("[schema.xlsx]欄位定義!D"&amp;MATCH($B177,[1]欄位定義!$A:$A, 0))</f>
        <v>INDEX</v>
      </c>
      <c r="F177" s="16" t="str" cm="1">
        <f t="array" aca="1" ref="F177" ca="1">INDIRECT("[schema.xlsx]欄位定義!E"&amp;MATCH($B177,[1]欄位定義!$A:$A, 0))</f>
        <v>US</v>
      </c>
      <c r="G177" s="16" t="str" cm="1">
        <f t="array" aca="1" ref="G177" ca="1">INDIRECT("[schema.xlsx]欄位定義!F"&amp;MATCH($B177,[1]欄位定義!$A:$A, 0))</f>
        <v>UNKNOWN</v>
      </c>
      <c r="H177" s="20" t="s">
        <v>38</v>
      </c>
      <c r="I177" s="14" t="str" cm="1">
        <f t="array" aca="1" ref="I177" ca="1">INDIRECT("[schema.xlsx]欄位定義!B"&amp;MATCH($H177,[1]欄位定義!$A:$A, 0))</f>
        <v>黃金產量年增率</v>
      </c>
      <c r="J177" s="14" t="str" cm="1">
        <f t="array" aca="1" ref="J177" ca="1">INDIRECT("[schema.xlsx]欄位定義!C"&amp;MATCH($H177,[1]欄位定義!$A:$A, 0))</f>
        <v>M</v>
      </c>
      <c r="K177" s="14" t="str" cm="1">
        <f t="array" aca="1" ref="K177" ca="1">INDIRECT("[schema.xlsx]欄位定義!D"&amp;MATCH($H177,[1]欄位定義!$A:$A, 0))</f>
        <v>MACRO</v>
      </c>
      <c r="L177" s="14" t="str" cm="1">
        <f t="array" aca="1" ref="L177" ca="1">INDIRECT("[schema.xlsx]欄位定義!E"&amp;MATCH($H177,[1]欄位定義!$A:$A, 0))</f>
        <v>SF</v>
      </c>
      <c r="M177" s="14" t="str" cm="1">
        <f t="array" aca="1" ref="M177" ca="1">INDIRECT("[schema.xlsx]欄位定義!F"&amp;MATCH($H177,[1]欄位定義!$A:$A, 0))</f>
        <v>UNKNOWN</v>
      </c>
      <c r="N177" s="14" t="s">
        <v>52</v>
      </c>
    </row>
    <row r="178" spans="1:14" x14ac:dyDescent="0.25">
      <c r="A178" s="14" t="s">
        <v>56</v>
      </c>
      <c r="B178" s="16" t="s">
        <v>68</v>
      </c>
      <c r="C178" s="16" t="str" cm="1">
        <f t="array" aca="1" ref="C178" ca="1">INDIRECT("[schema.xlsx]欄位定義!B"&amp;MATCH($B178,[1]欄位定義!$A:$A, 0))</f>
        <v>Nasdaq-100</v>
      </c>
      <c r="D178" s="16" t="str" cm="1">
        <f t="array" aca="1" ref="D178" ca="1">INDIRECT("[schema.xlsx]欄位定義!C"&amp;MATCH($B178,[1]欄位定義!$A:$A, 0))</f>
        <v>D</v>
      </c>
      <c r="E178" s="16" t="str" cm="1">
        <f t="array" aca="1" ref="E178" ca="1">INDIRECT("[schema.xlsx]欄位定義!D"&amp;MATCH($B178,[1]欄位定義!$A:$A, 0))</f>
        <v>INDEX</v>
      </c>
      <c r="F178" s="16" t="str" cm="1">
        <f t="array" aca="1" ref="F178" ca="1">INDIRECT("[schema.xlsx]欄位定義!E"&amp;MATCH($B178,[1]欄位定義!$A:$A, 0))</f>
        <v>US</v>
      </c>
      <c r="G178" s="16" t="str" cm="1">
        <f t="array" aca="1" ref="G178" ca="1">INDIRECT("[schema.xlsx]欄位定義!F"&amp;MATCH($B178,[1]欄位定義!$A:$A, 0))</f>
        <v>UNKNOWN</v>
      </c>
      <c r="H178" s="19" t="s">
        <v>8</v>
      </c>
      <c r="I178" s="14" t="str" cm="1">
        <f t="array" aca="1" ref="I178" ca="1">INDIRECT("[schema.xlsx]欄位定義!B"&amp;MATCH($H178,[1]欄位定義!$A:$A, 0))</f>
        <v>ISM採購經理人指數--製造業 New Orders</v>
      </c>
      <c r="J178" s="14" t="str" cm="1">
        <f t="array" aca="1" ref="J178" ca="1">INDIRECT("[schema.xlsx]欄位定義!C"&amp;MATCH($H178,[1]欄位定義!$A:$A, 0))</f>
        <v>M</v>
      </c>
      <c r="K178" s="14" t="str" cm="1">
        <f t="array" aca="1" ref="K178" ca="1">INDIRECT("[schema.xlsx]欄位定義!D"&amp;MATCH($H178,[1]欄位定義!$A:$A, 0))</f>
        <v>MACRO</v>
      </c>
      <c r="L178" s="14" t="str" cm="1">
        <f t="array" aca="1" ref="L178" ca="1">INDIRECT("[schema.xlsx]欄位定義!E"&amp;MATCH($H178,[1]欄位定義!$A:$A, 0))</f>
        <v>US</v>
      </c>
      <c r="M178" s="14" t="str" cm="1">
        <f t="array" aca="1" ref="M178" ca="1">INDIRECT("[schema.xlsx]欄位定義!F"&amp;MATCH($H178,[1]欄位定義!$A:$A, 0))</f>
        <v>UNKNOWN</v>
      </c>
      <c r="N178" s="18" t="s">
        <v>46</v>
      </c>
    </row>
    <row r="179" spans="1:14" x14ac:dyDescent="0.25">
      <c r="A179" s="14" t="s">
        <v>56</v>
      </c>
      <c r="B179" s="16" t="s">
        <v>68</v>
      </c>
      <c r="C179" s="16" t="str" cm="1">
        <f t="array" aca="1" ref="C179" ca="1">INDIRECT("[schema.xlsx]欄位定義!B"&amp;MATCH($B179,[1]欄位定義!$A:$A, 0))</f>
        <v>Nasdaq-100</v>
      </c>
      <c r="D179" s="16" t="str" cm="1">
        <f t="array" aca="1" ref="D179" ca="1">INDIRECT("[schema.xlsx]欄位定義!C"&amp;MATCH($B179,[1]欄位定義!$A:$A, 0))</f>
        <v>D</v>
      </c>
      <c r="E179" s="16" t="str" cm="1">
        <f t="array" aca="1" ref="E179" ca="1">INDIRECT("[schema.xlsx]欄位定義!D"&amp;MATCH($B179,[1]欄位定義!$A:$A, 0))</f>
        <v>INDEX</v>
      </c>
      <c r="F179" s="16" t="str" cm="1">
        <f t="array" aca="1" ref="F179" ca="1">INDIRECT("[schema.xlsx]欄位定義!E"&amp;MATCH($B179,[1]欄位定義!$A:$A, 0))</f>
        <v>US</v>
      </c>
      <c r="G179" s="16" t="str" cm="1">
        <f t="array" aca="1" ref="G179" ca="1">INDIRECT("[schema.xlsx]欄位定義!F"&amp;MATCH($B179,[1]欄位定義!$A:$A, 0))</f>
        <v>UNKNOWN</v>
      </c>
      <c r="H179" s="19" t="s">
        <v>9</v>
      </c>
      <c r="I179" s="14" t="str" cm="1">
        <f t="array" aca="1" ref="I179" ca="1">INDIRECT("[schema.xlsx]欄位定義!B"&amp;MATCH($H179,[1]欄位定義!$A:$A, 0))</f>
        <v>ISM採購經理人指數--製造業 Production</v>
      </c>
      <c r="J179" s="14" t="str" cm="1">
        <f t="array" aca="1" ref="J179" ca="1">INDIRECT("[schema.xlsx]欄位定義!C"&amp;MATCH($H179,[1]欄位定義!$A:$A, 0))</f>
        <v>M</v>
      </c>
      <c r="K179" s="14" t="str" cm="1">
        <f t="array" aca="1" ref="K179" ca="1">INDIRECT("[schema.xlsx]欄位定義!D"&amp;MATCH($H179,[1]欄位定義!$A:$A, 0))</f>
        <v>MACRO</v>
      </c>
      <c r="L179" s="14" t="str" cm="1">
        <f t="array" aca="1" ref="L179" ca="1">INDIRECT("[schema.xlsx]欄位定義!E"&amp;MATCH($H179,[1]欄位定義!$A:$A, 0))</f>
        <v>US</v>
      </c>
      <c r="M179" s="14" t="str" cm="1">
        <f t="array" aca="1" ref="M179" ca="1">INDIRECT("[schema.xlsx]欄位定義!F"&amp;MATCH($H179,[1]欄位定義!$A:$A, 0))</f>
        <v>UNKNOWN</v>
      </c>
      <c r="N179" s="18" t="s">
        <v>46</v>
      </c>
    </row>
    <row r="180" spans="1:14" x14ac:dyDescent="0.25">
      <c r="A180" s="14" t="s">
        <v>56</v>
      </c>
      <c r="B180" s="16" t="s">
        <v>68</v>
      </c>
      <c r="C180" s="16" t="str" cm="1">
        <f t="array" aca="1" ref="C180" ca="1">INDIRECT("[schema.xlsx]欄位定義!B"&amp;MATCH($B180,[1]欄位定義!$A:$A, 0))</f>
        <v>Nasdaq-100</v>
      </c>
      <c r="D180" s="16" t="str" cm="1">
        <f t="array" aca="1" ref="D180" ca="1">INDIRECT("[schema.xlsx]欄位定義!C"&amp;MATCH($B180,[1]欄位定義!$A:$A, 0))</f>
        <v>D</v>
      </c>
      <c r="E180" s="16" t="str" cm="1">
        <f t="array" aca="1" ref="E180" ca="1">INDIRECT("[schema.xlsx]欄位定義!D"&amp;MATCH($B180,[1]欄位定義!$A:$A, 0))</f>
        <v>INDEX</v>
      </c>
      <c r="F180" s="16" t="str" cm="1">
        <f t="array" aca="1" ref="F180" ca="1">INDIRECT("[schema.xlsx]欄位定義!E"&amp;MATCH($B180,[1]欄位定義!$A:$A, 0))</f>
        <v>US</v>
      </c>
      <c r="G180" s="16" t="str" cm="1">
        <f t="array" aca="1" ref="G180" ca="1">INDIRECT("[schema.xlsx]欄位定義!F"&amp;MATCH($B180,[1]欄位定義!$A:$A, 0))</f>
        <v>UNKNOWN</v>
      </c>
      <c r="H180" s="19" t="s">
        <v>10</v>
      </c>
      <c r="I180" s="14" t="str" cm="1">
        <f t="array" aca="1" ref="I180" ca="1">INDIRECT("[schema.xlsx]欄位定義!B"&amp;MATCH($H180,[1]欄位定義!$A:$A, 0))</f>
        <v>ISM採購經理人指數--製造業 Prices</v>
      </c>
      <c r="J180" s="14" t="str" cm="1">
        <f t="array" aca="1" ref="J180" ca="1">INDIRECT("[schema.xlsx]欄位定義!C"&amp;MATCH($H180,[1]欄位定義!$A:$A, 0))</f>
        <v>M</v>
      </c>
      <c r="K180" s="14" t="str" cm="1">
        <f t="array" aca="1" ref="K180" ca="1">INDIRECT("[schema.xlsx]欄位定義!D"&amp;MATCH($H180,[1]欄位定義!$A:$A, 0))</f>
        <v>MACRO</v>
      </c>
      <c r="L180" s="14" t="str" cm="1">
        <f t="array" aca="1" ref="L180" ca="1">INDIRECT("[schema.xlsx]欄位定義!E"&amp;MATCH($H180,[1]欄位定義!$A:$A, 0))</f>
        <v>US</v>
      </c>
      <c r="M180" s="14" t="str" cm="1">
        <f t="array" aca="1" ref="M180" ca="1">INDIRECT("[schema.xlsx]欄位定義!F"&amp;MATCH($H180,[1]欄位定義!$A:$A, 0))</f>
        <v>UNKNOWN</v>
      </c>
      <c r="N180" s="18" t="s">
        <v>46</v>
      </c>
    </row>
    <row r="181" spans="1:14" x14ac:dyDescent="0.25">
      <c r="A181" s="14" t="s">
        <v>56</v>
      </c>
      <c r="B181" s="16" t="s">
        <v>68</v>
      </c>
      <c r="C181" s="16" t="str" cm="1">
        <f t="array" aca="1" ref="C181" ca="1">INDIRECT("[schema.xlsx]欄位定義!B"&amp;MATCH($B181,[1]欄位定義!$A:$A, 0))</f>
        <v>Nasdaq-100</v>
      </c>
      <c r="D181" s="16" t="str" cm="1">
        <f t="array" aca="1" ref="D181" ca="1">INDIRECT("[schema.xlsx]欄位定義!C"&amp;MATCH($B181,[1]欄位定義!$A:$A, 0))</f>
        <v>D</v>
      </c>
      <c r="E181" s="16" t="str" cm="1">
        <f t="array" aca="1" ref="E181" ca="1">INDIRECT("[schema.xlsx]欄位定義!D"&amp;MATCH($B181,[1]欄位定義!$A:$A, 0))</f>
        <v>INDEX</v>
      </c>
      <c r="F181" s="16" t="str" cm="1">
        <f t="array" aca="1" ref="F181" ca="1">INDIRECT("[schema.xlsx]欄位定義!E"&amp;MATCH($B181,[1]欄位定義!$A:$A, 0))</f>
        <v>US</v>
      </c>
      <c r="G181" s="16" t="str" cm="1">
        <f t="array" aca="1" ref="G181" ca="1">INDIRECT("[schema.xlsx]欄位定義!F"&amp;MATCH($B181,[1]欄位定義!$A:$A, 0))</f>
        <v>UNKNOWN</v>
      </c>
      <c r="H181" s="19" t="s">
        <v>11</v>
      </c>
      <c r="I181" s="14" t="str" cm="1">
        <f t="array" aca="1" ref="I181" ca="1">INDIRECT("[schema.xlsx]欄位定義!B"&amp;MATCH($H181,[1]欄位定義!$A:$A, 0))</f>
        <v>ISM採購經理人指數--服務業 Business Activity-Production</v>
      </c>
      <c r="J181" s="14" t="str" cm="1">
        <f t="array" aca="1" ref="J181" ca="1">INDIRECT("[schema.xlsx]欄位定義!C"&amp;MATCH($H181,[1]欄位定義!$A:$A, 0))</f>
        <v>M</v>
      </c>
      <c r="K181" s="14" t="str" cm="1">
        <f t="array" aca="1" ref="K181" ca="1">INDIRECT("[schema.xlsx]欄位定義!D"&amp;MATCH($H181,[1]欄位定義!$A:$A, 0))</f>
        <v>MACRO</v>
      </c>
      <c r="L181" s="14" t="str" cm="1">
        <f t="array" aca="1" ref="L181" ca="1">INDIRECT("[schema.xlsx]欄位定義!E"&amp;MATCH($H181,[1]欄位定義!$A:$A, 0))</f>
        <v>US</v>
      </c>
      <c r="M181" s="14" t="str" cm="1">
        <f t="array" aca="1" ref="M181" ca="1">INDIRECT("[schema.xlsx]欄位定義!F"&amp;MATCH($H181,[1]欄位定義!$A:$A, 0))</f>
        <v>UNKNOWN</v>
      </c>
      <c r="N181" s="18" t="s">
        <v>46</v>
      </c>
    </row>
    <row r="182" spans="1:14" x14ac:dyDescent="0.25">
      <c r="A182" s="14" t="s">
        <v>56</v>
      </c>
      <c r="B182" s="16" t="s">
        <v>68</v>
      </c>
      <c r="C182" s="16" t="str" cm="1">
        <f t="array" aca="1" ref="C182" ca="1">INDIRECT("[schema.xlsx]欄位定義!B"&amp;MATCH($B182,[1]欄位定義!$A:$A, 0))</f>
        <v>Nasdaq-100</v>
      </c>
      <c r="D182" s="16" t="str" cm="1">
        <f t="array" aca="1" ref="D182" ca="1">INDIRECT("[schema.xlsx]欄位定義!C"&amp;MATCH($B182,[1]欄位定義!$A:$A, 0))</f>
        <v>D</v>
      </c>
      <c r="E182" s="16" t="str" cm="1">
        <f t="array" aca="1" ref="E182" ca="1">INDIRECT("[schema.xlsx]欄位定義!D"&amp;MATCH($B182,[1]欄位定義!$A:$A, 0))</f>
        <v>INDEX</v>
      </c>
      <c r="F182" s="16" t="str" cm="1">
        <f t="array" aca="1" ref="F182" ca="1">INDIRECT("[schema.xlsx]欄位定義!E"&amp;MATCH($B182,[1]欄位定義!$A:$A, 0))</f>
        <v>US</v>
      </c>
      <c r="G182" s="16" t="str" cm="1">
        <f t="array" aca="1" ref="G182" ca="1">INDIRECT("[schema.xlsx]欄位定義!F"&amp;MATCH($B182,[1]欄位定義!$A:$A, 0))</f>
        <v>UNKNOWN</v>
      </c>
      <c r="H182" s="19" t="s">
        <v>12</v>
      </c>
      <c r="I182" s="14" t="str" cm="1">
        <f t="array" aca="1" ref="I182" ca="1">INDIRECT("[schema.xlsx]欄位定義!B"&amp;MATCH($H182,[1]欄位定義!$A:$A, 0))</f>
        <v>ISM採購經理人指數--服務業 New Orders</v>
      </c>
      <c r="J182" s="14" t="str" cm="1">
        <f t="array" aca="1" ref="J182" ca="1">INDIRECT("[schema.xlsx]欄位定義!C"&amp;MATCH($H182,[1]欄位定義!$A:$A, 0))</f>
        <v>M</v>
      </c>
      <c r="K182" s="14" t="str" cm="1">
        <f t="array" aca="1" ref="K182" ca="1">INDIRECT("[schema.xlsx]欄位定義!D"&amp;MATCH($H182,[1]欄位定義!$A:$A, 0))</f>
        <v>MACRO</v>
      </c>
      <c r="L182" s="14" t="str" cm="1">
        <f t="array" aca="1" ref="L182" ca="1">INDIRECT("[schema.xlsx]欄位定義!E"&amp;MATCH($H182,[1]欄位定義!$A:$A, 0))</f>
        <v>US</v>
      </c>
      <c r="M182" s="14" t="str" cm="1">
        <f t="array" aca="1" ref="M182" ca="1">INDIRECT("[schema.xlsx]欄位定義!F"&amp;MATCH($H182,[1]欄位定義!$A:$A, 0))</f>
        <v>UNKNOWN</v>
      </c>
      <c r="N182" s="18" t="s">
        <v>46</v>
      </c>
    </row>
    <row r="183" spans="1:14" x14ac:dyDescent="0.25">
      <c r="A183" s="14" t="s">
        <v>56</v>
      </c>
      <c r="B183" s="16" t="s">
        <v>68</v>
      </c>
      <c r="C183" s="16" t="str" cm="1">
        <f t="array" aca="1" ref="C183" ca="1">INDIRECT("[schema.xlsx]欄位定義!B"&amp;MATCH($B183,[1]欄位定義!$A:$A, 0))</f>
        <v>Nasdaq-100</v>
      </c>
      <c r="D183" s="16" t="str" cm="1">
        <f t="array" aca="1" ref="D183" ca="1">INDIRECT("[schema.xlsx]欄位定義!C"&amp;MATCH($B183,[1]欄位定義!$A:$A, 0))</f>
        <v>D</v>
      </c>
      <c r="E183" s="16" t="str" cm="1">
        <f t="array" aca="1" ref="E183" ca="1">INDIRECT("[schema.xlsx]欄位定義!D"&amp;MATCH($B183,[1]欄位定義!$A:$A, 0))</f>
        <v>INDEX</v>
      </c>
      <c r="F183" s="16" t="str" cm="1">
        <f t="array" aca="1" ref="F183" ca="1">INDIRECT("[schema.xlsx]欄位定義!E"&amp;MATCH($B183,[1]欄位定義!$A:$A, 0))</f>
        <v>US</v>
      </c>
      <c r="G183" s="16" t="str" cm="1">
        <f t="array" aca="1" ref="G183" ca="1">INDIRECT("[schema.xlsx]欄位定義!F"&amp;MATCH($B183,[1]欄位定義!$A:$A, 0))</f>
        <v>UNKNOWN</v>
      </c>
      <c r="H183" s="19" t="s">
        <v>13</v>
      </c>
      <c r="I183" s="14" t="str" cm="1">
        <f t="array" aca="1" ref="I183" ca="1">INDIRECT("[schema.xlsx]欄位定義!B"&amp;MATCH($H183,[1]欄位定義!$A:$A, 0))</f>
        <v>ISM採購經理人指數--服務業 Prices</v>
      </c>
      <c r="J183" s="14" t="str" cm="1">
        <f t="array" aca="1" ref="J183" ca="1">INDIRECT("[schema.xlsx]欄位定義!C"&amp;MATCH($H183,[1]欄位定義!$A:$A, 0))</f>
        <v>M</v>
      </c>
      <c r="K183" s="14" t="str" cm="1">
        <f t="array" aca="1" ref="K183" ca="1">INDIRECT("[schema.xlsx]欄位定義!D"&amp;MATCH($H183,[1]欄位定義!$A:$A, 0))</f>
        <v>MACRO</v>
      </c>
      <c r="L183" s="14" t="str" cm="1">
        <f t="array" aca="1" ref="L183" ca="1">INDIRECT("[schema.xlsx]欄位定義!E"&amp;MATCH($H183,[1]欄位定義!$A:$A, 0))</f>
        <v>US</v>
      </c>
      <c r="M183" s="14" t="str" cm="1">
        <f t="array" aca="1" ref="M183" ca="1">INDIRECT("[schema.xlsx]欄位定義!F"&amp;MATCH($H183,[1]欄位定義!$A:$A, 0))</f>
        <v>UNKNOWN</v>
      </c>
      <c r="N183" s="18" t="s">
        <v>46</v>
      </c>
    </row>
    <row r="184" spans="1:14" x14ac:dyDescent="0.25">
      <c r="A184" s="14" t="s">
        <v>56</v>
      </c>
      <c r="B184" s="16" t="s">
        <v>68</v>
      </c>
      <c r="C184" s="16" t="str" cm="1">
        <f t="array" aca="1" ref="C184" ca="1">INDIRECT("[schema.xlsx]欄位定義!B"&amp;MATCH($B184,[1]欄位定義!$A:$A, 0))</f>
        <v>Nasdaq-100</v>
      </c>
      <c r="D184" s="16" t="str" cm="1">
        <f t="array" aca="1" ref="D184" ca="1">INDIRECT("[schema.xlsx]欄位定義!C"&amp;MATCH($B184,[1]欄位定義!$A:$A, 0))</f>
        <v>D</v>
      </c>
      <c r="E184" s="16" t="str" cm="1">
        <f t="array" aca="1" ref="E184" ca="1">INDIRECT("[schema.xlsx]欄位定義!D"&amp;MATCH($B184,[1]欄位定義!$A:$A, 0))</f>
        <v>INDEX</v>
      </c>
      <c r="F184" s="16" t="str" cm="1">
        <f t="array" aca="1" ref="F184" ca="1">INDIRECT("[schema.xlsx]欄位定義!E"&amp;MATCH($B184,[1]欄位定義!$A:$A, 0))</f>
        <v>US</v>
      </c>
      <c r="G184" s="16" t="str" cm="1">
        <f t="array" aca="1" ref="G184" ca="1">INDIRECT("[schema.xlsx]欄位定義!F"&amp;MATCH($B184,[1]欄位定義!$A:$A, 0))</f>
        <v>UNKNOWN</v>
      </c>
      <c r="H184" s="19" t="s">
        <v>17</v>
      </c>
      <c r="I184" s="14" t="str" cm="1">
        <f t="array" aca="1" ref="I184" ca="1">INDIRECT("[schema.xlsx]欄位定義!B"&amp;MATCH($H184,[1]欄位定義!$A:$A, 0))</f>
        <v>十年公債殖利率</v>
      </c>
      <c r="J184" s="14" t="str" cm="1">
        <f t="array" aca="1" ref="J184" ca="1">INDIRECT("[schema.xlsx]欄位定義!C"&amp;MATCH($H184,[1]欄位定義!$A:$A, 0))</f>
        <v>D</v>
      </c>
      <c r="K184" s="14" t="str" cm="1">
        <f t="array" aca="1" ref="K184" ca="1">INDIRECT("[schema.xlsx]欄位定義!D"&amp;MATCH($H184,[1]欄位定義!$A:$A, 0))</f>
        <v>MACRO</v>
      </c>
      <c r="L184" s="14" t="str" cm="1">
        <f t="array" aca="1" ref="L184" ca="1">INDIRECT("[schema.xlsx]欄位定義!E"&amp;MATCH($H184,[1]欄位定義!$A:$A, 0))</f>
        <v>US</v>
      </c>
      <c r="M184" s="14" t="str" cm="1">
        <f t="array" aca="1" ref="M184" ca="1">INDIRECT("[schema.xlsx]欄位定義!F"&amp;MATCH($H184,[1]欄位定義!$A:$A, 0))</f>
        <v>UNKNOWN</v>
      </c>
      <c r="N184" s="14" t="s">
        <v>47</v>
      </c>
    </row>
    <row r="185" spans="1:14" x14ac:dyDescent="0.25">
      <c r="A185" s="14" t="s">
        <v>56</v>
      </c>
      <c r="B185" s="16" t="s">
        <v>68</v>
      </c>
      <c r="C185" s="16" t="str" cm="1">
        <f t="array" aca="1" ref="C185" ca="1">INDIRECT("[schema.xlsx]欄位定義!B"&amp;MATCH($B185,[1]欄位定義!$A:$A, 0))</f>
        <v>Nasdaq-100</v>
      </c>
      <c r="D185" s="16" t="str" cm="1">
        <f t="array" aca="1" ref="D185" ca="1">INDIRECT("[schema.xlsx]欄位定義!C"&amp;MATCH($B185,[1]欄位定義!$A:$A, 0))</f>
        <v>D</v>
      </c>
      <c r="E185" s="16" t="str" cm="1">
        <f t="array" aca="1" ref="E185" ca="1">INDIRECT("[schema.xlsx]欄位定義!D"&amp;MATCH($B185,[1]欄位定義!$A:$A, 0))</f>
        <v>INDEX</v>
      </c>
      <c r="F185" s="16" t="str" cm="1">
        <f t="array" aca="1" ref="F185" ca="1">INDIRECT("[schema.xlsx]欄位定義!E"&amp;MATCH($B185,[1]欄位定義!$A:$A, 0))</f>
        <v>US</v>
      </c>
      <c r="G185" s="16" t="str" cm="1">
        <f t="array" aca="1" ref="G185" ca="1">INDIRECT("[schema.xlsx]欄位定義!F"&amp;MATCH($B185,[1]欄位定義!$A:$A, 0))</f>
        <v>UNKNOWN</v>
      </c>
      <c r="H185" s="19" t="s">
        <v>18</v>
      </c>
      <c r="I185" s="14" t="str" cm="1">
        <f t="array" aca="1" ref="I185" ca="1">INDIRECT("[schema.xlsx]欄位定義!B"&amp;MATCH($H185,[1]欄位定義!$A:$A, 0))</f>
        <v>兩年公債殖利率</v>
      </c>
      <c r="J185" s="14" t="str" cm="1">
        <f t="array" aca="1" ref="J185" ca="1">INDIRECT("[schema.xlsx]欄位定義!C"&amp;MATCH($H185,[1]欄位定義!$A:$A, 0))</f>
        <v>D</v>
      </c>
      <c r="K185" s="14" t="str" cm="1">
        <f t="array" aca="1" ref="K185" ca="1">INDIRECT("[schema.xlsx]欄位定義!D"&amp;MATCH($H185,[1]欄位定義!$A:$A, 0))</f>
        <v>MACRO</v>
      </c>
      <c r="L185" s="14" t="str" cm="1">
        <f t="array" aca="1" ref="L185" ca="1">INDIRECT("[schema.xlsx]欄位定義!E"&amp;MATCH($H185,[1]欄位定義!$A:$A, 0))</f>
        <v>US</v>
      </c>
      <c r="M185" s="14" t="str" cm="1">
        <f t="array" aca="1" ref="M185" ca="1">INDIRECT("[schema.xlsx]欄位定義!F"&amp;MATCH($H185,[1]欄位定義!$A:$A, 0))</f>
        <v>UNKNOWN</v>
      </c>
      <c r="N185" s="14" t="s">
        <v>47</v>
      </c>
    </row>
    <row r="186" spans="1:14" x14ac:dyDescent="0.25">
      <c r="A186" s="14" t="s">
        <v>56</v>
      </c>
      <c r="B186" s="16" t="s">
        <v>68</v>
      </c>
      <c r="C186" s="16" t="str" cm="1">
        <f t="array" aca="1" ref="C186" ca="1">INDIRECT("[schema.xlsx]欄位定義!B"&amp;MATCH($B186,[1]欄位定義!$A:$A, 0))</f>
        <v>Nasdaq-100</v>
      </c>
      <c r="D186" s="16" t="str" cm="1">
        <f t="array" aca="1" ref="D186" ca="1">INDIRECT("[schema.xlsx]欄位定義!C"&amp;MATCH($B186,[1]欄位定義!$A:$A, 0))</f>
        <v>D</v>
      </c>
      <c r="E186" s="16" t="str" cm="1">
        <f t="array" aca="1" ref="E186" ca="1">INDIRECT("[schema.xlsx]欄位定義!D"&amp;MATCH($B186,[1]欄位定義!$A:$A, 0))</f>
        <v>INDEX</v>
      </c>
      <c r="F186" s="16" t="str" cm="1">
        <f t="array" aca="1" ref="F186" ca="1">INDIRECT("[schema.xlsx]欄位定義!E"&amp;MATCH($B186,[1]欄位定義!$A:$A, 0))</f>
        <v>US</v>
      </c>
      <c r="G186" s="16" t="str" cm="1">
        <f t="array" aca="1" ref="G186" ca="1">INDIRECT("[schema.xlsx]欄位定義!F"&amp;MATCH($B186,[1]欄位定義!$A:$A, 0))</f>
        <v>UNKNOWN</v>
      </c>
      <c r="H186" s="19" t="s">
        <v>23</v>
      </c>
      <c r="I186" s="14" t="str" cm="1">
        <f t="array" aca="1" ref="I186" ca="1">INDIRECT("[schema.xlsx]欄位定義!B"&amp;MATCH($H186,[1]欄位定義!$A:$A, 0))</f>
        <v>M1貨幣供給</v>
      </c>
      <c r="J186" s="14" t="str" cm="1">
        <f t="array" aca="1" ref="J186" ca="1">INDIRECT("[schema.xlsx]欄位定義!C"&amp;MATCH($H186,[1]欄位定義!$A:$A, 0))</f>
        <v>M</v>
      </c>
      <c r="K186" s="14" t="str" cm="1">
        <f t="array" aca="1" ref="K186" ca="1">INDIRECT("[schema.xlsx]欄位定義!D"&amp;MATCH($H186,[1]欄位定義!$A:$A, 0))</f>
        <v>MACRO</v>
      </c>
      <c r="L186" s="14" t="str" cm="1">
        <f t="array" aca="1" ref="L186" ca="1">INDIRECT("[schema.xlsx]欄位定義!E"&amp;MATCH($H186,[1]欄位定義!$A:$A, 0))</f>
        <v>US</v>
      </c>
      <c r="M186" s="14" t="str" cm="1">
        <f t="array" aca="1" ref="M186" ca="1">INDIRECT("[schema.xlsx]欄位定義!F"&amp;MATCH($H186,[1]欄位定義!$A:$A, 0))</f>
        <v>UNKNOWN</v>
      </c>
      <c r="N186" s="14" t="s">
        <v>47</v>
      </c>
    </row>
    <row r="187" spans="1:14" x14ac:dyDescent="0.25">
      <c r="A187" s="14" t="s">
        <v>56</v>
      </c>
      <c r="B187" s="16" t="s">
        <v>68</v>
      </c>
      <c r="C187" s="16" t="str" cm="1">
        <f t="array" aca="1" ref="C187" ca="1">INDIRECT("[schema.xlsx]欄位定義!B"&amp;MATCH($B187,[1]欄位定義!$A:$A, 0))</f>
        <v>Nasdaq-100</v>
      </c>
      <c r="D187" s="16" t="str" cm="1">
        <f t="array" aca="1" ref="D187" ca="1">INDIRECT("[schema.xlsx]欄位定義!C"&amp;MATCH($B187,[1]欄位定義!$A:$A, 0))</f>
        <v>D</v>
      </c>
      <c r="E187" s="16" t="str" cm="1">
        <f t="array" aca="1" ref="E187" ca="1">INDIRECT("[schema.xlsx]欄位定義!D"&amp;MATCH($B187,[1]欄位定義!$A:$A, 0))</f>
        <v>INDEX</v>
      </c>
      <c r="F187" s="16" t="str" cm="1">
        <f t="array" aca="1" ref="F187" ca="1">INDIRECT("[schema.xlsx]欄位定義!E"&amp;MATCH($B187,[1]欄位定義!$A:$A, 0))</f>
        <v>US</v>
      </c>
      <c r="G187" s="16" t="str" cm="1">
        <f t="array" aca="1" ref="G187" ca="1">INDIRECT("[schema.xlsx]欄位定義!F"&amp;MATCH($B187,[1]欄位定義!$A:$A, 0))</f>
        <v>UNKNOWN</v>
      </c>
      <c r="H187" s="19" t="s">
        <v>24</v>
      </c>
      <c r="I187" s="14" t="str" cm="1">
        <f t="array" aca="1" ref="I187" ca="1">INDIRECT("[schema.xlsx]欄位定義!B"&amp;MATCH($H187,[1]欄位定義!$A:$A, 0))</f>
        <v>M2貨幣供給</v>
      </c>
      <c r="J187" s="14" t="str" cm="1">
        <f t="array" aca="1" ref="J187" ca="1">INDIRECT("[schema.xlsx]欄位定義!C"&amp;MATCH($H187,[1]欄位定義!$A:$A, 0))</f>
        <v>M</v>
      </c>
      <c r="K187" s="14" t="str" cm="1">
        <f t="array" aca="1" ref="K187" ca="1">INDIRECT("[schema.xlsx]欄位定義!D"&amp;MATCH($H187,[1]欄位定義!$A:$A, 0))</f>
        <v>MACRO</v>
      </c>
      <c r="L187" s="14" t="str" cm="1">
        <f t="array" aca="1" ref="L187" ca="1">INDIRECT("[schema.xlsx]欄位定義!E"&amp;MATCH($H187,[1]欄位定義!$A:$A, 0))</f>
        <v>US</v>
      </c>
      <c r="M187" s="14" t="str" cm="1">
        <f t="array" aca="1" ref="M187" ca="1">INDIRECT("[schema.xlsx]欄位定義!F"&amp;MATCH($H187,[1]欄位定義!$A:$A, 0))</f>
        <v>UNKNOWN</v>
      </c>
      <c r="N187" s="14" t="s">
        <v>47</v>
      </c>
    </row>
    <row r="188" spans="1:14" x14ac:dyDescent="0.25">
      <c r="A188" s="14" t="s">
        <v>56</v>
      </c>
      <c r="B188" s="16" t="s">
        <v>68</v>
      </c>
      <c r="C188" s="16" t="str" cm="1">
        <f t="array" aca="1" ref="C188" ca="1">INDIRECT("[schema.xlsx]欄位定義!B"&amp;MATCH($B188,[1]欄位定義!$A:$A, 0))</f>
        <v>Nasdaq-100</v>
      </c>
      <c r="D188" s="16" t="str" cm="1">
        <f t="array" aca="1" ref="D188" ca="1">INDIRECT("[schema.xlsx]欄位定義!C"&amp;MATCH($B188,[1]欄位定義!$A:$A, 0))</f>
        <v>D</v>
      </c>
      <c r="E188" s="16" t="str" cm="1">
        <f t="array" aca="1" ref="E188" ca="1">INDIRECT("[schema.xlsx]欄位定義!D"&amp;MATCH($B188,[1]欄位定義!$A:$A, 0))</f>
        <v>INDEX</v>
      </c>
      <c r="F188" s="16" t="str" cm="1">
        <f t="array" aca="1" ref="F188" ca="1">INDIRECT("[schema.xlsx]欄位定義!E"&amp;MATCH($B188,[1]欄位定義!$A:$A, 0))</f>
        <v>US</v>
      </c>
      <c r="G188" s="16" t="str" cm="1">
        <f t="array" aca="1" ref="G188" ca="1">INDIRECT("[schema.xlsx]欄位定義!F"&amp;MATCH($B188,[1]欄位定義!$A:$A, 0))</f>
        <v>UNKNOWN</v>
      </c>
      <c r="H188" s="19" t="s">
        <v>4</v>
      </c>
      <c r="I188" s="14" t="str" cm="1">
        <f t="array" aca="1" ref="I188" ca="1">INDIRECT("[schema.xlsx]欄位定義!B"&amp;MATCH($H188,[1]欄位定義!$A:$A, 0))</f>
        <v>實質經濟成長率(季增年率)</v>
      </c>
      <c r="J188" s="14" t="str" cm="1">
        <f t="array" aca="1" ref="J188" ca="1">INDIRECT("[schema.xlsx]欄位定義!C"&amp;MATCH($H188,[1]欄位定義!$A:$A, 0))</f>
        <v>Q</v>
      </c>
      <c r="K188" s="14" t="str" cm="1">
        <f t="array" aca="1" ref="K188" ca="1">INDIRECT("[schema.xlsx]欄位定義!D"&amp;MATCH($H188,[1]欄位定義!$A:$A, 0))</f>
        <v>MACRO</v>
      </c>
      <c r="L188" s="14" t="str" cm="1">
        <f t="array" aca="1" ref="L188" ca="1">INDIRECT("[schema.xlsx]欄位定義!E"&amp;MATCH($H188,[1]欄位定義!$A:$A, 0))</f>
        <v>US</v>
      </c>
      <c r="M188" s="14" t="str" cm="1">
        <f t="array" aca="1" ref="M188" ca="1">INDIRECT("[schema.xlsx]欄位定義!F"&amp;MATCH($H188,[1]欄位定義!$A:$A, 0))</f>
        <v>UNKNOWN</v>
      </c>
      <c r="N188" s="14" t="s">
        <v>48</v>
      </c>
    </row>
    <row r="189" spans="1:14" x14ac:dyDescent="0.25">
      <c r="A189" s="14" t="s">
        <v>56</v>
      </c>
      <c r="B189" s="16" t="s">
        <v>68</v>
      </c>
      <c r="C189" s="16" t="str" cm="1">
        <f t="array" aca="1" ref="C189" ca="1">INDIRECT("[schema.xlsx]欄位定義!B"&amp;MATCH($B189,[1]欄位定義!$A:$A, 0))</f>
        <v>Nasdaq-100</v>
      </c>
      <c r="D189" s="16" t="str" cm="1">
        <f t="array" aca="1" ref="D189" ca="1">INDIRECT("[schema.xlsx]欄位定義!C"&amp;MATCH($B189,[1]欄位定義!$A:$A, 0))</f>
        <v>D</v>
      </c>
      <c r="E189" s="16" t="str" cm="1">
        <f t="array" aca="1" ref="E189" ca="1">INDIRECT("[schema.xlsx]欄位定義!D"&amp;MATCH($B189,[1]欄位定義!$A:$A, 0))</f>
        <v>INDEX</v>
      </c>
      <c r="F189" s="16" t="str" cm="1">
        <f t="array" aca="1" ref="F189" ca="1">INDIRECT("[schema.xlsx]欄位定義!E"&amp;MATCH($B189,[1]欄位定義!$A:$A, 0))</f>
        <v>US</v>
      </c>
      <c r="G189" s="16" t="str" cm="1">
        <f t="array" aca="1" ref="G189" ca="1">INDIRECT("[schema.xlsx]欄位定義!F"&amp;MATCH($B189,[1]欄位定義!$A:$A, 0))</f>
        <v>UNKNOWN</v>
      </c>
      <c r="H189" s="19" t="s">
        <v>5</v>
      </c>
      <c r="I189" s="14" t="str" cm="1">
        <f t="array" aca="1" ref="I189" ca="1">INDIRECT("[schema.xlsx]欄位定義!B"&amp;MATCH($H189,[1]欄位定義!$A:$A, 0))</f>
        <v>實質經濟成長率(年增率)</v>
      </c>
      <c r="J189" s="14" t="str" cm="1">
        <f t="array" aca="1" ref="J189" ca="1">INDIRECT("[schema.xlsx]欄位定義!C"&amp;MATCH($H189,[1]欄位定義!$A:$A, 0))</f>
        <v>Q</v>
      </c>
      <c r="K189" s="14" t="str" cm="1">
        <f t="array" aca="1" ref="K189" ca="1">INDIRECT("[schema.xlsx]欄位定義!D"&amp;MATCH($H189,[1]欄位定義!$A:$A, 0))</f>
        <v>MACRO</v>
      </c>
      <c r="L189" s="14" t="str" cm="1">
        <f t="array" aca="1" ref="L189" ca="1">INDIRECT("[schema.xlsx]欄位定義!E"&amp;MATCH($H189,[1]欄位定義!$A:$A, 0))</f>
        <v>US</v>
      </c>
      <c r="M189" s="14" t="str" cm="1">
        <f t="array" aca="1" ref="M189" ca="1">INDIRECT("[schema.xlsx]欄位定義!F"&amp;MATCH($H189,[1]欄位定義!$A:$A, 0))</f>
        <v>UNKNOWN</v>
      </c>
      <c r="N189" s="14" t="s">
        <v>48</v>
      </c>
    </row>
    <row r="190" spans="1:14" x14ac:dyDescent="0.25">
      <c r="A190" s="14" t="s">
        <v>56</v>
      </c>
      <c r="B190" s="16" t="s">
        <v>68</v>
      </c>
      <c r="C190" s="16" t="str" cm="1">
        <f t="array" aca="1" ref="C190" ca="1">INDIRECT("[schema.xlsx]欄位定義!B"&amp;MATCH($B190,[1]欄位定義!$A:$A, 0))</f>
        <v>Nasdaq-100</v>
      </c>
      <c r="D190" s="16" t="str" cm="1">
        <f t="array" aca="1" ref="D190" ca="1">INDIRECT("[schema.xlsx]欄位定義!C"&amp;MATCH($B190,[1]欄位定義!$A:$A, 0))</f>
        <v>D</v>
      </c>
      <c r="E190" s="16" t="str" cm="1">
        <f t="array" aca="1" ref="E190" ca="1">INDIRECT("[schema.xlsx]欄位定義!D"&amp;MATCH($B190,[1]欄位定義!$A:$A, 0))</f>
        <v>INDEX</v>
      </c>
      <c r="F190" s="16" t="str" cm="1">
        <f t="array" aca="1" ref="F190" ca="1">INDIRECT("[schema.xlsx]欄位定義!E"&amp;MATCH($B190,[1]欄位定義!$A:$A, 0))</f>
        <v>US</v>
      </c>
      <c r="G190" s="16" t="str" cm="1">
        <f t="array" aca="1" ref="G190" ca="1">INDIRECT("[schema.xlsx]欄位定義!F"&amp;MATCH($B190,[1]欄位定義!$A:$A, 0))</f>
        <v>UNKNOWN</v>
      </c>
      <c r="H190" s="19" t="s">
        <v>6</v>
      </c>
      <c r="I190" s="14" t="str" cm="1">
        <f t="array" aca="1" ref="I190" ca="1">INDIRECT("[schema.xlsx]欄位定義!B"&amp;MATCH($H190,[1]欄位定義!$A:$A, 0))</f>
        <v>Core CPI月增</v>
      </c>
      <c r="J190" s="14" t="str" cm="1">
        <f t="array" aca="1" ref="J190" ca="1">INDIRECT("[schema.xlsx]欄位定義!C"&amp;MATCH($H190,[1]欄位定義!$A:$A, 0))</f>
        <v>M</v>
      </c>
      <c r="K190" s="14" t="str" cm="1">
        <f t="array" aca="1" ref="K190" ca="1">INDIRECT("[schema.xlsx]欄位定義!D"&amp;MATCH($H190,[1]欄位定義!$A:$A, 0))</f>
        <v>MACRO</v>
      </c>
      <c r="L190" s="14" t="str" cm="1">
        <f t="array" aca="1" ref="L190" ca="1">INDIRECT("[schema.xlsx]欄位定義!E"&amp;MATCH($H190,[1]欄位定義!$A:$A, 0))</f>
        <v>US</v>
      </c>
      <c r="M190" s="14" t="str" cm="1">
        <f t="array" aca="1" ref="M190" ca="1">INDIRECT("[schema.xlsx]欄位定義!F"&amp;MATCH($H190,[1]欄位定義!$A:$A, 0))</f>
        <v>UNKNOWN</v>
      </c>
      <c r="N190" s="14" t="s">
        <v>48</v>
      </c>
    </row>
    <row r="191" spans="1:14" x14ac:dyDescent="0.25">
      <c r="A191" s="14" t="s">
        <v>56</v>
      </c>
      <c r="B191" s="16" t="s">
        <v>68</v>
      </c>
      <c r="C191" s="16" t="str" cm="1">
        <f t="array" aca="1" ref="C191" ca="1">INDIRECT("[schema.xlsx]欄位定義!B"&amp;MATCH($B191,[1]欄位定義!$A:$A, 0))</f>
        <v>Nasdaq-100</v>
      </c>
      <c r="D191" s="16" t="str" cm="1">
        <f t="array" aca="1" ref="D191" ca="1">INDIRECT("[schema.xlsx]欄位定義!C"&amp;MATCH($B191,[1]欄位定義!$A:$A, 0))</f>
        <v>D</v>
      </c>
      <c r="E191" s="16" t="str" cm="1">
        <f t="array" aca="1" ref="E191" ca="1">INDIRECT("[schema.xlsx]欄位定義!D"&amp;MATCH($B191,[1]欄位定義!$A:$A, 0))</f>
        <v>INDEX</v>
      </c>
      <c r="F191" s="16" t="str" cm="1">
        <f t="array" aca="1" ref="F191" ca="1">INDIRECT("[schema.xlsx]欄位定義!E"&amp;MATCH($B191,[1]欄位定義!$A:$A, 0))</f>
        <v>US</v>
      </c>
      <c r="G191" s="16" t="str" cm="1">
        <f t="array" aca="1" ref="G191" ca="1">INDIRECT("[schema.xlsx]欄位定義!F"&amp;MATCH($B191,[1]欄位定義!$A:$A, 0))</f>
        <v>UNKNOWN</v>
      </c>
      <c r="H191" s="19" t="s">
        <v>25</v>
      </c>
      <c r="I191" s="14" t="str" cm="1">
        <f t="array" aca="1" ref="I191" ca="1">INDIRECT("[schema.xlsx]欄位定義!B"&amp;MATCH($H191,[1]欄位定義!$A:$A, 0))</f>
        <v>進口</v>
      </c>
      <c r="J191" s="14" t="str" cm="1">
        <f t="array" aca="1" ref="J191" ca="1">INDIRECT("[schema.xlsx]欄位定義!C"&amp;MATCH($H191,[1]欄位定義!$A:$A, 0))</f>
        <v>M</v>
      </c>
      <c r="K191" s="14" t="str" cm="1">
        <f t="array" aca="1" ref="K191" ca="1">INDIRECT("[schema.xlsx]欄位定義!D"&amp;MATCH($H191,[1]欄位定義!$A:$A, 0))</f>
        <v>MACRO</v>
      </c>
      <c r="L191" s="14" t="str" cm="1">
        <f t="array" aca="1" ref="L191" ca="1">INDIRECT("[schema.xlsx]欄位定義!E"&amp;MATCH($H191,[1]欄位定義!$A:$A, 0))</f>
        <v>US</v>
      </c>
      <c r="M191" s="14" t="str" cm="1">
        <f t="array" aca="1" ref="M191" ca="1">INDIRECT("[schema.xlsx]欄位定義!F"&amp;MATCH($H191,[1]欄位定義!$A:$A, 0))</f>
        <v>UNKNOWN</v>
      </c>
      <c r="N191" s="14" t="s">
        <v>49</v>
      </c>
    </row>
    <row r="192" spans="1:14" x14ac:dyDescent="0.25">
      <c r="A192" s="14" t="s">
        <v>56</v>
      </c>
      <c r="B192" s="16" t="s">
        <v>68</v>
      </c>
      <c r="C192" s="16" t="str" cm="1">
        <f t="array" aca="1" ref="C192" ca="1">INDIRECT("[schema.xlsx]欄位定義!B"&amp;MATCH($B192,[1]欄位定義!$A:$A, 0))</f>
        <v>Nasdaq-100</v>
      </c>
      <c r="D192" s="16" t="str" cm="1">
        <f t="array" aca="1" ref="D192" ca="1">INDIRECT("[schema.xlsx]欄位定義!C"&amp;MATCH($B192,[1]欄位定義!$A:$A, 0))</f>
        <v>D</v>
      </c>
      <c r="E192" s="16" t="str" cm="1">
        <f t="array" aca="1" ref="E192" ca="1">INDIRECT("[schema.xlsx]欄位定義!D"&amp;MATCH($B192,[1]欄位定義!$A:$A, 0))</f>
        <v>INDEX</v>
      </c>
      <c r="F192" s="16" t="str" cm="1">
        <f t="array" aca="1" ref="F192" ca="1">INDIRECT("[schema.xlsx]欄位定義!E"&amp;MATCH($B192,[1]欄位定義!$A:$A, 0))</f>
        <v>US</v>
      </c>
      <c r="G192" s="16" t="str" cm="1">
        <f t="array" aca="1" ref="G192" ca="1">INDIRECT("[schema.xlsx]欄位定義!F"&amp;MATCH($B192,[1]欄位定義!$A:$A, 0))</f>
        <v>UNKNOWN</v>
      </c>
      <c r="H192" s="19" t="s">
        <v>26</v>
      </c>
      <c r="I192" s="14" t="str" cm="1">
        <f t="array" aca="1" ref="I192" ca="1">INDIRECT("[schema.xlsx]欄位定義!B"&amp;MATCH($H192,[1]欄位定義!$A:$A, 0))</f>
        <v>出口</v>
      </c>
      <c r="J192" s="14" t="str" cm="1">
        <f t="array" aca="1" ref="J192" ca="1">INDIRECT("[schema.xlsx]欄位定義!C"&amp;MATCH($H192,[1]欄位定義!$A:$A, 0))</f>
        <v>M</v>
      </c>
      <c r="K192" s="14" t="str" cm="1">
        <f t="array" aca="1" ref="K192" ca="1">INDIRECT("[schema.xlsx]欄位定義!D"&amp;MATCH($H192,[1]欄位定義!$A:$A, 0))</f>
        <v>MACRO</v>
      </c>
      <c r="L192" s="14" t="str" cm="1">
        <f t="array" aca="1" ref="L192" ca="1">INDIRECT("[schema.xlsx]欄位定義!E"&amp;MATCH($H192,[1]欄位定義!$A:$A, 0))</f>
        <v>US</v>
      </c>
      <c r="M192" s="14" t="str" cm="1">
        <f t="array" aca="1" ref="M192" ca="1">INDIRECT("[schema.xlsx]欄位定義!F"&amp;MATCH($H192,[1]欄位定義!$A:$A, 0))</f>
        <v>UNKNOWN</v>
      </c>
      <c r="N192" s="14" t="s">
        <v>49</v>
      </c>
    </row>
    <row r="193" spans="1:14" x14ac:dyDescent="0.25">
      <c r="A193" s="14" t="s">
        <v>56</v>
      </c>
      <c r="B193" s="16" t="s">
        <v>68</v>
      </c>
      <c r="C193" s="16" t="str" cm="1">
        <f t="array" aca="1" ref="C193" ca="1">INDIRECT("[schema.xlsx]欄位定義!B"&amp;MATCH($B193,[1]欄位定義!$A:$A, 0))</f>
        <v>Nasdaq-100</v>
      </c>
      <c r="D193" s="16" t="str" cm="1">
        <f t="array" aca="1" ref="D193" ca="1">INDIRECT("[schema.xlsx]欄位定義!C"&amp;MATCH($B193,[1]欄位定義!$A:$A, 0))</f>
        <v>D</v>
      </c>
      <c r="E193" s="16" t="str" cm="1">
        <f t="array" aca="1" ref="E193" ca="1">INDIRECT("[schema.xlsx]欄位定義!D"&amp;MATCH($B193,[1]欄位定義!$A:$A, 0))</f>
        <v>INDEX</v>
      </c>
      <c r="F193" s="16" t="str" cm="1">
        <f t="array" aca="1" ref="F193" ca="1">INDIRECT("[schema.xlsx]欄位定義!E"&amp;MATCH($B193,[1]欄位定義!$A:$A, 0))</f>
        <v>US</v>
      </c>
      <c r="G193" s="16" t="str" cm="1">
        <f t="array" aca="1" ref="G193" ca="1">INDIRECT("[schema.xlsx]欄位定義!F"&amp;MATCH($B193,[1]欄位定義!$A:$A, 0))</f>
        <v>UNKNOWN</v>
      </c>
      <c r="H193" s="19" t="s">
        <v>27</v>
      </c>
      <c r="I193" s="14" t="str" cm="1">
        <f t="array" aca="1" ref="I193" ca="1">INDIRECT("[schema.xlsx]欄位定義!B"&amp;MATCH($H193,[1]欄位定義!$A:$A, 0))</f>
        <v>出口</v>
      </c>
      <c r="J193" s="14" t="str" cm="1">
        <f t="array" aca="1" ref="J193" ca="1">INDIRECT("[schema.xlsx]欄位定義!C"&amp;MATCH($H193,[1]欄位定義!$A:$A, 0))</f>
        <v>M</v>
      </c>
      <c r="K193" s="14" t="str" cm="1">
        <f t="array" aca="1" ref="K193" ca="1">INDIRECT("[schema.xlsx]欄位定義!D"&amp;MATCH($H193,[1]欄位定義!$A:$A, 0))</f>
        <v>MACRO</v>
      </c>
      <c r="L193" s="14" t="str" cm="1">
        <f t="array" aca="1" ref="L193" ca="1">INDIRECT("[schema.xlsx]欄位定義!E"&amp;MATCH($H193,[1]欄位定義!$A:$A, 0))</f>
        <v>CN</v>
      </c>
      <c r="M193" s="14" t="str" cm="1">
        <f t="array" aca="1" ref="M193" ca="1">INDIRECT("[schema.xlsx]欄位定義!F"&amp;MATCH($H193,[1]欄位定義!$A:$A, 0))</f>
        <v>UNKNOWN</v>
      </c>
      <c r="N193" s="14" t="s">
        <v>49</v>
      </c>
    </row>
    <row r="194" spans="1:14" x14ac:dyDescent="0.25">
      <c r="A194" s="14" t="s">
        <v>56</v>
      </c>
      <c r="B194" s="16" t="s">
        <v>68</v>
      </c>
      <c r="C194" s="16" t="str" cm="1">
        <f t="array" aca="1" ref="C194" ca="1">INDIRECT("[schema.xlsx]欄位定義!B"&amp;MATCH($B194,[1]欄位定義!$A:$A, 0))</f>
        <v>Nasdaq-100</v>
      </c>
      <c r="D194" s="16" t="str" cm="1">
        <f t="array" aca="1" ref="D194" ca="1">INDIRECT("[schema.xlsx]欄位定義!C"&amp;MATCH($B194,[1]欄位定義!$A:$A, 0))</f>
        <v>D</v>
      </c>
      <c r="E194" s="16" t="str" cm="1">
        <f t="array" aca="1" ref="E194" ca="1">INDIRECT("[schema.xlsx]欄位定義!D"&amp;MATCH($B194,[1]欄位定義!$A:$A, 0))</f>
        <v>INDEX</v>
      </c>
      <c r="F194" s="16" t="str" cm="1">
        <f t="array" aca="1" ref="F194" ca="1">INDIRECT("[schema.xlsx]欄位定義!E"&amp;MATCH($B194,[1]欄位定義!$A:$A, 0))</f>
        <v>US</v>
      </c>
      <c r="G194" s="16" t="str" cm="1">
        <f t="array" aca="1" ref="G194" ca="1">INDIRECT("[schema.xlsx]欄位定義!F"&amp;MATCH($B194,[1]欄位定義!$A:$A, 0))</f>
        <v>UNKNOWN</v>
      </c>
      <c r="H194" s="19" t="s">
        <v>28</v>
      </c>
      <c r="I194" s="14" t="str" cm="1">
        <f t="array" aca="1" ref="I194" ca="1">INDIRECT("[schema.xlsx]欄位定義!B"&amp;MATCH($H194,[1]欄位定義!$A:$A, 0))</f>
        <v>進口</v>
      </c>
      <c r="J194" s="14" t="str" cm="1">
        <f t="array" aca="1" ref="J194" ca="1">INDIRECT("[schema.xlsx]欄位定義!C"&amp;MATCH($H194,[1]欄位定義!$A:$A, 0))</f>
        <v>M</v>
      </c>
      <c r="K194" s="14" t="str" cm="1">
        <f t="array" aca="1" ref="K194" ca="1">INDIRECT("[schema.xlsx]欄位定義!D"&amp;MATCH($H194,[1]欄位定義!$A:$A, 0))</f>
        <v>MACRO</v>
      </c>
      <c r="L194" s="14" t="str" cm="1">
        <f t="array" aca="1" ref="L194" ca="1">INDIRECT("[schema.xlsx]欄位定義!E"&amp;MATCH($H194,[1]欄位定義!$A:$A, 0))</f>
        <v>CN</v>
      </c>
      <c r="M194" s="14" t="str" cm="1">
        <f t="array" aca="1" ref="M194" ca="1">INDIRECT("[schema.xlsx]欄位定義!F"&amp;MATCH($H194,[1]欄位定義!$A:$A, 0))</f>
        <v>UNKNOWN</v>
      </c>
      <c r="N194" s="14" t="s">
        <v>49</v>
      </c>
    </row>
    <row r="195" spans="1:14" x14ac:dyDescent="0.25">
      <c r="A195" s="14" t="s">
        <v>56</v>
      </c>
      <c r="B195" s="16" t="s">
        <v>68</v>
      </c>
      <c r="C195" s="16" t="str" cm="1">
        <f t="array" aca="1" ref="C195" ca="1">INDIRECT("[schema.xlsx]欄位定義!B"&amp;MATCH($B195,[1]欄位定義!$A:$A, 0))</f>
        <v>Nasdaq-100</v>
      </c>
      <c r="D195" s="16" t="str" cm="1">
        <f t="array" aca="1" ref="D195" ca="1">INDIRECT("[schema.xlsx]欄位定義!C"&amp;MATCH($B195,[1]欄位定義!$A:$A, 0))</f>
        <v>D</v>
      </c>
      <c r="E195" s="16" t="str" cm="1">
        <f t="array" aca="1" ref="E195" ca="1">INDIRECT("[schema.xlsx]欄位定義!D"&amp;MATCH($B195,[1]欄位定義!$A:$A, 0))</f>
        <v>INDEX</v>
      </c>
      <c r="F195" s="16" t="str" cm="1">
        <f t="array" aca="1" ref="F195" ca="1">INDIRECT("[schema.xlsx]欄位定義!E"&amp;MATCH($B195,[1]欄位定義!$A:$A, 0))</f>
        <v>US</v>
      </c>
      <c r="G195" s="16" t="str" cm="1">
        <f t="array" aca="1" ref="G195" ca="1">INDIRECT("[schema.xlsx]欄位定義!F"&amp;MATCH($B195,[1]欄位定義!$A:$A, 0))</f>
        <v>UNKNOWN</v>
      </c>
      <c r="H195" s="19" t="s">
        <v>104</v>
      </c>
      <c r="I195" s="14" t="str" cm="1">
        <f t="array" aca="1" ref="I195" ca="1">INDIRECT("[schema.xlsx]欄位定義!B"&amp;MATCH($H195,[1]欄位定義!$A:$A, 0))</f>
        <v>按新臺幣計算(百萬元)_出口_26電子零組件製造業_總量</v>
      </c>
      <c r="J195" s="14" t="str" cm="1">
        <f t="array" aca="1" ref="J195" ca="1">INDIRECT("[schema.xlsx]欄位定義!C"&amp;MATCH($H195,[1]欄位定義!$A:$A, 0))</f>
        <v>M</v>
      </c>
      <c r="K195" s="14" t="str" cm="1">
        <f t="array" aca="1" ref="K195" ca="1">INDIRECT("[schema.xlsx]欄位定義!D"&amp;MATCH($H195,[1]欄位定義!$A:$A, 0))</f>
        <v>MACRO</v>
      </c>
      <c r="L195" s="14" t="str" cm="1">
        <f t="array" aca="1" ref="L195" ca="1">INDIRECT("[schema.xlsx]欄位定義!E"&amp;MATCH($H195,[1]欄位定義!$A:$A, 0))</f>
        <v>TW_TECH</v>
      </c>
      <c r="M195" s="14" t="str" cm="1">
        <f t="array" aca="1" ref="M195" ca="1">INDIRECT("[schema.xlsx]欄位定義!F"&amp;MATCH($H195,[1]欄位定義!$A:$A, 0))</f>
        <v>UNKNOWN</v>
      </c>
      <c r="N195" s="14" t="s">
        <v>49</v>
      </c>
    </row>
    <row r="196" spans="1:14" x14ac:dyDescent="0.25">
      <c r="A196" s="14" t="s">
        <v>56</v>
      </c>
      <c r="B196" s="16" t="s">
        <v>68</v>
      </c>
      <c r="C196" s="16" t="str" cm="1">
        <f t="array" aca="1" ref="C196" ca="1">INDIRECT("[schema.xlsx]欄位定義!B"&amp;MATCH($B196,[1]欄位定義!$A:$A, 0))</f>
        <v>Nasdaq-100</v>
      </c>
      <c r="D196" s="16" t="str" cm="1">
        <f t="array" aca="1" ref="D196" ca="1">INDIRECT("[schema.xlsx]欄位定義!C"&amp;MATCH($B196,[1]欄位定義!$A:$A, 0))</f>
        <v>D</v>
      </c>
      <c r="E196" s="16" t="str" cm="1">
        <f t="array" aca="1" ref="E196" ca="1">INDIRECT("[schema.xlsx]欄位定義!D"&amp;MATCH($B196,[1]欄位定義!$A:$A, 0))</f>
        <v>INDEX</v>
      </c>
      <c r="F196" s="16" t="str" cm="1">
        <f t="array" aca="1" ref="F196" ca="1">INDIRECT("[schema.xlsx]欄位定義!E"&amp;MATCH($B196,[1]欄位定義!$A:$A, 0))</f>
        <v>US</v>
      </c>
      <c r="G196" s="16" t="str" cm="1">
        <f t="array" aca="1" ref="G196" ca="1">INDIRECT("[schema.xlsx]欄位定義!F"&amp;MATCH($B196,[1]欄位定義!$A:$A, 0))</f>
        <v>UNKNOWN</v>
      </c>
      <c r="H196" s="19" t="s">
        <v>105</v>
      </c>
      <c r="I196" s="14" t="str" cm="1">
        <f t="array" aca="1" ref="I196" ca="1">INDIRECT("[schema.xlsx]欄位定義!B"&amp;MATCH($H196,[1]欄位定義!$A:$A, 0))</f>
        <v>按新臺幣計算(百萬元)_出口_2611積體電路製造業_總量</v>
      </c>
      <c r="J196" s="14" t="str" cm="1">
        <f t="array" aca="1" ref="J196" ca="1">INDIRECT("[schema.xlsx]欄位定義!C"&amp;MATCH($H196,[1]欄位定義!$A:$A, 0))</f>
        <v>M</v>
      </c>
      <c r="K196" s="14" t="str" cm="1">
        <f t="array" aca="1" ref="K196" ca="1">INDIRECT("[schema.xlsx]欄位定義!D"&amp;MATCH($H196,[1]欄位定義!$A:$A, 0))</f>
        <v>MACRO</v>
      </c>
      <c r="L196" s="14" t="str" cm="1">
        <f t="array" aca="1" ref="L196" ca="1">INDIRECT("[schema.xlsx]欄位定義!E"&amp;MATCH($H196,[1]欄位定義!$A:$A, 0))</f>
        <v>TW_TECH</v>
      </c>
      <c r="M196" s="14" t="str" cm="1">
        <f t="array" aca="1" ref="M196" ca="1">INDIRECT("[schema.xlsx]欄位定義!F"&amp;MATCH($H196,[1]欄位定義!$A:$A, 0))</f>
        <v>UNKNOWN</v>
      </c>
      <c r="N196" s="14" t="s">
        <v>49</v>
      </c>
    </row>
    <row r="197" spans="1:14" x14ac:dyDescent="0.25">
      <c r="A197" s="14" t="s">
        <v>56</v>
      </c>
      <c r="B197" s="16" t="s">
        <v>68</v>
      </c>
      <c r="C197" s="16" t="str" cm="1">
        <f t="array" aca="1" ref="C197" ca="1">INDIRECT("[schema.xlsx]欄位定義!B"&amp;MATCH($B197,[1]欄位定義!$A:$A, 0))</f>
        <v>Nasdaq-100</v>
      </c>
      <c r="D197" s="16" t="str" cm="1">
        <f t="array" aca="1" ref="D197" ca="1">INDIRECT("[schema.xlsx]欄位定義!C"&amp;MATCH($B197,[1]欄位定義!$A:$A, 0))</f>
        <v>D</v>
      </c>
      <c r="E197" s="16" t="str" cm="1">
        <f t="array" aca="1" ref="E197" ca="1">INDIRECT("[schema.xlsx]欄位定義!D"&amp;MATCH($B197,[1]欄位定義!$A:$A, 0))</f>
        <v>INDEX</v>
      </c>
      <c r="F197" s="16" t="str" cm="1">
        <f t="array" aca="1" ref="F197" ca="1">INDIRECT("[schema.xlsx]欄位定義!E"&amp;MATCH($B197,[1]欄位定義!$A:$A, 0))</f>
        <v>US</v>
      </c>
      <c r="G197" s="16" t="str" cm="1">
        <f t="array" aca="1" ref="G197" ca="1">INDIRECT("[schema.xlsx]欄位定義!F"&amp;MATCH($B197,[1]欄位定義!$A:$A, 0))</f>
        <v>UNKNOWN</v>
      </c>
      <c r="H197" s="19" t="s">
        <v>106</v>
      </c>
      <c r="I197" s="14" t="str" cm="1">
        <f t="array" aca="1" ref="I197" ca="1">INDIRECT("[schema.xlsx]欄位定義!B"&amp;MATCH($H197,[1]欄位定義!$A:$A, 0))</f>
        <v>按新臺幣計算(百萬元)_出口_27電腦、電子產品及光學製品製造業_總量</v>
      </c>
      <c r="J197" s="14" t="str" cm="1">
        <f t="array" aca="1" ref="J197" ca="1">INDIRECT("[schema.xlsx]欄位定義!C"&amp;MATCH($H197,[1]欄位定義!$A:$A, 0))</f>
        <v>M</v>
      </c>
      <c r="K197" s="14" t="str" cm="1">
        <f t="array" aca="1" ref="K197" ca="1">INDIRECT("[schema.xlsx]欄位定義!D"&amp;MATCH($H197,[1]欄位定義!$A:$A, 0))</f>
        <v>MACRO</v>
      </c>
      <c r="L197" s="14" t="str" cm="1">
        <f t="array" aca="1" ref="L197" ca="1">INDIRECT("[schema.xlsx]欄位定義!E"&amp;MATCH($H197,[1]欄位定義!$A:$A, 0))</f>
        <v>TW_TECH</v>
      </c>
      <c r="M197" s="14" t="str" cm="1">
        <f t="array" aca="1" ref="M197" ca="1">INDIRECT("[schema.xlsx]欄位定義!F"&amp;MATCH($H197,[1]欄位定義!$A:$A, 0))</f>
        <v>UNKNOWN</v>
      </c>
      <c r="N197" s="14" t="s">
        <v>49</v>
      </c>
    </row>
    <row r="198" spans="1:14" x14ac:dyDescent="0.25">
      <c r="A198" s="14" t="s">
        <v>56</v>
      </c>
      <c r="B198" s="16" t="s">
        <v>68</v>
      </c>
      <c r="C198" s="16" t="str" cm="1">
        <f t="array" aca="1" ref="C198" ca="1">INDIRECT("[schema.xlsx]欄位定義!B"&amp;MATCH($B198,[1]欄位定義!$A:$A, 0))</f>
        <v>Nasdaq-100</v>
      </c>
      <c r="D198" s="16" t="str" cm="1">
        <f t="array" aca="1" ref="D198" ca="1">INDIRECT("[schema.xlsx]欄位定義!C"&amp;MATCH($B198,[1]欄位定義!$A:$A, 0))</f>
        <v>D</v>
      </c>
      <c r="E198" s="16" t="str" cm="1">
        <f t="array" aca="1" ref="E198" ca="1">INDIRECT("[schema.xlsx]欄位定義!D"&amp;MATCH($B198,[1]欄位定義!$A:$A, 0))</f>
        <v>INDEX</v>
      </c>
      <c r="F198" s="16" t="str" cm="1">
        <f t="array" aca="1" ref="F198" ca="1">INDIRECT("[schema.xlsx]欄位定義!E"&amp;MATCH($B198,[1]欄位定義!$A:$A, 0))</f>
        <v>US</v>
      </c>
      <c r="G198" s="16" t="str" cm="1">
        <f t="array" aca="1" ref="G198" ca="1">INDIRECT("[schema.xlsx]欄位定義!F"&amp;MATCH($B198,[1]欄位定義!$A:$A, 0))</f>
        <v>UNKNOWN</v>
      </c>
      <c r="H198" s="19" t="s">
        <v>107</v>
      </c>
      <c r="I198" s="14" t="str" cm="1">
        <f t="array" aca="1" ref="I198" ca="1">INDIRECT("[schema.xlsx]欄位定義!B"&amp;MATCH($H198,[1]欄位定義!$A:$A, 0))</f>
        <v>按新臺幣計算(百萬元)_出口_2711電腦製造業_總量</v>
      </c>
      <c r="J198" s="14" t="str" cm="1">
        <f t="array" aca="1" ref="J198" ca="1">INDIRECT("[schema.xlsx]欄位定義!C"&amp;MATCH($H198,[1]欄位定義!$A:$A, 0))</f>
        <v>M</v>
      </c>
      <c r="K198" s="14" t="str" cm="1">
        <f t="array" aca="1" ref="K198" ca="1">INDIRECT("[schema.xlsx]欄位定義!D"&amp;MATCH($H198,[1]欄位定義!$A:$A, 0))</f>
        <v>MACRO</v>
      </c>
      <c r="L198" s="14" t="str" cm="1">
        <f t="array" aca="1" ref="L198" ca="1">INDIRECT("[schema.xlsx]欄位定義!E"&amp;MATCH($H198,[1]欄位定義!$A:$A, 0))</f>
        <v>TW_TECH</v>
      </c>
      <c r="M198" s="14" t="str" cm="1">
        <f t="array" aca="1" ref="M198" ca="1">INDIRECT("[schema.xlsx]欄位定義!F"&amp;MATCH($H198,[1]欄位定義!$A:$A, 0))</f>
        <v>UNKNOWN</v>
      </c>
      <c r="N198" s="14" t="s">
        <v>49</v>
      </c>
    </row>
    <row r="199" spans="1:14" x14ac:dyDescent="0.25">
      <c r="A199" s="14" t="s">
        <v>56</v>
      </c>
      <c r="B199" s="16" t="s">
        <v>68</v>
      </c>
      <c r="C199" s="16" t="str" cm="1">
        <f t="array" aca="1" ref="C199" ca="1">INDIRECT("[schema.xlsx]欄位定義!B"&amp;MATCH($B199,[1]欄位定義!$A:$A, 0))</f>
        <v>Nasdaq-100</v>
      </c>
      <c r="D199" s="16" t="str" cm="1">
        <f t="array" aca="1" ref="D199" ca="1">INDIRECT("[schema.xlsx]欄位定義!C"&amp;MATCH($B199,[1]欄位定義!$A:$A, 0))</f>
        <v>D</v>
      </c>
      <c r="E199" s="16" t="str" cm="1">
        <f t="array" aca="1" ref="E199" ca="1">INDIRECT("[schema.xlsx]欄位定義!D"&amp;MATCH($B199,[1]欄位定義!$A:$A, 0))</f>
        <v>INDEX</v>
      </c>
      <c r="F199" s="16" t="str" cm="1">
        <f t="array" aca="1" ref="F199" ca="1">INDIRECT("[schema.xlsx]欄位定義!E"&amp;MATCH($B199,[1]欄位定義!$A:$A, 0))</f>
        <v>US</v>
      </c>
      <c r="G199" s="16" t="str" cm="1">
        <f t="array" aca="1" ref="G199" ca="1">INDIRECT("[schema.xlsx]欄位定義!F"&amp;MATCH($B199,[1]欄位定義!$A:$A, 0))</f>
        <v>UNKNOWN</v>
      </c>
      <c r="H199" s="19" t="s">
        <v>108</v>
      </c>
      <c r="I199" s="14" t="str" cm="1">
        <f t="array" aca="1" ref="I199" ca="1">INDIRECT("[schema.xlsx]欄位定義!B"&amp;MATCH($H199,[1]欄位定義!$A:$A, 0))</f>
        <v>按新臺幣計算(百萬元)_出口_2721電話及手機製造業_總量</v>
      </c>
      <c r="J199" s="14" t="str" cm="1">
        <f t="array" aca="1" ref="J199" ca="1">INDIRECT("[schema.xlsx]欄位定義!C"&amp;MATCH($H199,[1]欄位定義!$A:$A, 0))</f>
        <v>M</v>
      </c>
      <c r="K199" s="14" t="str" cm="1">
        <f t="array" aca="1" ref="K199" ca="1">INDIRECT("[schema.xlsx]欄位定義!D"&amp;MATCH($H199,[1]欄位定義!$A:$A, 0))</f>
        <v>MACRO</v>
      </c>
      <c r="L199" s="14" t="str" cm="1">
        <f t="array" aca="1" ref="L199" ca="1">INDIRECT("[schema.xlsx]欄位定義!E"&amp;MATCH($H199,[1]欄位定義!$A:$A, 0))</f>
        <v>TW_TECH</v>
      </c>
      <c r="M199" s="14" t="str" cm="1">
        <f t="array" aca="1" ref="M199" ca="1">INDIRECT("[schema.xlsx]欄位定義!F"&amp;MATCH($H199,[1]欄位定義!$A:$A, 0))</f>
        <v>UNKNOWN</v>
      </c>
      <c r="N199" s="14" t="s">
        <v>49</v>
      </c>
    </row>
    <row r="200" spans="1:14" x14ac:dyDescent="0.25">
      <c r="A200" s="14" t="s">
        <v>56</v>
      </c>
      <c r="B200" s="16" t="s">
        <v>68</v>
      </c>
      <c r="C200" s="16" t="str" cm="1">
        <f t="array" aca="1" ref="C200" ca="1">INDIRECT("[schema.xlsx]欄位定義!B"&amp;MATCH($B200,[1]欄位定義!$A:$A, 0))</f>
        <v>Nasdaq-100</v>
      </c>
      <c r="D200" s="16" t="str" cm="1">
        <f t="array" aca="1" ref="D200" ca="1">INDIRECT("[schema.xlsx]欄位定義!C"&amp;MATCH($B200,[1]欄位定義!$A:$A, 0))</f>
        <v>D</v>
      </c>
      <c r="E200" s="16" t="str" cm="1">
        <f t="array" aca="1" ref="E200" ca="1">INDIRECT("[schema.xlsx]欄位定義!D"&amp;MATCH($B200,[1]欄位定義!$A:$A, 0))</f>
        <v>INDEX</v>
      </c>
      <c r="F200" s="16" t="str" cm="1">
        <f t="array" aca="1" ref="F200" ca="1">INDIRECT("[schema.xlsx]欄位定義!E"&amp;MATCH($B200,[1]欄位定義!$A:$A, 0))</f>
        <v>US</v>
      </c>
      <c r="G200" s="16" t="str" cm="1">
        <f t="array" aca="1" ref="G200" ca="1">INDIRECT("[schema.xlsx]欄位定義!F"&amp;MATCH($B200,[1]欄位定義!$A:$A, 0))</f>
        <v>UNKNOWN</v>
      </c>
      <c r="H200" s="19" t="s">
        <v>109</v>
      </c>
      <c r="I200" s="14" t="str" cm="1">
        <f t="array" aca="1" ref="I200" ca="1">INDIRECT("[schema.xlsx]欄位定義!B"&amp;MATCH($H200,[1]欄位定義!$A:$A, 0))</f>
        <v>按新臺幣計算(百萬元)_出口_2730視聽電子產品製造業_總量</v>
      </c>
      <c r="J200" s="14" t="str" cm="1">
        <f t="array" aca="1" ref="J200" ca="1">INDIRECT("[schema.xlsx]欄位定義!C"&amp;MATCH($H200,[1]欄位定義!$A:$A, 0))</f>
        <v>M</v>
      </c>
      <c r="K200" s="14" t="str" cm="1">
        <f t="array" aca="1" ref="K200" ca="1">INDIRECT("[schema.xlsx]欄位定義!D"&amp;MATCH($H200,[1]欄位定義!$A:$A, 0))</f>
        <v>MACRO</v>
      </c>
      <c r="L200" s="14" t="str" cm="1">
        <f t="array" aca="1" ref="L200" ca="1">INDIRECT("[schema.xlsx]欄位定義!E"&amp;MATCH($H200,[1]欄位定義!$A:$A, 0))</f>
        <v>TW_TECH</v>
      </c>
      <c r="M200" s="14" t="str" cm="1">
        <f t="array" aca="1" ref="M200" ca="1">INDIRECT("[schema.xlsx]欄位定義!F"&amp;MATCH($H200,[1]欄位定義!$A:$A, 0))</f>
        <v>UNKNOWN</v>
      </c>
      <c r="N200" s="14" t="s">
        <v>49</v>
      </c>
    </row>
    <row r="201" spans="1:14" x14ac:dyDescent="0.25">
      <c r="A201" s="14" t="s">
        <v>56</v>
      </c>
      <c r="B201" s="16" t="s">
        <v>68</v>
      </c>
      <c r="C201" s="16" t="str" cm="1">
        <f t="array" aca="1" ref="C201" ca="1">INDIRECT("[schema.xlsx]欄位定義!B"&amp;MATCH($B201,[1]欄位定義!$A:$A, 0))</f>
        <v>Nasdaq-100</v>
      </c>
      <c r="D201" s="16" t="str" cm="1">
        <f t="array" aca="1" ref="D201" ca="1">INDIRECT("[schema.xlsx]欄位定義!C"&amp;MATCH($B201,[1]欄位定義!$A:$A, 0))</f>
        <v>D</v>
      </c>
      <c r="E201" s="16" t="str" cm="1">
        <f t="array" aca="1" ref="E201" ca="1">INDIRECT("[schema.xlsx]欄位定義!D"&amp;MATCH($B201,[1]欄位定義!$A:$A, 0))</f>
        <v>INDEX</v>
      </c>
      <c r="F201" s="16" t="str" cm="1">
        <f t="array" aca="1" ref="F201" ca="1">INDIRECT("[schema.xlsx]欄位定義!E"&amp;MATCH($B201,[1]欄位定義!$A:$A, 0))</f>
        <v>US</v>
      </c>
      <c r="G201" s="16" t="str" cm="1">
        <f t="array" aca="1" ref="G201" ca="1">INDIRECT("[schema.xlsx]欄位定義!F"&amp;MATCH($B201,[1]欄位定義!$A:$A, 0))</f>
        <v>UNKNOWN</v>
      </c>
      <c r="H201" s="19" t="s">
        <v>110</v>
      </c>
      <c r="I201" s="14" t="str" cm="1">
        <f t="array" aca="1" ref="I201" ca="1">INDIRECT("[schema.xlsx]欄位定義!B"&amp;MATCH($H201,[1]欄位定義!$A:$A, 0))</f>
        <v>按新臺幣計算(百萬元)_出口_2751量測、導航及控制設備製造業_總量</v>
      </c>
      <c r="J201" s="14" t="str" cm="1">
        <f t="array" aca="1" ref="J201" ca="1">INDIRECT("[schema.xlsx]欄位定義!C"&amp;MATCH($H201,[1]欄位定義!$A:$A, 0))</f>
        <v>M</v>
      </c>
      <c r="K201" s="14" t="str" cm="1">
        <f t="array" aca="1" ref="K201" ca="1">INDIRECT("[schema.xlsx]欄位定義!D"&amp;MATCH($H201,[1]欄位定義!$A:$A, 0))</f>
        <v>MACRO</v>
      </c>
      <c r="L201" s="14" t="str" cm="1">
        <f t="array" aca="1" ref="L201" ca="1">INDIRECT("[schema.xlsx]欄位定義!E"&amp;MATCH($H201,[1]欄位定義!$A:$A, 0))</f>
        <v>TW_TECH</v>
      </c>
      <c r="M201" s="14" t="str" cm="1">
        <f t="array" aca="1" ref="M201" ca="1">INDIRECT("[schema.xlsx]欄位定義!F"&amp;MATCH($H201,[1]欄位定義!$A:$A, 0))</f>
        <v>UNKNOWN</v>
      </c>
      <c r="N201" s="14" t="s">
        <v>49</v>
      </c>
    </row>
    <row r="202" spans="1:14" x14ac:dyDescent="0.25">
      <c r="A202" s="14" t="s">
        <v>56</v>
      </c>
      <c r="B202" s="16" t="s">
        <v>68</v>
      </c>
      <c r="C202" s="16" t="str" cm="1">
        <f t="array" aca="1" ref="C202" ca="1">INDIRECT("[schema.xlsx]欄位定義!B"&amp;MATCH($B202,[1]欄位定義!$A:$A, 0))</f>
        <v>Nasdaq-100</v>
      </c>
      <c r="D202" s="16" t="str" cm="1">
        <f t="array" aca="1" ref="D202" ca="1">INDIRECT("[schema.xlsx]欄位定義!C"&amp;MATCH($B202,[1]欄位定義!$A:$A, 0))</f>
        <v>D</v>
      </c>
      <c r="E202" s="16" t="str" cm="1">
        <f t="array" aca="1" ref="E202" ca="1">INDIRECT("[schema.xlsx]欄位定義!D"&amp;MATCH($B202,[1]欄位定義!$A:$A, 0))</f>
        <v>INDEX</v>
      </c>
      <c r="F202" s="16" t="str" cm="1">
        <f t="array" aca="1" ref="F202" ca="1">INDIRECT("[schema.xlsx]欄位定義!E"&amp;MATCH($B202,[1]欄位定義!$A:$A, 0))</f>
        <v>US</v>
      </c>
      <c r="G202" s="16" t="str" cm="1">
        <f t="array" aca="1" ref="G202" ca="1">INDIRECT("[schema.xlsx]欄位定義!F"&amp;MATCH($B202,[1]欄位定義!$A:$A, 0))</f>
        <v>UNKNOWN</v>
      </c>
      <c r="H202" s="19" t="s">
        <v>111</v>
      </c>
      <c r="I202" s="14" t="str" cm="1">
        <f t="array" aca="1" ref="I202" ca="1">INDIRECT("[schema.xlsx]欄位定義!B"&amp;MATCH($H202,[1]欄位定義!$A:$A, 0))</f>
        <v>按新臺幣計算(百萬元)_進口_26電子零組件製造業_總量</v>
      </c>
      <c r="J202" s="14" t="str" cm="1">
        <f t="array" aca="1" ref="J202" ca="1">INDIRECT("[schema.xlsx]欄位定義!C"&amp;MATCH($H202,[1]欄位定義!$A:$A, 0))</f>
        <v>M</v>
      </c>
      <c r="K202" s="14" t="str" cm="1">
        <f t="array" aca="1" ref="K202" ca="1">INDIRECT("[schema.xlsx]欄位定義!D"&amp;MATCH($H202,[1]欄位定義!$A:$A, 0))</f>
        <v>MACRO</v>
      </c>
      <c r="L202" s="14" t="str" cm="1">
        <f t="array" aca="1" ref="L202" ca="1">INDIRECT("[schema.xlsx]欄位定義!E"&amp;MATCH($H202,[1]欄位定義!$A:$A, 0))</f>
        <v>TW_TECH</v>
      </c>
      <c r="M202" s="14" t="str" cm="1">
        <f t="array" aca="1" ref="M202" ca="1">INDIRECT("[schema.xlsx]欄位定義!F"&amp;MATCH($H202,[1]欄位定義!$A:$A, 0))</f>
        <v>UNKNOWN</v>
      </c>
      <c r="N202" s="14" t="s">
        <v>49</v>
      </c>
    </row>
    <row r="203" spans="1:14" x14ac:dyDescent="0.25">
      <c r="A203" s="14" t="s">
        <v>56</v>
      </c>
      <c r="B203" s="16" t="s">
        <v>68</v>
      </c>
      <c r="C203" s="16" t="str" cm="1">
        <f t="array" aca="1" ref="C203" ca="1">INDIRECT("[schema.xlsx]欄位定義!B"&amp;MATCH($B203,[1]欄位定義!$A:$A, 0))</f>
        <v>Nasdaq-100</v>
      </c>
      <c r="D203" s="16" t="str" cm="1">
        <f t="array" aca="1" ref="D203" ca="1">INDIRECT("[schema.xlsx]欄位定義!C"&amp;MATCH($B203,[1]欄位定義!$A:$A, 0))</f>
        <v>D</v>
      </c>
      <c r="E203" s="16" t="str" cm="1">
        <f t="array" aca="1" ref="E203" ca="1">INDIRECT("[schema.xlsx]欄位定義!D"&amp;MATCH($B203,[1]欄位定義!$A:$A, 0))</f>
        <v>INDEX</v>
      </c>
      <c r="F203" s="16" t="str" cm="1">
        <f t="array" aca="1" ref="F203" ca="1">INDIRECT("[schema.xlsx]欄位定義!E"&amp;MATCH($B203,[1]欄位定義!$A:$A, 0))</f>
        <v>US</v>
      </c>
      <c r="G203" s="16" t="str" cm="1">
        <f t="array" aca="1" ref="G203" ca="1">INDIRECT("[schema.xlsx]欄位定義!F"&amp;MATCH($B203,[1]欄位定義!$A:$A, 0))</f>
        <v>UNKNOWN</v>
      </c>
      <c r="H203" s="19" t="s">
        <v>112</v>
      </c>
      <c r="I203" s="14" t="str" cm="1">
        <f t="array" aca="1" ref="I203" ca="1">INDIRECT("[schema.xlsx]欄位定義!B"&amp;MATCH($H203,[1]欄位定義!$A:$A, 0))</f>
        <v>按新臺幣計算(百萬元)_進口_2611積體電路製造業_總量</v>
      </c>
      <c r="J203" s="14" t="str" cm="1">
        <f t="array" aca="1" ref="J203" ca="1">INDIRECT("[schema.xlsx]欄位定義!C"&amp;MATCH($H203,[1]欄位定義!$A:$A, 0))</f>
        <v>M</v>
      </c>
      <c r="K203" s="14" t="str" cm="1">
        <f t="array" aca="1" ref="K203" ca="1">INDIRECT("[schema.xlsx]欄位定義!D"&amp;MATCH($H203,[1]欄位定義!$A:$A, 0))</f>
        <v>MACRO</v>
      </c>
      <c r="L203" s="14" t="str" cm="1">
        <f t="array" aca="1" ref="L203" ca="1">INDIRECT("[schema.xlsx]欄位定義!E"&amp;MATCH($H203,[1]欄位定義!$A:$A, 0))</f>
        <v>TW_TECH</v>
      </c>
      <c r="M203" s="14" t="str" cm="1">
        <f t="array" aca="1" ref="M203" ca="1">INDIRECT("[schema.xlsx]欄位定義!F"&amp;MATCH($H203,[1]欄位定義!$A:$A, 0))</f>
        <v>UNKNOWN</v>
      </c>
      <c r="N203" s="14" t="s">
        <v>49</v>
      </c>
    </row>
    <row r="204" spans="1:14" x14ac:dyDescent="0.25">
      <c r="A204" s="14" t="s">
        <v>56</v>
      </c>
      <c r="B204" s="16" t="s">
        <v>68</v>
      </c>
      <c r="C204" s="16" t="str" cm="1">
        <f t="array" aca="1" ref="C204" ca="1">INDIRECT("[schema.xlsx]欄位定義!B"&amp;MATCH($B204,[1]欄位定義!$A:$A, 0))</f>
        <v>Nasdaq-100</v>
      </c>
      <c r="D204" s="16" t="str" cm="1">
        <f t="array" aca="1" ref="D204" ca="1">INDIRECT("[schema.xlsx]欄位定義!C"&amp;MATCH($B204,[1]欄位定義!$A:$A, 0))</f>
        <v>D</v>
      </c>
      <c r="E204" s="16" t="str" cm="1">
        <f t="array" aca="1" ref="E204" ca="1">INDIRECT("[schema.xlsx]欄位定義!D"&amp;MATCH($B204,[1]欄位定義!$A:$A, 0))</f>
        <v>INDEX</v>
      </c>
      <c r="F204" s="16" t="str" cm="1">
        <f t="array" aca="1" ref="F204" ca="1">INDIRECT("[schema.xlsx]欄位定義!E"&amp;MATCH($B204,[1]欄位定義!$A:$A, 0))</f>
        <v>US</v>
      </c>
      <c r="G204" s="16" t="str" cm="1">
        <f t="array" aca="1" ref="G204" ca="1">INDIRECT("[schema.xlsx]欄位定義!F"&amp;MATCH($B204,[1]欄位定義!$A:$A, 0))</f>
        <v>UNKNOWN</v>
      </c>
      <c r="H204" s="19" t="s">
        <v>113</v>
      </c>
      <c r="I204" s="14" t="str" cm="1">
        <f t="array" aca="1" ref="I204" ca="1">INDIRECT("[schema.xlsx]欄位定義!B"&amp;MATCH($H204,[1]欄位定義!$A:$A, 0))</f>
        <v>按新臺幣計算(百萬元)_進口_27電腦、電子產品及光學製品製造業_總量</v>
      </c>
      <c r="J204" s="14" t="str" cm="1">
        <f t="array" aca="1" ref="J204" ca="1">INDIRECT("[schema.xlsx]欄位定義!C"&amp;MATCH($H204,[1]欄位定義!$A:$A, 0))</f>
        <v>M</v>
      </c>
      <c r="K204" s="14" t="str" cm="1">
        <f t="array" aca="1" ref="K204" ca="1">INDIRECT("[schema.xlsx]欄位定義!D"&amp;MATCH($H204,[1]欄位定義!$A:$A, 0))</f>
        <v>MACRO</v>
      </c>
      <c r="L204" s="14" t="str" cm="1">
        <f t="array" aca="1" ref="L204" ca="1">INDIRECT("[schema.xlsx]欄位定義!E"&amp;MATCH($H204,[1]欄位定義!$A:$A, 0))</f>
        <v>TW_TECH</v>
      </c>
      <c r="M204" s="14" t="str" cm="1">
        <f t="array" aca="1" ref="M204" ca="1">INDIRECT("[schema.xlsx]欄位定義!F"&amp;MATCH($H204,[1]欄位定義!$A:$A, 0))</f>
        <v>UNKNOWN</v>
      </c>
      <c r="N204" s="14" t="s">
        <v>49</v>
      </c>
    </row>
    <row r="205" spans="1:14" x14ac:dyDescent="0.25">
      <c r="A205" s="14" t="s">
        <v>56</v>
      </c>
      <c r="B205" s="16" t="s">
        <v>68</v>
      </c>
      <c r="C205" s="16" t="str" cm="1">
        <f t="array" aca="1" ref="C205" ca="1">INDIRECT("[schema.xlsx]欄位定義!B"&amp;MATCH($B205,[1]欄位定義!$A:$A, 0))</f>
        <v>Nasdaq-100</v>
      </c>
      <c r="D205" s="16" t="str" cm="1">
        <f t="array" aca="1" ref="D205" ca="1">INDIRECT("[schema.xlsx]欄位定義!C"&amp;MATCH($B205,[1]欄位定義!$A:$A, 0))</f>
        <v>D</v>
      </c>
      <c r="E205" s="16" t="str" cm="1">
        <f t="array" aca="1" ref="E205" ca="1">INDIRECT("[schema.xlsx]欄位定義!D"&amp;MATCH($B205,[1]欄位定義!$A:$A, 0))</f>
        <v>INDEX</v>
      </c>
      <c r="F205" s="16" t="str" cm="1">
        <f t="array" aca="1" ref="F205" ca="1">INDIRECT("[schema.xlsx]欄位定義!E"&amp;MATCH($B205,[1]欄位定義!$A:$A, 0))</f>
        <v>US</v>
      </c>
      <c r="G205" s="16" t="str" cm="1">
        <f t="array" aca="1" ref="G205" ca="1">INDIRECT("[schema.xlsx]欄位定義!F"&amp;MATCH($B205,[1]欄位定義!$A:$A, 0))</f>
        <v>UNKNOWN</v>
      </c>
      <c r="H205" s="19" t="s">
        <v>114</v>
      </c>
      <c r="I205" s="14" t="str" cm="1">
        <f t="array" aca="1" ref="I205" ca="1">INDIRECT("[schema.xlsx]欄位定義!B"&amp;MATCH($H205,[1]欄位定義!$A:$A, 0))</f>
        <v>按新臺幣計算(百萬元)_進口_2711電腦製造業_總量</v>
      </c>
      <c r="J205" s="14" t="str" cm="1">
        <f t="array" aca="1" ref="J205" ca="1">INDIRECT("[schema.xlsx]欄位定義!C"&amp;MATCH($H205,[1]欄位定義!$A:$A, 0))</f>
        <v>M</v>
      </c>
      <c r="K205" s="14" t="str" cm="1">
        <f t="array" aca="1" ref="K205" ca="1">INDIRECT("[schema.xlsx]欄位定義!D"&amp;MATCH($H205,[1]欄位定義!$A:$A, 0))</f>
        <v>MACRO</v>
      </c>
      <c r="L205" s="14" t="str" cm="1">
        <f t="array" aca="1" ref="L205" ca="1">INDIRECT("[schema.xlsx]欄位定義!E"&amp;MATCH($H205,[1]欄位定義!$A:$A, 0))</f>
        <v>TW_TECH</v>
      </c>
      <c r="M205" s="14" t="str" cm="1">
        <f t="array" aca="1" ref="M205" ca="1">INDIRECT("[schema.xlsx]欄位定義!F"&amp;MATCH($H205,[1]欄位定義!$A:$A, 0))</f>
        <v>UNKNOWN</v>
      </c>
      <c r="N205" s="14" t="s">
        <v>49</v>
      </c>
    </row>
    <row r="206" spans="1:14" x14ac:dyDescent="0.25">
      <c r="A206" s="14" t="s">
        <v>56</v>
      </c>
      <c r="B206" s="16" t="s">
        <v>68</v>
      </c>
      <c r="C206" s="16" t="str" cm="1">
        <f t="array" aca="1" ref="C206" ca="1">INDIRECT("[schema.xlsx]欄位定義!B"&amp;MATCH($B206,[1]欄位定義!$A:$A, 0))</f>
        <v>Nasdaq-100</v>
      </c>
      <c r="D206" s="16" t="str" cm="1">
        <f t="array" aca="1" ref="D206" ca="1">INDIRECT("[schema.xlsx]欄位定義!C"&amp;MATCH($B206,[1]欄位定義!$A:$A, 0))</f>
        <v>D</v>
      </c>
      <c r="E206" s="16" t="str" cm="1">
        <f t="array" aca="1" ref="E206" ca="1">INDIRECT("[schema.xlsx]欄位定義!D"&amp;MATCH($B206,[1]欄位定義!$A:$A, 0))</f>
        <v>INDEX</v>
      </c>
      <c r="F206" s="16" t="str" cm="1">
        <f t="array" aca="1" ref="F206" ca="1">INDIRECT("[schema.xlsx]欄位定義!E"&amp;MATCH($B206,[1]欄位定義!$A:$A, 0))</f>
        <v>US</v>
      </c>
      <c r="G206" s="16" t="str" cm="1">
        <f t="array" aca="1" ref="G206" ca="1">INDIRECT("[schema.xlsx]欄位定義!F"&amp;MATCH($B206,[1]欄位定義!$A:$A, 0))</f>
        <v>UNKNOWN</v>
      </c>
      <c r="H206" s="19" t="s">
        <v>115</v>
      </c>
      <c r="I206" s="14" t="str" cm="1">
        <f t="array" aca="1" ref="I206" ca="1">INDIRECT("[schema.xlsx]欄位定義!B"&amp;MATCH($H206,[1]欄位定義!$A:$A, 0))</f>
        <v>按新臺幣計算(百萬元)_進口_2721電話及手機製造業_總量</v>
      </c>
      <c r="J206" s="14" t="str" cm="1">
        <f t="array" aca="1" ref="J206" ca="1">INDIRECT("[schema.xlsx]欄位定義!C"&amp;MATCH($H206,[1]欄位定義!$A:$A, 0))</f>
        <v>M</v>
      </c>
      <c r="K206" s="14" t="str" cm="1">
        <f t="array" aca="1" ref="K206" ca="1">INDIRECT("[schema.xlsx]欄位定義!D"&amp;MATCH($H206,[1]欄位定義!$A:$A, 0))</f>
        <v>MACRO</v>
      </c>
      <c r="L206" s="14" t="str" cm="1">
        <f t="array" aca="1" ref="L206" ca="1">INDIRECT("[schema.xlsx]欄位定義!E"&amp;MATCH($H206,[1]欄位定義!$A:$A, 0))</f>
        <v>TW_TECH</v>
      </c>
      <c r="M206" s="14" t="str" cm="1">
        <f t="array" aca="1" ref="M206" ca="1">INDIRECT("[schema.xlsx]欄位定義!F"&amp;MATCH($H206,[1]欄位定義!$A:$A, 0))</f>
        <v>UNKNOWN</v>
      </c>
      <c r="N206" s="14" t="s">
        <v>49</v>
      </c>
    </row>
    <row r="207" spans="1:14" x14ac:dyDescent="0.25">
      <c r="A207" s="14" t="s">
        <v>56</v>
      </c>
      <c r="B207" s="16" t="s">
        <v>68</v>
      </c>
      <c r="C207" s="16" t="str" cm="1">
        <f t="array" aca="1" ref="C207" ca="1">INDIRECT("[schema.xlsx]欄位定義!B"&amp;MATCH($B207,[1]欄位定義!$A:$A, 0))</f>
        <v>Nasdaq-100</v>
      </c>
      <c r="D207" s="16" t="str" cm="1">
        <f t="array" aca="1" ref="D207" ca="1">INDIRECT("[schema.xlsx]欄位定義!C"&amp;MATCH($B207,[1]欄位定義!$A:$A, 0))</f>
        <v>D</v>
      </c>
      <c r="E207" s="16" t="str" cm="1">
        <f t="array" aca="1" ref="E207" ca="1">INDIRECT("[schema.xlsx]欄位定義!D"&amp;MATCH($B207,[1]欄位定義!$A:$A, 0))</f>
        <v>INDEX</v>
      </c>
      <c r="F207" s="16" t="str" cm="1">
        <f t="array" aca="1" ref="F207" ca="1">INDIRECT("[schema.xlsx]欄位定義!E"&amp;MATCH($B207,[1]欄位定義!$A:$A, 0))</f>
        <v>US</v>
      </c>
      <c r="G207" s="16" t="str" cm="1">
        <f t="array" aca="1" ref="G207" ca="1">INDIRECT("[schema.xlsx]欄位定義!F"&amp;MATCH($B207,[1]欄位定義!$A:$A, 0))</f>
        <v>UNKNOWN</v>
      </c>
      <c r="H207" s="19" t="s">
        <v>116</v>
      </c>
      <c r="I207" s="14" t="str" cm="1">
        <f t="array" aca="1" ref="I207" ca="1">INDIRECT("[schema.xlsx]欄位定義!B"&amp;MATCH($H207,[1]欄位定義!$A:$A, 0))</f>
        <v>按新臺幣計算(百萬元)_進口_2730視聽電子產品製造業_總量</v>
      </c>
      <c r="J207" s="14" t="str" cm="1">
        <f t="array" aca="1" ref="J207" ca="1">INDIRECT("[schema.xlsx]欄位定義!C"&amp;MATCH($H207,[1]欄位定義!$A:$A, 0))</f>
        <v>M</v>
      </c>
      <c r="K207" s="14" t="str" cm="1">
        <f t="array" aca="1" ref="K207" ca="1">INDIRECT("[schema.xlsx]欄位定義!D"&amp;MATCH($H207,[1]欄位定義!$A:$A, 0))</f>
        <v>MACRO</v>
      </c>
      <c r="L207" s="14" t="str" cm="1">
        <f t="array" aca="1" ref="L207" ca="1">INDIRECT("[schema.xlsx]欄位定義!E"&amp;MATCH($H207,[1]欄位定義!$A:$A, 0))</f>
        <v>TW_TECH</v>
      </c>
      <c r="M207" s="14" t="str" cm="1">
        <f t="array" aca="1" ref="M207" ca="1">INDIRECT("[schema.xlsx]欄位定義!F"&amp;MATCH($H207,[1]欄位定義!$A:$A, 0))</f>
        <v>UNKNOWN</v>
      </c>
      <c r="N207" s="14" t="s">
        <v>49</v>
      </c>
    </row>
    <row r="208" spans="1:14" x14ac:dyDescent="0.25">
      <c r="A208" s="14" t="s">
        <v>56</v>
      </c>
      <c r="B208" s="16" t="s">
        <v>68</v>
      </c>
      <c r="C208" s="16" t="str" cm="1">
        <f t="array" aca="1" ref="C208" ca="1">INDIRECT("[schema.xlsx]欄位定義!B"&amp;MATCH($B208,[1]欄位定義!$A:$A, 0))</f>
        <v>Nasdaq-100</v>
      </c>
      <c r="D208" s="16" t="str" cm="1">
        <f t="array" aca="1" ref="D208" ca="1">INDIRECT("[schema.xlsx]欄位定義!C"&amp;MATCH($B208,[1]欄位定義!$A:$A, 0))</f>
        <v>D</v>
      </c>
      <c r="E208" s="16" t="str" cm="1">
        <f t="array" aca="1" ref="E208" ca="1">INDIRECT("[schema.xlsx]欄位定義!D"&amp;MATCH($B208,[1]欄位定義!$A:$A, 0))</f>
        <v>INDEX</v>
      </c>
      <c r="F208" s="16" t="str" cm="1">
        <f t="array" aca="1" ref="F208" ca="1">INDIRECT("[schema.xlsx]欄位定義!E"&amp;MATCH($B208,[1]欄位定義!$A:$A, 0))</f>
        <v>US</v>
      </c>
      <c r="G208" s="16" t="str" cm="1">
        <f t="array" aca="1" ref="G208" ca="1">INDIRECT("[schema.xlsx]欄位定義!F"&amp;MATCH($B208,[1]欄位定義!$A:$A, 0))</f>
        <v>UNKNOWN</v>
      </c>
      <c r="H208" s="19" t="s">
        <v>117</v>
      </c>
      <c r="I208" s="14" t="str" cm="1">
        <f t="array" aca="1" ref="I208" ca="1">INDIRECT("[schema.xlsx]欄位定義!B"&amp;MATCH($H208,[1]欄位定義!$A:$A, 0))</f>
        <v>按新臺幣計算(百萬元)_進口_2751量測、導航及控制設備製造業_總量</v>
      </c>
      <c r="J208" s="14" t="str" cm="1">
        <f t="array" aca="1" ref="J208" ca="1">INDIRECT("[schema.xlsx]欄位定義!C"&amp;MATCH($H208,[1]欄位定義!$A:$A, 0))</f>
        <v>M</v>
      </c>
      <c r="K208" s="14" t="str" cm="1">
        <f t="array" aca="1" ref="K208" ca="1">INDIRECT("[schema.xlsx]欄位定義!D"&amp;MATCH($H208,[1]欄位定義!$A:$A, 0))</f>
        <v>MACRO</v>
      </c>
      <c r="L208" s="14" t="str" cm="1">
        <f t="array" aca="1" ref="L208" ca="1">INDIRECT("[schema.xlsx]欄位定義!E"&amp;MATCH($H208,[1]欄位定義!$A:$A, 0))</f>
        <v>TW_TECH</v>
      </c>
      <c r="M208" s="14" t="str" cm="1">
        <f t="array" aca="1" ref="M208" ca="1">INDIRECT("[schema.xlsx]欄位定義!F"&amp;MATCH($H208,[1]欄位定義!$A:$A, 0))</f>
        <v>UNKNOWN</v>
      </c>
      <c r="N208" s="14" t="s">
        <v>49</v>
      </c>
    </row>
    <row r="209" spans="1:14" x14ac:dyDescent="0.25">
      <c r="A209" s="14" t="s">
        <v>56</v>
      </c>
      <c r="B209" s="16" t="s">
        <v>68</v>
      </c>
      <c r="C209" s="16" t="str" cm="1">
        <f t="array" aca="1" ref="C209" ca="1">INDIRECT("[schema.xlsx]欄位定義!B"&amp;MATCH($B209,[1]欄位定義!$A:$A, 0))</f>
        <v>Nasdaq-100</v>
      </c>
      <c r="D209" s="16" t="str" cm="1">
        <f t="array" aca="1" ref="D209" ca="1">INDIRECT("[schema.xlsx]欄位定義!C"&amp;MATCH($B209,[1]欄位定義!$A:$A, 0))</f>
        <v>D</v>
      </c>
      <c r="E209" s="16" t="str" cm="1">
        <f t="array" aca="1" ref="E209" ca="1">INDIRECT("[schema.xlsx]欄位定義!D"&amp;MATCH($B209,[1]欄位定義!$A:$A, 0))</f>
        <v>INDEX</v>
      </c>
      <c r="F209" s="16" t="str" cm="1">
        <f t="array" aca="1" ref="F209" ca="1">INDIRECT("[schema.xlsx]欄位定義!E"&amp;MATCH($B209,[1]欄位定義!$A:$A, 0))</f>
        <v>US</v>
      </c>
      <c r="G209" s="16" t="str" cm="1">
        <f t="array" aca="1" ref="G209" ca="1">INDIRECT("[schema.xlsx]欄位定義!F"&amp;MATCH($B209,[1]欄位定義!$A:$A, 0))</f>
        <v>UNKNOWN</v>
      </c>
      <c r="H209" s="19" t="s">
        <v>118</v>
      </c>
      <c r="I209" s="14" t="str" cm="1">
        <f t="array" aca="1" ref="I209" ca="1">INDIRECT("[schema.xlsx]欄位定義!B"&amp;MATCH($H209,[1]欄位定義!$A:$A, 0))</f>
        <v>按美元計算(千美元)_出口_26電子零組件製造業_總量</v>
      </c>
      <c r="J209" s="14" t="str" cm="1">
        <f t="array" aca="1" ref="J209" ca="1">INDIRECT("[schema.xlsx]欄位定義!C"&amp;MATCH($H209,[1]欄位定義!$A:$A, 0))</f>
        <v>M</v>
      </c>
      <c r="K209" s="14" t="str" cm="1">
        <f t="array" aca="1" ref="K209" ca="1">INDIRECT("[schema.xlsx]欄位定義!D"&amp;MATCH($H209,[1]欄位定義!$A:$A, 0))</f>
        <v>MACRO</v>
      </c>
      <c r="L209" s="14" t="str" cm="1">
        <f t="array" aca="1" ref="L209" ca="1">INDIRECT("[schema.xlsx]欄位定義!E"&amp;MATCH($H209,[1]欄位定義!$A:$A, 0))</f>
        <v>TW_TECH</v>
      </c>
      <c r="M209" s="14" t="str" cm="1">
        <f t="array" aca="1" ref="M209" ca="1">INDIRECT("[schema.xlsx]欄位定義!F"&amp;MATCH($H209,[1]欄位定義!$A:$A, 0))</f>
        <v>UNKNOWN</v>
      </c>
      <c r="N209" s="14" t="s">
        <v>49</v>
      </c>
    </row>
    <row r="210" spans="1:14" x14ac:dyDescent="0.25">
      <c r="A210" s="14" t="s">
        <v>56</v>
      </c>
      <c r="B210" s="16" t="s">
        <v>68</v>
      </c>
      <c r="C210" s="16" t="str" cm="1">
        <f t="array" aca="1" ref="C210" ca="1">INDIRECT("[schema.xlsx]欄位定義!B"&amp;MATCH($B210,[1]欄位定義!$A:$A, 0))</f>
        <v>Nasdaq-100</v>
      </c>
      <c r="D210" s="16" t="str" cm="1">
        <f t="array" aca="1" ref="D210" ca="1">INDIRECT("[schema.xlsx]欄位定義!C"&amp;MATCH($B210,[1]欄位定義!$A:$A, 0))</f>
        <v>D</v>
      </c>
      <c r="E210" s="16" t="str" cm="1">
        <f t="array" aca="1" ref="E210" ca="1">INDIRECT("[schema.xlsx]欄位定義!D"&amp;MATCH($B210,[1]欄位定義!$A:$A, 0))</f>
        <v>INDEX</v>
      </c>
      <c r="F210" s="16" t="str" cm="1">
        <f t="array" aca="1" ref="F210" ca="1">INDIRECT("[schema.xlsx]欄位定義!E"&amp;MATCH($B210,[1]欄位定義!$A:$A, 0))</f>
        <v>US</v>
      </c>
      <c r="G210" s="16" t="str" cm="1">
        <f t="array" aca="1" ref="G210" ca="1">INDIRECT("[schema.xlsx]欄位定義!F"&amp;MATCH($B210,[1]欄位定義!$A:$A, 0))</f>
        <v>UNKNOWN</v>
      </c>
      <c r="H210" s="19" t="s">
        <v>119</v>
      </c>
      <c r="I210" s="14" t="str" cm="1">
        <f t="array" aca="1" ref="I210" ca="1">INDIRECT("[schema.xlsx]欄位定義!B"&amp;MATCH($H210,[1]欄位定義!$A:$A, 0))</f>
        <v>按美元計算(千美元)_出口_2611積體電路製造業_總量</v>
      </c>
      <c r="J210" s="14" t="str" cm="1">
        <f t="array" aca="1" ref="J210" ca="1">INDIRECT("[schema.xlsx]欄位定義!C"&amp;MATCH($H210,[1]欄位定義!$A:$A, 0))</f>
        <v>M</v>
      </c>
      <c r="K210" s="14" t="str" cm="1">
        <f t="array" aca="1" ref="K210" ca="1">INDIRECT("[schema.xlsx]欄位定義!D"&amp;MATCH($H210,[1]欄位定義!$A:$A, 0))</f>
        <v>MACRO</v>
      </c>
      <c r="L210" s="14" t="str" cm="1">
        <f t="array" aca="1" ref="L210" ca="1">INDIRECT("[schema.xlsx]欄位定義!E"&amp;MATCH($H210,[1]欄位定義!$A:$A, 0))</f>
        <v>TW_TECH</v>
      </c>
      <c r="M210" s="14" t="str" cm="1">
        <f t="array" aca="1" ref="M210" ca="1">INDIRECT("[schema.xlsx]欄位定義!F"&amp;MATCH($H210,[1]欄位定義!$A:$A, 0))</f>
        <v>UNKNOWN</v>
      </c>
      <c r="N210" s="14" t="s">
        <v>49</v>
      </c>
    </row>
    <row r="211" spans="1:14" x14ac:dyDescent="0.25">
      <c r="A211" s="14" t="s">
        <v>56</v>
      </c>
      <c r="B211" s="16" t="s">
        <v>68</v>
      </c>
      <c r="C211" s="16" t="str" cm="1">
        <f t="array" aca="1" ref="C211" ca="1">INDIRECT("[schema.xlsx]欄位定義!B"&amp;MATCH($B211,[1]欄位定義!$A:$A, 0))</f>
        <v>Nasdaq-100</v>
      </c>
      <c r="D211" s="16" t="str" cm="1">
        <f t="array" aca="1" ref="D211" ca="1">INDIRECT("[schema.xlsx]欄位定義!C"&amp;MATCH($B211,[1]欄位定義!$A:$A, 0))</f>
        <v>D</v>
      </c>
      <c r="E211" s="16" t="str" cm="1">
        <f t="array" aca="1" ref="E211" ca="1">INDIRECT("[schema.xlsx]欄位定義!D"&amp;MATCH($B211,[1]欄位定義!$A:$A, 0))</f>
        <v>INDEX</v>
      </c>
      <c r="F211" s="16" t="str" cm="1">
        <f t="array" aca="1" ref="F211" ca="1">INDIRECT("[schema.xlsx]欄位定義!E"&amp;MATCH($B211,[1]欄位定義!$A:$A, 0))</f>
        <v>US</v>
      </c>
      <c r="G211" s="16" t="str" cm="1">
        <f t="array" aca="1" ref="G211" ca="1">INDIRECT("[schema.xlsx]欄位定義!F"&amp;MATCH($B211,[1]欄位定義!$A:$A, 0))</f>
        <v>UNKNOWN</v>
      </c>
      <c r="H211" s="19" t="s">
        <v>120</v>
      </c>
      <c r="I211" s="14" t="str" cm="1">
        <f t="array" aca="1" ref="I211" ca="1">INDIRECT("[schema.xlsx]欄位定義!B"&amp;MATCH($H211,[1]欄位定義!$A:$A, 0))</f>
        <v>按美元計算(千美元)_出口_27電腦、電子產品及光學製品製造業_總量</v>
      </c>
      <c r="J211" s="14" t="str" cm="1">
        <f t="array" aca="1" ref="J211" ca="1">INDIRECT("[schema.xlsx]欄位定義!C"&amp;MATCH($H211,[1]欄位定義!$A:$A, 0))</f>
        <v>M</v>
      </c>
      <c r="K211" s="14" t="str" cm="1">
        <f t="array" aca="1" ref="K211" ca="1">INDIRECT("[schema.xlsx]欄位定義!D"&amp;MATCH($H211,[1]欄位定義!$A:$A, 0))</f>
        <v>MACRO</v>
      </c>
      <c r="L211" s="14" t="str" cm="1">
        <f t="array" aca="1" ref="L211" ca="1">INDIRECT("[schema.xlsx]欄位定義!E"&amp;MATCH($H211,[1]欄位定義!$A:$A, 0))</f>
        <v>TW_TECH</v>
      </c>
      <c r="M211" s="14" t="str" cm="1">
        <f t="array" aca="1" ref="M211" ca="1">INDIRECT("[schema.xlsx]欄位定義!F"&amp;MATCH($H211,[1]欄位定義!$A:$A, 0))</f>
        <v>UNKNOWN</v>
      </c>
      <c r="N211" s="14" t="s">
        <v>49</v>
      </c>
    </row>
    <row r="212" spans="1:14" x14ac:dyDescent="0.25">
      <c r="A212" s="14" t="s">
        <v>56</v>
      </c>
      <c r="B212" s="16" t="s">
        <v>68</v>
      </c>
      <c r="C212" s="16" t="str" cm="1">
        <f t="array" aca="1" ref="C212" ca="1">INDIRECT("[schema.xlsx]欄位定義!B"&amp;MATCH($B212,[1]欄位定義!$A:$A, 0))</f>
        <v>Nasdaq-100</v>
      </c>
      <c r="D212" s="16" t="str" cm="1">
        <f t="array" aca="1" ref="D212" ca="1">INDIRECT("[schema.xlsx]欄位定義!C"&amp;MATCH($B212,[1]欄位定義!$A:$A, 0))</f>
        <v>D</v>
      </c>
      <c r="E212" s="16" t="str" cm="1">
        <f t="array" aca="1" ref="E212" ca="1">INDIRECT("[schema.xlsx]欄位定義!D"&amp;MATCH($B212,[1]欄位定義!$A:$A, 0))</f>
        <v>INDEX</v>
      </c>
      <c r="F212" s="16" t="str" cm="1">
        <f t="array" aca="1" ref="F212" ca="1">INDIRECT("[schema.xlsx]欄位定義!E"&amp;MATCH($B212,[1]欄位定義!$A:$A, 0))</f>
        <v>US</v>
      </c>
      <c r="G212" s="16" t="str" cm="1">
        <f t="array" aca="1" ref="G212" ca="1">INDIRECT("[schema.xlsx]欄位定義!F"&amp;MATCH($B212,[1]欄位定義!$A:$A, 0))</f>
        <v>UNKNOWN</v>
      </c>
      <c r="H212" s="19" t="s">
        <v>121</v>
      </c>
      <c r="I212" s="14" t="str" cm="1">
        <f t="array" aca="1" ref="I212" ca="1">INDIRECT("[schema.xlsx]欄位定義!B"&amp;MATCH($H212,[1]欄位定義!$A:$A, 0))</f>
        <v>按美元計算(千美元)_出口_2711電腦製造業_總量</v>
      </c>
      <c r="J212" s="14" t="str" cm="1">
        <f t="array" aca="1" ref="J212" ca="1">INDIRECT("[schema.xlsx]欄位定義!C"&amp;MATCH($H212,[1]欄位定義!$A:$A, 0))</f>
        <v>M</v>
      </c>
      <c r="K212" s="14" t="str" cm="1">
        <f t="array" aca="1" ref="K212" ca="1">INDIRECT("[schema.xlsx]欄位定義!D"&amp;MATCH($H212,[1]欄位定義!$A:$A, 0))</f>
        <v>MACRO</v>
      </c>
      <c r="L212" s="14" t="str" cm="1">
        <f t="array" aca="1" ref="L212" ca="1">INDIRECT("[schema.xlsx]欄位定義!E"&amp;MATCH($H212,[1]欄位定義!$A:$A, 0))</f>
        <v>TW_TECH</v>
      </c>
      <c r="M212" s="14" t="str" cm="1">
        <f t="array" aca="1" ref="M212" ca="1">INDIRECT("[schema.xlsx]欄位定義!F"&amp;MATCH($H212,[1]欄位定義!$A:$A, 0))</f>
        <v>UNKNOWN</v>
      </c>
      <c r="N212" s="14" t="s">
        <v>49</v>
      </c>
    </row>
    <row r="213" spans="1:14" x14ac:dyDescent="0.25">
      <c r="A213" s="14" t="s">
        <v>56</v>
      </c>
      <c r="B213" s="16" t="s">
        <v>68</v>
      </c>
      <c r="C213" s="16" t="str" cm="1">
        <f t="array" aca="1" ref="C213" ca="1">INDIRECT("[schema.xlsx]欄位定義!B"&amp;MATCH($B213,[1]欄位定義!$A:$A, 0))</f>
        <v>Nasdaq-100</v>
      </c>
      <c r="D213" s="16" t="str" cm="1">
        <f t="array" aca="1" ref="D213" ca="1">INDIRECT("[schema.xlsx]欄位定義!C"&amp;MATCH($B213,[1]欄位定義!$A:$A, 0))</f>
        <v>D</v>
      </c>
      <c r="E213" s="16" t="str" cm="1">
        <f t="array" aca="1" ref="E213" ca="1">INDIRECT("[schema.xlsx]欄位定義!D"&amp;MATCH($B213,[1]欄位定義!$A:$A, 0))</f>
        <v>INDEX</v>
      </c>
      <c r="F213" s="16" t="str" cm="1">
        <f t="array" aca="1" ref="F213" ca="1">INDIRECT("[schema.xlsx]欄位定義!E"&amp;MATCH($B213,[1]欄位定義!$A:$A, 0))</f>
        <v>US</v>
      </c>
      <c r="G213" s="16" t="str" cm="1">
        <f t="array" aca="1" ref="G213" ca="1">INDIRECT("[schema.xlsx]欄位定義!F"&amp;MATCH($B213,[1]欄位定義!$A:$A, 0))</f>
        <v>UNKNOWN</v>
      </c>
      <c r="H213" s="19" t="s">
        <v>122</v>
      </c>
      <c r="I213" s="14" t="str" cm="1">
        <f t="array" aca="1" ref="I213" ca="1">INDIRECT("[schema.xlsx]欄位定義!B"&amp;MATCH($H213,[1]欄位定義!$A:$A, 0))</f>
        <v>按美元計算(千美元)_出口_2721電話及手機製造業_總量</v>
      </c>
      <c r="J213" s="14" t="str" cm="1">
        <f t="array" aca="1" ref="J213" ca="1">INDIRECT("[schema.xlsx]欄位定義!C"&amp;MATCH($H213,[1]欄位定義!$A:$A, 0))</f>
        <v>M</v>
      </c>
      <c r="K213" s="14" t="str" cm="1">
        <f t="array" aca="1" ref="K213" ca="1">INDIRECT("[schema.xlsx]欄位定義!D"&amp;MATCH($H213,[1]欄位定義!$A:$A, 0))</f>
        <v>MACRO</v>
      </c>
      <c r="L213" s="14" t="str" cm="1">
        <f t="array" aca="1" ref="L213" ca="1">INDIRECT("[schema.xlsx]欄位定義!E"&amp;MATCH($H213,[1]欄位定義!$A:$A, 0))</f>
        <v>TW_TECH</v>
      </c>
      <c r="M213" s="14" t="str" cm="1">
        <f t="array" aca="1" ref="M213" ca="1">INDIRECT("[schema.xlsx]欄位定義!F"&amp;MATCH($H213,[1]欄位定義!$A:$A, 0))</f>
        <v>UNKNOWN</v>
      </c>
      <c r="N213" s="14" t="s">
        <v>49</v>
      </c>
    </row>
    <row r="214" spans="1:14" x14ac:dyDescent="0.25">
      <c r="A214" s="14" t="s">
        <v>56</v>
      </c>
      <c r="B214" s="16" t="s">
        <v>68</v>
      </c>
      <c r="C214" s="16" t="str" cm="1">
        <f t="array" aca="1" ref="C214" ca="1">INDIRECT("[schema.xlsx]欄位定義!B"&amp;MATCH($B214,[1]欄位定義!$A:$A, 0))</f>
        <v>Nasdaq-100</v>
      </c>
      <c r="D214" s="16" t="str" cm="1">
        <f t="array" aca="1" ref="D214" ca="1">INDIRECT("[schema.xlsx]欄位定義!C"&amp;MATCH($B214,[1]欄位定義!$A:$A, 0))</f>
        <v>D</v>
      </c>
      <c r="E214" s="16" t="str" cm="1">
        <f t="array" aca="1" ref="E214" ca="1">INDIRECT("[schema.xlsx]欄位定義!D"&amp;MATCH($B214,[1]欄位定義!$A:$A, 0))</f>
        <v>INDEX</v>
      </c>
      <c r="F214" s="16" t="str" cm="1">
        <f t="array" aca="1" ref="F214" ca="1">INDIRECT("[schema.xlsx]欄位定義!E"&amp;MATCH($B214,[1]欄位定義!$A:$A, 0))</f>
        <v>US</v>
      </c>
      <c r="G214" s="16" t="str" cm="1">
        <f t="array" aca="1" ref="G214" ca="1">INDIRECT("[schema.xlsx]欄位定義!F"&amp;MATCH($B214,[1]欄位定義!$A:$A, 0))</f>
        <v>UNKNOWN</v>
      </c>
      <c r="H214" s="19" t="s">
        <v>123</v>
      </c>
      <c r="I214" s="14" t="str" cm="1">
        <f t="array" aca="1" ref="I214" ca="1">INDIRECT("[schema.xlsx]欄位定義!B"&amp;MATCH($H214,[1]欄位定義!$A:$A, 0))</f>
        <v>按美元計算(千美元)_出口_2730視聽電子產品製造業_總量</v>
      </c>
      <c r="J214" s="14" t="str" cm="1">
        <f t="array" aca="1" ref="J214" ca="1">INDIRECT("[schema.xlsx]欄位定義!C"&amp;MATCH($H214,[1]欄位定義!$A:$A, 0))</f>
        <v>M</v>
      </c>
      <c r="K214" s="14" t="str" cm="1">
        <f t="array" aca="1" ref="K214" ca="1">INDIRECT("[schema.xlsx]欄位定義!D"&amp;MATCH($H214,[1]欄位定義!$A:$A, 0))</f>
        <v>MACRO</v>
      </c>
      <c r="L214" s="14" t="str" cm="1">
        <f t="array" aca="1" ref="L214" ca="1">INDIRECT("[schema.xlsx]欄位定義!E"&amp;MATCH($H214,[1]欄位定義!$A:$A, 0))</f>
        <v>TW_TECH</v>
      </c>
      <c r="M214" s="14" t="str" cm="1">
        <f t="array" aca="1" ref="M214" ca="1">INDIRECT("[schema.xlsx]欄位定義!F"&amp;MATCH($H214,[1]欄位定義!$A:$A, 0))</f>
        <v>UNKNOWN</v>
      </c>
      <c r="N214" s="14" t="s">
        <v>49</v>
      </c>
    </row>
    <row r="215" spans="1:14" x14ac:dyDescent="0.25">
      <c r="A215" s="14" t="s">
        <v>56</v>
      </c>
      <c r="B215" s="16" t="s">
        <v>68</v>
      </c>
      <c r="C215" s="16" t="str" cm="1">
        <f t="array" aca="1" ref="C215" ca="1">INDIRECT("[schema.xlsx]欄位定義!B"&amp;MATCH($B215,[1]欄位定義!$A:$A, 0))</f>
        <v>Nasdaq-100</v>
      </c>
      <c r="D215" s="16" t="str" cm="1">
        <f t="array" aca="1" ref="D215" ca="1">INDIRECT("[schema.xlsx]欄位定義!C"&amp;MATCH($B215,[1]欄位定義!$A:$A, 0))</f>
        <v>D</v>
      </c>
      <c r="E215" s="16" t="str" cm="1">
        <f t="array" aca="1" ref="E215" ca="1">INDIRECT("[schema.xlsx]欄位定義!D"&amp;MATCH($B215,[1]欄位定義!$A:$A, 0))</f>
        <v>INDEX</v>
      </c>
      <c r="F215" s="16" t="str" cm="1">
        <f t="array" aca="1" ref="F215" ca="1">INDIRECT("[schema.xlsx]欄位定義!E"&amp;MATCH($B215,[1]欄位定義!$A:$A, 0))</f>
        <v>US</v>
      </c>
      <c r="G215" s="16" t="str" cm="1">
        <f t="array" aca="1" ref="G215" ca="1">INDIRECT("[schema.xlsx]欄位定義!F"&amp;MATCH($B215,[1]欄位定義!$A:$A, 0))</f>
        <v>UNKNOWN</v>
      </c>
      <c r="H215" s="19" t="s">
        <v>124</v>
      </c>
      <c r="I215" s="14" t="str" cm="1">
        <f t="array" aca="1" ref="I215" ca="1">INDIRECT("[schema.xlsx]欄位定義!B"&amp;MATCH($H215,[1]欄位定義!$A:$A, 0))</f>
        <v>按美元計算(千美元)_出口_2751量測、導航及控制設備製造業_總量</v>
      </c>
      <c r="J215" s="14" t="str" cm="1">
        <f t="array" aca="1" ref="J215" ca="1">INDIRECT("[schema.xlsx]欄位定義!C"&amp;MATCH($H215,[1]欄位定義!$A:$A, 0))</f>
        <v>M</v>
      </c>
      <c r="K215" s="14" t="str" cm="1">
        <f t="array" aca="1" ref="K215" ca="1">INDIRECT("[schema.xlsx]欄位定義!D"&amp;MATCH($H215,[1]欄位定義!$A:$A, 0))</f>
        <v>MACRO</v>
      </c>
      <c r="L215" s="14" t="str" cm="1">
        <f t="array" aca="1" ref="L215" ca="1">INDIRECT("[schema.xlsx]欄位定義!E"&amp;MATCH($H215,[1]欄位定義!$A:$A, 0))</f>
        <v>TW_TECH</v>
      </c>
      <c r="M215" s="14" t="str" cm="1">
        <f t="array" aca="1" ref="M215" ca="1">INDIRECT("[schema.xlsx]欄位定義!F"&amp;MATCH($H215,[1]欄位定義!$A:$A, 0))</f>
        <v>UNKNOWN</v>
      </c>
      <c r="N215" s="14" t="s">
        <v>49</v>
      </c>
    </row>
    <row r="216" spans="1:14" x14ac:dyDescent="0.25">
      <c r="A216" s="14" t="s">
        <v>56</v>
      </c>
      <c r="B216" s="16" t="s">
        <v>68</v>
      </c>
      <c r="C216" s="16" t="str" cm="1">
        <f t="array" aca="1" ref="C216" ca="1">INDIRECT("[schema.xlsx]欄位定義!B"&amp;MATCH($B216,[1]欄位定義!$A:$A, 0))</f>
        <v>Nasdaq-100</v>
      </c>
      <c r="D216" s="16" t="str" cm="1">
        <f t="array" aca="1" ref="D216" ca="1">INDIRECT("[schema.xlsx]欄位定義!C"&amp;MATCH($B216,[1]欄位定義!$A:$A, 0))</f>
        <v>D</v>
      </c>
      <c r="E216" s="16" t="str" cm="1">
        <f t="array" aca="1" ref="E216" ca="1">INDIRECT("[schema.xlsx]欄位定義!D"&amp;MATCH($B216,[1]欄位定義!$A:$A, 0))</f>
        <v>INDEX</v>
      </c>
      <c r="F216" s="16" t="str" cm="1">
        <f t="array" aca="1" ref="F216" ca="1">INDIRECT("[schema.xlsx]欄位定義!E"&amp;MATCH($B216,[1]欄位定義!$A:$A, 0))</f>
        <v>US</v>
      </c>
      <c r="G216" s="16" t="str" cm="1">
        <f t="array" aca="1" ref="G216" ca="1">INDIRECT("[schema.xlsx]欄位定義!F"&amp;MATCH($B216,[1]欄位定義!$A:$A, 0))</f>
        <v>UNKNOWN</v>
      </c>
      <c r="H216" s="19" t="s">
        <v>125</v>
      </c>
      <c r="I216" s="14" t="str" cm="1">
        <f t="array" aca="1" ref="I216" ca="1">INDIRECT("[schema.xlsx]欄位定義!B"&amp;MATCH($H216,[1]欄位定義!$A:$A, 0))</f>
        <v>按美元計算(千美元)_進口_26電子零組件製造業_總量</v>
      </c>
      <c r="J216" s="14" t="str" cm="1">
        <f t="array" aca="1" ref="J216" ca="1">INDIRECT("[schema.xlsx]欄位定義!C"&amp;MATCH($H216,[1]欄位定義!$A:$A, 0))</f>
        <v>M</v>
      </c>
      <c r="K216" s="14" t="str" cm="1">
        <f t="array" aca="1" ref="K216" ca="1">INDIRECT("[schema.xlsx]欄位定義!D"&amp;MATCH($H216,[1]欄位定義!$A:$A, 0))</f>
        <v>MACRO</v>
      </c>
      <c r="L216" s="14" t="str" cm="1">
        <f t="array" aca="1" ref="L216" ca="1">INDIRECT("[schema.xlsx]欄位定義!E"&amp;MATCH($H216,[1]欄位定義!$A:$A, 0))</f>
        <v>TW_TECH</v>
      </c>
      <c r="M216" s="14" t="str" cm="1">
        <f t="array" aca="1" ref="M216" ca="1">INDIRECT("[schema.xlsx]欄位定義!F"&amp;MATCH($H216,[1]欄位定義!$A:$A, 0))</f>
        <v>UNKNOWN</v>
      </c>
      <c r="N216" s="14" t="s">
        <v>49</v>
      </c>
    </row>
    <row r="217" spans="1:14" x14ac:dyDescent="0.25">
      <c r="A217" s="14" t="s">
        <v>56</v>
      </c>
      <c r="B217" s="16" t="s">
        <v>68</v>
      </c>
      <c r="C217" s="16" t="str" cm="1">
        <f t="array" aca="1" ref="C217" ca="1">INDIRECT("[schema.xlsx]欄位定義!B"&amp;MATCH($B217,[1]欄位定義!$A:$A, 0))</f>
        <v>Nasdaq-100</v>
      </c>
      <c r="D217" s="16" t="str" cm="1">
        <f t="array" aca="1" ref="D217" ca="1">INDIRECT("[schema.xlsx]欄位定義!C"&amp;MATCH($B217,[1]欄位定義!$A:$A, 0))</f>
        <v>D</v>
      </c>
      <c r="E217" s="16" t="str" cm="1">
        <f t="array" aca="1" ref="E217" ca="1">INDIRECT("[schema.xlsx]欄位定義!D"&amp;MATCH($B217,[1]欄位定義!$A:$A, 0))</f>
        <v>INDEX</v>
      </c>
      <c r="F217" s="16" t="str" cm="1">
        <f t="array" aca="1" ref="F217" ca="1">INDIRECT("[schema.xlsx]欄位定義!E"&amp;MATCH($B217,[1]欄位定義!$A:$A, 0))</f>
        <v>US</v>
      </c>
      <c r="G217" s="16" t="str" cm="1">
        <f t="array" aca="1" ref="G217" ca="1">INDIRECT("[schema.xlsx]欄位定義!F"&amp;MATCH($B217,[1]欄位定義!$A:$A, 0))</f>
        <v>UNKNOWN</v>
      </c>
      <c r="H217" s="19" t="s">
        <v>126</v>
      </c>
      <c r="I217" s="14" t="str" cm="1">
        <f t="array" aca="1" ref="I217" ca="1">INDIRECT("[schema.xlsx]欄位定義!B"&amp;MATCH($H217,[1]欄位定義!$A:$A, 0))</f>
        <v>按美元計算(千美元)_進口_2611積體電路製造業_總量</v>
      </c>
      <c r="J217" s="14" t="str" cm="1">
        <f t="array" aca="1" ref="J217" ca="1">INDIRECT("[schema.xlsx]欄位定義!C"&amp;MATCH($H217,[1]欄位定義!$A:$A, 0))</f>
        <v>M</v>
      </c>
      <c r="K217" s="14" t="str" cm="1">
        <f t="array" aca="1" ref="K217" ca="1">INDIRECT("[schema.xlsx]欄位定義!D"&amp;MATCH($H217,[1]欄位定義!$A:$A, 0))</f>
        <v>MACRO</v>
      </c>
      <c r="L217" s="14" t="str" cm="1">
        <f t="array" aca="1" ref="L217" ca="1">INDIRECT("[schema.xlsx]欄位定義!E"&amp;MATCH($H217,[1]欄位定義!$A:$A, 0))</f>
        <v>TW_TECH</v>
      </c>
      <c r="M217" s="14" t="str" cm="1">
        <f t="array" aca="1" ref="M217" ca="1">INDIRECT("[schema.xlsx]欄位定義!F"&amp;MATCH($H217,[1]欄位定義!$A:$A, 0))</f>
        <v>UNKNOWN</v>
      </c>
      <c r="N217" s="14" t="s">
        <v>49</v>
      </c>
    </row>
    <row r="218" spans="1:14" x14ac:dyDescent="0.25">
      <c r="A218" s="14" t="s">
        <v>56</v>
      </c>
      <c r="B218" s="16" t="s">
        <v>68</v>
      </c>
      <c r="C218" s="16" t="str" cm="1">
        <f t="array" aca="1" ref="C218" ca="1">INDIRECT("[schema.xlsx]欄位定義!B"&amp;MATCH($B218,[1]欄位定義!$A:$A, 0))</f>
        <v>Nasdaq-100</v>
      </c>
      <c r="D218" s="16" t="str" cm="1">
        <f t="array" aca="1" ref="D218" ca="1">INDIRECT("[schema.xlsx]欄位定義!C"&amp;MATCH($B218,[1]欄位定義!$A:$A, 0))</f>
        <v>D</v>
      </c>
      <c r="E218" s="16" t="str" cm="1">
        <f t="array" aca="1" ref="E218" ca="1">INDIRECT("[schema.xlsx]欄位定義!D"&amp;MATCH($B218,[1]欄位定義!$A:$A, 0))</f>
        <v>INDEX</v>
      </c>
      <c r="F218" s="16" t="str" cm="1">
        <f t="array" aca="1" ref="F218" ca="1">INDIRECT("[schema.xlsx]欄位定義!E"&amp;MATCH($B218,[1]欄位定義!$A:$A, 0))</f>
        <v>US</v>
      </c>
      <c r="G218" s="16" t="str" cm="1">
        <f t="array" aca="1" ref="G218" ca="1">INDIRECT("[schema.xlsx]欄位定義!F"&amp;MATCH($B218,[1]欄位定義!$A:$A, 0))</f>
        <v>UNKNOWN</v>
      </c>
      <c r="H218" s="19" t="s">
        <v>127</v>
      </c>
      <c r="I218" s="14" t="str" cm="1">
        <f t="array" aca="1" ref="I218" ca="1">INDIRECT("[schema.xlsx]欄位定義!B"&amp;MATCH($H218,[1]欄位定義!$A:$A, 0))</f>
        <v>按美元計算(千美元)_進口_27電腦、電子產品及光學製品製造業_總量</v>
      </c>
      <c r="J218" s="14" t="str" cm="1">
        <f t="array" aca="1" ref="J218" ca="1">INDIRECT("[schema.xlsx]欄位定義!C"&amp;MATCH($H218,[1]欄位定義!$A:$A, 0))</f>
        <v>M</v>
      </c>
      <c r="K218" s="14" t="str" cm="1">
        <f t="array" aca="1" ref="K218" ca="1">INDIRECT("[schema.xlsx]欄位定義!D"&amp;MATCH($H218,[1]欄位定義!$A:$A, 0))</f>
        <v>MACRO</v>
      </c>
      <c r="L218" s="14" t="str" cm="1">
        <f t="array" aca="1" ref="L218" ca="1">INDIRECT("[schema.xlsx]欄位定義!E"&amp;MATCH($H218,[1]欄位定義!$A:$A, 0))</f>
        <v>TW_TECH</v>
      </c>
      <c r="M218" s="14" t="str" cm="1">
        <f t="array" aca="1" ref="M218" ca="1">INDIRECT("[schema.xlsx]欄位定義!F"&amp;MATCH($H218,[1]欄位定義!$A:$A, 0))</f>
        <v>UNKNOWN</v>
      </c>
      <c r="N218" s="14" t="s">
        <v>49</v>
      </c>
    </row>
    <row r="219" spans="1:14" x14ac:dyDescent="0.25">
      <c r="A219" s="14" t="s">
        <v>56</v>
      </c>
      <c r="B219" s="16" t="s">
        <v>68</v>
      </c>
      <c r="C219" s="16" t="str" cm="1">
        <f t="array" aca="1" ref="C219" ca="1">INDIRECT("[schema.xlsx]欄位定義!B"&amp;MATCH($B219,[1]欄位定義!$A:$A, 0))</f>
        <v>Nasdaq-100</v>
      </c>
      <c r="D219" s="16" t="str" cm="1">
        <f t="array" aca="1" ref="D219" ca="1">INDIRECT("[schema.xlsx]欄位定義!C"&amp;MATCH($B219,[1]欄位定義!$A:$A, 0))</f>
        <v>D</v>
      </c>
      <c r="E219" s="16" t="str" cm="1">
        <f t="array" aca="1" ref="E219" ca="1">INDIRECT("[schema.xlsx]欄位定義!D"&amp;MATCH($B219,[1]欄位定義!$A:$A, 0))</f>
        <v>INDEX</v>
      </c>
      <c r="F219" s="16" t="str" cm="1">
        <f t="array" aca="1" ref="F219" ca="1">INDIRECT("[schema.xlsx]欄位定義!E"&amp;MATCH($B219,[1]欄位定義!$A:$A, 0))</f>
        <v>US</v>
      </c>
      <c r="G219" s="16" t="str" cm="1">
        <f t="array" aca="1" ref="G219" ca="1">INDIRECT("[schema.xlsx]欄位定義!F"&amp;MATCH($B219,[1]欄位定義!$A:$A, 0))</f>
        <v>UNKNOWN</v>
      </c>
      <c r="H219" s="19" t="s">
        <v>128</v>
      </c>
      <c r="I219" s="14" t="str" cm="1">
        <f t="array" aca="1" ref="I219" ca="1">INDIRECT("[schema.xlsx]欄位定義!B"&amp;MATCH($H219,[1]欄位定義!$A:$A, 0))</f>
        <v>按美元計算(千美元)_進口_2711電腦製造業_總量</v>
      </c>
      <c r="J219" s="14" t="str" cm="1">
        <f t="array" aca="1" ref="J219" ca="1">INDIRECT("[schema.xlsx]欄位定義!C"&amp;MATCH($H219,[1]欄位定義!$A:$A, 0))</f>
        <v>M</v>
      </c>
      <c r="K219" s="14" t="str" cm="1">
        <f t="array" aca="1" ref="K219" ca="1">INDIRECT("[schema.xlsx]欄位定義!D"&amp;MATCH($H219,[1]欄位定義!$A:$A, 0))</f>
        <v>MACRO</v>
      </c>
      <c r="L219" s="14" t="str" cm="1">
        <f t="array" aca="1" ref="L219" ca="1">INDIRECT("[schema.xlsx]欄位定義!E"&amp;MATCH($H219,[1]欄位定義!$A:$A, 0))</f>
        <v>TW_TECH</v>
      </c>
      <c r="M219" s="14" t="str" cm="1">
        <f t="array" aca="1" ref="M219" ca="1">INDIRECT("[schema.xlsx]欄位定義!F"&amp;MATCH($H219,[1]欄位定義!$A:$A, 0))</f>
        <v>UNKNOWN</v>
      </c>
      <c r="N219" s="14" t="s">
        <v>49</v>
      </c>
    </row>
    <row r="220" spans="1:14" x14ac:dyDescent="0.25">
      <c r="A220" s="14" t="s">
        <v>56</v>
      </c>
      <c r="B220" s="16" t="s">
        <v>68</v>
      </c>
      <c r="C220" s="16" t="str" cm="1">
        <f t="array" aca="1" ref="C220" ca="1">INDIRECT("[schema.xlsx]欄位定義!B"&amp;MATCH($B220,[1]欄位定義!$A:$A, 0))</f>
        <v>Nasdaq-100</v>
      </c>
      <c r="D220" s="16" t="str" cm="1">
        <f t="array" aca="1" ref="D220" ca="1">INDIRECT("[schema.xlsx]欄位定義!C"&amp;MATCH($B220,[1]欄位定義!$A:$A, 0))</f>
        <v>D</v>
      </c>
      <c r="E220" s="16" t="str" cm="1">
        <f t="array" aca="1" ref="E220" ca="1">INDIRECT("[schema.xlsx]欄位定義!D"&amp;MATCH($B220,[1]欄位定義!$A:$A, 0))</f>
        <v>INDEX</v>
      </c>
      <c r="F220" s="16" t="str" cm="1">
        <f t="array" aca="1" ref="F220" ca="1">INDIRECT("[schema.xlsx]欄位定義!E"&amp;MATCH($B220,[1]欄位定義!$A:$A, 0))</f>
        <v>US</v>
      </c>
      <c r="G220" s="16" t="str" cm="1">
        <f t="array" aca="1" ref="G220" ca="1">INDIRECT("[schema.xlsx]欄位定義!F"&amp;MATCH($B220,[1]欄位定義!$A:$A, 0))</f>
        <v>UNKNOWN</v>
      </c>
      <c r="H220" s="19" t="s">
        <v>129</v>
      </c>
      <c r="I220" s="14" t="str" cm="1">
        <f t="array" aca="1" ref="I220" ca="1">INDIRECT("[schema.xlsx]欄位定義!B"&amp;MATCH($H220,[1]欄位定義!$A:$A, 0))</f>
        <v>按美元計算(千美元)_進口_2721電話及手機製造業_總量</v>
      </c>
      <c r="J220" s="14" t="str" cm="1">
        <f t="array" aca="1" ref="J220" ca="1">INDIRECT("[schema.xlsx]欄位定義!C"&amp;MATCH($H220,[1]欄位定義!$A:$A, 0))</f>
        <v>M</v>
      </c>
      <c r="K220" s="14" t="str" cm="1">
        <f t="array" aca="1" ref="K220" ca="1">INDIRECT("[schema.xlsx]欄位定義!D"&amp;MATCH($H220,[1]欄位定義!$A:$A, 0))</f>
        <v>MACRO</v>
      </c>
      <c r="L220" s="14" t="str" cm="1">
        <f t="array" aca="1" ref="L220" ca="1">INDIRECT("[schema.xlsx]欄位定義!E"&amp;MATCH($H220,[1]欄位定義!$A:$A, 0))</f>
        <v>TW_TECH</v>
      </c>
      <c r="M220" s="14" t="str" cm="1">
        <f t="array" aca="1" ref="M220" ca="1">INDIRECT("[schema.xlsx]欄位定義!F"&amp;MATCH($H220,[1]欄位定義!$A:$A, 0))</f>
        <v>UNKNOWN</v>
      </c>
      <c r="N220" s="14" t="s">
        <v>49</v>
      </c>
    </row>
    <row r="221" spans="1:14" x14ac:dyDescent="0.25">
      <c r="A221" s="14" t="s">
        <v>56</v>
      </c>
      <c r="B221" s="16" t="s">
        <v>68</v>
      </c>
      <c r="C221" s="16" t="str" cm="1">
        <f t="array" aca="1" ref="C221" ca="1">INDIRECT("[schema.xlsx]欄位定義!B"&amp;MATCH($B221,[1]欄位定義!$A:$A, 0))</f>
        <v>Nasdaq-100</v>
      </c>
      <c r="D221" s="16" t="str" cm="1">
        <f t="array" aca="1" ref="D221" ca="1">INDIRECT("[schema.xlsx]欄位定義!C"&amp;MATCH($B221,[1]欄位定義!$A:$A, 0))</f>
        <v>D</v>
      </c>
      <c r="E221" s="16" t="str" cm="1">
        <f t="array" aca="1" ref="E221" ca="1">INDIRECT("[schema.xlsx]欄位定義!D"&amp;MATCH($B221,[1]欄位定義!$A:$A, 0))</f>
        <v>INDEX</v>
      </c>
      <c r="F221" s="16" t="str" cm="1">
        <f t="array" aca="1" ref="F221" ca="1">INDIRECT("[schema.xlsx]欄位定義!E"&amp;MATCH($B221,[1]欄位定義!$A:$A, 0))</f>
        <v>US</v>
      </c>
      <c r="G221" s="16" t="str" cm="1">
        <f t="array" aca="1" ref="G221" ca="1">INDIRECT("[schema.xlsx]欄位定義!F"&amp;MATCH($B221,[1]欄位定義!$A:$A, 0))</f>
        <v>UNKNOWN</v>
      </c>
      <c r="H221" s="19" t="s">
        <v>130</v>
      </c>
      <c r="I221" s="14" t="str" cm="1">
        <f t="array" aca="1" ref="I221" ca="1">INDIRECT("[schema.xlsx]欄位定義!B"&amp;MATCH($H221,[1]欄位定義!$A:$A, 0))</f>
        <v>按美元計算(千美元)_進口_2730視聽電子產品製造業_總量</v>
      </c>
      <c r="J221" s="14" t="str" cm="1">
        <f t="array" aca="1" ref="J221" ca="1">INDIRECT("[schema.xlsx]欄位定義!C"&amp;MATCH($H221,[1]欄位定義!$A:$A, 0))</f>
        <v>M</v>
      </c>
      <c r="K221" s="14" t="str" cm="1">
        <f t="array" aca="1" ref="K221" ca="1">INDIRECT("[schema.xlsx]欄位定義!D"&amp;MATCH($H221,[1]欄位定義!$A:$A, 0))</f>
        <v>MACRO</v>
      </c>
      <c r="L221" s="14" t="str" cm="1">
        <f t="array" aca="1" ref="L221" ca="1">INDIRECT("[schema.xlsx]欄位定義!E"&amp;MATCH($H221,[1]欄位定義!$A:$A, 0))</f>
        <v>TW_TECH</v>
      </c>
      <c r="M221" s="14" t="str" cm="1">
        <f t="array" aca="1" ref="M221" ca="1">INDIRECT("[schema.xlsx]欄位定義!F"&amp;MATCH($H221,[1]欄位定義!$A:$A, 0))</f>
        <v>UNKNOWN</v>
      </c>
      <c r="N221" s="14" t="s">
        <v>49</v>
      </c>
    </row>
    <row r="222" spans="1:14" x14ac:dyDescent="0.25">
      <c r="A222" s="14" t="s">
        <v>56</v>
      </c>
      <c r="B222" s="16" t="s">
        <v>68</v>
      </c>
      <c r="C222" s="16" t="str" cm="1">
        <f t="array" aca="1" ref="C222" ca="1">INDIRECT("[schema.xlsx]欄位定義!B"&amp;MATCH($B222,[1]欄位定義!$A:$A, 0))</f>
        <v>Nasdaq-100</v>
      </c>
      <c r="D222" s="16" t="str" cm="1">
        <f t="array" aca="1" ref="D222" ca="1">INDIRECT("[schema.xlsx]欄位定義!C"&amp;MATCH($B222,[1]欄位定義!$A:$A, 0))</f>
        <v>D</v>
      </c>
      <c r="E222" s="16" t="str" cm="1">
        <f t="array" aca="1" ref="E222" ca="1">INDIRECT("[schema.xlsx]欄位定義!D"&amp;MATCH($B222,[1]欄位定義!$A:$A, 0))</f>
        <v>INDEX</v>
      </c>
      <c r="F222" s="16" t="str" cm="1">
        <f t="array" aca="1" ref="F222" ca="1">INDIRECT("[schema.xlsx]欄位定義!E"&amp;MATCH($B222,[1]欄位定義!$A:$A, 0))</f>
        <v>US</v>
      </c>
      <c r="G222" s="16" t="str" cm="1">
        <f t="array" aca="1" ref="G222" ca="1">INDIRECT("[schema.xlsx]欄位定義!F"&amp;MATCH($B222,[1]欄位定義!$A:$A, 0))</f>
        <v>UNKNOWN</v>
      </c>
      <c r="H222" s="19" t="s">
        <v>131</v>
      </c>
      <c r="I222" s="14" t="str" cm="1">
        <f t="array" aca="1" ref="I222" ca="1">INDIRECT("[schema.xlsx]欄位定義!B"&amp;MATCH($H222,[1]欄位定義!$A:$A, 0))</f>
        <v>按美元計算(千美元)_進口_2751量測、導航及控制設備製造業_總量</v>
      </c>
      <c r="J222" s="14" t="str" cm="1">
        <f t="array" aca="1" ref="J222" ca="1">INDIRECT("[schema.xlsx]欄位定義!C"&amp;MATCH($H222,[1]欄位定義!$A:$A, 0))</f>
        <v>M</v>
      </c>
      <c r="K222" s="14" t="str" cm="1">
        <f t="array" aca="1" ref="K222" ca="1">INDIRECT("[schema.xlsx]欄位定義!D"&amp;MATCH($H222,[1]欄位定義!$A:$A, 0))</f>
        <v>MACRO</v>
      </c>
      <c r="L222" s="14" t="str" cm="1">
        <f t="array" aca="1" ref="L222" ca="1">INDIRECT("[schema.xlsx]欄位定義!E"&amp;MATCH($H222,[1]欄位定義!$A:$A, 0))</f>
        <v>TW_TECH</v>
      </c>
      <c r="M222" s="14" t="str" cm="1">
        <f t="array" aca="1" ref="M222" ca="1">INDIRECT("[schema.xlsx]欄位定義!F"&amp;MATCH($H222,[1]欄位定義!$A:$A, 0))</f>
        <v>UNKNOWN</v>
      </c>
      <c r="N222" s="14" t="s">
        <v>49</v>
      </c>
    </row>
    <row r="223" spans="1:14" x14ac:dyDescent="0.25">
      <c r="A223" s="14" t="s">
        <v>56</v>
      </c>
      <c r="B223" s="16" t="s">
        <v>68</v>
      </c>
      <c r="C223" s="16" t="str" cm="1">
        <f t="array" aca="1" ref="C223" ca="1">INDIRECT("[schema.xlsx]欄位定義!B"&amp;MATCH($B223,[1]欄位定義!$A:$A, 0))</f>
        <v>Nasdaq-100</v>
      </c>
      <c r="D223" s="16" t="str" cm="1">
        <f t="array" aca="1" ref="D223" ca="1">INDIRECT("[schema.xlsx]欄位定義!C"&amp;MATCH($B223,[1]欄位定義!$A:$A, 0))</f>
        <v>D</v>
      </c>
      <c r="E223" s="16" t="str" cm="1">
        <f t="array" aca="1" ref="E223" ca="1">INDIRECT("[schema.xlsx]欄位定義!D"&amp;MATCH($B223,[1]欄位定義!$A:$A, 0))</f>
        <v>INDEX</v>
      </c>
      <c r="F223" s="16" t="str" cm="1">
        <f t="array" aca="1" ref="F223" ca="1">INDIRECT("[schema.xlsx]欄位定義!E"&amp;MATCH($B223,[1]欄位定義!$A:$A, 0))</f>
        <v>US</v>
      </c>
      <c r="G223" s="16" t="str" cm="1">
        <f t="array" aca="1" ref="G223" ca="1">INDIRECT("[schema.xlsx]欄位定義!F"&amp;MATCH($B223,[1]欄位定義!$A:$A, 0))</f>
        <v>UNKNOWN</v>
      </c>
      <c r="H223" s="19" t="s">
        <v>75</v>
      </c>
      <c r="I223" s="14" t="str" cm="1">
        <f t="array" aca="1" ref="I223" ca="1">INDIRECT("[schema.xlsx]欄位定義!B"&amp;MATCH($H223,[1]欄位定義!$A:$A, 0))</f>
        <v>按新臺幣計算(百萬元)_出口_26電子零組件製造業</v>
      </c>
      <c r="J223" s="14" t="str" cm="1">
        <f t="array" aca="1" ref="J223" ca="1">INDIRECT("[schema.xlsx]欄位定義!C"&amp;MATCH($H223,[1]欄位定義!$A:$A, 0))</f>
        <v>M</v>
      </c>
      <c r="K223" s="14" t="str" cm="1">
        <f t="array" aca="1" ref="K223" ca="1">INDIRECT("[schema.xlsx]欄位定義!D"&amp;MATCH($H223,[1]欄位定義!$A:$A, 0))</f>
        <v>MACRO</v>
      </c>
      <c r="L223" s="14" t="str" cm="1">
        <f t="array" aca="1" ref="L223" ca="1">INDIRECT("[schema.xlsx]欄位定義!E"&amp;MATCH($H223,[1]欄位定義!$A:$A, 0))</f>
        <v>TW_TECH</v>
      </c>
      <c r="M223" s="14" t="str" cm="1">
        <f t="array" aca="1" ref="M223" ca="1">INDIRECT("[schema.xlsx]欄位定義!F"&amp;MATCH($H223,[1]欄位定義!$A:$A, 0))</f>
        <v>UNKNOWN</v>
      </c>
      <c r="N223" s="14" t="s">
        <v>49</v>
      </c>
    </row>
    <row r="224" spans="1:14" x14ac:dyDescent="0.25">
      <c r="A224" s="14" t="s">
        <v>56</v>
      </c>
      <c r="B224" s="16" t="s">
        <v>68</v>
      </c>
      <c r="C224" s="16" t="str" cm="1">
        <f t="array" aca="1" ref="C224" ca="1">INDIRECT("[schema.xlsx]欄位定義!B"&amp;MATCH($B224,[1]欄位定義!$A:$A, 0))</f>
        <v>Nasdaq-100</v>
      </c>
      <c r="D224" s="16" t="str" cm="1">
        <f t="array" aca="1" ref="D224" ca="1">INDIRECT("[schema.xlsx]欄位定義!C"&amp;MATCH($B224,[1]欄位定義!$A:$A, 0))</f>
        <v>D</v>
      </c>
      <c r="E224" s="16" t="str" cm="1">
        <f t="array" aca="1" ref="E224" ca="1">INDIRECT("[schema.xlsx]欄位定義!D"&amp;MATCH($B224,[1]欄位定義!$A:$A, 0))</f>
        <v>INDEX</v>
      </c>
      <c r="F224" s="16" t="str" cm="1">
        <f t="array" aca="1" ref="F224" ca="1">INDIRECT("[schema.xlsx]欄位定義!E"&amp;MATCH($B224,[1]欄位定義!$A:$A, 0))</f>
        <v>US</v>
      </c>
      <c r="G224" s="16" t="str" cm="1">
        <f t="array" aca="1" ref="G224" ca="1">INDIRECT("[schema.xlsx]欄位定義!F"&amp;MATCH($B224,[1]欄位定義!$A:$A, 0))</f>
        <v>UNKNOWN</v>
      </c>
      <c r="H224" s="19" t="s">
        <v>76</v>
      </c>
      <c r="I224" s="14" t="str" cm="1">
        <f t="array" aca="1" ref="I224" ca="1">INDIRECT("[schema.xlsx]欄位定義!B"&amp;MATCH($H224,[1]欄位定義!$A:$A, 0))</f>
        <v>按新臺幣計算(百萬元)_出口_2611積體電路製造業</v>
      </c>
      <c r="J224" s="14" t="str" cm="1">
        <f t="array" aca="1" ref="J224" ca="1">INDIRECT("[schema.xlsx]欄位定義!C"&amp;MATCH($H224,[1]欄位定義!$A:$A, 0))</f>
        <v>M</v>
      </c>
      <c r="K224" s="14" t="str" cm="1">
        <f t="array" aca="1" ref="K224" ca="1">INDIRECT("[schema.xlsx]欄位定義!D"&amp;MATCH($H224,[1]欄位定義!$A:$A, 0))</f>
        <v>MACRO</v>
      </c>
      <c r="L224" s="14" t="str" cm="1">
        <f t="array" aca="1" ref="L224" ca="1">INDIRECT("[schema.xlsx]欄位定義!E"&amp;MATCH($H224,[1]欄位定義!$A:$A, 0))</f>
        <v>TW_TECH</v>
      </c>
      <c r="M224" s="14" t="str" cm="1">
        <f t="array" aca="1" ref="M224" ca="1">INDIRECT("[schema.xlsx]欄位定義!F"&amp;MATCH($H224,[1]欄位定義!$A:$A, 0))</f>
        <v>UNKNOWN</v>
      </c>
      <c r="N224" s="14" t="s">
        <v>49</v>
      </c>
    </row>
    <row r="225" spans="1:14" x14ac:dyDescent="0.25">
      <c r="A225" s="14" t="s">
        <v>56</v>
      </c>
      <c r="B225" s="16" t="s">
        <v>68</v>
      </c>
      <c r="C225" s="16" t="str" cm="1">
        <f t="array" aca="1" ref="C225" ca="1">INDIRECT("[schema.xlsx]欄位定義!B"&amp;MATCH($B225,[1]欄位定義!$A:$A, 0))</f>
        <v>Nasdaq-100</v>
      </c>
      <c r="D225" s="16" t="str" cm="1">
        <f t="array" aca="1" ref="D225" ca="1">INDIRECT("[schema.xlsx]欄位定義!C"&amp;MATCH($B225,[1]欄位定義!$A:$A, 0))</f>
        <v>D</v>
      </c>
      <c r="E225" s="16" t="str" cm="1">
        <f t="array" aca="1" ref="E225" ca="1">INDIRECT("[schema.xlsx]欄位定義!D"&amp;MATCH($B225,[1]欄位定義!$A:$A, 0))</f>
        <v>INDEX</v>
      </c>
      <c r="F225" s="16" t="str" cm="1">
        <f t="array" aca="1" ref="F225" ca="1">INDIRECT("[schema.xlsx]欄位定義!E"&amp;MATCH($B225,[1]欄位定義!$A:$A, 0))</f>
        <v>US</v>
      </c>
      <c r="G225" s="16" t="str" cm="1">
        <f t="array" aca="1" ref="G225" ca="1">INDIRECT("[schema.xlsx]欄位定義!F"&amp;MATCH($B225,[1]欄位定義!$A:$A, 0))</f>
        <v>UNKNOWN</v>
      </c>
      <c r="H225" s="19" t="s">
        <v>77</v>
      </c>
      <c r="I225" s="14" t="str" cm="1">
        <f t="array" aca="1" ref="I225" ca="1">INDIRECT("[schema.xlsx]欄位定義!B"&amp;MATCH($H225,[1]欄位定義!$A:$A, 0))</f>
        <v>按新臺幣計算(百萬元)_出口_27電腦、電子產品及光學製品製造業</v>
      </c>
      <c r="J225" s="14" t="str" cm="1">
        <f t="array" aca="1" ref="J225" ca="1">INDIRECT("[schema.xlsx]欄位定義!C"&amp;MATCH($H225,[1]欄位定義!$A:$A, 0))</f>
        <v>M</v>
      </c>
      <c r="K225" s="14" t="str" cm="1">
        <f t="array" aca="1" ref="K225" ca="1">INDIRECT("[schema.xlsx]欄位定義!D"&amp;MATCH($H225,[1]欄位定義!$A:$A, 0))</f>
        <v>MACRO</v>
      </c>
      <c r="L225" s="14" t="str" cm="1">
        <f t="array" aca="1" ref="L225" ca="1">INDIRECT("[schema.xlsx]欄位定義!E"&amp;MATCH($H225,[1]欄位定義!$A:$A, 0))</f>
        <v>TW_TECH</v>
      </c>
      <c r="M225" s="14" t="str" cm="1">
        <f t="array" aca="1" ref="M225" ca="1">INDIRECT("[schema.xlsx]欄位定義!F"&amp;MATCH($H225,[1]欄位定義!$A:$A, 0))</f>
        <v>UNKNOWN</v>
      </c>
      <c r="N225" s="14" t="s">
        <v>49</v>
      </c>
    </row>
    <row r="226" spans="1:14" x14ac:dyDescent="0.25">
      <c r="A226" s="14" t="s">
        <v>56</v>
      </c>
      <c r="B226" s="16" t="s">
        <v>68</v>
      </c>
      <c r="C226" s="16" t="str" cm="1">
        <f t="array" aca="1" ref="C226" ca="1">INDIRECT("[schema.xlsx]欄位定義!B"&amp;MATCH($B226,[1]欄位定義!$A:$A, 0))</f>
        <v>Nasdaq-100</v>
      </c>
      <c r="D226" s="16" t="str" cm="1">
        <f t="array" aca="1" ref="D226" ca="1">INDIRECT("[schema.xlsx]欄位定義!C"&amp;MATCH($B226,[1]欄位定義!$A:$A, 0))</f>
        <v>D</v>
      </c>
      <c r="E226" s="16" t="str" cm="1">
        <f t="array" aca="1" ref="E226" ca="1">INDIRECT("[schema.xlsx]欄位定義!D"&amp;MATCH($B226,[1]欄位定義!$A:$A, 0))</f>
        <v>INDEX</v>
      </c>
      <c r="F226" s="16" t="str" cm="1">
        <f t="array" aca="1" ref="F226" ca="1">INDIRECT("[schema.xlsx]欄位定義!E"&amp;MATCH($B226,[1]欄位定義!$A:$A, 0))</f>
        <v>US</v>
      </c>
      <c r="G226" s="16" t="str" cm="1">
        <f t="array" aca="1" ref="G226" ca="1">INDIRECT("[schema.xlsx]欄位定義!F"&amp;MATCH($B226,[1]欄位定義!$A:$A, 0))</f>
        <v>UNKNOWN</v>
      </c>
      <c r="H226" s="19" t="s">
        <v>78</v>
      </c>
      <c r="I226" s="14" t="str" cm="1">
        <f t="array" aca="1" ref="I226" ca="1">INDIRECT("[schema.xlsx]欄位定義!B"&amp;MATCH($H226,[1]欄位定義!$A:$A, 0))</f>
        <v>按新臺幣計算(百萬元)_出口_2711電腦製造業</v>
      </c>
      <c r="J226" s="14" t="str" cm="1">
        <f t="array" aca="1" ref="J226" ca="1">INDIRECT("[schema.xlsx]欄位定義!C"&amp;MATCH($H226,[1]欄位定義!$A:$A, 0))</f>
        <v>M</v>
      </c>
      <c r="K226" s="14" t="str" cm="1">
        <f t="array" aca="1" ref="K226" ca="1">INDIRECT("[schema.xlsx]欄位定義!D"&amp;MATCH($H226,[1]欄位定義!$A:$A, 0))</f>
        <v>MACRO</v>
      </c>
      <c r="L226" s="14" t="str" cm="1">
        <f t="array" aca="1" ref="L226" ca="1">INDIRECT("[schema.xlsx]欄位定義!E"&amp;MATCH($H226,[1]欄位定義!$A:$A, 0))</f>
        <v>TW_TECH</v>
      </c>
      <c r="M226" s="14" t="str" cm="1">
        <f t="array" aca="1" ref="M226" ca="1">INDIRECT("[schema.xlsx]欄位定義!F"&amp;MATCH($H226,[1]欄位定義!$A:$A, 0))</f>
        <v>UNKNOWN</v>
      </c>
      <c r="N226" s="14" t="s">
        <v>49</v>
      </c>
    </row>
    <row r="227" spans="1:14" x14ac:dyDescent="0.25">
      <c r="A227" s="14" t="s">
        <v>56</v>
      </c>
      <c r="B227" s="16" t="s">
        <v>68</v>
      </c>
      <c r="C227" s="16" t="str" cm="1">
        <f t="array" aca="1" ref="C227" ca="1">INDIRECT("[schema.xlsx]欄位定義!B"&amp;MATCH($B227,[1]欄位定義!$A:$A, 0))</f>
        <v>Nasdaq-100</v>
      </c>
      <c r="D227" s="16" t="str" cm="1">
        <f t="array" aca="1" ref="D227" ca="1">INDIRECT("[schema.xlsx]欄位定義!C"&amp;MATCH($B227,[1]欄位定義!$A:$A, 0))</f>
        <v>D</v>
      </c>
      <c r="E227" s="16" t="str" cm="1">
        <f t="array" aca="1" ref="E227" ca="1">INDIRECT("[schema.xlsx]欄位定義!D"&amp;MATCH($B227,[1]欄位定義!$A:$A, 0))</f>
        <v>INDEX</v>
      </c>
      <c r="F227" s="16" t="str" cm="1">
        <f t="array" aca="1" ref="F227" ca="1">INDIRECT("[schema.xlsx]欄位定義!E"&amp;MATCH($B227,[1]欄位定義!$A:$A, 0))</f>
        <v>US</v>
      </c>
      <c r="G227" s="16" t="str" cm="1">
        <f t="array" aca="1" ref="G227" ca="1">INDIRECT("[schema.xlsx]欄位定義!F"&amp;MATCH($B227,[1]欄位定義!$A:$A, 0))</f>
        <v>UNKNOWN</v>
      </c>
      <c r="H227" s="19" t="s">
        <v>79</v>
      </c>
      <c r="I227" s="14" t="str" cm="1">
        <f t="array" aca="1" ref="I227" ca="1">INDIRECT("[schema.xlsx]欄位定義!B"&amp;MATCH($H227,[1]欄位定義!$A:$A, 0))</f>
        <v>按新臺幣計算(百萬元)_出口_2721電話及手機製造業</v>
      </c>
      <c r="J227" s="14" t="str" cm="1">
        <f t="array" aca="1" ref="J227" ca="1">INDIRECT("[schema.xlsx]欄位定義!C"&amp;MATCH($H227,[1]欄位定義!$A:$A, 0))</f>
        <v>M</v>
      </c>
      <c r="K227" s="14" t="str" cm="1">
        <f t="array" aca="1" ref="K227" ca="1">INDIRECT("[schema.xlsx]欄位定義!D"&amp;MATCH($H227,[1]欄位定義!$A:$A, 0))</f>
        <v>MACRO</v>
      </c>
      <c r="L227" s="14" t="str" cm="1">
        <f t="array" aca="1" ref="L227" ca="1">INDIRECT("[schema.xlsx]欄位定義!E"&amp;MATCH($H227,[1]欄位定義!$A:$A, 0))</f>
        <v>TW_TECH</v>
      </c>
      <c r="M227" s="14" t="str" cm="1">
        <f t="array" aca="1" ref="M227" ca="1">INDIRECT("[schema.xlsx]欄位定義!F"&amp;MATCH($H227,[1]欄位定義!$A:$A, 0))</f>
        <v>UNKNOWN</v>
      </c>
      <c r="N227" s="14" t="s">
        <v>49</v>
      </c>
    </row>
    <row r="228" spans="1:14" x14ac:dyDescent="0.25">
      <c r="A228" s="14" t="s">
        <v>56</v>
      </c>
      <c r="B228" s="16" t="s">
        <v>68</v>
      </c>
      <c r="C228" s="16" t="str" cm="1">
        <f t="array" aca="1" ref="C228" ca="1">INDIRECT("[schema.xlsx]欄位定義!B"&amp;MATCH($B228,[1]欄位定義!$A:$A, 0))</f>
        <v>Nasdaq-100</v>
      </c>
      <c r="D228" s="16" t="str" cm="1">
        <f t="array" aca="1" ref="D228" ca="1">INDIRECT("[schema.xlsx]欄位定義!C"&amp;MATCH($B228,[1]欄位定義!$A:$A, 0))</f>
        <v>D</v>
      </c>
      <c r="E228" s="16" t="str" cm="1">
        <f t="array" aca="1" ref="E228" ca="1">INDIRECT("[schema.xlsx]欄位定義!D"&amp;MATCH($B228,[1]欄位定義!$A:$A, 0))</f>
        <v>INDEX</v>
      </c>
      <c r="F228" s="16" t="str" cm="1">
        <f t="array" aca="1" ref="F228" ca="1">INDIRECT("[schema.xlsx]欄位定義!E"&amp;MATCH($B228,[1]欄位定義!$A:$A, 0))</f>
        <v>US</v>
      </c>
      <c r="G228" s="16" t="str" cm="1">
        <f t="array" aca="1" ref="G228" ca="1">INDIRECT("[schema.xlsx]欄位定義!F"&amp;MATCH($B228,[1]欄位定義!$A:$A, 0))</f>
        <v>UNKNOWN</v>
      </c>
      <c r="H228" s="19" t="s">
        <v>80</v>
      </c>
      <c r="I228" s="14" t="str" cm="1">
        <f t="array" aca="1" ref="I228" ca="1">INDIRECT("[schema.xlsx]欄位定義!B"&amp;MATCH($H228,[1]欄位定義!$A:$A, 0))</f>
        <v>按新臺幣計算(百萬元)_出口_2730視聽電子產品製造業</v>
      </c>
      <c r="J228" s="14" t="str" cm="1">
        <f t="array" aca="1" ref="J228" ca="1">INDIRECT("[schema.xlsx]欄位定義!C"&amp;MATCH($H228,[1]欄位定義!$A:$A, 0))</f>
        <v>M</v>
      </c>
      <c r="K228" s="14" t="str" cm="1">
        <f t="array" aca="1" ref="K228" ca="1">INDIRECT("[schema.xlsx]欄位定義!D"&amp;MATCH($H228,[1]欄位定義!$A:$A, 0))</f>
        <v>MACRO</v>
      </c>
      <c r="L228" s="14" t="str" cm="1">
        <f t="array" aca="1" ref="L228" ca="1">INDIRECT("[schema.xlsx]欄位定義!E"&amp;MATCH($H228,[1]欄位定義!$A:$A, 0))</f>
        <v>TW_TECH</v>
      </c>
      <c r="M228" s="14" t="str" cm="1">
        <f t="array" aca="1" ref="M228" ca="1">INDIRECT("[schema.xlsx]欄位定義!F"&amp;MATCH($H228,[1]欄位定義!$A:$A, 0))</f>
        <v>UNKNOWN</v>
      </c>
      <c r="N228" s="14" t="s">
        <v>49</v>
      </c>
    </row>
    <row r="229" spans="1:14" x14ac:dyDescent="0.25">
      <c r="A229" s="14" t="s">
        <v>56</v>
      </c>
      <c r="B229" s="16" t="s">
        <v>68</v>
      </c>
      <c r="C229" s="16" t="str" cm="1">
        <f t="array" aca="1" ref="C229" ca="1">INDIRECT("[schema.xlsx]欄位定義!B"&amp;MATCH($B229,[1]欄位定義!$A:$A, 0))</f>
        <v>Nasdaq-100</v>
      </c>
      <c r="D229" s="16" t="str" cm="1">
        <f t="array" aca="1" ref="D229" ca="1">INDIRECT("[schema.xlsx]欄位定義!C"&amp;MATCH($B229,[1]欄位定義!$A:$A, 0))</f>
        <v>D</v>
      </c>
      <c r="E229" s="16" t="str" cm="1">
        <f t="array" aca="1" ref="E229" ca="1">INDIRECT("[schema.xlsx]欄位定義!D"&amp;MATCH($B229,[1]欄位定義!$A:$A, 0))</f>
        <v>INDEX</v>
      </c>
      <c r="F229" s="16" t="str" cm="1">
        <f t="array" aca="1" ref="F229" ca="1">INDIRECT("[schema.xlsx]欄位定義!E"&amp;MATCH($B229,[1]欄位定義!$A:$A, 0))</f>
        <v>US</v>
      </c>
      <c r="G229" s="16" t="str" cm="1">
        <f t="array" aca="1" ref="G229" ca="1">INDIRECT("[schema.xlsx]欄位定義!F"&amp;MATCH($B229,[1]欄位定義!$A:$A, 0))</f>
        <v>UNKNOWN</v>
      </c>
      <c r="H229" s="19" t="s">
        <v>81</v>
      </c>
      <c r="I229" s="14" t="str" cm="1">
        <f t="array" aca="1" ref="I229" ca="1">INDIRECT("[schema.xlsx]欄位定義!B"&amp;MATCH($H229,[1]欄位定義!$A:$A, 0))</f>
        <v>按新臺幣計算(百萬元)_出口_2751量測、導航及控制設備製造業</v>
      </c>
      <c r="J229" s="14" t="str" cm="1">
        <f t="array" aca="1" ref="J229" ca="1">INDIRECT("[schema.xlsx]欄位定義!C"&amp;MATCH($H229,[1]欄位定義!$A:$A, 0))</f>
        <v>M</v>
      </c>
      <c r="K229" s="14" t="str" cm="1">
        <f t="array" aca="1" ref="K229" ca="1">INDIRECT("[schema.xlsx]欄位定義!D"&amp;MATCH($H229,[1]欄位定義!$A:$A, 0))</f>
        <v>MACRO</v>
      </c>
      <c r="L229" s="14" t="str" cm="1">
        <f t="array" aca="1" ref="L229" ca="1">INDIRECT("[schema.xlsx]欄位定義!E"&amp;MATCH($H229,[1]欄位定義!$A:$A, 0))</f>
        <v>TW_TECH</v>
      </c>
      <c r="M229" s="14" t="str" cm="1">
        <f t="array" aca="1" ref="M229" ca="1">INDIRECT("[schema.xlsx]欄位定義!F"&amp;MATCH($H229,[1]欄位定義!$A:$A, 0))</f>
        <v>UNKNOWN</v>
      </c>
      <c r="N229" s="14" t="s">
        <v>49</v>
      </c>
    </row>
    <row r="230" spans="1:14" x14ac:dyDescent="0.25">
      <c r="A230" s="14" t="s">
        <v>56</v>
      </c>
      <c r="B230" s="16" t="s">
        <v>68</v>
      </c>
      <c r="C230" s="16" t="str" cm="1">
        <f t="array" aca="1" ref="C230" ca="1">INDIRECT("[schema.xlsx]欄位定義!B"&amp;MATCH($B230,[1]欄位定義!$A:$A, 0))</f>
        <v>Nasdaq-100</v>
      </c>
      <c r="D230" s="16" t="str" cm="1">
        <f t="array" aca="1" ref="D230" ca="1">INDIRECT("[schema.xlsx]欄位定義!C"&amp;MATCH($B230,[1]欄位定義!$A:$A, 0))</f>
        <v>D</v>
      </c>
      <c r="E230" s="16" t="str" cm="1">
        <f t="array" aca="1" ref="E230" ca="1">INDIRECT("[schema.xlsx]欄位定義!D"&amp;MATCH($B230,[1]欄位定義!$A:$A, 0))</f>
        <v>INDEX</v>
      </c>
      <c r="F230" s="16" t="str" cm="1">
        <f t="array" aca="1" ref="F230" ca="1">INDIRECT("[schema.xlsx]欄位定義!E"&amp;MATCH($B230,[1]欄位定義!$A:$A, 0))</f>
        <v>US</v>
      </c>
      <c r="G230" s="16" t="str" cm="1">
        <f t="array" aca="1" ref="G230" ca="1">INDIRECT("[schema.xlsx]欄位定義!F"&amp;MATCH($B230,[1]欄位定義!$A:$A, 0))</f>
        <v>UNKNOWN</v>
      </c>
      <c r="H230" s="19" t="s">
        <v>82</v>
      </c>
      <c r="I230" s="14" t="str" cm="1">
        <f t="array" aca="1" ref="I230" ca="1">INDIRECT("[schema.xlsx]欄位定義!B"&amp;MATCH($H230,[1]欄位定義!$A:$A, 0))</f>
        <v>按新臺幣計算(百萬元)_進口_26電子零組件製造業</v>
      </c>
      <c r="J230" s="14" t="str" cm="1">
        <f t="array" aca="1" ref="J230" ca="1">INDIRECT("[schema.xlsx]欄位定義!C"&amp;MATCH($H230,[1]欄位定義!$A:$A, 0))</f>
        <v>M</v>
      </c>
      <c r="K230" s="14" t="str" cm="1">
        <f t="array" aca="1" ref="K230" ca="1">INDIRECT("[schema.xlsx]欄位定義!D"&amp;MATCH($H230,[1]欄位定義!$A:$A, 0))</f>
        <v>MACRO</v>
      </c>
      <c r="L230" s="14" t="str" cm="1">
        <f t="array" aca="1" ref="L230" ca="1">INDIRECT("[schema.xlsx]欄位定義!E"&amp;MATCH($H230,[1]欄位定義!$A:$A, 0))</f>
        <v>TW_TECH</v>
      </c>
      <c r="M230" s="14" t="str" cm="1">
        <f t="array" aca="1" ref="M230" ca="1">INDIRECT("[schema.xlsx]欄位定義!F"&amp;MATCH($H230,[1]欄位定義!$A:$A, 0))</f>
        <v>UNKNOWN</v>
      </c>
      <c r="N230" s="14" t="s">
        <v>49</v>
      </c>
    </row>
    <row r="231" spans="1:14" x14ac:dyDescent="0.25">
      <c r="A231" s="14" t="s">
        <v>56</v>
      </c>
      <c r="B231" s="16" t="s">
        <v>68</v>
      </c>
      <c r="C231" s="16" t="str" cm="1">
        <f t="array" aca="1" ref="C231" ca="1">INDIRECT("[schema.xlsx]欄位定義!B"&amp;MATCH($B231,[1]欄位定義!$A:$A, 0))</f>
        <v>Nasdaq-100</v>
      </c>
      <c r="D231" s="16" t="str" cm="1">
        <f t="array" aca="1" ref="D231" ca="1">INDIRECT("[schema.xlsx]欄位定義!C"&amp;MATCH($B231,[1]欄位定義!$A:$A, 0))</f>
        <v>D</v>
      </c>
      <c r="E231" s="16" t="str" cm="1">
        <f t="array" aca="1" ref="E231" ca="1">INDIRECT("[schema.xlsx]欄位定義!D"&amp;MATCH($B231,[1]欄位定義!$A:$A, 0))</f>
        <v>INDEX</v>
      </c>
      <c r="F231" s="16" t="str" cm="1">
        <f t="array" aca="1" ref="F231" ca="1">INDIRECT("[schema.xlsx]欄位定義!E"&amp;MATCH($B231,[1]欄位定義!$A:$A, 0))</f>
        <v>US</v>
      </c>
      <c r="G231" s="16" t="str" cm="1">
        <f t="array" aca="1" ref="G231" ca="1">INDIRECT("[schema.xlsx]欄位定義!F"&amp;MATCH($B231,[1]欄位定義!$A:$A, 0))</f>
        <v>UNKNOWN</v>
      </c>
      <c r="H231" s="19" t="s">
        <v>83</v>
      </c>
      <c r="I231" s="14" t="str" cm="1">
        <f t="array" aca="1" ref="I231" ca="1">INDIRECT("[schema.xlsx]欄位定義!B"&amp;MATCH($H231,[1]欄位定義!$A:$A, 0))</f>
        <v>按新臺幣計算(百萬元)_進口_2611積體電路製造業</v>
      </c>
      <c r="J231" s="14" t="str" cm="1">
        <f t="array" aca="1" ref="J231" ca="1">INDIRECT("[schema.xlsx]欄位定義!C"&amp;MATCH($H231,[1]欄位定義!$A:$A, 0))</f>
        <v>M</v>
      </c>
      <c r="K231" s="14" t="str" cm="1">
        <f t="array" aca="1" ref="K231" ca="1">INDIRECT("[schema.xlsx]欄位定義!D"&amp;MATCH($H231,[1]欄位定義!$A:$A, 0))</f>
        <v>MACRO</v>
      </c>
      <c r="L231" s="14" t="str" cm="1">
        <f t="array" aca="1" ref="L231" ca="1">INDIRECT("[schema.xlsx]欄位定義!E"&amp;MATCH($H231,[1]欄位定義!$A:$A, 0))</f>
        <v>TW_TECH</v>
      </c>
      <c r="M231" s="14" t="str" cm="1">
        <f t="array" aca="1" ref="M231" ca="1">INDIRECT("[schema.xlsx]欄位定義!F"&amp;MATCH($H231,[1]欄位定義!$A:$A, 0))</f>
        <v>UNKNOWN</v>
      </c>
      <c r="N231" s="14" t="s">
        <v>49</v>
      </c>
    </row>
    <row r="232" spans="1:14" x14ac:dyDescent="0.25">
      <c r="A232" s="14" t="s">
        <v>56</v>
      </c>
      <c r="B232" s="16" t="s">
        <v>68</v>
      </c>
      <c r="C232" s="16" t="str" cm="1">
        <f t="array" aca="1" ref="C232" ca="1">INDIRECT("[schema.xlsx]欄位定義!B"&amp;MATCH($B232,[1]欄位定義!$A:$A, 0))</f>
        <v>Nasdaq-100</v>
      </c>
      <c r="D232" s="16" t="str" cm="1">
        <f t="array" aca="1" ref="D232" ca="1">INDIRECT("[schema.xlsx]欄位定義!C"&amp;MATCH($B232,[1]欄位定義!$A:$A, 0))</f>
        <v>D</v>
      </c>
      <c r="E232" s="16" t="str" cm="1">
        <f t="array" aca="1" ref="E232" ca="1">INDIRECT("[schema.xlsx]欄位定義!D"&amp;MATCH($B232,[1]欄位定義!$A:$A, 0))</f>
        <v>INDEX</v>
      </c>
      <c r="F232" s="16" t="str" cm="1">
        <f t="array" aca="1" ref="F232" ca="1">INDIRECT("[schema.xlsx]欄位定義!E"&amp;MATCH($B232,[1]欄位定義!$A:$A, 0))</f>
        <v>US</v>
      </c>
      <c r="G232" s="16" t="str" cm="1">
        <f t="array" aca="1" ref="G232" ca="1">INDIRECT("[schema.xlsx]欄位定義!F"&amp;MATCH($B232,[1]欄位定義!$A:$A, 0))</f>
        <v>UNKNOWN</v>
      </c>
      <c r="H232" s="19" t="s">
        <v>84</v>
      </c>
      <c r="I232" s="14" t="str" cm="1">
        <f t="array" aca="1" ref="I232" ca="1">INDIRECT("[schema.xlsx]欄位定義!B"&amp;MATCH($H232,[1]欄位定義!$A:$A, 0))</f>
        <v>按新臺幣計算(百萬元)_進口_27電腦、電子產品及光學製品製造業</v>
      </c>
      <c r="J232" s="14" t="str" cm="1">
        <f t="array" aca="1" ref="J232" ca="1">INDIRECT("[schema.xlsx]欄位定義!C"&amp;MATCH($H232,[1]欄位定義!$A:$A, 0))</f>
        <v>M</v>
      </c>
      <c r="K232" s="14" t="str" cm="1">
        <f t="array" aca="1" ref="K232" ca="1">INDIRECT("[schema.xlsx]欄位定義!D"&amp;MATCH($H232,[1]欄位定義!$A:$A, 0))</f>
        <v>MACRO</v>
      </c>
      <c r="L232" s="14" t="str" cm="1">
        <f t="array" aca="1" ref="L232" ca="1">INDIRECT("[schema.xlsx]欄位定義!E"&amp;MATCH($H232,[1]欄位定義!$A:$A, 0))</f>
        <v>TW_TECH</v>
      </c>
      <c r="M232" s="14" t="str" cm="1">
        <f t="array" aca="1" ref="M232" ca="1">INDIRECT("[schema.xlsx]欄位定義!F"&amp;MATCH($H232,[1]欄位定義!$A:$A, 0))</f>
        <v>UNKNOWN</v>
      </c>
      <c r="N232" s="14" t="s">
        <v>49</v>
      </c>
    </row>
    <row r="233" spans="1:14" x14ac:dyDescent="0.25">
      <c r="A233" s="14" t="s">
        <v>56</v>
      </c>
      <c r="B233" s="16" t="s">
        <v>68</v>
      </c>
      <c r="C233" s="16" t="str" cm="1">
        <f t="array" aca="1" ref="C233" ca="1">INDIRECT("[schema.xlsx]欄位定義!B"&amp;MATCH($B233,[1]欄位定義!$A:$A, 0))</f>
        <v>Nasdaq-100</v>
      </c>
      <c r="D233" s="16" t="str" cm="1">
        <f t="array" aca="1" ref="D233" ca="1">INDIRECT("[schema.xlsx]欄位定義!C"&amp;MATCH($B233,[1]欄位定義!$A:$A, 0))</f>
        <v>D</v>
      </c>
      <c r="E233" s="16" t="str" cm="1">
        <f t="array" aca="1" ref="E233" ca="1">INDIRECT("[schema.xlsx]欄位定義!D"&amp;MATCH($B233,[1]欄位定義!$A:$A, 0))</f>
        <v>INDEX</v>
      </c>
      <c r="F233" s="16" t="str" cm="1">
        <f t="array" aca="1" ref="F233" ca="1">INDIRECT("[schema.xlsx]欄位定義!E"&amp;MATCH($B233,[1]欄位定義!$A:$A, 0))</f>
        <v>US</v>
      </c>
      <c r="G233" s="16" t="str" cm="1">
        <f t="array" aca="1" ref="G233" ca="1">INDIRECT("[schema.xlsx]欄位定義!F"&amp;MATCH($B233,[1]欄位定義!$A:$A, 0))</f>
        <v>UNKNOWN</v>
      </c>
      <c r="H233" s="19" t="s">
        <v>85</v>
      </c>
      <c r="I233" s="14" t="str" cm="1">
        <f t="array" aca="1" ref="I233" ca="1">INDIRECT("[schema.xlsx]欄位定義!B"&amp;MATCH($H233,[1]欄位定義!$A:$A, 0))</f>
        <v>按新臺幣計算(百萬元)_進口_2711電腦製造業</v>
      </c>
      <c r="J233" s="14" t="str" cm="1">
        <f t="array" aca="1" ref="J233" ca="1">INDIRECT("[schema.xlsx]欄位定義!C"&amp;MATCH($H233,[1]欄位定義!$A:$A, 0))</f>
        <v>M</v>
      </c>
      <c r="K233" s="14" t="str" cm="1">
        <f t="array" aca="1" ref="K233" ca="1">INDIRECT("[schema.xlsx]欄位定義!D"&amp;MATCH($H233,[1]欄位定義!$A:$A, 0))</f>
        <v>MACRO</v>
      </c>
      <c r="L233" s="14" t="str" cm="1">
        <f t="array" aca="1" ref="L233" ca="1">INDIRECT("[schema.xlsx]欄位定義!E"&amp;MATCH($H233,[1]欄位定義!$A:$A, 0))</f>
        <v>TW_TECH</v>
      </c>
      <c r="M233" s="14" t="str" cm="1">
        <f t="array" aca="1" ref="M233" ca="1">INDIRECT("[schema.xlsx]欄位定義!F"&amp;MATCH($H233,[1]欄位定義!$A:$A, 0))</f>
        <v>UNKNOWN</v>
      </c>
      <c r="N233" s="14" t="s">
        <v>49</v>
      </c>
    </row>
    <row r="234" spans="1:14" x14ac:dyDescent="0.25">
      <c r="A234" s="14" t="s">
        <v>56</v>
      </c>
      <c r="B234" s="16" t="s">
        <v>68</v>
      </c>
      <c r="C234" s="16" t="str" cm="1">
        <f t="array" aca="1" ref="C234" ca="1">INDIRECT("[schema.xlsx]欄位定義!B"&amp;MATCH($B234,[1]欄位定義!$A:$A, 0))</f>
        <v>Nasdaq-100</v>
      </c>
      <c r="D234" s="16" t="str" cm="1">
        <f t="array" aca="1" ref="D234" ca="1">INDIRECT("[schema.xlsx]欄位定義!C"&amp;MATCH($B234,[1]欄位定義!$A:$A, 0))</f>
        <v>D</v>
      </c>
      <c r="E234" s="16" t="str" cm="1">
        <f t="array" aca="1" ref="E234" ca="1">INDIRECT("[schema.xlsx]欄位定義!D"&amp;MATCH($B234,[1]欄位定義!$A:$A, 0))</f>
        <v>INDEX</v>
      </c>
      <c r="F234" s="16" t="str" cm="1">
        <f t="array" aca="1" ref="F234" ca="1">INDIRECT("[schema.xlsx]欄位定義!E"&amp;MATCH($B234,[1]欄位定義!$A:$A, 0))</f>
        <v>US</v>
      </c>
      <c r="G234" s="16" t="str" cm="1">
        <f t="array" aca="1" ref="G234" ca="1">INDIRECT("[schema.xlsx]欄位定義!F"&amp;MATCH($B234,[1]欄位定義!$A:$A, 0))</f>
        <v>UNKNOWN</v>
      </c>
      <c r="H234" s="19" t="s">
        <v>86</v>
      </c>
      <c r="I234" s="14" t="str" cm="1">
        <f t="array" aca="1" ref="I234" ca="1">INDIRECT("[schema.xlsx]欄位定義!B"&amp;MATCH($H234,[1]欄位定義!$A:$A, 0))</f>
        <v>按新臺幣計算(百萬元)_進口_2721電話及手機製造業</v>
      </c>
      <c r="J234" s="14" t="str" cm="1">
        <f t="array" aca="1" ref="J234" ca="1">INDIRECT("[schema.xlsx]欄位定義!C"&amp;MATCH($H234,[1]欄位定義!$A:$A, 0))</f>
        <v>M</v>
      </c>
      <c r="K234" s="14" t="str" cm="1">
        <f t="array" aca="1" ref="K234" ca="1">INDIRECT("[schema.xlsx]欄位定義!D"&amp;MATCH($H234,[1]欄位定義!$A:$A, 0))</f>
        <v>MACRO</v>
      </c>
      <c r="L234" s="14" t="str" cm="1">
        <f t="array" aca="1" ref="L234" ca="1">INDIRECT("[schema.xlsx]欄位定義!E"&amp;MATCH($H234,[1]欄位定義!$A:$A, 0))</f>
        <v>TW_TECH</v>
      </c>
      <c r="M234" s="14" t="str" cm="1">
        <f t="array" aca="1" ref="M234" ca="1">INDIRECT("[schema.xlsx]欄位定義!F"&amp;MATCH($H234,[1]欄位定義!$A:$A, 0))</f>
        <v>UNKNOWN</v>
      </c>
      <c r="N234" s="14" t="s">
        <v>49</v>
      </c>
    </row>
    <row r="235" spans="1:14" x14ac:dyDescent="0.25">
      <c r="A235" s="14" t="s">
        <v>56</v>
      </c>
      <c r="B235" s="16" t="s">
        <v>68</v>
      </c>
      <c r="C235" s="16" t="str" cm="1">
        <f t="array" aca="1" ref="C235" ca="1">INDIRECT("[schema.xlsx]欄位定義!B"&amp;MATCH($B235,[1]欄位定義!$A:$A, 0))</f>
        <v>Nasdaq-100</v>
      </c>
      <c r="D235" s="16" t="str" cm="1">
        <f t="array" aca="1" ref="D235" ca="1">INDIRECT("[schema.xlsx]欄位定義!C"&amp;MATCH($B235,[1]欄位定義!$A:$A, 0))</f>
        <v>D</v>
      </c>
      <c r="E235" s="16" t="str" cm="1">
        <f t="array" aca="1" ref="E235" ca="1">INDIRECT("[schema.xlsx]欄位定義!D"&amp;MATCH($B235,[1]欄位定義!$A:$A, 0))</f>
        <v>INDEX</v>
      </c>
      <c r="F235" s="16" t="str" cm="1">
        <f t="array" aca="1" ref="F235" ca="1">INDIRECT("[schema.xlsx]欄位定義!E"&amp;MATCH($B235,[1]欄位定義!$A:$A, 0))</f>
        <v>US</v>
      </c>
      <c r="G235" s="16" t="str" cm="1">
        <f t="array" aca="1" ref="G235" ca="1">INDIRECT("[schema.xlsx]欄位定義!F"&amp;MATCH($B235,[1]欄位定義!$A:$A, 0))</f>
        <v>UNKNOWN</v>
      </c>
      <c r="H235" s="19" t="s">
        <v>87</v>
      </c>
      <c r="I235" s="14" t="str" cm="1">
        <f t="array" aca="1" ref="I235" ca="1">INDIRECT("[schema.xlsx]欄位定義!B"&amp;MATCH($H235,[1]欄位定義!$A:$A, 0))</f>
        <v>按新臺幣計算(百萬元)_進口_2730視聽電子產品製造業</v>
      </c>
      <c r="J235" s="14" t="str" cm="1">
        <f t="array" aca="1" ref="J235" ca="1">INDIRECT("[schema.xlsx]欄位定義!C"&amp;MATCH($H235,[1]欄位定義!$A:$A, 0))</f>
        <v>M</v>
      </c>
      <c r="K235" s="14" t="str" cm="1">
        <f t="array" aca="1" ref="K235" ca="1">INDIRECT("[schema.xlsx]欄位定義!D"&amp;MATCH($H235,[1]欄位定義!$A:$A, 0))</f>
        <v>MACRO</v>
      </c>
      <c r="L235" s="14" t="str" cm="1">
        <f t="array" aca="1" ref="L235" ca="1">INDIRECT("[schema.xlsx]欄位定義!E"&amp;MATCH($H235,[1]欄位定義!$A:$A, 0))</f>
        <v>TW_TECH</v>
      </c>
      <c r="M235" s="14" t="str" cm="1">
        <f t="array" aca="1" ref="M235" ca="1">INDIRECT("[schema.xlsx]欄位定義!F"&amp;MATCH($H235,[1]欄位定義!$A:$A, 0))</f>
        <v>UNKNOWN</v>
      </c>
      <c r="N235" s="14" t="s">
        <v>49</v>
      </c>
    </row>
    <row r="236" spans="1:14" x14ac:dyDescent="0.25">
      <c r="A236" s="14" t="s">
        <v>56</v>
      </c>
      <c r="B236" s="16" t="s">
        <v>68</v>
      </c>
      <c r="C236" s="16" t="str" cm="1">
        <f t="array" aca="1" ref="C236" ca="1">INDIRECT("[schema.xlsx]欄位定義!B"&amp;MATCH($B236,[1]欄位定義!$A:$A, 0))</f>
        <v>Nasdaq-100</v>
      </c>
      <c r="D236" s="16" t="str" cm="1">
        <f t="array" aca="1" ref="D236" ca="1">INDIRECT("[schema.xlsx]欄位定義!C"&amp;MATCH($B236,[1]欄位定義!$A:$A, 0))</f>
        <v>D</v>
      </c>
      <c r="E236" s="16" t="str" cm="1">
        <f t="array" aca="1" ref="E236" ca="1">INDIRECT("[schema.xlsx]欄位定義!D"&amp;MATCH($B236,[1]欄位定義!$A:$A, 0))</f>
        <v>INDEX</v>
      </c>
      <c r="F236" s="16" t="str" cm="1">
        <f t="array" aca="1" ref="F236" ca="1">INDIRECT("[schema.xlsx]欄位定義!E"&amp;MATCH($B236,[1]欄位定義!$A:$A, 0))</f>
        <v>US</v>
      </c>
      <c r="G236" s="16" t="str" cm="1">
        <f t="array" aca="1" ref="G236" ca="1">INDIRECT("[schema.xlsx]欄位定義!F"&amp;MATCH($B236,[1]欄位定義!$A:$A, 0))</f>
        <v>UNKNOWN</v>
      </c>
      <c r="H236" s="19" t="s">
        <v>88</v>
      </c>
      <c r="I236" s="14" t="str" cm="1">
        <f t="array" aca="1" ref="I236" ca="1">INDIRECT("[schema.xlsx]欄位定義!B"&amp;MATCH($H236,[1]欄位定義!$A:$A, 0))</f>
        <v>按新臺幣計算(百萬元)_進口_2751量測、導航及控制設備製造業</v>
      </c>
      <c r="J236" s="14" t="str" cm="1">
        <f t="array" aca="1" ref="J236" ca="1">INDIRECT("[schema.xlsx]欄位定義!C"&amp;MATCH($H236,[1]欄位定義!$A:$A, 0))</f>
        <v>M</v>
      </c>
      <c r="K236" s="14" t="str" cm="1">
        <f t="array" aca="1" ref="K236" ca="1">INDIRECT("[schema.xlsx]欄位定義!D"&amp;MATCH($H236,[1]欄位定義!$A:$A, 0))</f>
        <v>MACRO</v>
      </c>
      <c r="L236" s="14" t="str" cm="1">
        <f t="array" aca="1" ref="L236" ca="1">INDIRECT("[schema.xlsx]欄位定義!E"&amp;MATCH($H236,[1]欄位定義!$A:$A, 0))</f>
        <v>TW_TECH</v>
      </c>
      <c r="M236" s="14" t="str" cm="1">
        <f t="array" aca="1" ref="M236" ca="1">INDIRECT("[schema.xlsx]欄位定義!F"&amp;MATCH($H236,[1]欄位定義!$A:$A, 0))</f>
        <v>UNKNOWN</v>
      </c>
      <c r="N236" s="14" t="s">
        <v>49</v>
      </c>
    </row>
    <row r="237" spans="1:14" x14ac:dyDescent="0.25">
      <c r="A237" s="14" t="s">
        <v>56</v>
      </c>
      <c r="B237" s="16" t="s">
        <v>68</v>
      </c>
      <c r="C237" s="16" t="str" cm="1">
        <f t="array" aca="1" ref="C237" ca="1">INDIRECT("[schema.xlsx]欄位定義!B"&amp;MATCH($B237,[1]欄位定義!$A:$A, 0))</f>
        <v>Nasdaq-100</v>
      </c>
      <c r="D237" s="16" t="str" cm="1">
        <f t="array" aca="1" ref="D237" ca="1">INDIRECT("[schema.xlsx]欄位定義!C"&amp;MATCH($B237,[1]欄位定義!$A:$A, 0))</f>
        <v>D</v>
      </c>
      <c r="E237" s="16" t="str" cm="1">
        <f t="array" aca="1" ref="E237" ca="1">INDIRECT("[schema.xlsx]欄位定義!D"&amp;MATCH($B237,[1]欄位定義!$A:$A, 0))</f>
        <v>INDEX</v>
      </c>
      <c r="F237" s="16" t="str" cm="1">
        <f t="array" aca="1" ref="F237" ca="1">INDIRECT("[schema.xlsx]欄位定義!E"&amp;MATCH($B237,[1]欄位定義!$A:$A, 0))</f>
        <v>US</v>
      </c>
      <c r="G237" s="16" t="str" cm="1">
        <f t="array" aca="1" ref="G237" ca="1">INDIRECT("[schema.xlsx]欄位定義!F"&amp;MATCH($B237,[1]欄位定義!$A:$A, 0))</f>
        <v>UNKNOWN</v>
      </c>
      <c r="H237" s="19" t="s">
        <v>89</v>
      </c>
      <c r="I237" s="14" t="str" cm="1">
        <f t="array" aca="1" ref="I237" ca="1">INDIRECT("[schema.xlsx]欄位定義!B"&amp;MATCH($H237,[1]欄位定義!$A:$A, 0))</f>
        <v>按美元計算(千美元)_出口_26電子零組件製造業</v>
      </c>
      <c r="J237" s="14" t="str" cm="1">
        <f t="array" aca="1" ref="J237" ca="1">INDIRECT("[schema.xlsx]欄位定義!C"&amp;MATCH($H237,[1]欄位定義!$A:$A, 0))</f>
        <v>M</v>
      </c>
      <c r="K237" s="14" t="str" cm="1">
        <f t="array" aca="1" ref="K237" ca="1">INDIRECT("[schema.xlsx]欄位定義!D"&amp;MATCH($H237,[1]欄位定義!$A:$A, 0))</f>
        <v>MACRO</v>
      </c>
      <c r="L237" s="14" t="str" cm="1">
        <f t="array" aca="1" ref="L237" ca="1">INDIRECT("[schema.xlsx]欄位定義!E"&amp;MATCH($H237,[1]欄位定義!$A:$A, 0))</f>
        <v>TW_TECH</v>
      </c>
      <c r="M237" s="14" t="str" cm="1">
        <f t="array" aca="1" ref="M237" ca="1">INDIRECT("[schema.xlsx]欄位定義!F"&amp;MATCH($H237,[1]欄位定義!$A:$A, 0))</f>
        <v>UNKNOWN</v>
      </c>
      <c r="N237" s="14" t="s">
        <v>49</v>
      </c>
    </row>
    <row r="238" spans="1:14" x14ac:dyDescent="0.25">
      <c r="A238" s="14" t="s">
        <v>56</v>
      </c>
      <c r="B238" s="16" t="s">
        <v>68</v>
      </c>
      <c r="C238" s="16" t="str" cm="1">
        <f t="array" aca="1" ref="C238" ca="1">INDIRECT("[schema.xlsx]欄位定義!B"&amp;MATCH($B238,[1]欄位定義!$A:$A, 0))</f>
        <v>Nasdaq-100</v>
      </c>
      <c r="D238" s="16" t="str" cm="1">
        <f t="array" aca="1" ref="D238" ca="1">INDIRECT("[schema.xlsx]欄位定義!C"&amp;MATCH($B238,[1]欄位定義!$A:$A, 0))</f>
        <v>D</v>
      </c>
      <c r="E238" s="16" t="str" cm="1">
        <f t="array" aca="1" ref="E238" ca="1">INDIRECT("[schema.xlsx]欄位定義!D"&amp;MATCH($B238,[1]欄位定義!$A:$A, 0))</f>
        <v>INDEX</v>
      </c>
      <c r="F238" s="16" t="str" cm="1">
        <f t="array" aca="1" ref="F238" ca="1">INDIRECT("[schema.xlsx]欄位定義!E"&amp;MATCH($B238,[1]欄位定義!$A:$A, 0))</f>
        <v>US</v>
      </c>
      <c r="G238" s="16" t="str" cm="1">
        <f t="array" aca="1" ref="G238" ca="1">INDIRECT("[schema.xlsx]欄位定義!F"&amp;MATCH($B238,[1]欄位定義!$A:$A, 0))</f>
        <v>UNKNOWN</v>
      </c>
      <c r="H238" s="19" t="s">
        <v>90</v>
      </c>
      <c r="I238" s="14" t="str" cm="1">
        <f t="array" aca="1" ref="I238" ca="1">INDIRECT("[schema.xlsx]欄位定義!B"&amp;MATCH($H238,[1]欄位定義!$A:$A, 0))</f>
        <v>按美元計算(千美元)_出口_2611積體電路製造業</v>
      </c>
      <c r="J238" s="14" t="str" cm="1">
        <f t="array" aca="1" ref="J238" ca="1">INDIRECT("[schema.xlsx]欄位定義!C"&amp;MATCH($H238,[1]欄位定義!$A:$A, 0))</f>
        <v>M</v>
      </c>
      <c r="K238" s="14" t="str" cm="1">
        <f t="array" aca="1" ref="K238" ca="1">INDIRECT("[schema.xlsx]欄位定義!D"&amp;MATCH($H238,[1]欄位定義!$A:$A, 0))</f>
        <v>MACRO</v>
      </c>
      <c r="L238" s="14" t="str" cm="1">
        <f t="array" aca="1" ref="L238" ca="1">INDIRECT("[schema.xlsx]欄位定義!E"&amp;MATCH($H238,[1]欄位定義!$A:$A, 0))</f>
        <v>TW_TECH</v>
      </c>
      <c r="M238" s="14" t="str" cm="1">
        <f t="array" aca="1" ref="M238" ca="1">INDIRECT("[schema.xlsx]欄位定義!F"&amp;MATCH($H238,[1]欄位定義!$A:$A, 0))</f>
        <v>UNKNOWN</v>
      </c>
      <c r="N238" s="14" t="s">
        <v>49</v>
      </c>
    </row>
    <row r="239" spans="1:14" x14ac:dyDescent="0.25">
      <c r="A239" s="14" t="s">
        <v>56</v>
      </c>
      <c r="B239" s="16" t="s">
        <v>68</v>
      </c>
      <c r="C239" s="16" t="str" cm="1">
        <f t="array" aca="1" ref="C239" ca="1">INDIRECT("[schema.xlsx]欄位定義!B"&amp;MATCH($B239,[1]欄位定義!$A:$A, 0))</f>
        <v>Nasdaq-100</v>
      </c>
      <c r="D239" s="16" t="str" cm="1">
        <f t="array" aca="1" ref="D239" ca="1">INDIRECT("[schema.xlsx]欄位定義!C"&amp;MATCH($B239,[1]欄位定義!$A:$A, 0))</f>
        <v>D</v>
      </c>
      <c r="E239" s="16" t="str" cm="1">
        <f t="array" aca="1" ref="E239" ca="1">INDIRECT("[schema.xlsx]欄位定義!D"&amp;MATCH($B239,[1]欄位定義!$A:$A, 0))</f>
        <v>INDEX</v>
      </c>
      <c r="F239" s="16" t="str" cm="1">
        <f t="array" aca="1" ref="F239" ca="1">INDIRECT("[schema.xlsx]欄位定義!E"&amp;MATCH($B239,[1]欄位定義!$A:$A, 0))</f>
        <v>US</v>
      </c>
      <c r="G239" s="16" t="str" cm="1">
        <f t="array" aca="1" ref="G239" ca="1">INDIRECT("[schema.xlsx]欄位定義!F"&amp;MATCH($B239,[1]欄位定義!$A:$A, 0))</f>
        <v>UNKNOWN</v>
      </c>
      <c r="H239" s="19" t="s">
        <v>91</v>
      </c>
      <c r="I239" s="14" t="str" cm="1">
        <f t="array" aca="1" ref="I239" ca="1">INDIRECT("[schema.xlsx]欄位定義!B"&amp;MATCH($H239,[1]欄位定義!$A:$A, 0))</f>
        <v>按美元計算(千美元)_出口_27電腦、電子產品及光學製品製造業</v>
      </c>
      <c r="J239" s="14" t="str" cm="1">
        <f t="array" aca="1" ref="J239" ca="1">INDIRECT("[schema.xlsx]欄位定義!C"&amp;MATCH($H239,[1]欄位定義!$A:$A, 0))</f>
        <v>M</v>
      </c>
      <c r="K239" s="14" t="str" cm="1">
        <f t="array" aca="1" ref="K239" ca="1">INDIRECT("[schema.xlsx]欄位定義!D"&amp;MATCH($H239,[1]欄位定義!$A:$A, 0))</f>
        <v>MACRO</v>
      </c>
      <c r="L239" s="14" t="str" cm="1">
        <f t="array" aca="1" ref="L239" ca="1">INDIRECT("[schema.xlsx]欄位定義!E"&amp;MATCH($H239,[1]欄位定義!$A:$A, 0))</f>
        <v>TW_TECH</v>
      </c>
      <c r="M239" s="14" t="str" cm="1">
        <f t="array" aca="1" ref="M239" ca="1">INDIRECT("[schema.xlsx]欄位定義!F"&amp;MATCH($H239,[1]欄位定義!$A:$A, 0))</f>
        <v>UNKNOWN</v>
      </c>
      <c r="N239" s="14" t="s">
        <v>49</v>
      </c>
    </row>
    <row r="240" spans="1:14" x14ac:dyDescent="0.25">
      <c r="A240" s="14" t="s">
        <v>56</v>
      </c>
      <c r="B240" s="16" t="s">
        <v>68</v>
      </c>
      <c r="C240" s="16" t="str" cm="1">
        <f t="array" aca="1" ref="C240" ca="1">INDIRECT("[schema.xlsx]欄位定義!B"&amp;MATCH($B240,[1]欄位定義!$A:$A, 0))</f>
        <v>Nasdaq-100</v>
      </c>
      <c r="D240" s="16" t="str" cm="1">
        <f t="array" aca="1" ref="D240" ca="1">INDIRECT("[schema.xlsx]欄位定義!C"&amp;MATCH($B240,[1]欄位定義!$A:$A, 0))</f>
        <v>D</v>
      </c>
      <c r="E240" s="16" t="str" cm="1">
        <f t="array" aca="1" ref="E240" ca="1">INDIRECT("[schema.xlsx]欄位定義!D"&amp;MATCH($B240,[1]欄位定義!$A:$A, 0))</f>
        <v>INDEX</v>
      </c>
      <c r="F240" s="16" t="str" cm="1">
        <f t="array" aca="1" ref="F240" ca="1">INDIRECT("[schema.xlsx]欄位定義!E"&amp;MATCH($B240,[1]欄位定義!$A:$A, 0))</f>
        <v>US</v>
      </c>
      <c r="G240" s="16" t="str" cm="1">
        <f t="array" aca="1" ref="G240" ca="1">INDIRECT("[schema.xlsx]欄位定義!F"&amp;MATCH($B240,[1]欄位定義!$A:$A, 0))</f>
        <v>UNKNOWN</v>
      </c>
      <c r="H240" s="19" t="s">
        <v>92</v>
      </c>
      <c r="I240" s="14" t="str" cm="1">
        <f t="array" aca="1" ref="I240" ca="1">INDIRECT("[schema.xlsx]欄位定義!B"&amp;MATCH($H240,[1]欄位定義!$A:$A, 0))</f>
        <v>按美元計算(千美元)_出口_2711電腦製造業</v>
      </c>
      <c r="J240" s="14" t="str" cm="1">
        <f t="array" aca="1" ref="J240" ca="1">INDIRECT("[schema.xlsx]欄位定義!C"&amp;MATCH($H240,[1]欄位定義!$A:$A, 0))</f>
        <v>M</v>
      </c>
      <c r="K240" s="14" t="str" cm="1">
        <f t="array" aca="1" ref="K240" ca="1">INDIRECT("[schema.xlsx]欄位定義!D"&amp;MATCH($H240,[1]欄位定義!$A:$A, 0))</f>
        <v>MACRO</v>
      </c>
      <c r="L240" s="14" t="str" cm="1">
        <f t="array" aca="1" ref="L240" ca="1">INDIRECT("[schema.xlsx]欄位定義!E"&amp;MATCH($H240,[1]欄位定義!$A:$A, 0))</f>
        <v>TW_TECH</v>
      </c>
      <c r="M240" s="14" t="str" cm="1">
        <f t="array" aca="1" ref="M240" ca="1">INDIRECT("[schema.xlsx]欄位定義!F"&amp;MATCH($H240,[1]欄位定義!$A:$A, 0))</f>
        <v>UNKNOWN</v>
      </c>
      <c r="N240" s="14" t="s">
        <v>49</v>
      </c>
    </row>
    <row r="241" spans="1:14" x14ac:dyDescent="0.25">
      <c r="A241" s="14" t="s">
        <v>56</v>
      </c>
      <c r="B241" s="16" t="s">
        <v>68</v>
      </c>
      <c r="C241" s="16" t="str" cm="1">
        <f t="array" aca="1" ref="C241" ca="1">INDIRECT("[schema.xlsx]欄位定義!B"&amp;MATCH($B241,[1]欄位定義!$A:$A, 0))</f>
        <v>Nasdaq-100</v>
      </c>
      <c r="D241" s="16" t="str" cm="1">
        <f t="array" aca="1" ref="D241" ca="1">INDIRECT("[schema.xlsx]欄位定義!C"&amp;MATCH($B241,[1]欄位定義!$A:$A, 0))</f>
        <v>D</v>
      </c>
      <c r="E241" s="16" t="str" cm="1">
        <f t="array" aca="1" ref="E241" ca="1">INDIRECT("[schema.xlsx]欄位定義!D"&amp;MATCH($B241,[1]欄位定義!$A:$A, 0))</f>
        <v>INDEX</v>
      </c>
      <c r="F241" s="16" t="str" cm="1">
        <f t="array" aca="1" ref="F241" ca="1">INDIRECT("[schema.xlsx]欄位定義!E"&amp;MATCH($B241,[1]欄位定義!$A:$A, 0))</f>
        <v>US</v>
      </c>
      <c r="G241" s="16" t="str" cm="1">
        <f t="array" aca="1" ref="G241" ca="1">INDIRECT("[schema.xlsx]欄位定義!F"&amp;MATCH($B241,[1]欄位定義!$A:$A, 0))</f>
        <v>UNKNOWN</v>
      </c>
      <c r="H241" s="19" t="s">
        <v>93</v>
      </c>
      <c r="I241" s="14" t="str" cm="1">
        <f t="array" aca="1" ref="I241" ca="1">INDIRECT("[schema.xlsx]欄位定義!B"&amp;MATCH($H241,[1]欄位定義!$A:$A, 0))</f>
        <v>按美元計算(千美元)_出口_2721電話及手機製造業</v>
      </c>
      <c r="J241" s="14" t="str" cm="1">
        <f t="array" aca="1" ref="J241" ca="1">INDIRECT("[schema.xlsx]欄位定義!C"&amp;MATCH($H241,[1]欄位定義!$A:$A, 0))</f>
        <v>M</v>
      </c>
      <c r="K241" s="14" t="str" cm="1">
        <f t="array" aca="1" ref="K241" ca="1">INDIRECT("[schema.xlsx]欄位定義!D"&amp;MATCH($H241,[1]欄位定義!$A:$A, 0))</f>
        <v>MACRO</v>
      </c>
      <c r="L241" s="14" t="str" cm="1">
        <f t="array" aca="1" ref="L241" ca="1">INDIRECT("[schema.xlsx]欄位定義!E"&amp;MATCH($H241,[1]欄位定義!$A:$A, 0))</f>
        <v>TW_TECH</v>
      </c>
      <c r="M241" s="14" t="str" cm="1">
        <f t="array" aca="1" ref="M241" ca="1">INDIRECT("[schema.xlsx]欄位定義!F"&amp;MATCH($H241,[1]欄位定義!$A:$A, 0))</f>
        <v>UNKNOWN</v>
      </c>
      <c r="N241" s="14" t="s">
        <v>49</v>
      </c>
    </row>
    <row r="242" spans="1:14" x14ac:dyDescent="0.25">
      <c r="A242" s="14" t="s">
        <v>56</v>
      </c>
      <c r="B242" s="16" t="s">
        <v>68</v>
      </c>
      <c r="C242" s="16" t="str" cm="1">
        <f t="array" aca="1" ref="C242" ca="1">INDIRECT("[schema.xlsx]欄位定義!B"&amp;MATCH($B242,[1]欄位定義!$A:$A, 0))</f>
        <v>Nasdaq-100</v>
      </c>
      <c r="D242" s="16" t="str" cm="1">
        <f t="array" aca="1" ref="D242" ca="1">INDIRECT("[schema.xlsx]欄位定義!C"&amp;MATCH($B242,[1]欄位定義!$A:$A, 0))</f>
        <v>D</v>
      </c>
      <c r="E242" s="16" t="str" cm="1">
        <f t="array" aca="1" ref="E242" ca="1">INDIRECT("[schema.xlsx]欄位定義!D"&amp;MATCH($B242,[1]欄位定義!$A:$A, 0))</f>
        <v>INDEX</v>
      </c>
      <c r="F242" s="16" t="str" cm="1">
        <f t="array" aca="1" ref="F242" ca="1">INDIRECT("[schema.xlsx]欄位定義!E"&amp;MATCH($B242,[1]欄位定義!$A:$A, 0))</f>
        <v>US</v>
      </c>
      <c r="G242" s="16" t="str" cm="1">
        <f t="array" aca="1" ref="G242" ca="1">INDIRECT("[schema.xlsx]欄位定義!F"&amp;MATCH($B242,[1]欄位定義!$A:$A, 0))</f>
        <v>UNKNOWN</v>
      </c>
      <c r="H242" s="19" t="s">
        <v>94</v>
      </c>
      <c r="I242" s="14" t="str" cm="1">
        <f t="array" aca="1" ref="I242" ca="1">INDIRECT("[schema.xlsx]欄位定義!B"&amp;MATCH($H242,[1]欄位定義!$A:$A, 0))</f>
        <v>按美元計算(千美元)_出口_2730視聽電子產品製造業</v>
      </c>
      <c r="J242" s="14" t="str" cm="1">
        <f t="array" aca="1" ref="J242" ca="1">INDIRECT("[schema.xlsx]欄位定義!C"&amp;MATCH($H242,[1]欄位定義!$A:$A, 0))</f>
        <v>M</v>
      </c>
      <c r="K242" s="14" t="str" cm="1">
        <f t="array" aca="1" ref="K242" ca="1">INDIRECT("[schema.xlsx]欄位定義!D"&amp;MATCH($H242,[1]欄位定義!$A:$A, 0))</f>
        <v>MACRO</v>
      </c>
      <c r="L242" s="14" t="str" cm="1">
        <f t="array" aca="1" ref="L242" ca="1">INDIRECT("[schema.xlsx]欄位定義!E"&amp;MATCH($H242,[1]欄位定義!$A:$A, 0))</f>
        <v>TW_TECH</v>
      </c>
      <c r="M242" s="14" t="str" cm="1">
        <f t="array" aca="1" ref="M242" ca="1">INDIRECT("[schema.xlsx]欄位定義!F"&amp;MATCH($H242,[1]欄位定義!$A:$A, 0))</f>
        <v>UNKNOWN</v>
      </c>
      <c r="N242" s="14" t="s">
        <v>49</v>
      </c>
    </row>
    <row r="243" spans="1:14" x14ac:dyDescent="0.25">
      <c r="A243" s="14" t="s">
        <v>56</v>
      </c>
      <c r="B243" s="16" t="s">
        <v>68</v>
      </c>
      <c r="C243" s="16" t="str" cm="1">
        <f t="array" aca="1" ref="C243" ca="1">INDIRECT("[schema.xlsx]欄位定義!B"&amp;MATCH($B243,[1]欄位定義!$A:$A, 0))</f>
        <v>Nasdaq-100</v>
      </c>
      <c r="D243" s="16" t="str" cm="1">
        <f t="array" aca="1" ref="D243" ca="1">INDIRECT("[schema.xlsx]欄位定義!C"&amp;MATCH($B243,[1]欄位定義!$A:$A, 0))</f>
        <v>D</v>
      </c>
      <c r="E243" s="16" t="str" cm="1">
        <f t="array" aca="1" ref="E243" ca="1">INDIRECT("[schema.xlsx]欄位定義!D"&amp;MATCH($B243,[1]欄位定義!$A:$A, 0))</f>
        <v>INDEX</v>
      </c>
      <c r="F243" s="16" t="str" cm="1">
        <f t="array" aca="1" ref="F243" ca="1">INDIRECT("[schema.xlsx]欄位定義!E"&amp;MATCH($B243,[1]欄位定義!$A:$A, 0))</f>
        <v>US</v>
      </c>
      <c r="G243" s="16" t="str" cm="1">
        <f t="array" aca="1" ref="G243" ca="1">INDIRECT("[schema.xlsx]欄位定義!F"&amp;MATCH($B243,[1]欄位定義!$A:$A, 0))</f>
        <v>UNKNOWN</v>
      </c>
      <c r="H243" s="19" t="s">
        <v>95</v>
      </c>
      <c r="I243" s="14" t="str" cm="1">
        <f t="array" aca="1" ref="I243" ca="1">INDIRECT("[schema.xlsx]欄位定義!B"&amp;MATCH($H243,[1]欄位定義!$A:$A, 0))</f>
        <v>按美元計算(千美元)_出口_2751量測、導航及控制設備製造業</v>
      </c>
      <c r="J243" s="14" t="str" cm="1">
        <f t="array" aca="1" ref="J243" ca="1">INDIRECT("[schema.xlsx]欄位定義!C"&amp;MATCH($H243,[1]欄位定義!$A:$A, 0))</f>
        <v>M</v>
      </c>
      <c r="K243" s="14" t="str" cm="1">
        <f t="array" aca="1" ref="K243" ca="1">INDIRECT("[schema.xlsx]欄位定義!D"&amp;MATCH($H243,[1]欄位定義!$A:$A, 0))</f>
        <v>MACRO</v>
      </c>
      <c r="L243" s="14" t="str" cm="1">
        <f t="array" aca="1" ref="L243" ca="1">INDIRECT("[schema.xlsx]欄位定義!E"&amp;MATCH($H243,[1]欄位定義!$A:$A, 0))</f>
        <v>TW_TECH</v>
      </c>
      <c r="M243" s="14" t="str" cm="1">
        <f t="array" aca="1" ref="M243" ca="1">INDIRECT("[schema.xlsx]欄位定義!F"&amp;MATCH($H243,[1]欄位定義!$A:$A, 0))</f>
        <v>UNKNOWN</v>
      </c>
      <c r="N243" s="14" t="s">
        <v>49</v>
      </c>
    </row>
    <row r="244" spans="1:14" x14ac:dyDescent="0.25">
      <c r="A244" s="14" t="s">
        <v>56</v>
      </c>
      <c r="B244" s="16" t="s">
        <v>68</v>
      </c>
      <c r="C244" s="16" t="str" cm="1">
        <f t="array" aca="1" ref="C244" ca="1">INDIRECT("[schema.xlsx]欄位定義!B"&amp;MATCH($B244,[1]欄位定義!$A:$A, 0))</f>
        <v>Nasdaq-100</v>
      </c>
      <c r="D244" s="16" t="str" cm="1">
        <f t="array" aca="1" ref="D244" ca="1">INDIRECT("[schema.xlsx]欄位定義!C"&amp;MATCH($B244,[1]欄位定義!$A:$A, 0))</f>
        <v>D</v>
      </c>
      <c r="E244" s="16" t="str" cm="1">
        <f t="array" aca="1" ref="E244" ca="1">INDIRECT("[schema.xlsx]欄位定義!D"&amp;MATCH($B244,[1]欄位定義!$A:$A, 0))</f>
        <v>INDEX</v>
      </c>
      <c r="F244" s="16" t="str" cm="1">
        <f t="array" aca="1" ref="F244" ca="1">INDIRECT("[schema.xlsx]欄位定義!E"&amp;MATCH($B244,[1]欄位定義!$A:$A, 0))</f>
        <v>US</v>
      </c>
      <c r="G244" s="16" t="str" cm="1">
        <f t="array" aca="1" ref="G244" ca="1">INDIRECT("[schema.xlsx]欄位定義!F"&amp;MATCH($B244,[1]欄位定義!$A:$A, 0))</f>
        <v>UNKNOWN</v>
      </c>
      <c r="H244" s="19" t="s">
        <v>96</v>
      </c>
      <c r="I244" s="14" t="str" cm="1">
        <f t="array" aca="1" ref="I244" ca="1">INDIRECT("[schema.xlsx]欄位定義!B"&amp;MATCH($H244,[1]欄位定義!$A:$A, 0))</f>
        <v>按美元計算(千美元)_進口_26電子零組件製造業</v>
      </c>
      <c r="J244" s="14" t="str" cm="1">
        <f t="array" aca="1" ref="J244" ca="1">INDIRECT("[schema.xlsx]欄位定義!C"&amp;MATCH($H244,[1]欄位定義!$A:$A, 0))</f>
        <v>M</v>
      </c>
      <c r="K244" s="14" t="str" cm="1">
        <f t="array" aca="1" ref="K244" ca="1">INDIRECT("[schema.xlsx]欄位定義!D"&amp;MATCH($H244,[1]欄位定義!$A:$A, 0))</f>
        <v>MACRO</v>
      </c>
      <c r="L244" s="14" t="str" cm="1">
        <f t="array" aca="1" ref="L244" ca="1">INDIRECT("[schema.xlsx]欄位定義!E"&amp;MATCH($H244,[1]欄位定義!$A:$A, 0))</f>
        <v>TW_TECH</v>
      </c>
      <c r="M244" s="14" t="str" cm="1">
        <f t="array" aca="1" ref="M244" ca="1">INDIRECT("[schema.xlsx]欄位定義!F"&amp;MATCH($H244,[1]欄位定義!$A:$A, 0))</f>
        <v>UNKNOWN</v>
      </c>
      <c r="N244" s="14" t="s">
        <v>49</v>
      </c>
    </row>
    <row r="245" spans="1:14" x14ac:dyDescent="0.25">
      <c r="A245" s="14" t="s">
        <v>56</v>
      </c>
      <c r="B245" s="16" t="s">
        <v>68</v>
      </c>
      <c r="C245" s="16" t="str" cm="1">
        <f t="array" aca="1" ref="C245" ca="1">INDIRECT("[schema.xlsx]欄位定義!B"&amp;MATCH($B245,[1]欄位定義!$A:$A, 0))</f>
        <v>Nasdaq-100</v>
      </c>
      <c r="D245" s="16" t="str" cm="1">
        <f t="array" aca="1" ref="D245" ca="1">INDIRECT("[schema.xlsx]欄位定義!C"&amp;MATCH($B245,[1]欄位定義!$A:$A, 0))</f>
        <v>D</v>
      </c>
      <c r="E245" s="16" t="str" cm="1">
        <f t="array" aca="1" ref="E245" ca="1">INDIRECT("[schema.xlsx]欄位定義!D"&amp;MATCH($B245,[1]欄位定義!$A:$A, 0))</f>
        <v>INDEX</v>
      </c>
      <c r="F245" s="16" t="str" cm="1">
        <f t="array" aca="1" ref="F245" ca="1">INDIRECT("[schema.xlsx]欄位定義!E"&amp;MATCH($B245,[1]欄位定義!$A:$A, 0))</f>
        <v>US</v>
      </c>
      <c r="G245" s="16" t="str" cm="1">
        <f t="array" aca="1" ref="G245" ca="1">INDIRECT("[schema.xlsx]欄位定義!F"&amp;MATCH($B245,[1]欄位定義!$A:$A, 0))</f>
        <v>UNKNOWN</v>
      </c>
      <c r="H245" s="19" t="s">
        <v>97</v>
      </c>
      <c r="I245" s="14" t="str" cm="1">
        <f t="array" aca="1" ref="I245" ca="1">INDIRECT("[schema.xlsx]欄位定義!B"&amp;MATCH($H245,[1]欄位定義!$A:$A, 0))</f>
        <v>按美元計算(千美元)_進口_2611積體電路製造業</v>
      </c>
      <c r="J245" s="14" t="str" cm="1">
        <f t="array" aca="1" ref="J245" ca="1">INDIRECT("[schema.xlsx]欄位定義!C"&amp;MATCH($H245,[1]欄位定義!$A:$A, 0))</f>
        <v>M</v>
      </c>
      <c r="K245" s="14" t="str" cm="1">
        <f t="array" aca="1" ref="K245" ca="1">INDIRECT("[schema.xlsx]欄位定義!D"&amp;MATCH($H245,[1]欄位定義!$A:$A, 0))</f>
        <v>MACRO</v>
      </c>
      <c r="L245" s="14" t="str" cm="1">
        <f t="array" aca="1" ref="L245" ca="1">INDIRECT("[schema.xlsx]欄位定義!E"&amp;MATCH($H245,[1]欄位定義!$A:$A, 0))</f>
        <v>TW_TECH</v>
      </c>
      <c r="M245" s="14" t="str" cm="1">
        <f t="array" aca="1" ref="M245" ca="1">INDIRECT("[schema.xlsx]欄位定義!F"&amp;MATCH($H245,[1]欄位定義!$A:$A, 0))</f>
        <v>UNKNOWN</v>
      </c>
      <c r="N245" s="14" t="s">
        <v>49</v>
      </c>
    </row>
    <row r="246" spans="1:14" x14ac:dyDescent="0.25">
      <c r="A246" s="14" t="s">
        <v>56</v>
      </c>
      <c r="B246" s="16" t="s">
        <v>68</v>
      </c>
      <c r="C246" s="16" t="str" cm="1">
        <f t="array" aca="1" ref="C246" ca="1">INDIRECT("[schema.xlsx]欄位定義!B"&amp;MATCH($B246,[1]欄位定義!$A:$A, 0))</f>
        <v>Nasdaq-100</v>
      </c>
      <c r="D246" s="16" t="str" cm="1">
        <f t="array" aca="1" ref="D246" ca="1">INDIRECT("[schema.xlsx]欄位定義!C"&amp;MATCH($B246,[1]欄位定義!$A:$A, 0))</f>
        <v>D</v>
      </c>
      <c r="E246" s="16" t="str" cm="1">
        <f t="array" aca="1" ref="E246" ca="1">INDIRECT("[schema.xlsx]欄位定義!D"&amp;MATCH($B246,[1]欄位定義!$A:$A, 0))</f>
        <v>INDEX</v>
      </c>
      <c r="F246" s="16" t="str" cm="1">
        <f t="array" aca="1" ref="F246" ca="1">INDIRECT("[schema.xlsx]欄位定義!E"&amp;MATCH($B246,[1]欄位定義!$A:$A, 0))</f>
        <v>US</v>
      </c>
      <c r="G246" s="16" t="str" cm="1">
        <f t="array" aca="1" ref="G246" ca="1">INDIRECT("[schema.xlsx]欄位定義!F"&amp;MATCH($B246,[1]欄位定義!$A:$A, 0))</f>
        <v>UNKNOWN</v>
      </c>
      <c r="H246" s="19" t="s">
        <v>98</v>
      </c>
      <c r="I246" s="14" t="str" cm="1">
        <f t="array" aca="1" ref="I246" ca="1">INDIRECT("[schema.xlsx]欄位定義!B"&amp;MATCH($H246,[1]欄位定義!$A:$A, 0))</f>
        <v>按美元計算(千美元)_進口_27電腦、電子產品及光學製品製造業</v>
      </c>
      <c r="J246" s="14" t="str" cm="1">
        <f t="array" aca="1" ref="J246" ca="1">INDIRECT("[schema.xlsx]欄位定義!C"&amp;MATCH($H246,[1]欄位定義!$A:$A, 0))</f>
        <v>M</v>
      </c>
      <c r="K246" s="14" t="str" cm="1">
        <f t="array" aca="1" ref="K246" ca="1">INDIRECT("[schema.xlsx]欄位定義!D"&amp;MATCH($H246,[1]欄位定義!$A:$A, 0))</f>
        <v>MACRO</v>
      </c>
      <c r="L246" s="14" t="str" cm="1">
        <f t="array" aca="1" ref="L246" ca="1">INDIRECT("[schema.xlsx]欄位定義!E"&amp;MATCH($H246,[1]欄位定義!$A:$A, 0))</f>
        <v>TW_TECH</v>
      </c>
      <c r="M246" s="14" t="str" cm="1">
        <f t="array" aca="1" ref="M246" ca="1">INDIRECT("[schema.xlsx]欄位定義!F"&amp;MATCH($H246,[1]欄位定義!$A:$A, 0))</f>
        <v>UNKNOWN</v>
      </c>
      <c r="N246" s="14" t="s">
        <v>49</v>
      </c>
    </row>
    <row r="247" spans="1:14" x14ac:dyDescent="0.25">
      <c r="A247" s="14" t="s">
        <v>56</v>
      </c>
      <c r="B247" s="16" t="s">
        <v>68</v>
      </c>
      <c r="C247" s="16" t="str" cm="1">
        <f t="array" aca="1" ref="C247" ca="1">INDIRECT("[schema.xlsx]欄位定義!B"&amp;MATCH($B247,[1]欄位定義!$A:$A, 0))</f>
        <v>Nasdaq-100</v>
      </c>
      <c r="D247" s="16" t="str" cm="1">
        <f t="array" aca="1" ref="D247" ca="1">INDIRECT("[schema.xlsx]欄位定義!C"&amp;MATCH($B247,[1]欄位定義!$A:$A, 0))</f>
        <v>D</v>
      </c>
      <c r="E247" s="16" t="str" cm="1">
        <f t="array" aca="1" ref="E247" ca="1">INDIRECT("[schema.xlsx]欄位定義!D"&amp;MATCH($B247,[1]欄位定義!$A:$A, 0))</f>
        <v>INDEX</v>
      </c>
      <c r="F247" s="16" t="str" cm="1">
        <f t="array" aca="1" ref="F247" ca="1">INDIRECT("[schema.xlsx]欄位定義!E"&amp;MATCH($B247,[1]欄位定義!$A:$A, 0))</f>
        <v>US</v>
      </c>
      <c r="G247" s="16" t="str" cm="1">
        <f t="array" aca="1" ref="G247" ca="1">INDIRECT("[schema.xlsx]欄位定義!F"&amp;MATCH($B247,[1]欄位定義!$A:$A, 0))</f>
        <v>UNKNOWN</v>
      </c>
      <c r="H247" s="19" t="s">
        <v>99</v>
      </c>
      <c r="I247" s="14" t="str" cm="1">
        <f t="array" aca="1" ref="I247" ca="1">INDIRECT("[schema.xlsx]欄位定義!B"&amp;MATCH($H247,[1]欄位定義!$A:$A, 0))</f>
        <v>按美元計算(千美元)_進口_2711電腦製造業</v>
      </c>
      <c r="J247" s="14" t="str" cm="1">
        <f t="array" aca="1" ref="J247" ca="1">INDIRECT("[schema.xlsx]欄位定義!C"&amp;MATCH($H247,[1]欄位定義!$A:$A, 0))</f>
        <v>M</v>
      </c>
      <c r="K247" s="14" t="str" cm="1">
        <f t="array" aca="1" ref="K247" ca="1">INDIRECT("[schema.xlsx]欄位定義!D"&amp;MATCH($H247,[1]欄位定義!$A:$A, 0))</f>
        <v>MACRO</v>
      </c>
      <c r="L247" s="14" t="str" cm="1">
        <f t="array" aca="1" ref="L247" ca="1">INDIRECT("[schema.xlsx]欄位定義!E"&amp;MATCH($H247,[1]欄位定義!$A:$A, 0))</f>
        <v>TW_TECH</v>
      </c>
      <c r="M247" s="14" t="str" cm="1">
        <f t="array" aca="1" ref="M247" ca="1">INDIRECT("[schema.xlsx]欄位定義!F"&amp;MATCH($H247,[1]欄位定義!$A:$A, 0))</f>
        <v>UNKNOWN</v>
      </c>
      <c r="N247" s="14" t="s">
        <v>49</v>
      </c>
    </row>
    <row r="248" spans="1:14" x14ac:dyDescent="0.25">
      <c r="A248" s="14" t="s">
        <v>56</v>
      </c>
      <c r="B248" s="16" t="s">
        <v>68</v>
      </c>
      <c r="C248" s="16" t="str" cm="1">
        <f t="array" aca="1" ref="C248" ca="1">INDIRECT("[schema.xlsx]欄位定義!B"&amp;MATCH($B248,[1]欄位定義!$A:$A, 0))</f>
        <v>Nasdaq-100</v>
      </c>
      <c r="D248" s="16" t="str" cm="1">
        <f t="array" aca="1" ref="D248" ca="1">INDIRECT("[schema.xlsx]欄位定義!C"&amp;MATCH($B248,[1]欄位定義!$A:$A, 0))</f>
        <v>D</v>
      </c>
      <c r="E248" s="16" t="str" cm="1">
        <f t="array" aca="1" ref="E248" ca="1">INDIRECT("[schema.xlsx]欄位定義!D"&amp;MATCH($B248,[1]欄位定義!$A:$A, 0))</f>
        <v>INDEX</v>
      </c>
      <c r="F248" s="16" t="str" cm="1">
        <f t="array" aca="1" ref="F248" ca="1">INDIRECT("[schema.xlsx]欄位定義!E"&amp;MATCH($B248,[1]欄位定義!$A:$A, 0))</f>
        <v>US</v>
      </c>
      <c r="G248" s="16" t="str" cm="1">
        <f t="array" aca="1" ref="G248" ca="1">INDIRECT("[schema.xlsx]欄位定義!F"&amp;MATCH($B248,[1]欄位定義!$A:$A, 0))</f>
        <v>UNKNOWN</v>
      </c>
      <c r="H248" s="19" t="s">
        <v>100</v>
      </c>
      <c r="I248" s="14" t="str" cm="1">
        <f t="array" aca="1" ref="I248" ca="1">INDIRECT("[schema.xlsx]欄位定義!B"&amp;MATCH($H248,[1]欄位定義!$A:$A, 0))</f>
        <v>按美元計算(千美元)_進口_2721電話及手機製造業</v>
      </c>
      <c r="J248" s="14" t="str" cm="1">
        <f t="array" aca="1" ref="J248" ca="1">INDIRECT("[schema.xlsx]欄位定義!C"&amp;MATCH($H248,[1]欄位定義!$A:$A, 0))</f>
        <v>M</v>
      </c>
      <c r="K248" s="14" t="str" cm="1">
        <f t="array" aca="1" ref="K248" ca="1">INDIRECT("[schema.xlsx]欄位定義!D"&amp;MATCH($H248,[1]欄位定義!$A:$A, 0))</f>
        <v>MACRO</v>
      </c>
      <c r="L248" s="14" t="str" cm="1">
        <f t="array" aca="1" ref="L248" ca="1">INDIRECT("[schema.xlsx]欄位定義!E"&amp;MATCH($H248,[1]欄位定義!$A:$A, 0))</f>
        <v>TW_TECH</v>
      </c>
      <c r="M248" s="14" t="str" cm="1">
        <f t="array" aca="1" ref="M248" ca="1">INDIRECT("[schema.xlsx]欄位定義!F"&amp;MATCH($H248,[1]欄位定義!$A:$A, 0))</f>
        <v>UNKNOWN</v>
      </c>
      <c r="N248" s="14" t="s">
        <v>49</v>
      </c>
    </row>
    <row r="249" spans="1:14" x14ac:dyDescent="0.25">
      <c r="A249" s="14" t="s">
        <v>56</v>
      </c>
      <c r="B249" s="16" t="s">
        <v>68</v>
      </c>
      <c r="C249" s="16" t="str" cm="1">
        <f t="array" aca="1" ref="C249" ca="1">INDIRECT("[schema.xlsx]欄位定義!B"&amp;MATCH($B249,[1]欄位定義!$A:$A, 0))</f>
        <v>Nasdaq-100</v>
      </c>
      <c r="D249" s="16" t="str" cm="1">
        <f t="array" aca="1" ref="D249" ca="1">INDIRECT("[schema.xlsx]欄位定義!C"&amp;MATCH($B249,[1]欄位定義!$A:$A, 0))</f>
        <v>D</v>
      </c>
      <c r="E249" s="16" t="str" cm="1">
        <f t="array" aca="1" ref="E249" ca="1">INDIRECT("[schema.xlsx]欄位定義!D"&amp;MATCH($B249,[1]欄位定義!$A:$A, 0))</f>
        <v>INDEX</v>
      </c>
      <c r="F249" s="16" t="str" cm="1">
        <f t="array" aca="1" ref="F249" ca="1">INDIRECT("[schema.xlsx]欄位定義!E"&amp;MATCH($B249,[1]欄位定義!$A:$A, 0))</f>
        <v>US</v>
      </c>
      <c r="G249" s="16" t="str" cm="1">
        <f t="array" aca="1" ref="G249" ca="1">INDIRECT("[schema.xlsx]欄位定義!F"&amp;MATCH($B249,[1]欄位定義!$A:$A, 0))</f>
        <v>UNKNOWN</v>
      </c>
      <c r="H249" s="19" t="s">
        <v>101</v>
      </c>
      <c r="I249" s="14" t="str" cm="1">
        <f t="array" aca="1" ref="I249" ca="1">INDIRECT("[schema.xlsx]欄位定義!B"&amp;MATCH($H249,[1]欄位定義!$A:$A, 0))</f>
        <v>按美元計算(千美元)_進口_2730視聽電子產品製造業</v>
      </c>
      <c r="J249" s="14" t="str" cm="1">
        <f t="array" aca="1" ref="J249" ca="1">INDIRECT("[schema.xlsx]欄位定義!C"&amp;MATCH($H249,[1]欄位定義!$A:$A, 0))</f>
        <v>M</v>
      </c>
      <c r="K249" s="14" t="str" cm="1">
        <f t="array" aca="1" ref="K249" ca="1">INDIRECT("[schema.xlsx]欄位定義!D"&amp;MATCH($H249,[1]欄位定義!$A:$A, 0))</f>
        <v>MACRO</v>
      </c>
      <c r="L249" s="14" t="str" cm="1">
        <f t="array" aca="1" ref="L249" ca="1">INDIRECT("[schema.xlsx]欄位定義!E"&amp;MATCH($H249,[1]欄位定義!$A:$A, 0))</f>
        <v>TW_TECH</v>
      </c>
      <c r="M249" s="14" t="str" cm="1">
        <f t="array" aca="1" ref="M249" ca="1">INDIRECT("[schema.xlsx]欄位定義!F"&amp;MATCH($H249,[1]欄位定義!$A:$A, 0))</f>
        <v>UNKNOWN</v>
      </c>
      <c r="N249" s="14" t="s">
        <v>49</v>
      </c>
    </row>
    <row r="250" spans="1:14" x14ac:dyDescent="0.25">
      <c r="A250" s="14" t="s">
        <v>56</v>
      </c>
      <c r="B250" s="16" t="s">
        <v>68</v>
      </c>
      <c r="C250" s="16" t="str" cm="1">
        <f t="array" aca="1" ref="C250" ca="1">INDIRECT("[schema.xlsx]欄位定義!B"&amp;MATCH($B250,[1]欄位定義!$A:$A, 0))</f>
        <v>Nasdaq-100</v>
      </c>
      <c r="D250" s="16" t="str" cm="1">
        <f t="array" aca="1" ref="D250" ca="1">INDIRECT("[schema.xlsx]欄位定義!C"&amp;MATCH($B250,[1]欄位定義!$A:$A, 0))</f>
        <v>D</v>
      </c>
      <c r="E250" s="16" t="str" cm="1">
        <f t="array" aca="1" ref="E250" ca="1">INDIRECT("[schema.xlsx]欄位定義!D"&amp;MATCH($B250,[1]欄位定義!$A:$A, 0))</f>
        <v>INDEX</v>
      </c>
      <c r="F250" s="16" t="str" cm="1">
        <f t="array" aca="1" ref="F250" ca="1">INDIRECT("[schema.xlsx]欄位定義!E"&amp;MATCH($B250,[1]欄位定義!$A:$A, 0))</f>
        <v>US</v>
      </c>
      <c r="G250" s="16" t="str" cm="1">
        <f t="array" aca="1" ref="G250" ca="1">INDIRECT("[schema.xlsx]欄位定義!F"&amp;MATCH($B250,[1]欄位定義!$A:$A, 0))</f>
        <v>UNKNOWN</v>
      </c>
      <c r="H250" s="19" t="s">
        <v>102</v>
      </c>
      <c r="I250" s="14" t="str" cm="1">
        <f t="array" aca="1" ref="I250" ca="1">INDIRECT("[schema.xlsx]欄位定義!B"&amp;MATCH($H250,[1]欄位定義!$A:$A, 0))</f>
        <v>按美元計算(千美元)_進口_2751量測、導航及控制設備製造業</v>
      </c>
      <c r="J250" s="14" t="str" cm="1">
        <f t="array" aca="1" ref="J250" ca="1">INDIRECT("[schema.xlsx]欄位定義!C"&amp;MATCH($H250,[1]欄位定義!$A:$A, 0))</f>
        <v>M</v>
      </c>
      <c r="K250" s="14" t="str" cm="1">
        <f t="array" aca="1" ref="K250" ca="1">INDIRECT("[schema.xlsx]欄位定義!D"&amp;MATCH($H250,[1]欄位定義!$A:$A, 0))</f>
        <v>MACRO</v>
      </c>
      <c r="L250" s="14" t="str" cm="1">
        <f t="array" aca="1" ref="L250" ca="1">INDIRECT("[schema.xlsx]欄位定義!E"&amp;MATCH($H250,[1]欄位定義!$A:$A, 0))</f>
        <v>TW_TECH</v>
      </c>
      <c r="M250" s="14" t="str" cm="1">
        <f t="array" aca="1" ref="M250" ca="1">INDIRECT("[schema.xlsx]欄位定義!F"&amp;MATCH($H250,[1]欄位定義!$A:$A, 0))</f>
        <v>UNKNOWN</v>
      </c>
      <c r="N250" s="14" t="s">
        <v>49</v>
      </c>
    </row>
    <row r="251" spans="1:14" x14ac:dyDescent="0.25">
      <c r="A251" s="14" t="s">
        <v>56</v>
      </c>
      <c r="B251" s="16" t="s">
        <v>68</v>
      </c>
      <c r="C251" s="16" t="str" cm="1">
        <f t="array" aca="1" ref="C251" ca="1">INDIRECT("[schema.xlsx]欄位定義!B"&amp;MATCH($B251,[1]欄位定義!$A:$A, 0))</f>
        <v>Nasdaq-100</v>
      </c>
      <c r="D251" s="16" t="str" cm="1">
        <f t="array" aca="1" ref="D251" ca="1">INDIRECT("[schema.xlsx]欄位定義!C"&amp;MATCH($B251,[1]欄位定義!$A:$A, 0))</f>
        <v>D</v>
      </c>
      <c r="E251" s="16" t="str" cm="1">
        <f t="array" aca="1" ref="E251" ca="1">INDIRECT("[schema.xlsx]欄位定義!D"&amp;MATCH($B251,[1]欄位定義!$A:$A, 0))</f>
        <v>INDEX</v>
      </c>
      <c r="F251" s="16" t="str" cm="1">
        <f t="array" aca="1" ref="F251" ca="1">INDIRECT("[schema.xlsx]欄位定義!E"&amp;MATCH($B251,[1]欄位定義!$A:$A, 0))</f>
        <v>US</v>
      </c>
      <c r="G251" s="16" t="str" cm="1">
        <f t="array" aca="1" ref="G251" ca="1">INDIRECT("[schema.xlsx]欄位定義!F"&amp;MATCH($B251,[1]欄位定義!$A:$A, 0))</f>
        <v>UNKNOWN</v>
      </c>
      <c r="H251" s="19" t="s">
        <v>0</v>
      </c>
      <c r="I251" s="14" t="str" cm="1">
        <f t="array" aca="1" ref="I251" ca="1">INDIRECT("[schema.xlsx]欄位定義!B"&amp;MATCH($H251,[1]欄位定義!$A:$A, 0))</f>
        <v>WTI原油期貨價格</v>
      </c>
      <c r="J251" s="14" t="str" cm="1">
        <f t="array" aca="1" ref="J251" ca="1">INDIRECT("[schema.xlsx]欄位定義!C"&amp;MATCH($H251,[1]欄位定義!$A:$A, 0))</f>
        <v>D</v>
      </c>
      <c r="K251" s="14" t="str" cm="1">
        <f t="array" aca="1" ref="K251" ca="1">INDIRECT("[schema.xlsx]欄位定義!D"&amp;MATCH($H251,[1]欄位定義!$A:$A, 0))</f>
        <v>MACRO</v>
      </c>
      <c r="L251" s="14" t="str" cm="1">
        <f t="array" aca="1" ref="L251" ca="1">INDIRECT("[schema.xlsx]欄位定義!E"&amp;MATCH($H251,[1]欄位定義!$A:$A, 0))</f>
        <v>EGY</v>
      </c>
      <c r="M251" s="14" t="str" cm="1">
        <f t="array" aca="1" ref="M251" ca="1">INDIRECT("[schema.xlsx]欄位定義!F"&amp;MATCH($H251,[1]欄位定義!$A:$A, 0))</f>
        <v>UNKNOWN</v>
      </c>
      <c r="N251" s="14" t="s">
        <v>50</v>
      </c>
    </row>
    <row r="252" spans="1:14" x14ac:dyDescent="0.25">
      <c r="A252" s="14" t="s">
        <v>56</v>
      </c>
      <c r="B252" s="16" t="s">
        <v>68</v>
      </c>
      <c r="C252" s="16" t="str" cm="1">
        <f t="array" aca="1" ref="C252" ca="1">INDIRECT("[schema.xlsx]欄位定義!B"&amp;MATCH($B252,[1]欄位定義!$A:$A, 0))</f>
        <v>Nasdaq-100</v>
      </c>
      <c r="D252" s="16" t="str" cm="1">
        <f t="array" aca="1" ref="D252" ca="1">INDIRECT("[schema.xlsx]欄位定義!C"&amp;MATCH($B252,[1]欄位定義!$A:$A, 0))</f>
        <v>D</v>
      </c>
      <c r="E252" s="16" t="str" cm="1">
        <f t="array" aca="1" ref="E252" ca="1">INDIRECT("[schema.xlsx]欄位定義!D"&amp;MATCH($B252,[1]欄位定義!$A:$A, 0))</f>
        <v>INDEX</v>
      </c>
      <c r="F252" s="16" t="str" cm="1">
        <f t="array" aca="1" ref="F252" ca="1">INDIRECT("[schema.xlsx]欄位定義!E"&amp;MATCH($B252,[1]欄位定義!$A:$A, 0))</f>
        <v>US</v>
      </c>
      <c r="G252" s="16" t="str" cm="1">
        <f t="array" aca="1" ref="G252" ca="1">INDIRECT("[schema.xlsx]欄位定義!F"&amp;MATCH($B252,[1]欄位定義!$A:$A, 0))</f>
        <v>UNKNOWN</v>
      </c>
      <c r="H252" s="19" t="s">
        <v>1</v>
      </c>
      <c r="I252" s="14" t="str" cm="1">
        <f t="array" aca="1" ref="I252" ca="1">INDIRECT("[schema.xlsx]欄位定義!B"&amp;MATCH($H252,[1]欄位定義!$A:$A, 0))</f>
        <v>黃豆價格</v>
      </c>
      <c r="J252" s="14" t="str" cm="1">
        <f t="array" aca="1" ref="J252" ca="1">INDIRECT("[schema.xlsx]欄位定義!C"&amp;MATCH($H252,[1]欄位定義!$A:$A, 0))</f>
        <v>D</v>
      </c>
      <c r="K252" s="14" t="str" cm="1">
        <f t="array" aca="1" ref="K252" ca="1">INDIRECT("[schema.xlsx]欄位定義!D"&amp;MATCH($H252,[1]欄位定義!$A:$A, 0))</f>
        <v>MACRO</v>
      </c>
      <c r="L252" s="14" t="str" cm="1">
        <f t="array" aca="1" ref="L252" ca="1">INDIRECT("[schema.xlsx]欄位定義!E"&amp;MATCH($H252,[1]欄位定義!$A:$A, 0))</f>
        <v>STB</v>
      </c>
      <c r="M252" s="14" t="str" cm="1">
        <f t="array" aca="1" ref="M252" ca="1">INDIRECT("[schema.xlsx]欄位定義!F"&amp;MATCH($H252,[1]欄位定義!$A:$A, 0))</f>
        <v>UNKNOWN</v>
      </c>
      <c r="N252" s="14" t="s">
        <v>50</v>
      </c>
    </row>
    <row r="253" spans="1:14" x14ac:dyDescent="0.25">
      <c r="A253" s="14" t="s">
        <v>56</v>
      </c>
      <c r="B253" s="16" t="s">
        <v>68</v>
      </c>
      <c r="C253" s="16" t="str" cm="1">
        <f t="array" aca="1" ref="C253" ca="1">INDIRECT("[schema.xlsx]欄位定義!B"&amp;MATCH($B253,[1]欄位定義!$A:$A, 0))</f>
        <v>Nasdaq-100</v>
      </c>
      <c r="D253" s="16" t="str" cm="1">
        <f t="array" aca="1" ref="D253" ca="1">INDIRECT("[schema.xlsx]欄位定義!C"&amp;MATCH($B253,[1]欄位定義!$A:$A, 0))</f>
        <v>D</v>
      </c>
      <c r="E253" s="16" t="str" cm="1">
        <f t="array" aca="1" ref="E253" ca="1">INDIRECT("[schema.xlsx]欄位定義!D"&amp;MATCH($B253,[1]欄位定義!$A:$A, 0))</f>
        <v>INDEX</v>
      </c>
      <c r="F253" s="16" t="str" cm="1">
        <f t="array" aca="1" ref="F253" ca="1">INDIRECT("[schema.xlsx]欄位定義!E"&amp;MATCH($B253,[1]欄位定義!$A:$A, 0))</f>
        <v>US</v>
      </c>
      <c r="G253" s="16" t="str" cm="1">
        <f t="array" aca="1" ref="G253" ca="1">INDIRECT("[schema.xlsx]欄位定義!F"&amp;MATCH($B253,[1]欄位定義!$A:$A, 0))</f>
        <v>UNKNOWN</v>
      </c>
      <c r="H253" s="19" t="s">
        <v>2</v>
      </c>
      <c r="I253" s="14" t="str" cm="1">
        <f t="array" aca="1" ref="I253" ca="1">INDIRECT("[schema.xlsx]欄位定義!B"&amp;MATCH($H253,[1]欄位定義!$A:$A, 0))</f>
        <v>玉米價格</v>
      </c>
      <c r="J253" s="14" t="str" cm="1">
        <f t="array" aca="1" ref="J253" ca="1">INDIRECT("[schema.xlsx]欄位定義!C"&amp;MATCH($H253,[1]欄位定義!$A:$A, 0))</f>
        <v>D</v>
      </c>
      <c r="K253" s="14" t="str" cm="1">
        <f t="array" aca="1" ref="K253" ca="1">INDIRECT("[schema.xlsx]欄位定義!D"&amp;MATCH($H253,[1]欄位定義!$A:$A, 0))</f>
        <v>MACRO</v>
      </c>
      <c r="L253" s="14" t="str" cm="1">
        <f t="array" aca="1" ref="L253" ca="1">INDIRECT("[schema.xlsx]欄位定義!E"&amp;MATCH($H253,[1]欄位定義!$A:$A, 0))</f>
        <v>STB</v>
      </c>
      <c r="M253" s="14" t="str" cm="1">
        <f t="array" aca="1" ref="M253" ca="1">INDIRECT("[schema.xlsx]欄位定義!F"&amp;MATCH($H253,[1]欄位定義!$A:$A, 0))</f>
        <v>UNKNOWN</v>
      </c>
      <c r="N253" s="14" t="s">
        <v>50</v>
      </c>
    </row>
    <row r="254" spans="1:14" x14ac:dyDescent="0.25">
      <c r="A254" s="14" t="s">
        <v>56</v>
      </c>
      <c r="B254" s="16" t="s">
        <v>68</v>
      </c>
      <c r="C254" s="16" t="str" cm="1">
        <f t="array" aca="1" ref="C254" ca="1">INDIRECT("[schema.xlsx]欄位定義!B"&amp;MATCH($B254,[1]欄位定義!$A:$A, 0))</f>
        <v>Nasdaq-100</v>
      </c>
      <c r="D254" s="16" t="str" cm="1">
        <f t="array" aca="1" ref="D254" ca="1">INDIRECT("[schema.xlsx]欄位定義!C"&amp;MATCH($B254,[1]欄位定義!$A:$A, 0))</f>
        <v>D</v>
      </c>
      <c r="E254" s="16" t="str" cm="1">
        <f t="array" aca="1" ref="E254" ca="1">INDIRECT("[schema.xlsx]欄位定義!D"&amp;MATCH($B254,[1]欄位定義!$A:$A, 0))</f>
        <v>INDEX</v>
      </c>
      <c r="F254" s="16" t="str" cm="1">
        <f t="array" aca="1" ref="F254" ca="1">INDIRECT("[schema.xlsx]欄位定義!E"&amp;MATCH($B254,[1]欄位定義!$A:$A, 0))</f>
        <v>US</v>
      </c>
      <c r="G254" s="16" t="str" cm="1">
        <f t="array" aca="1" ref="G254" ca="1">INDIRECT("[schema.xlsx]欄位定義!F"&amp;MATCH($B254,[1]欄位定義!$A:$A, 0))</f>
        <v>UNKNOWN</v>
      </c>
      <c r="H254" s="19" t="s">
        <v>3</v>
      </c>
      <c r="I254" s="14" t="str" cm="1">
        <f t="array" aca="1" ref="I254" ca="1">INDIRECT("[schema.xlsx]欄位定義!B"&amp;MATCH($H254,[1]欄位定義!$A:$A, 0))</f>
        <v>小麥價格</v>
      </c>
      <c r="J254" s="14" t="str" cm="1">
        <f t="array" aca="1" ref="J254" ca="1">INDIRECT("[schema.xlsx]欄位定義!C"&amp;MATCH($H254,[1]欄位定義!$A:$A, 0))</f>
        <v>D</v>
      </c>
      <c r="K254" s="14" t="str" cm="1">
        <f t="array" aca="1" ref="K254" ca="1">INDIRECT("[schema.xlsx]欄位定義!D"&amp;MATCH($H254,[1]欄位定義!$A:$A, 0))</f>
        <v>MACRO</v>
      </c>
      <c r="L254" s="14" t="str" cm="1">
        <f t="array" aca="1" ref="L254" ca="1">INDIRECT("[schema.xlsx]欄位定義!E"&amp;MATCH($H254,[1]欄位定義!$A:$A, 0))</f>
        <v>STB</v>
      </c>
      <c r="M254" s="14" t="str" cm="1">
        <f t="array" aca="1" ref="M254" ca="1">INDIRECT("[schema.xlsx]欄位定義!F"&amp;MATCH($H254,[1]欄位定義!$A:$A, 0))</f>
        <v>UNKNOWN</v>
      </c>
      <c r="N254" s="14" t="s">
        <v>50</v>
      </c>
    </row>
    <row r="255" spans="1:14" x14ac:dyDescent="0.25">
      <c r="A255" s="14" t="s">
        <v>56</v>
      </c>
      <c r="B255" s="16" t="s">
        <v>68</v>
      </c>
      <c r="C255" s="16" t="str" cm="1">
        <f t="array" aca="1" ref="C255" ca="1">INDIRECT("[schema.xlsx]欄位定義!B"&amp;MATCH($B255,[1]欄位定義!$A:$A, 0))</f>
        <v>Nasdaq-100</v>
      </c>
      <c r="D255" s="16" t="str" cm="1">
        <f t="array" aca="1" ref="D255" ca="1">INDIRECT("[schema.xlsx]欄位定義!C"&amp;MATCH($B255,[1]欄位定義!$A:$A, 0))</f>
        <v>D</v>
      </c>
      <c r="E255" s="16" t="str" cm="1">
        <f t="array" aca="1" ref="E255" ca="1">INDIRECT("[schema.xlsx]欄位定義!D"&amp;MATCH($B255,[1]欄位定義!$A:$A, 0))</f>
        <v>INDEX</v>
      </c>
      <c r="F255" s="16" t="str" cm="1">
        <f t="array" aca="1" ref="F255" ca="1">INDIRECT("[schema.xlsx]欄位定義!E"&amp;MATCH($B255,[1]欄位定義!$A:$A, 0))</f>
        <v>US</v>
      </c>
      <c r="G255" s="16" t="str" cm="1">
        <f t="array" aca="1" ref="G255" ca="1">INDIRECT("[schema.xlsx]欄位定義!F"&amp;MATCH($B255,[1]欄位定義!$A:$A, 0))</f>
        <v>UNKNOWN</v>
      </c>
      <c r="H255" s="19" t="s">
        <v>16</v>
      </c>
      <c r="I255" s="14" t="str" cm="1">
        <f t="array" aca="1" ref="I255" ca="1">INDIRECT("[schema.xlsx]欄位定義!B"&amp;MATCH($H255,[1]欄位定義!$A:$A, 0))</f>
        <v>原油庫存</v>
      </c>
      <c r="J255" s="14" t="str" cm="1">
        <f t="array" aca="1" ref="J255" ca="1">INDIRECT("[schema.xlsx]欄位定義!C"&amp;MATCH($H255,[1]欄位定義!$A:$A, 0))</f>
        <v>W</v>
      </c>
      <c r="K255" s="14" t="str" cm="1">
        <f t="array" aca="1" ref="K255" ca="1">INDIRECT("[schema.xlsx]欄位定義!D"&amp;MATCH($H255,[1]欄位定義!$A:$A, 0))</f>
        <v>MACRO</v>
      </c>
      <c r="L255" s="14" t="str" cm="1">
        <f t="array" aca="1" ref="L255" ca="1">INDIRECT("[schema.xlsx]欄位定義!E"&amp;MATCH($H255,[1]欄位定義!$A:$A, 0))</f>
        <v>US</v>
      </c>
      <c r="M255" s="14" t="str" cm="1">
        <f t="array" aca="1" ref="M255" ca="1">INDIRECT("[schema.xlsx]欄位定義!F"&amp;MATCH($H255,[1]欄位定義!$A:$A, 0))</f>
        <v>UNKNOWN</v>
      </c>
      <c r="N255" s="14" t="s">
        <v>50</v>
      </c>
    </row>
    <row r="256" spans="1:14" x14ac:dyDescent="0.25">
      <c r="A256" s="14" t="s">
        <v>56</v>
      </c>
      <c r="B256" s="16" t="s">
        <v>68</v>
      </c>
      <c r="C256" s="16" t="str" cm="1">
        <f t="array" aca="1" ref="C256" ca="1">INDIRECT("[schema.xlsx]欄位定義!B"&amp;MATCH($B256,[1]欄位定義!$A:$A, 0))</f>
        <v>Nasdaq-100</v>
      </c>
      <c r="D256" s="16" t="str" cm="1">
        <f t="array" aca="1" ref="D256" ca="1">INDIRECT("[schema.xlsx]欄位定義!C"&amp;MATCH($B256,[1]欄位定義!$A:$A, 0))</f>
        <v>D</v>
      </c>
      <c r="E256" s="16" t="str" cm="1">
        <f t="array" aca="1" ref="E256" ca="1">INDIRECT("[schema.xlsx]欄位定義!D"&amp;MATCH($B256,[1]欄位定義!$A:$A, 0))</f>
        <v>INDEX</v>
      </c>
      <c r="F256" s="16" t="str" cm="1">
        <f t="array" aca="1" ref="F256" ca="1">INDIRECT("[schema.xlsx]欄位定義!E"&amp;MATCH($B256,[1]欄位定義!$A:$A, 0))</f>
        <v>US</v>
      </c>
      <c r="G256" s="16" t="str" cm="1">
        <f t="array" aca="1" ref="G256" ca="1">INDIRECT("[schema.xlsx]欄位定義!F"&amp;MATCH($B256,[1]欄位定義!$A:$A, 0))</f>
        <v>UNKNOWN</v>
      </c>
      <c r="H256" s="19" t="s">
        <v>22</v>
      </c>
      <c r="I256" s="14" t="str" cm="1">
        <f t="array" aca="1" ref="I256" ca="1">INDIRECT("[schema.xlsx]欄位定義!B"&amp;MATCH($H256,[1]欄位定義!$A:$A, 0))</f>
        <v>天然氣庫存</v>
      </c>
      <c r="J256" s="14" t="str" cm="1">
        <f t="array" aca="1" ref="J256" ca="1">INDIRECT("[schema.xlsx]欄位定義!C"&amp;MATCH($H256,[1]欄位定義!$A:$A, 0))</f>
        <v>W</v>
      </c>
      <c r="K256" s="14" t="str" cm="1">
        <f t="array" aca="1" ref="K256" ca="1">INDIRECT("[schema.xlsx]欄位定義!D"&amp;MATCH($H256,[1]欄位定義!$A:$A, 0))</f>
        <v>MACRO</v>
      </c>
      <c r="L256" s="14" t="str" cm="1">
        <f t="array" aca="1" ref="L256" ca="1">INDIRECT("[schema.xlsx]欄位定義!E"&amp;MATCH($H256,[1]欄位定義!$A:$A, 0))</f>
        <v>US</v>
      </c>
      <c r="M256" s="14" t="str" cm="1">
        <f t="array" aca="1" ref="M256" ca="1">INDIRECT("[schema.xlsx]欄位定義!F"&amp;MATCH($H256,[1]欄位定義!$A:$A, 0))</f>
        <v>UNKNOWN</v>
      </c>
      <c r="N256" s="14" t="s">
        <v>50</v>
      </c>
    </row>
    <row r="257" spans="1:14" x14ac:dyDescent="0.25">
      <c r="A257" s="14" t="s">
        <v>56</v>
      </c>
      <c r="B257" s="16" t="s">
        <v>68</v>
      </c>
      <c r="C257" s="16" t="str" cm="1">
        <f t="array" aca="1" ref="C257" ca="1">INDIRECT("[schema.xlsx]欄位定義!B"&amp;MATCH($B257,[1]欄位定義!$A:$A, 0))</f>
        <v>Nasdaq-100</v>
      </c>
      <c r="D257" s="16" t="str" cm="1">
        <f t="array" aca="1" ref="D257" ca="1">INDIRECT("[schema.xlsx]欄位定義!C"&amp;MATCH($B257,[1]欄位定義!$A:$A, 0))</f>
        <v>D</v>
      </c>
      <c r="E257" s="16" t="str" cm="1">
        <f t="array" aca="1" ref="E257" ca="1">INDIRECT("[schema.xlsx]欄位定義!D"&amp;MATCH($B257,[1]欄位定義!$A:$A, 0))</f>
        <v>INDEX</v>
      </c>
      <c r="F257" s="16" t="str" cm="1">
        <f t="array" aca="1" ref="F257" ca="1">INDIRECT("[schema.xlsx]欄位定義!E"&amp;MATCH($B257,[1]欄位定義!$A:$A, 0))</f>
        <v>US</v>
      </c>
      <c r="G257" s="16" t="str" cm="1">
        <f t="array" aca="1" ref="G257" ca="1">INDIRECT("[schema.xlsx]欄位定義!F"&amp;MATCH($B257,[1]欄位定義!$A:$A, 0))</f>
        <v>UNKNOWN</v>
      </c>
      <c r="H257" s="19" t="s">
        <v>31</v>
      </c>
      <c r="I257" s="14" t="str" cm="1">
        <f t="array" aca="1" ref="I257" ca="1">INDIRECT("[schema.xlsx]欄位定義!B"&amp;MATCH($H257,[1]欄位定義!$A:$A, 0))</f>
        <v>中國鐵礦砂港口庫存</v>
      </c>
      <c r="J257" s="14" t="str" cm="1">
        <f t="array" aca="1" ref="J257" ca="1">INDIRECT("[schema.xlsx]欄位定義!C"&amp;MATCH($H257,[1]欄位定義!$A:$A, 0))</f>
        <v>W</v>
      </c>
      <c r="K257" s="14" t="str" cm="1">
        <f t="array" aca="1" ref="K257" ca="1">INDIRECT("[schema.xlsx]欄位定義!D"&amp;MATCH($H257,[1]欄位定義!$A:$A, 0))</f>
        <v>MACRO</v>
      </c>
      <c r="L257" s="14" t="str" cm="1">
        <f t="array" aca="1" ref="L257" ca="1">INDIRECT("[schema.xlsx]欄位定義!E"&amp;MATCH($H257,[1]欄位定義!$A:$A, 0))</f>
        <v>CN</v>
      </c>
      <c r="M257" s="14" t="str" cm="1">
        <f t="array" aca="1" ref="M257" ca="1">INDIRECT("[schema.xlsx]欄位定義!F"&amp;MATCH($H257,[1]欄位定義!$A:$A, 0))</f>
        <v>UNKNOWN</v>
      </c>
      <c r="N257" s="14" t="s">
        <v>50</v>
      </c>
    </row>
    <row r="258" spans="1:14" x14ac:dyDescent="0.25">
      <c r="A258" s="14" t="s">
        <v>56</v>
      </c>
      <c r="B258" s="16" t="s">
        <v>68</v>
      </c>
      <c r="C258" s="16" t="str" cm="1">
        <f t="array" aca="1" ref="C258" ca="1">INDIRECT("[schema.xlsx]欄位定義!B"&amp;MATCH($B258,[1]欄位定義!$A:$A, 0))</f>
        <v>Nasdaq-100</v>
      </c>
      <c r="D258" s="16" t="str" cm="1">
        <f t="array" aca="1" ref="D258" ca="1">INDIRECT("[schema.xlsx]欄位定義!C"&amp;MATCH($B258,[1]欄位定義!$A:$A, 0))</f>
        <v>D</v>
      </c>
      <c r="E258" s="16" t="str" cm="1">
        <f t="array" aca="1" ref="E258" ca="1">INDIRECT("[schema.xlsx]欄位定義!D"&amp;MATCH($B258,[1]欄位定義!$A:$A, 0))</f>
        <v>INDEX</v>
      </c>
      <c r="F258" s="16" t="str" cm="1">
        <f t="array" aca="1" ref="F258" ca="1">INDIRECT("[schema.xlsx]欄位定義!E"&amp;MATCH($B258,[1]欄位定義!$A:$A, 0))</f>
        <v>US</v>
      </c>
      <c r="G258" s="16" t="str" cm="1">
        <f t="array" aca="1" ref="G258" ca="1">INDIRECT("[schema.xlsx]欄位定義!F"&amp;MATCH($B258,[1]欄位定義!$A:$A, 0))</f>
        <v>UNKNOWN</v>
      </c>
      <c r="H258" s="19" t="s">
        <v>32</v>
      </c>
      <c r="I258" s="14" t="str" cm="1">
        <f t="array" aca="1" ref="I258" ca="1">INDIRECT("[schema.xlsx]欄位定義!B"&amp;MATCH($H258,[1]欄位定義!$A:$A, 0))</f>
        <v>中國上海鋼鐵庫存</v>
      </c>
      <c r="J258" s="14" t="str" cm="1">
        <f t="array" aca="1" ref="J258" ca="1">INDIRECT("[schema.xlsx]欄位定義!C"&amp;MATCH($H258,[1]欄位定義!$A:$A, 0))</f>
        <v>W</v>
      </c>
      <c r="K258" s="14" t="str" cm="1">
        <f t="array" aca="1" ref="K258" ca="1">INDIRECT("[schema.xlsx]欄位定義!D"&amp;MATCH($H258,[1]欄位定義!$A:$A, 0))</f>
        <v>MACRO</v>
      </c>
      <c r="L258" s="14" t="str" cm="1">
        <f t="array" aca="1" ref="L258" ca="1">INDIRECT("[schema.xlsx]欄位定義!E"&amp;MATCH($H258,[1]欄位定義!$A:$A, 0))</f>
        <v>CN</v>
      </c>
      <c r="M258" s="14" t="str" cm="1">
        <f t="array" aca="1" ref="M258" ca="1">INDIRECT("[schema.xlsx]欄位定義!F"&amp;MATCH($H258,[1]欄位定義!$A:$A, 0))</f>
        <v>UNKNOWN</v>
      </c>
      <c r="N258" s="14" t="s">
        <v>50</v>
      </c>
    </row>
    <row r="259" spans="1:14" x14ac:dyDescent="0.25">
      <c r="A259" s="14" t="s">
        <v>56</v>
      </c>
      <c r="B259" s="16" t="s">
        <v>68</v>
      </c>
      <c r="C259" s="16" t="str" cm="1">
        <f t="array" aca="1" ref="C259" ca="1">INDIRECT("[schema.xlsx]欄位定義!B"&amp;MATCH($B259,[1]欄位定義!$A:$A, 0))</f>
        <v>Nasdaq-100</v>
      </c>
      <c r="D259" s="16" t="str" cm="1">
        <f t="array" aca="1" ref="D259" ca="1">INDIRECT("[schema.xlsx]欄位定義!C"&amp;MATCH($B259,[1]欄位定義!$A:$A, 0))</f>
        <v>D</v>
      </c>
      <c r="E259" s="16" t="str" cm="1">
        <f t="array" aca="1" ref="E259" ca="1">INDIRECT("[schema.xlsx]欄位定義!D"&amp;MATCH($B259,[1]欄位定義!$A:$A, 0))</f>
        <v>INDEX</v>
      </c>
      <c r="F259" s="16" t="str" cm="1">
        <f t="array" aca="1" ref="F259" ca="1">INDIRECT("[schema.xlsx]欄位定義!E"&amp;MATCH($B259,[1]欄位定義!$A:$A, 0))</f>
        <v>US</v>
      </c>
      <c r="G259" s="16" t="str" cm="1">
        <f t="array" aca="1" ref="G259" ca="1">INDIRECT("[schema.xlsx]欄位定義!F"&amp;MATCH($B259,[1]欄位定義!$A:$A, 0))</f>
        <v>UNKNOWN</v>
      </c>
      <c r="H259" s="19" t="s">
        <v>33</v>
      </c>
      <c r="I259" s="14" t="str" cm="1">
        <f t="array" aca="1" ref="I259" ca="1">INDIRECT("[schema.xlsx]欄位定義!B"&amp;MATCH($H259,[1]欄位定義!$A:$A, 0))</f>
        <v>中國鋼胚現貨價格</v>
      </c>
      <c r="J259" s="14" t="str" cm="1">
        <f t="array" aca="1" ref="J259" ca="1">INDIRECT("[schema.xlsx]欄位定義!C"&amp;MATCH($H259,[1]欄位定義!$A:$A, 0))</f>
        <v>D</v>
      </c>
      <c r="K259" s="14" t="str" cm="1">
        <f t="array" aca="1" ref="K259" ca="1">INDIRECT("[schema.xlsx]欄位定義!D"&amp;MATCH($H259,[1]欄位定義!$A:$A, 0))</f>
        <v>MACRO</v>
      </c>
      <c r="L259" s="14" t="str" cm="1">
        <f t="array" aca="1" ref="L259" ca="1">INDIRECT("[schema.xlsx]欄位定義!E"&amp;MATCH($H259,[1]欄位定義!$A:$A, 0))</f>
        <v>CN</v>
      </c>
      <c r="M259" s="14" t="str" cm="1">
        <f t="array" aca="1" ref="M259" ca="1">INDIRECT("[schema.xlsx]欄位定義!F"&amp;MATCH($H259,[1]欄位定義!$A:$A, 0))</f>
        <v>UNKNOWN</v>
      </c>
      <c r="N259" s="14" t="s">
        <v>50</v>
      </c>
    </row>
    <row r="260" spans="1:14" x14ac:dyDescent="0.25">
      <c r="A260" s="14" t="s">
        <v>56</v>
      </c>
      <c r="B260" s="16" t="s">
        <v>68</v>
      </c>
      <c r="C260" s="16" t="str" cm="1">
        <f t="array" aca="1" ref="C260" ca="1">INDIRECT("[schema.xlsx]欄位定義!B"&amp;MATCH($B260,[1]欄位定義!$A:$A, 0))</f>
        <v>Nasdaq-100</v>
      </c>
      <c r="D260" s="16" t="str" cm="1">
        <f t="array" aca="1" ref="D260" ca="1">INDIRECT("[schema.xlsx]欄位定義!C"&amp;MATCH($B260,[1]欄位定義!$A:$A, 0))</f>
        <v>D</v>
      </c>
      <c r="E260" s="16" t="str" cm="1">
        <f t="array" aca="1" ref="E260" ca="1">INDIRECT("[schema.xlsx]欄位定義!D"&amp;MATCH($B260,[1]欄位定義!$A:$A, 0))</f>
        <v>INDEX</v>
      </c>
      <c r="F260" s="16" t="str" cm="1">
        <f t="array" aca="1" ref="F260" ca="1">INDIRECT("[schema.xlsx]欄位定義!E"&amp;MATCH($B260,[1]欄位定義!$A:$A, 0))</f>
        <v>US</v>
      </c>
      <c r="G260" s="16" t="str" cm="1">
        <f t="array" aca="1" ref="G260" ca="1">INDIRECT("[schema.xlsx]欄位定義!F"&amp;MATCH($B260,[1]欄位定義!$A:$A, 0))</f>
        <v>UNKNOWN</v>
      </c>
      <c r="H260" s="19" t="s">
        <v>7</v>
      </c>
      <c r="I260" s="14" t="str" cm="1">
        <f t="array" aca="1" ref="I260" ca="1">INDIRECT("[schema.xlsx]欄位定義!B"&amp;MATCH($H260,[1]欄位定義!$A:$A, 0))</f>
        <v>儲蓄率</v>
      </c>
      <c r="J260" s="14" t="str" cm="1">
        <f t="array" aca="1" ref="J260" ca="1">INDIRECT("[schema.xlsx]欄位定義!C"&amp;MATCH($H260,[1]欄位定義!$A:$A, 0))</f>
        <v>M</v>
      </c>
      <c r="K260" s="14" t="str" cm="1">
        <f t="array" aca="1" ref="K260" ca="1">INDIRECT("[schema.xlsx]欄位定義!D"&amp;MATCH($H260,[1]欄位定義!$A:$A, 0))</f>
        <v>MACRO</v>
      </c>
      <c r="L260" s="14" t="str" cm="1">
        <f t="array" aca="1" ref="L260" ca="1">INDIRECT("[schema.xlsx]欄位定義!E"&amp;MATCH($H260,[1]欄位定義!$A:$A, 0))</f>
        <v>US</v>
      </c>
      <c r="M260" s="14" t="str" cm="1">
        <f t="array" aca="1" ref="M260" ca="1">INDIRECT("[schema.xlsx]欄位定義!F"&amp;MATCH($H260,[1]欄位定義!$A:$A, 0))</f>
        <v>UNKNOWN</v>
      </c>
      <c r="N260" s="14" t="s">
        <v>51</v>
      </c>
    </row>
    <row r="261" spans="1:14" x14ac:dyDescent="0.25">
      <c r="A261" s="14" t="s">
        <v>56</v>
      </c>
      <c r="B261" s="16" t="s">
        <v>68</v>
      </c>
      <c r="C261" s="16" t="str" cm="1">
        <f t="array" aca="1" ref="C261" ca="1">INDIRECT("[schema.xlsx]欄位定義!B"&amp;MATCH($B261,[1]欄位定義!$A:$A, 0))</f>
        <v>Nasdaq-100</v>
      </c>
      <c r="D261" s="16" t="str" cm="1">
        <f t="array" aca="1" ref="D261" ca="1">INDIRECT("[schema.xlsx]欄位定義!C"&amp;MATCH($B261,[1]欄位定義!$A:$A, 0))</f>
        <v>D</v>
      </c>
      <c r="E261" s="16" t="str" cm="1">
        <f t="array" aca="1" ref="E261" ca="1">INDIRECT("[schema.xlsx]欄位定義!D"&amp;MATCH($B261,[1]欄位定義!$A:$A, 0))</f>
        <v>INDEX</v>
      </c>
      <c r="F261" s="16" t="str" cm="1">
        <f t="array" aca="1" ref="F261" ca="1">INDIRECT("[schema.xlsx]欄位定義!E"&amp;MATCH($B261,[1]欄位定義!$A:$A, 0))</f>
        <v>US</v>
      </c>
      <c r="G261" s="16" t="str" cm="1">
        <f t="array" aca="1" ref="G261" ca="1">INDIRECT("[schema.xlsx]欄位定義!F"&amp;MATCH($B261,[1]欄位定義!$A:$A, 0))</f>
        <v>UNKNOWN</v>
      </c>
      <c r="H261" s="19" t="s">
        <v>14</v>
      </c>
      <c r="I261" s="14" t="str" cm="1">
        <f t="array" aca="1" ref="I261" ca="1">INDIRECT("[schema.xlsx]欄位定義!B"&amp;MATCH($H261,[1]欄位定義!$A:$A, 0))</f>
        <v>失業率</v>
      </c>
      <c r="J261" s="14" t="str" cm="1">
        <f t="array" aca="1" ref="J261" ca="1">INDIRECT("[schema.xlsx]欄位定義!C"&amp;MATCH($H261,[1]欄位定義!$A:$A, 0))</f>
        <v>M</v>
      </c>
      <c r="K261" s="14" t="str" cm="1">
        <f t="array" aca="1" ref="K261" ca="1">INDIRECT("[schema.xlsx]欄位定義!D"&amp;MATCH($H261,[1]欄位定義!$A:$A, 0))</f>
        <v>MACRO</v>
      </c>
      <c r="L261" s="14" t="str" cm="1">
        <f t="array" aca="1" ref="L261" ca="1">INDIRECT("[schema.xlsx]欄位定義!E"&amp;MATCH($H261,[1]欄位定義!$A:$A, 0))</f>
        <v>US</v>
      </c>
      <c r="M261" s="14" t="str" cm="1">
        <f t="array" aca="1" ref="M261" ca="1">INDIRECT("[schema.xlsx]欄位定義!F"&amp;MATCH($H261,[1]欄位定義!$A:$A, 0))</f>
        <v>UNKNOWN</v>
      </c>
      <c r="N261" s="14" t="s">
        <v>51</v>
      </c>
    </row>
    <row r="262" spans="1:14" x14ac:dyDescent="0.25">
      <c r="A262" s="14" t="s">
        <v>56</v>
      </c>
      <c r="B262" s="16" t="s">
        <v>68</v>
      </c>
      <c r="C262" s="16" t="str" cm="1">
        <f t="array" aca="1" ref="C262" ca="1">INDIRECT("[schema.xlsx]欄位定義!B"&amp;MATCH($B262,[1]欄位定義!$A:$A, 0))</f>
        <v>Nasdaq-100</v>
      </c>
      <c r="D262" s="16" t="str" cm="1">
        <f t="array" aca="1" ref="D262" ca="1">INDIRECT("[schema.xlsx]欄位定義!C"&amp;MATCH($B262,[1]欄位定義!$A:$A, 0))</f>
        <v>D</v>
      </c>
      <c r="E262" s="16" t="str" cm="1">
        <f t="array" aca="1" ref="E262" ca="1">INDIRECT("[schema.xlsx]欄位定義!D"&amp;MATCH($B262,[1]欄位定義!$A:$A, 0))</f>
        <v>INDEX</v>
      </c>
      <c r="F262" s="16" t="str" cm="1">
        <f t="array" aca="1" ref="F262" ca="1">INDIRECT("[schema.xlsx]欄位定義!E"&amp;MATCH($B262,[1]欄位定義!$A:$A, 0))</f>
        <v>US</v>
      </c>
      <c r="G262" s="16" t="str" cm="1">
        <f t="array" aca="1" ref="G262" ca="1">INDIRECT("[schema.xlsx]欄位定義!F"&amp;MATCH($B262,[1]欄位定義!$A:$A, 0))</f>
        <v>UNKNOWN</v>
      </c>
      <c r="H262" s="19" t="s">
        <v>15</v>
      </c>
      <c r="I262" s="14" t="str" cm="1">
        <f t="array" aca="1" ref="I262" ca="1">INDIRECT("[schema.xlsx]欄位定義!B"&amp;MATCH($H262,[1]欄位定義!$A:$A, 0))</f>
        <v>初領失業金人數</v>
      </c>
      <c r="J262" s="14" t="str" cm="1">
        <f t="array" aca="1" ref="J262" ca="1">INDIRECT("[schema.xlsx]欄位定義!C"&amp;MATCH($H262,[1]欄位定義!$A:$A, 0))</f>
        <v>W</v>
      </c>
      <c r="K262" s="14" t="str" cm="1">
        <f t="array" aca="1" ref="K262" ca="1">INDIRECT("[schema.xlsx]欄位定義!D"&amp;MATCH($H262,[1]欄位定義!$A:$A, 0))</f>
        <v>MACRO</v>
      </c>
      <c r="L262" s="14" t="str" cm="1">
        <f t="array" aca="1" ref="L262" ca="1">INDIRECT("[schema.xlsx]欄位定義!E"&amp;MATCH($H262,[1]欄位定義!$A:$A, 0))</f>
        <v>US</v>
      </c>
      <c r="M262" s="14" t="str" cm="1">
        <f t="array" aca="1" ref="M262" ca="1">INDIRECT("[schema.xlsx]欄位定義!F"&amp;MATCH($H262,[1]欄位定義!$A:$A, 0))</f>
        <v>UNKNOWN</v>
      </c>
      <c r="N262" s="14" t="s">
        <v>51</v>
      </c>
    </row>
    <row r="263" spans="1:14" x14ac:dyDescent="0.25">
      <c r="A263" s="14" t="s">
        <v>56</v>
      </c>
      <c r="B263" s="16" t="s">
        <v>68</v>
      </c>
      <c r="C263" s="16" t="str" cm="1">
        <f t="array" aca="1" ref="C263" ca="1">INDIRECT("[schema.xlsx]欄位定義!B"&amp;MATCH($B263,[1]欄位定義!$A:$A, 0))</f>
        <v>Nasdaq-100</v>
      </c>
      <c r="D263" s="16" t="str" cm="1">
        <f t="array" aca="1" ref="D263" ca="1">INDIRECT("[schema.xlsx]欄位定義!C"&amp;MATCH($B263,[1]欄位定義!$A:$A, 0))</f>
        <v>D</v>
      </c>
      <c r="E263" s="16" t="str" cm="1">
        <f t="array" aca="1" ref="E263" ca="1">INDIRECT("[schema.xlsx]欄位定義!D"&amp;MATCH($B263,[1]欄位定義!$A:$A, 0))</f>
        <v>INDEX</v>
      </c>
      <c r="F263" s="16" t="str" cm="1">
        <f t="array" aca="1" ref="F263" ca="1">INDIRECT("[schema.xlsx]欄位定義!E"&amp;MATCH($B263,[1]欄位定義!$A:$A, 0))</f>
        <v>US</v>
      </c>
      <c r="G263" s="16" t="str" cm="1">
        <f t="array" aca="1" ref="G263" ca="1">INDIRECT("[schema.xlsx]欄位定義!F"&amp;MATCH($B263,[1]欄位定義!$A:$A, 0))</f>
        <v>UNKNOWN</v>
      </c>
      <c r="H263" s="19" t="s">
        <v>20</v>
      </c>
      <c r="I263" s="14" t="str" cm="1">
        <f t="array" aca="1" ref="I263" ca="1">INDIRECT("[schema.xlsx]欄位定義!B"&amp;MATCH($H263,[1]欄位定義!$A:$A, 0))</f>
        <v>PPI月增率</v>
      </c>
      <c r="J263" s="14" t="str" cm="1">
        <f t="array" aca="1" ref="J263" ca="1">INDIRECT("[schema.xlsx]欄位定義!C"&amp;MATCH($H263,[1]欄位定義!$A:$A, 0))</f>
        <v>M</v>
      </c>
      <c r="K263" s="14" t="str" cm="1">
        <f t="array" aca="1" ref="K263" ca="1">INDIRECT("[schema.xlsx]欄位定義!D"&amp;MATCH($H263,[1]欄位定義!$A:$A, 0))</f>
        <v>MACRO</v>
      </c>
      <c r="L263" s="14" t="str" cm="1">
        <f t="array" aca="1" ref="L263" ca="1">INDIRECT("[schema.xlsx]欄位定義!E"&amp;MATCH($H263,[1]欄位定義!$A:$A, 0))</f>
        <v>US</v>
      </c>
      <c r="M263" s="14" t="str" cm="1">
        <f t="array" aca="1" ref="M263" ca="1">INDIRECT("[schema.xlsx]欄位定義!F"&amp;MATCH($H263,[1]欄位定義!$A:$A, 0))</f>
        <v>UNKNOWN</v>
      </c>
      <c r="N263" s="14" t="s">
        <v>51</v>
      </c>
    </row>
    <row r="264" spans="1:14" x14ac:dyDescent="0.25">
      <c r="A264" s="14" t="s">
        <v>56</v>
      </c>
      <c r="B264" s="16" t="s">
        <v>68</v>
      </c>
      <c r="C264" s="16" t="str" cm="1">
        <f t="array" aca="1" ref="C264" ca="1">INDIRECT("[schema.xlsx]欄位定義!B"&amp;MATCH($B264,[1]欄位定義!$A:$A, 0))</f>
        <v>Nasdaq-100</v>
      </c>
      <c r="D264" s="16" t="str" cm="1">
        <f t="array" aca="1" ref="D264" ca="1">INDIRECT("[schema.xlsx]欄位定義!C"&amp;MATCH($B264,[1]欄位定義!$A:$A, 0))</f>
        <v>D</v>
      </c>
      <c r="E264" s="16" t="str" cm="1">
        <f t="array" aca="1" ref="E264" ca="1">INDIRECT("[schema.xlsx]欄位定義!D"&amp;MATCH($B264,[1]欄位定義!$A:$A, 0))</f>
        <v>INDEX</v>
      </c>
      <c r="F264" s="16" t="str" cm="1">
        <f t="array" aca="1" ref="F264" ca="1">INDIRECT("[schema.xlsx]欄位定義!E"&amp;MATCH($B264,[1]欄位定義!$A:$A, 0))</f>
        <v>US</v>
      </c>
      <c r="G264" s="16" t="str" cm="1">
        <f t="array" aca="1" ref="G264" ca="1">INDIRECT("[schema.xlsx]欄位定義!F"&amp;MATCH($B264,[1]欄位定義!$A:$A, 0))</f>
        <v>UNKNOWN</v>
      </c>
      <c r="H264" s="19" t="s">
        <v>21</v>
      </c>
      <c r="I264" s="14" t="str" cm="1">
        <f t="array" aca="1" ref="I264" ca="1">INDIRECT("[schema.xlsx]欄位定義!B"&amp;MATCH($H264,[1]欄位定義!$A:$A, 0))</f>
        <v>非農就業人數變動</v>
      </c>
      <c r="J264" s="14" t="str" cm="1">
        <f t="array" aca="1" ref="J264" ca="1">INDIRECT("[schema.xlsx]欄位定義!C"&amp;MATCH($H264,[1]欄位定義!$A:$A, 0))</f>
        <v>M</v>
      </c>
      <c r="K264" s="14" t="str" cm="1">
        <f t="array" aca="1" ref="K264" ca="1">INDIRECT("[schema.xlsx]欄位定義!D"&amp;MATCH($H264,[1]欄位定義!$A:$A, 0))</f>
        <v>MACRO</v>
      </c>
      <c r="L264" s="14" t="str" cm="1">
        <f t="array" aca="1" ref="L264" ca="1">INDIRECT("[schema.xlsx]欄位定義!E"&amp;MATCH($H264,[1]欄位定義!$A:$A, 0))</f>
        <v>US</v>
      </c>
      <c r="M264" s="14" t="str" cm="1">
        <f t="array" aca="1" ref="M264" ca="1">INDIRECT("[schema.xlsx]欄位定義!F"&amp;MATCH($H264,[1]欄位定義!$A:$A, 0))</f>
        <v>UNKNOWN</v>
      </c>
      <c r="N264" s="14" t="s">
        <v>51</v>
      </c>
    </row>
    <row r="265" spans="1:14" x14ac:dyDescent="0.25">
      <c r="A265" s="14" t="s">
        <v>56</v>
      </c>
      <c r="B265" s="16" t="s">
        <v>68</v>
      </c>
      <c r="C265" s="16" t="str" cm="1">
        <f t="array" aca="1" ref="C265" ca="1">INDIRECT("[schema.xlsx]欄位定義!B"&amp;MATCH($B265,[1]欄位定義!$A:$A, 0))</f>
        <v>Nasdaq-100</v>
      </c>
      <c r="D265" s="16" t="str" cm="1">
        <f t="array" aca="1" ref="D265" ca="1">INDIRECT("[schema.xlsx]欄位定義!C"&amp;MATCH($B265,[1]欄位定義!$A:$A, 0))</f>
        <v>D</v>
      </c>
      <c r="E265" s="16" t="str" cm="1">
        <f t="array" aca="1" ref="E265" ca="1">INDIRECT("[schema.xlsx]欄位定義!D"&amp;MATCH($B265,[1]欄位定義!$A:$A, 0))</f>
        <v>INDEX</v>
      </c>
      <c r="F265" s="16" t="str" cm="1">
        <f t="array" aca="1" ref="F265" ca="1">INDIRECT("[schema.xlsx]欄位定義!E"&amp;MATCH($B265,[1]欄位定義!$A:$A, 0))</f>
        <v>US</v>
      </c>
      <c r="G265" s="16" t="str" cm="1">
        <f t="array" aca="1" ref="G265" ca="1">INDIRECT("[schema.xlsx]欄位定義!F"&amp;MATCH($B265,[1]欄位定義!$A:$A, 0))</f>
        <v>UNKNOWN</v>
      </c>
      <c r="H265" s="20" t="s">
        <v>38</v>
      </c>
      <c r="I265" s="14" t="str" cm="1">
        <f t="array" aca="1" ref="I265" ca="1">INDIRECT("[schema.xlsx]欄位定義!B"&amp;MATCH($H265,[1]欄位定義!$A:$A, 0))</f>
        <v>黃金產量年增率</v>
      </c>
      <c r="J265" s="14" t="str" cm="1">
        <f t="array" aca="1" ref="J265" ca="1">INDIRECT("[schema.xlsx]欄位定義!C"&amp;MATCH($H265,[1]欄位定義!$A:$A, 0))</f>
        <v>M</v>
      </c>
      <c r="K265" s="14" t="str" cm="1">
        <f t="array" aca="1" ref="K265" ca="1">INDIRECT("[schema.xlsx]欄位定義!D"&amp;MATCH($H265,[1]欄位定義!$A:$A, 0))</f>
        <v>MACRO</v>
      </c>
      <c r="L265" s="14" t="str" cm="1">
        <f t="array" aca="1" ref="L265" ca="1">INDIRECT("[schema.xlsx]欄位定義!E"&amp;MATCH($H265,[1]欄位定義!$A:$A, 0))</f>
        <v>SF</v>
      </c>
      <c r="M265" s="14" t="str" cm="1">
        <f t="array" aca="1" ref="M265" ca="1">INDIRECT("[schema.xlsx]欄位定義!F"&amp;MATCH($H265,[1]欄位定義!$A:$A, 0))</f>
        <v>UNKNOWN</v>
      </c>
      <c r="N265" s="14" t="s">
        <v>52</v>
      </c>
    </row>
    <row r="266" spans="1:14" x14ac:dyDescent="0.25">
      <c r="A266" s="14" t="s">
        <v>53</v>
      </c>
      <c r="B266" s="14" t="s">
        <v>66</v>
      </c>
      <c r="C266" s="16" t="str" cm="1">
        <f t="array" aca="1" ref="C266" ca="1">INDIRECT("[schema.xlsx]欄位定義!B"&amp;MATCH($B266,[1]欄位定義!$A:$A, 0))</f>
        <v>MSCI台灣</v>
      </c>
      <c r="D266" s="16" t="str" cm="1">
        <f t="array" aca="1" ref="D266" ca="1">INDIRECT("[schema.xlsx]欄位定義!C"&amp;MATCH($B266,[1]欄位定義!$A:$A, 0))</f>
        <v>D</v>
      </c>
      <c r="E266" s="16" t="str" cm="1">
        <f t="array" aca="1" ref="E266" ca="1">INDIRECT("[schema.xlsx]欄位定義!D"&amp;MATCH($B266,[1]欄位定義!$A:$A, 0))</f>
        <v>INDEX</v>
      </c>
      <c r="F266" s="16" t="str" cm="1">
        <f t="array" aca="1" ref="F266" ca="1">INDIRECT("[schema.xlsx]欄位定義!E"&amp;MATCH($B266,[1]欄位定義!$A:$A, 0))</f>
        <v>TW</v>
      </c>
      <c r="G266" s="16" t="str" cm="1">
        <f t="array" aca="1" ref="G266" ca="1">INDIRECT("[schema.xlsx]欄位定義!F"&amp;MATCH($B266,[1]欄位定義!$A:$A, 0))</f>
        <v>UNKNOWN</v>
      </c>
      <c r="H266" s="19" t="s">
        <v>37</v>
      </c>
      <c r="I266" s="14" t="str" cm="1">
        <f t="array" aca="1" ref="I266" ca="1">INDIRECT("[schema.xlsx]欄位定義!B"&amp;MATCH($H266,[1]欄位定義!$A:$A, 0))</f>
        <v>台幣美元匯率</v>
      </c>
      <c r="J266" s="14" t="str" cm="1">
        <f t="array" aca="1" ref="J266" ca="1">INDIRECT("[schema.xlsx]欄位定義!C"&amp;MATCH($H266,[1]欄位定義!$A:$A, 0))</f>
        <v>D</v>
      </c>
      <c r="K266" s="14" t="str" cm="1">
        <f t="array" aca="1" ref="K266" ca="1">INDIRECT("[schema.xlsx]欄位定義!D"&amp;MATCH($H266,[1]欄位定義!$A:$A, 0))</f>
        <v>MACRO</v>
      </c>
      <c r="L266" s="14" t="str" cm="1">
        <f t="array" aca="1" ref="L266" ca="1">INDIRECT("[schema.xlsx]欄位定義!E"&amp;MATCH($H266,[1]欄位定義!$A:$A, 0))</f>
        <v>TW</v>
      </c>
      <c r="M266" s="14" t="str" cm="1">
        <f t="array" aca="1" ref="M266" ca="1">INDIRECT("[schema.xlsx]欄位定義!F"&amp;MATCH($H266,[1]欄位定義!$A:$A, 0))</f>
        <v>UNKNOWN</v>
      </c>
      <c r="N266" s="14" t="s">
        <v>47</v>
      </c>
    </row>
    <row r="267" spans="1:14" x14ac:dyDescent="0.25">
      <c r="A267" s="14" t="s">
        <v>53</v>
      </c>
      <c r="B267" s="14" t="s">
        <v>66</v>
      </c>
      <c r="C267" s="16" t="str" cm="1">
        <f t="array" aca="1" ref="C267" ca="1">INDIRECT("[schema.xlsx]欄位定義!B"&amp;MATCH($B267,[1]欄位定義!$A:$A, 0))</f>
        <v>MSCI台灣</v>
      </c>
      <c r="D267" s="16" t="str" cm="1">
        <f t="array" aca="1" ref="D267" ca="1">INDIRECT("[schema.xlsx]欄位定義!C"&amp;MATCH($B267,[1]欄位定義!$A:$A, 0))</f>
        <v>D</v>
      </c>
      <c r="E267" s="16" t="str" cm="1">
        <f t="array" aca="1" ref="E267" ca="1">INDIRECT("[schema.xlsx]欄位定義!D"&amp;MATCH($B267,[1]欄位定義!$A:$A, 0))</f>
        <v>INDEX</v>
      </c>
      <c r="F267" s="16" t="str" cm="1">
        <f t="array" aca="1" ref="F267" ca="1">INDIRECT("[schema.xlsx]欄位定義!E"&amp;MATCH($B267,[1]欄位定義!$A:$A, 0))</f>
        <v>TW</v>
      </c>
      <c r="G267" s="16" t="str" cm="1">
        <f t="array" aca="1" ref="G267" ca="1">INDIRECT("[schema.xlsx]欄位定義!F"&amp;MATCH($B267,[1]欄位定義!$A:$A, 0))</f>
        <v>UNKNOWN</v>
      </c>
      <c r="H267" s="19" t="s">
        <v>54</v>
      </c>
      <c r="I267" s="14" t="e" cm="1">
        <f t="array" aca="1" ref="I267" ca="1">INDIRECT("[schema.xlsx]欄位定義!B"&amp;MATCH($H267,[1]欄位定義!$A:$A, 0))</f>
        <v>#N/A</v>
      </c>
      <c r="J267" s="14" t="e" cm="1">
        <f t="array" aca="1" ref="J267" ca="1">INDIRECT("[schema.xlsx]欄位定義!C"&amp;MATCH($H267,[1]欄位定義!$A:$A, 0))</f>
        <v>#N/A</v>
      </c>
      <c r="K267" s="14" t="e" cm="1">
        <f t="array" aca="1" ref="K267" ca="1">INDIRECT("[schema.xlsx]欄位定義!D"&amp;MATCH($H267,[1]欄位定義!$A:$A, 0))</f>
        <v>#N/A</v>
      </c>
      <c r="L267" s="14" t="e" cm="1">
        <f t="array" aca="1" ref="L267" ca="1">INDIRECT("[schema.xlsx]欄位定義!E"&amp;MATCH($H267,[1]欄位定義!$A:$A, 0))</f>
        <v>#N/A</v>
      </c>
      <c r="M267" s="14" t="e" cm="1">
        <f t="array" aca="1" ref="M267" ca="1">INDIRECT("[schema.xlsx]欄位定義!F"&amp;MATCH($H267,[1]欄位定義!$A:$A, 0))</f>
        <v>#N/A</v>
      </c>
      <c r="N267" s="14" t="s">
        <v>48</v>
      </c>
    </row>
    <row r="268" spans="1:14" x14ac:dyDescent="0.25">
      <c r="A268" s="14" t="s">
        <v>53</v>
      </c>
      <c r="B268" s="14" t="s">
        <v>66</v>
      </c>
      <c r="C268" s="16" t="str" cm="1">
        <f t="array" aca="1" ref="C268" ca="1">INDIRECT("[schema.xlsx]欄位定義!B"&amp;MATCH($B268,[1]欄位定義!$A:$A, 0))</f>
        <v>MSCI台灣</v>
      </c>
      <c r="D268" s="16" t="str" cm="1">
        <f t="array" aca="1" ref="D268" ca="1">INDIRECT("[schema.xlsx]欄位定義!C"&amp;MATCH($B268,[1]欄位定義!$A:$A, 0))</f>
        <v>D</v>
      </c>
      <c r="E268" s="16" t="str" cm="1">
        <f t="array" aca="1" ref="E268" ca="1">INDIRECT("[schema.xlsx]欄位定義!D"&amp;MATCH($B268,[1]欄位定義!$A:$A, 0))</f>
        <v>INDEX</v>
      </c>
      <c r="F268" s="16" t="str" cm="1">
        <f t="array" aca="1" ref="F268" ca="1">INDIRECT("[schema.xlsx]欄位定義!E"&amp;MATCH($B268,[1]欄位定義!$A:$A, 0))</f>
        <v>TW</v>
      </c>
      <c r="G268" s="16" t="str" cm="1">
        <f t="array" aca="1" ref="G268" ca="1">INDIRECT("[schema.xlsx]欄位定義!F"&amp;MATCH($B268,[1]欄位定義!$A:$A, 0))</f>
        <v>UNKNOWN</v>
      </c>
      <c r="H268" s="19" t="s">
        <v>55</v>
      </c>
      <c r="I268" s="14" t="e" cm="1">
        <f t="array" aca="1" ref="I268" ca="1">INDIRECT("[schema.xlsx]欄位定義!B"&amp;MATCH($H268,[1]欄位定義!$A:$A, 0))</f>
        <v>#N/A</v>
      </c>
      <c r="J268" s="14" t="e" cm="1">
        <f t="array" aca="1" ref="J268" ca="1">INDIRECT("[schema.xlsx]欄位定義!C"&amp;MATCH($H268,[1]欄位定義!$A:$A, 0))</f>
        <v>#N/A</v>
      </c>
      <c r="K268" s="14" t="e" cm="1">
        <f t="array" aca="1" ref="K268" ca="1">INDIRECT("[schema.xlsx]欄位定義!D"&amp;MATCH($H268,[1]欄位定義!$A:$A, 0))</f>
        <v>#N/A</v>
      </c>
      <c r="L268" s="14" t="e" cm="1">
        <f t="array" aca="1" ref="L268" ca="1">INDIRECT("[schema.xlsx]欄位定義!E"&amp;MATCH($H268,[1]欄位定義!$A:$A, 0))</f>
        <v>#N/A</v>
      </c>
      <c r="M268" s="14" t="e" cm="1">
        <f t="array" aca="1" ref="M268" ca="1">INDIRECT("[schema.xlsx]欄位定義!F"&amp;MATCH($H268,[1]欄位定義!$A:$A, 0))</f>
        <v>#N/A</v>
      </c>
      <c r="N268" s="14" t="s">
        <v>48</v>
      </c>
    </row>
    <row r="269" spans="1:14" x14ac:dyDescent="0.25">
      <c r="A269" s="14" t="s">
        <v>53</v>
      </c>
      <c r="B269" s="14" t="s">
        <v>66</v>
      </c>
      <c r="C269" s="16" t="str" cm="1">
        <f t="array" aca="1" ref="C269" ca="1">INDIRECT("[schema.xlsx]欄位定義!B"&amp;MATCH($B269,[1]欄位定義!$A:$A, 0))</f>
        <v>MSCI台灣</v>
      </c>
      <c r="D269" s="16" t="str" cm="1">
        <f t="array" aca="1" ref="D269" ca="1">INDIRECT("[schema.xlsx]欄位定義!C"&amp;MATCH($B269,[1]欄位定義!$A:$A, 0))</f>
        <v>D</v>
      </c>
      <c r="E269" s="16" t="str" cm="1">
        <f t="array" aca="1" ref="E269" ca="1">INDIRECT("[schema.xlsx]欄位定義!D"&amp;MATCH($B269,[1]欄位定義!$A:$A, 0))</f>
        <v>INDEX</v>
      </c>
      <c r="F269" s="16" t="str" cm="1">
        <f t="array" aca="1" ref="F269" ca="1">INDIRECT("[schema.xlsx]欄位定義!E"&amp;MATCH($B269,[1]欄位定義!$A:$A, 0))</f>
        <v>TW</v>
      </c>
      <c r="G269" s="16" t="str" cm="1">
        <f t="array" aca="1" ref="G269" ca="1">INDIRECT("[schema.xlsx]欄位定義!F"&amp;MATCH($B269,[1]欄位定義!$A:$A, 0))</f>
        <v>UNKNOWN</v>
      </c>
      <c r="H269" s="19" t="s">
        <v>4</v>
      </c>
      <c r="I269" s="14" t="str" cm="1">
        <f t="array" aca="1" ref="I269" ca="1">INDIRECT("[schema.xlsx]欄位定義!B"&amp;MATCH($H269,[1]欄位定義!$A:$A, 0))</f>
        <v>實質經濟成長率(季增年率)</v>
      </c>
      <c r="J269" s="14" t="str" cm="1">
        <f t="array" aca="1" ref="J269" ca="1">INDIRECT("[schema.xlsx]欄位定義!C"&amp;MATCH($H269,[1]欄位定義!$A:$A, 0))</f>
        <v>Q</v>
      </c>
      <c r="K269" s="14" t="str" cm="1">
        <f t="array" aca="1" ref="K269" ca="1">INDIRECT("[schema.xlsx]欄位定義!D"&amp;MATCH($H269,[1]欄位定義!$A:$A, 0))</f>
        <v>MACRO</v>
      </c>
      <c r="L269" s="14" t="str" cm="1">
        <f t="array" aca="1" ref="L269" ca="1">INDIRECT("[schema.xlsx]欄位定義!E"&amp;MATCH($H269,[1]欄位定義!$A:$A, 0))</f>
        <v>US</v>
      </c>
      <c r="M269" s="14" t="str" cm="1">
        <f t="array" aca="1" ref="M269" ca="1">INDIRECT("[schema.xlsx]欄位定義!F"&amp;MATCH($H269,[1]欄位定義!$A:$A, 0))</f>
        <v>UNKNOWN</v>
      </c>
      <c r="N269" s="14" t="s">
        <v>48</v>
      </c>
    </row>
    <row r="270" spans="1:14" x14ac:dyDescent="0.25">
      <c r="A270" s="14" t="s">
        <v>53</v>
      </c>
      <c r="B270" s="14" t="s">
        <v>66</v>
      </c>
      <c r="C270" s="16" t="str" cm="1">
        <f t="array" aca="1" ref="C270" ca="1">INDIRECT("[schema.xlsx]欄位定義!B"&amp;MATCH($B270,[1]欄位定義!$A:$A, 0))</f>
        <v>MSCI台灣</v>
      </c>
      <c r="D270" s="16" t="str" cm="1">
        <f t="array" aca="1" ref="D270" ca="1">INDIRECT("[schema.xlsx]欄位定義!C"&amp;MATCH($B270,[1]欄位定義!$A:$A, 0))</f>
        <v>D</v>
      </c>
      <c r="E270" s="16" t="str" cm="1">
        <f t="array" aca="1" ref="E270" ca="1">INDIRECT("[schema.xlsx]欄位定義!D"&amp;MATCH($B270,[1]欄位定義!$A:$A, 0))</f>
        <v>INDEX</v>
      </c>
      <c r="F270" s="16" t="str" cm="1">
        <f t="array" aca="1" ref="F270" ca="1">INDIRECT("[schema.xlsx]欄位定義!E"&amp;MATCH($B270,[1]欄位定義!$A:$A, 0))</f>
        <v>TW</v>
      </c>
      <c r="G270" s="16" t="str" cm="1">
        <f t="array" aca="1" ref="G270" ca="1">INDIRECT("[schema.xlsx]欄位定義!F"&amp;MATCH($B270,[1]欄位定義!$A:$A, 0))</f>
        <v>UNKNOWN</v>
      </c>
      <c r="H270" s="19" t="s">
        <v>5</v>
      </c>
      <c r="I270" s="14" t="str" cm="1">
        <f t="array" aca="1" ref="I270" ca="1">INDIRECT("[schema.xlsx]欄位定義!B"&amp;MATCH($H270,[1]欄位定義!$A:$A, 0))</f>
        <v>實質經濟成長率(年增率)</v>
      </c>
      <c r="J270" s="14" t="str" cm="1">
        <f t="array" aca="1" ref="J270" ca="1">INDIRECT("[schema.xlsx]欄位定義!C"&amp;MATCH($H270,[1]欄位定義!$A:$A, 0))</f>
        <v>Q</v>
      </c>
      <c r="K270" s="14" t="str" cm="1">
        <f t="array" aca="1" ref="K270" ca="1">INDIRECT("[schema.xlsx]欄位定義!D"&amp;MATCH($H270,[1]欄位定義!$A:$A, 0))</f>
        <v>MACRO</v>
      </c>
      <c r="L270" s="14" t="str" cm="1">
        <f t="array" aca="1" ref="L270" ca="1">INDIRECT("[schema.xlsx]欄位定義!E"&amp;MATCH($H270,[1]欄位定義!$A:$A, 0))</f>
        <v>US</v>
      </c>
      <c r="M270" s="14" t="str" cm="1">
        <f t="array" aca="1" ref="M270" ca="1">INDIRECT("[schema.xlsx]欄位定義!F"&amp;MATCH($H270,[1]欄位定義!$A:$A, 0))</f>
        <v>UNKNOWN</v>
      </c>
      <c r="N270" s="14" t="s">
        <v>48</v>
      </c>
    </row>
    <row r="271" spans="1:14" x14ac:dyDescent="0.25">
      <c r="A271" s="14" t="s">
        <v>53</v>
      </c>
      <c r="B271" s="14" t="s">
        <v>66</v>
      </c>
      <c r="C271" s="16" t="str" cm="1">
        <f t="array" aca="1" ref="C271" ca="1">INDIRECT("[schema.xlsx]欄位定義!B"&amp;MATCH($B271,[1]欄位定義!$A:$A, 0))</f>
        <v>MSCI台灣</v>
      </c>
      <c r="D271" s="16" t="str" cm="1">
        <f t="array" aca="1" ref="D271" ca="1">INDIRECT("[schema.xlsx]欄位定義!C"&amp;MATCH($B271,[1]欄位定義!$A:$A, 0))</f>
        <v>D</v>
      </c>
      <c r="E271" s="16" t="str" cm="1">
        <f t="array" aca="1" ref="E271" ca="1">INDIRECT("[schema.xlsx]欄位定義!D"&amp;MATCH($B271,[1]欄位定義!$A:$A, 0))</f>
        <v>INDEX</v>
      </c>
      <c r="F271" s="16" t="str" cm="1">
        <f t="array" aca="1" ref="F271" ca="1">INDIRECT("[schema.xlsx]欄位定義!E"&amp;MATCH($B271,[1]欄位定義!$A:$A, 0))</f>
        <v>TW</v>
      </c>
      <c r="G271" s="16" t="str" cm="1">
        <f t="array" aca="1" ref="G271" ca="1">INDIRECT("[schema.xlsx]欄位定義!F"&amp;MATCH($B271,[1]欄位定義!$A:$A, 0))</f>
        <v>UNKNOWN</v>
      </c>
      <c r="H271" s="19" t="s">
        <v>34</v>
      </c>
      <c r="I271" s="14" t="str" cm="1">
        <f t="array" aca="1" ref="I271" ca="1">INDIRECT("[schema.xlsx]欄位定義!B"&amp;MATCH($H271,[1]欄位定義!$A:$A, 0))</f>
        <v>進口年增率</v>
      </c>
      <c r="J271" s="14" t="str" cm="1">
        <f t="array" aca="1" ref="J271" ca="1">INDIRECT("[schema.xlsx]欄位定義!C"&amp;MATCH($H271,[1]欄位定義!$A:$A, 0))</f>
        <v>M</v>
      </c>
      <c r="K271" s="14" t="str" cm="1">
        <f t="array" aca="1" ref="K271" ca="1">INDIRECT("[schema.xlsx]欄位定義!D"&amp;MATCH($H271,[1]欄位定義!$A:$A, 0))</f>
        <v>MACRO</v>
      </c>
      <c r="L271" s="14" t="str" cm="1">
        <f t="array" aca="1" ref="L271" ca="1">INDIRECT("[schema.xlsx]欄位定義!E"&amp;MATCH($H271,[1]欄位定義!$A:$A, 0))</f>
        <v>TW</v>
      </c>
      <c r="M271" s="14" t="str" cm="1">
        <f t="array" aca="1" ref="M271" ca="1">INDIRECT("[schema.xlsx]欄位定義!F"&amp;MATCH($H271,[1]欄位定義!$A:$A, 0))</f>
        <v>UNKNOWN</v>
      </c>
      <c r="N271" s="14" t="s">
        <v>49</v>
      </c>
    </row>
    <row r="272" spans="1:14" x14ac:dyDescent="0.25">
      <c r="A272" s="14" t="s">
        <v>53</v>
      </c>
      <c r="B272" s="14" t="s">
        <v>66</v>
      </c>
      <c r="C272" s="16" t="str" cm="1">
        <f t="array" aca="1" ref="C272" ca="1">INDIRECT("[schema.xlsx]欄位定義!B"&amp;MATCH($B272,[1]欄位定義!$A:$A, 0))</f>
        <v>MSCI台灣</v>
      </c>
      <c r="D272" s="16" t="str" cm="1">
        <f t="array" aca="1" ref="D272" ca="1">INDIRECT("[schema.xlsx]欄位定義!C"&amp;MATCH($B272,[1]欄位定義!$A:$A, 0))</f>
        <v>D</v>
      </c>
      <c r="E272" s="16" t="str" cm="1">
        <f t="array" aca="1" ref="E272" ca="1">INDIRECT("[schema.xlsx]欄位定義!D"&amp;MATCH($B272,[1]欄位定義!$A:$A, 0))</f>
        <v>INDEX</v>
      </c>
      <c r="F272" s="16" t="str" cm="1">
        <f t="array" aca="1" ref="F272" ca="1">INDIRECT("[schema.xlsx]欄位定義!E"&amp;MATCH($B272,[1]欄位定義!$A:$A, 0))</f>
        <v>TW</v>
      </c>
      <c r="G272" s="16" t="str" cm="1">
        <f t="array" aca="1" ref="G272" ca="1">INDIRECT("[schema.xlsx]欄位定義!F"&amp;MATCH($B272,[1]欄位定義!$A:$A, 0))</f>
        <v>UNKNOWN</v>
      </c>
      <c r="H272" s="19" t="s">
        <v>35</v>
      </c>
      <c r="I272" s="14" t="str" cm="1">
        <f t="array" aca="1" ref="I272" ca="1">INDIRECT("[schema.xlsx]欄位定義!B"&amp;MATCH($H272,[1]欄位定義!$A:$A, 0))</f>
        <v>出口年增率</v>
      </c>
      <c r="J272" s="14" t="str" cm="1">
        <f t="array" aca="1" ref="J272" ca="1">INDIRECT("[schema.xlsx]欄位定義!C"&amp;MATCH($H272,[1]欄位定義!$A:$A, 0))</f>
        <v>M</v>
      </c>
      <c r="K272" s="14" t="str" cm="1">
        <f t="array" aca="1" ref="K272" ca="1">INDIRECT("[schema.xlsx]欄位定義!D"&amp;MATCH($H272,[1]欄位定義!$A:$A, 0))</f>
        <v>MACRO</v>
      </c>
      <c r="L272" s="14" t="str" cm="1">
        <f t="array" aca="1" ref="L272" ca="1">INDIRECT("[schema.xlsx]欄位定義!E"&amp;MATCH($H272,[1]欄位定義!$A:$A, 0))</f>
        <v>TW</v>
      </c>
      <c r="M272" s="14" t="str" cm="1">
        <f t="array" aca="1" ref="M272" ca="1">INDIRECT("[schema.xlsx]欄位定義!F"&amp;MATCH($H272,[1]欄位定義!$A:$A, 0))</f>
        <v>UNKNOWN</v>
      </c>
      <c r="N272" s="14" t="s">
        <v>49</v>
      </c>
    </row>
    <row r="273" spans="1:14" x14ac:dyDescent="0.25">
      <c r="A273" s="14" t="s">
        <v>53</v>
      </c>
      <c r="B273" s="14" t="s">
        <v>66</v>
      </c>
      <c r="C273" s="16" t="str" cm="1">
        <f t="array" aca="1" ref="C273" ca="1">INDIRECT("[schema.xlsx]欄位定義!B"&amp;MATCH($B273,[1]欄位定義!$A:$A, 0))</f>
        <v>MSCI台灣</v>
      </c>
      <c r="D273" s="16" t="str" cm="1">
        <f t="array" aca="1" ref="D273" ca="1">INDIRECT("[schema.xlsx]欄位定義!C"&amp;MATCH($B273,[1]欄位定義!$A:$A, 0))</f>
        <v>D</v>
      </c>
      <c r="E273" s="16" t="str" cm="1">
        <f t="array" aca="1" ref="E273" ca="1">INDIRECT("[schema.xlsx]欄位定義!D"&amp;MATCH($B273,[1]欄位定義!$A:$A, 0))</f>
        <v>INDEX</v>
      </c>
      <c r="F273" s="16" t="str" cm="1">
        <f t="array" aca="1" ref="F273" ca="1">INDIRECT("[schema.xlsx]欄位定義!E"&amp;MATCH($B273,[1]欄位定義!$A:$A, 0))</f>
        <v>TW</v>
      </c>
      <c r="G273" s="16" t="str" cm="1">
        <f t="array" aca="1" ref="G273" ca="1">INDIRECT("[schema.xlsx]欄位定義!F"&amp;MATCH($B273,[1]欄位定義!$A:$A, 0))</f>
        <v>UNKNOWN</v>
      </c>
      <c r="H273" s="19" t="s">
        <v>25</v>
      </c>
      <c r="I273" s="14" t="str" cm="1">
        <f t="array" aca="1" ref="I273" ca="1">INDIRECT("[schema.xlsx]欄位定義!B"&amp;MATCH($H273,[1]欄位定義!$A:$A, 0))</f>
        <v>進口</v>
      </c>
      <c r="J273" s="14" t="str" cm="1">
        <f t="array" aca="1" ref="J273" ca="1">INDIRECT("[schema.xlsx]欄位定義!C"&amp;MATCH($H273,[1]欄位定義!$A:$A, 0))</f>
        <v>M</v>
      </c>
      <c r="K273" s="14" t="str" cm="1">
        <f t="array" aca="1" ref="K273" ca="1">INDIRECT("[schema.xlsx]欄位定義!D"&amp;MATCH($H273,[1]欄位定義!$A:$A, 0))</f>
        <v>MACRO</v>
      </c>
      <c r="L273" s="14" t="str" cm="1">
        <f t="array" aca="1" ref="L273" ca="1">INDIRECT("[schema.xlsx]欄位定義!E"&amp;MATCH($H273,[1]欄位定義!$A:$A, 0))</f>
        <v>US</v>
      </c>
      <c r="M273" s="14" t="str" cm="1">
        <f t="array" aca="1" ref="M273" ca="1">INDIRECT("[schema.xlsx]欄位定義!F"&amp;MATCH($H273,[1]欄位定義!$A:$A, 0))</f>
        <v>UNKNOWN</v>
      </c>
      <c r="N273" s="14" t="s">
        <v>49</v>
      </c>
    </row>
    <row r="274" spans="1:14" x14ac:dyDescent="0.25">
      <c r="A274" s="14" t="s">
        <v>53</v>
      </c>
      <c r="B274" s="14" t="s">
        <v>66</v>
      </c>
      <c r="C274" s="16" t="str" cm="1">
        <f t="array" aca="1" ref="C274" ca="1">INDIRECT("[schema.xlsx]欄位定義!B"&amp;MATCH($B274,[1]欄位定義!$A:$A, 0))</f>
        <v>MSCI台灣</v>
      </c>
      <c r="D274" s="16" t="str" cm="1">
        <f t="array" aca="1" ref="D274" ca="1">INDIRECT("[schema.xlsx]欄位定義!C"&amp;MATCH($B274,[1]欄位定義!$A:$A, 0))</f>
        <v>D</v>
      </c>
      <c r="E274" s="16" t="str" cm="1">
        <f t="array" aca="1" ref="E274" ca="1">INDIRECT("[schema.xlsx]欄位定義!D"&amp;MATCH($B274,[1]欄位定義!$A:$A, 0))</f>
        <v>INDEX</v>
      </c>
      <c r="F274" s="16" t="str" cm="1">
        <f t="array" aca="1" ref="F274" ca="1">INDIRECT("[schema.xlsx]欄位定義!E"&amp;MATCH($B274,[1]欄位定義!$A:$A, 0))</f>
        <v>TW</v>
      </c>
      <c r="G274" s="16" t="str" cm="1">
        <f t="array" aca="1" ref="G274" ca="1">INDIRECT("[schema.xlsx]欄位定義!F"&amp;MATCH($B274,[1]欄位定義!$A:$A, 0))</f>
        <v>UNKNOWN</v>
      </c>
      <c r="H274" s="19" t="s">
        <v>26</v>
      </c>
      <c r="I274" s="14" t="str" cm="1">
        <f t="array" aca="1" ref="I274" ca="1">INDIRECT("[schema.xlsx]欄位定義!B"&amp;MATCH($H274,[1]欄位定義!$A:$A, 0))</f>
        <v>出口</v>
      </c>
      <c r="J274" s="14" t="str" cm="1">
        <f t="array" aca="1" ref="J274" ca="1">INDIRECT("[schema.xlsx]欄位定義!C"&amp;MATCH($H274,[1]欄位定義!$A:$A, 0))</f>
        <v>M</v>
      </c>
      <c r="K274" s="14" t="str" cm="1">
        <f t="array" aca="1" ref="K274" ca="1">INDIRECT("[schema.xlsx]欄位定義!D"&amp;MATCH($H274,[1]欄位定義!$A:$A, 0))</f>
        <v>MACRO</v>
      </c>
      <c r="L274" s="14" t="str" cm="1">
        <f t="array" aca="1" ref="L274" ca="1">INDIRECT("[schema.xlsx]欄位定義!E"&amp;MATCH($H274,[1]欄位定義!$A:$A, 0))</f>
        <v>US</v>
      </c>
      <c r="M274" s="14" t="str" cm="1">
        <f t="array" aca="1" ref="M274" ca="1">INDIRECT("[schema.xlsx]欄位定義!F"&amp;MATCH($H274,[1]欄位定義!$A:$A, 0))</f>
        <v>UNKNOWN</v>
      </c>
      <c r="N274" s="14" t="s">
        <v>49</v>
      </c>
    </row>
    <row r="275" spans="1:14" x14ac:dyDescent="0.25">
      <c r="A275" s="14" t="s">
        <v>53</v>
      </c>
      <c r="B275" s="14" t="s">
        <v>66</v>
      </c>
      <c r="C275" s="16" t="str" cm="1">
        <f t="array" aca="1" ref="C275" ca="1">INDIRECT("[schema.xlsx]欄位定義!B"&amp;MATCH($B275,[1]欄位定義!$A:$A, 0))</f>
        <v>MSCI台灣</v>
      </c>
      <c r="D275" s="16" t="str" cm="1">
        <f t="array" aca="1" ref="D275" ca="1">INDIRECT("[schema.xlsx]欄位定義!C"&amp;MATCH($B275,[1]欄位定義!$A:$A, 0))</f>
        <v>D</v>
      </c>
      <c r="E275" s="16" t="str" cm="1">
        <f t="array" aca="1" ref="E275" ca="1">INDIRECT("[schema.xlsx]欄位定義!D"&amp;MATCH($B275,[1]欄位定義!$A:$A, 0))</f>
        <v>INDEX</v>
      </c>
      <c r="F275" s="16" t="str" cm="1">
        <f t="array" aca="1" ref="F275" ca="1">INDIRECT("[schema.xlsx]欄位定義!E"&amp;MATCH($B275,[1]欄位定義!$A:$A, 0))</f>
        <v>TW</v>
      </c>
      <c r="G275" s="16" t="str" cm="1">
        <f t="array" aca="1" ref="G275" ca="1">INDIRECT("[schema.xlsx]欄位定義!F"&amp;MATCH($B275,[1]欄位定義!$A:$A, 0))</f>
        <v>UNKNOWN</v>
      </c>
      <c r="H275" s="19" t="s">
        <v>27</v>
      </c>
      <c r="I275" s="14" t="str" cm="1">
        <f t="array" aca="1" ref="I275" ca="1">INDIRECT("[schema.xlsx]欄位定義!B"&amp;MATCH($H275,[1]欄位定義!$A:$A, 0))</f>
        <v>出口</v>
      </c>
      <c r="J275" s="14" t="str" cm="1">
        <f t="array" aca="1" ref="J275" ca="1">INDIRECT("[schema.xlsx]欄位定義!C"&amp;MATCH($H275,[1]欄位定義!$A:$A, 0))</f>
        <v>M</v>
      </c>
      <c r="K275" s="14" t="str" cm="1">
        <f t="array" aca="1" ref="K275" ca="1">INDIRECT("[schema.xlsx]欄位定義!D"&amp;MATCH($H275,[1]欄位定義!$A:$A, 0))</f>
        <v>MACRO</v>
      </c>
      <c r="L275" s="14" t="str" cm="1">
        <f t="array" aca="1" ref="L275" ca="1">INDIRECT("[schema.xlsx]欄位定義!E"&amp;MATCH($H275,[1]欄位定義!$A:$A, 0))</f>
        <v>CN</v>
      </c>
      <c r="M275" s="14" t="str" cm="1">
        <f t="array" aca="1" ref="M275" ca="1">INDIRECT("[schema.xlsx]欄位定義!F"&amp;MATCH($H275,[1]欄位定義!$A:$A, 0))</f>
        <v>UNKNOWN</v>
      </c>
      <c r="N275" s="14" t="s">
        <v>49</v>
      </c>
    </row>
    <row r="276" spans="1:14" x14ac:dyDescent="0.25">
      <c r="A276" s="14" t="s">
        <v>53</v>
      </c>
      <c r="B276" s="14" t="s">
        <v>66</v>
      </c>
      <c r="C276" s="16" t="str" cm="1">
        <f t="array" aca="1" ref="C276" ca="1">INDIRECT("[schema.xlsx]欄位定義!B"&amp;MATCH($B276,[1]欄位定義!$A:$A, 0))</f>
        <v>MSCI台灣</v>
      </c>
      <c r="D276" s="16" t="str" cm="1">
        <f t="array" aca="1" ref="D276" ca="1">INDIRECT("[schema.xlsx]欄位定義!C"&amp;MATCH($B276,[1]欄位定義!$A:$A, 0))</f>
        <v>D</v>
      </c>
      <c r="E276" s="16" t="str" cm="1">
        <f t="array" aca="1" ref="E276" ca="1">INDIRECT("[schema.xlsx]欄位定義!D"&amp;MATCH($B276,[1]欄位定義!$A:$A, 0))</f>
        <v>INDEX</v>
      </c>
      <c r="F276" s="16" t="str" cm="1">
        <f t="array" aca="1" ref="F276" ca="1">INDIRECT("[schema.xlsx]欄位定義!E"&amp;MATCH($B276,[1]欄位定義!$A:$A, 0))</f>
        <v>TW</v>
      </c>
      <c r="G276" s="16" t="str" cm="1">
        <f t="array" aca="1" ref="G276" ca="1">INDIRECT("[schema.xlsx]欄位定義!F"&amp;MATCH($B276,[1]欄位定義!$A:$A, 0))</f>
        <v>UNKNOWN</v>
      </c>
      <c r="H276" s="19" t="s">
        <v>28</v>
      </c>
      <c r="I276" s="14" t="str" cm="1">
        <f t="array" aca="1" ref="I276" ca="1">INDIRECT("[schema.xlsx]欄位定義!B"&amp;MATCH($H276,[1]欄位定義!$A:$A, 0))</f>
        <v>進口</v>
      </c>
      <c r="J276" s="14" t="str" cm="1">
        <f t="array" aca="1" ref="J276" ca="1">INDIRECT("[schema.xlsx]欄位定義!C"&amp;MATCH($H276,[1]欄位定義!$A:$A, 0))</f>
        <v>M</v>
      </c>
      <c r="K276" s="14" t="str" cm="1">
        <f t="array" aca="1" ref="K276" ca="1">INDIRECT("[schema.xlsx]欄位定義!D"&amp;MATCH($H276,[1]欄位定義!$A:$A, 0))</f>
        <v>MACRO</v>
      </c>
      <c r="L276" s="14" t="str" cm="1">
        <f t="array" aca="1" ref="L276" ca="1">INDIRECT("[schema.xlsx]欄位定義!E"&amp;MATCH($H276,[1]欄位定義!$A:$A, 0))</f>
        <v>CN</v>
      </c>
      <c r="M276" s="14" t="str" cm="1">
        <f t="array" aca="1" ref="M276" ca="1">INDIRECT("[schema.xlsx]欄位定義!F"&amp;MATCH($H276,[1]欄位定義!$A:$A, 0))</f>
        <v>UNKNOWN</v>
      </c>
      <c r="N276" s="14" t="s">
        <v>49</v>
      </c>
    </row>
    <row r="277" spans="1:14" x14ac:dyDescent="0.25">
      <c r="A277" s="14" t="s">
        <v>53</v>
      </c>
      <c r="B277" s="14" t="s">
        <v>66</v>
      </c>
      <c r="C277" s="16" t="str" cm="1">
        <f t="array" aca="1" ref="C277" ca="1">INDIRECT("[schema.xlsx]欄位定義!B"&amp;MATCH($B277,[1]欄位定義!$A:$A, 0))</f>
        <v>MSCI台灣</v>
      </c>
      <c r="D277" s="16" t="str" cm="1">
        <f t="array" aca="1" ref="D277" ca="1">INDIRECT("[schema.xlsx]欄位定義!C"&amp;MATCH($B277,[1]欄位定義!$A:$A, 0))</f>
        <v>D</v>
      </c>
      <c r="E277" s="16" t="str" cm="1">
        <f t="array" aca="1" ref="E277" ca="1">INDIRECT("[schema.xlsx]欄位定義!D"&amp;MATCH($B277,[1]欄位定義!$A:$A, 0))</f>
        <v>INDEX</v>
      </c>
      <c r="F277" s="16" t="str" cm="1">
        <f t="array" aca="1" ref="F277" ca="1">INDIRECT("[schema.xlsx]欄位定義!E"&amp;MATCH($B277,[1]欄位定義!$A:$A, 0))</f>
        <v>TW</v>
      </c>
      <c r="G277" s="16" t="str" cm="1">
        <f t="array" aca="1" ref="G277" ca="1">INDIRECT("[schema.xlsx]欄位定義!F"&amp;MATCH($B277,[1]欄位定義!$A:$A, 0))</f>
        <v>UNKNOWN</v>
      </c>
      <c r="H277" s="19" t="s">
        <v>39</v>
      </c>
      <c r="I277" s="14" t="str" cm="1">
        <f t="array" aca="1" ref="I277" ca="1">INDIRECT("[schema.xlsx]欄位定義!B"&amp;MATCH($H277,[1]欄位定義!$A:$A, 0))</f>
        <v>出口年增率</v>
      </c>
      <c r="J277" s="14" t="str" cm="1">
        <f t="array" aca="1" ref="J277" ca="1">INDIRECT("[schema.xlsx]欄位定義!C"&amp;MATCH($H277,[1]欄位定義!$A:$A, 0))</f>
        <v>M</v>
      </c>
      <c r="K277" s="14" t="str" cm="1">
        <f t="array" aca="1" ref="K277" ca="1">INDIRECT("[schema.xlsx]欄位定義!D"&amp;MATCH($H277,[1]欄位定義!$A:$A, 0))</f>
        <v>MACRO</v>
      </c>
      <c r="L277" s="14" t="str" cm="1">
        <f t="array" aca="1" ref="L277" ca="1">INDIRECT("[schema.xlsx]欄位定義!E"&amp;MATCH($H277,[1]欄位定義!$A:$A, 0))</f>
        <v>IND</v>
      </c>
      <c r="M277" s="14" t="str" cm="1">
        <f t="array" aca="1" ref="M277" ca="1">INDIRECT("[schema.xlsx]欄位定義!F"&amp;MATCH($H277,[1]欄位定義!$A:$A, 0))</f>
        <v>UNKNOWN</v>
      </c>
      <c r="N277" s="14" t="s">
        <v>49</v>
      </c>
    </row>
    <row r="278" spans="1:14" x14ac:dyDescent="0.25">
      <c r="A278" s="14" t="s">
        <v>53</v>
      </c>
      <c r="B278" s="14" t="s">
        <v>66</v>
      </c>
      <c r="C278" s="16" t="str" cm="1">
        <f t="array" aca="1" ref="C278" ca="1">INDIRECT("[schema.xlsx]欄位定義!B"&amp;MATCH($B278,[1]欄位定義!$A:$A, 0))</f>
        <v>MSCI台灣</v>
      </c>
      <c r="D278" s="16" t="str" cm="1">
        <f t="array" aca="1" ref="D278" ca="1">INDIRECT("[schema.xlsx]欄位定義!C"&amp;MATCH($B278,[1]欄位定義!$A:$A, 0))</f>
        <v>D</v>
      </c>
      <c r="E278" s="16" t="str" cm="1">
        <f t="array" aca="1" ref="E278" ca="1">INDIRECT("[schema.xlsx]欄位定義!D"&amp;MATCH($B278,[1]欄位定義!$A:$A, 0))</f>
        <v>INDEX</v>
      </c>
      <c r="F278" s="16" t="str" cm="1">
        <f t="array" aca="1" ref="F278" ca="1">INDIRECT("[schema.xlsx]欄位定義!E"&amp;MATCH($B278,[1]欄位定義!$A:$A, 0))</f>
        <v>TW</v>
      </c>
      <c r="G278" s="16" t="str" cm="1">
        <f t="array" aca="1" ref="G278" ca="1">INDIRECT("[schema.xlsx]欄位定義!F"&amp;MATCH($B278,[1]欄位定義!$A:$A, 0))</f>
        <v>UNKNOWN</v>
      </c>
      <c r="H278" s="19" t="s">
        <v>40</v>
      </c>
      <c r="I278" s="14" t="str" cm="1">
        <f t="array" aca="1" ref="I278" ca="1">INDIRECT("[schema.xlsx]欄位定義!B"&amp;MATCH($H278,[1]欄位定義!$A:$A, 0))</f>
        <v>進口年增率</v>
      </c>
      <c r="J278" s="14" t="str" cm="1">
        <f t="array" aca="1" ref="J278" ca="1">INDIRECT("[schema.xlsx]欄位定義!C"&amp;MATCH($H278,[1]欄位定義!$A:$A, 0))</f>
        <v>M</v>
      </c>
      <c r="K278" s="14" t="str" cm="1">
        <f t="array" aca="1" ref="K278" ca="1">INDIRECT("[schema.xlsx]欄位定義!D"&amp;MATCH($H278,[1]欄位定義!$A:$A, 0))</f>
        <v>MACRO</v>
      </c>
      <c r="L278" s="14" t="str" cm="1">
        <f t="array" aca="1" ref="L278" ca="1">INDIRECT("[schema.xlsx]欄位定義!E"&amp;MATCH($H278,[1]欄位定義!$A:$A, 0))</f>
        <v>IND</v>
      </c>
      <c r="M278" s="14" t="str" cm="1">
        <f t="array" aca="1" ref="M278" ca="1">INDIRECT("[schema.xlsx]欄位定義!F"&amp;MATCH($H278,[1]欄位定義!$A:$A, 0))</f>
        <v>UNKNOWN</v>
      </c>
      <c r="N278" s="14" t="s">
        <v>49</v>
      </c>
    </row>
    <row r="279" spans="1:14" x14ac:dyDescent="0.25">
      <c r="A279" s="14" t="s">
        <v>53</v>
      </c>
      <c r="B279" s="14" t="s">
        <v>66</v>
      </c>
      <c r="C279" s="16" t="str" cm="1">
        <f t="array" aca="1" ref="C279" ca="1">INDIRECT("[schema.xlsx]欄位定義!B"&amp;MATCH($B279,[1]欄位定義!$A:$A, 0))</f>
        <v>MSCI台灣</v>
      </c>
      <c r="D279" s="16" t="str" cm="1">
        <f t="array" aca="1" ref="D279" ca="1">INDIRECT("[schema.xlsx]欄位定義!C"&amp;MATCH($B279,[1]欄位定義!$A:$A, 0))</f>
        <v>D</v>
      </c>
      <c r="E279" s="16" t="str" cm="1">
        <f t="array" aca="1" ref="E279" ca="1">INDIRECT("[schema.xlsx]欄位定義!D"&amp;MATCH($B279,[1]欄位定義!$A:$A, 0))</f>
        <v>INDEX</v>
      </c>
      <c r="F279" s="16" t="str" cm="1">
        <f t="array" aca="1" ref="F279" ca="1">INDIRECT("[schema.xlsx]欄位定義!E"&amp;MATCH($B279,[1]欄位定義!$A:$A, 0))</f>
        <v>TW</v>
      </c>
      <c r="G279" s="16" t="str" cm="1">
        <f t="array" aca="1" ref="G279" ca="1">INDIRECT("[schema.xlsx]欄位定義!F"&amp;MATCH($B279,[1]欄位定義!$A:$A, 0))</f>
        <v>UNKNOWN</v>
      </c>
      <c r="H279" s="19" t="s">
        <v>41</v>
      </c>
      <c r="I279" s="14" t="str" cm="1">
        <f t="array" aca="1" ref="I279" ca="1">INDIRECT("[schema.xlsx]欄位定義!B"&amp;MATCH($H279,[1]欄位定義!$A:$A, 0))</f>
        <v>出口年增率</v>
      </c>
      <c r="J279" s="14" t="str" cm="1">
        <f t="array" aca="1" ref="J279" ca="1">INDIRECT("[schema.xlsx]欄位定義!C"&amp;MATCH($H279,[1]欄位定義!$A:$A, 0))</f>
        <v>M</v>
      </c>
      <c r="K279" s="14" t="str" cm="1">
        <f t="array" aca="1" ref="K279" ca="1">INDIRECT("[schema.xlsx]欄位定義!D"&amp;MATCH($H279,[1]欄位定義!$A:$A, 0))</f>
        <v>MACRO</v>
      </c>
      <c r="L279" s="14" t="str" cm="1">
        <f t="array" aca="1" ref="L279" ca="1">INDIRECT("[schema.xlsx]欄位定義!E"&amp;MATCH($H279,[1]欄位定義!$A:$A, 0))</f>
        <v>VN</v>
      </c>
      <c r="M279" s="14" t="str" cm="1">
        <f t="array" aca="1" ref="M279" ca="1">INDIRECT("[schema.xlsx]欄位定義!F"&amp;MATCH($H279,[1]欄位定義!$A:$A, 0))</f>
        <v>UNKNOWN</v>
      </c>
      <c r="N279" s="14" t="s">
        <v>49</v>
      </c>
    </row>
    <row r="280" spans="1:14" x14ac:dyDescent="0.25">
      <c r="A280" s="14" t="s">
        <v>53</v>
      </c>
      <c r="B280" s="14" t="s">
        <v>66</v>
      </c>
      <c r="C280" s="16" t="str" cm="1">
        <f t="array" aca="1" ref="C280" ca="1">INDIRECT("[schema.xlsx]欄位定義!B"&amp;MATCH($B280,[1]欄位定義!$A:$A, 0))</f>
        <v>MSCI台灣</v>
      </c>
      <c r="D280" s="16" t="str" cm="1">
        <f t="array" aca="1" ref="D280" ca="1">INDIRECT("[schema.xlsx]欄位定義!C"&amp;MATCH($B280,[1]欄位定義!$A:$A, 0))</f>
        <v>D</v>
      </c>
      <c r="E280" s="16" t="str" cm="1">
        <f t="array" aca="1" ref="E280" ca="1">INDIRECT("[schema.xlsx]欄位定義!D"&amp;MATCH($B280,[1]欄位定義!$A:$A, 0))</f>
        <v>INDEX</v>
      </c>
      <c r="F280" s="16" t="str" cm="1">
        <f t="array" aca="1" ref="F280" ca="1">INDIRECT("[schema.xlsx]欄位定義!E"&amp;MATCH($B280,[1]欄位定義!$A:$A, 0))</f>
        <v>TW</v>
      </c>
      <c r="G280" s="16" t="str" cm="1">
        <f t="array" aca="1" ref="G280" ca="1">INDIRECT("[schema.xlsx]欄位定義!F"&amp;MATCH($B280,[1]欄位定義!$A:$A, 0))</f>
        <v>UNKNOWN</v>
      </c>
      <c r="H280" s="19" t="s">
        <v>42</v>
      </c>
      <c r="I280" s="14" t="str" cm="1">
        <f t="array" aca="1" ref="I280" ca="1">INDIRECT("[schema.xlsx]欄位定義!B"&amp;MATCH($H280,[1]欄位定義!$A:$A, 0))</f>
        <v>進口年增率</v>
      </c>
      <c r="J280" s="14" t="str" cm="1">
        <f t="array" aca="1" ref="J280" ca="1">INDIRECT("[schema.xlsx]欄位定義!C"&amp;MATCH($H280,[1]欄位定義!$A:$A, 0))</f>
        <v>M</v>
      </c>
      <c r="K280" s="14" t="str" cm="1">
        <f t="array" aca="1" ref="K280" ca="1">INDIRECT("[schema.xlsx]欄位定義!D"&amp;MATCH($H280,[1]欄位定義!$A:$A, 0))</f>
        <v>MACRO</v>
      </c>
      <c r="L280" s="14" t="str" cm="1">
        <f t="array" aca="1" ref="L280" ca="1">INDIRECT("[schema.xlsx]欄位定義!E"&amp;MATCH($H280,[1]欄位定義!$A:$A, 0))</f>
        <v>VN</v>
      </c>
      <c r="M280" s="14" t="str" cm="1">
        <f t="array" aca="1" ref="M280" ca="1">INDIRECT("[schema.xlsx]欄位定義!F"&amp;MATCH($H280,[1]欄位定義!$A:$A, 0))</f>
        <v>UNKNOWN</v>
      </c>
      <c r="N280" s="14" t="s">
        <v>49</v>
      </c>
    </row>
    <row r="281" spans="1:14" x14ac:dyDescent="0.25">
      <c r="A281" s="14" t="s">
        <v>53</v>
      </c>
      <c r="B281" s="14" t="s">
        <v>66</v>
      </c>
      <c r="C281" s="16" t="str" cm="1">
        <f t="array" aca="1" ref="C281" ca="1">INDIRECT("[schema.xlsx]欄位定義!B"&amp;MATCH($B281,[1]欄位定義!$A:$A, 0))</f>
        <v>MSCI台灣</v>
      </c>
      <c r="D281" s="16" t="str" cm="1">
        <f t="array" aca="1" ref="D281" ca="1">INDIRECT("[schema.xlsx]欄位定義!C"&amp;MATCH($B281,[1]欄位定義!$A:$A, 0))</f>
        <v>D</v>
      </c>
      <c r="E281" s="16" t="str" cm="1">
        <f t="array" aca="1" ref="E281" ca="1">INDIRECT("[schema.xlsx]欄位定義!D"&amp;MATCH($B281,[1]欄位定義!$A:$A, 0))</f>
        <v>INDEX</v>
      </c>
      <c r="F281" s="16" t="str" cm="1">
        <f t="array" aca="1" ref="F281" ca="1">INDIRECT("[schema.xlsx]欄位定義!E"&amp;MATCH($B281,[1]欄位定義!$A:$A, 0))</f>
        <v>TW</v>
      </c>
      <c r="G281" s="16" t="str" cm="1">
        <f t="array" aca="1" ref="G281" ca="1">INDIRECT("[schema.xlsx]欄位定義!F"&amp;MATCH($B281,[1]欄位定義!$A:$A, 0))</f>
        <v>UNKNOWN</v>
      </c>
      <c r="H281" s="19" t="s">
        <v>43</v>
      </c>
      <c r="I281" s="14" t="str" cm="1">
        <f t="array" aca="1" ref="I281" ca="1">INDIRECT("[schema.xlsx]欄位定義!B"&amp;MATCH($H281,[1]欄位定義!$A:$A, 0))</f>
        <v>出口年增率</v>
      </c>
      <c r="J281" s="14" t="str" cm="1">
        <f t="array" aca="1" ref="J281" ca="1">INDIRECT("[schema.xlsx]欄位定義!C"&amp;MATCH($H281,[1]欄位定義!$A:$A, 0))</f>
        <v>M</v>
      </c>
      <c r="K281" s="14" t="str" cm="1">
        <f t="array" aca="1" ref="K281" ca="1">INDIRECT("[schema.xlsx]欄位定義!D"&amp;MATCH($H281,[1]欄位定義!$A:$A, 0))</f>
        <v>MACRO</v>
      </c>
      <c r="L281" s="14" t="str" cm="1">
        <f t="array" aca="1" ref="L281" ca="1">INDIRECT("[schema.xlsx]欄位定義!E"&amp;MATCH($H281,[1]欄位定義!$A:$A, 0))</f>
        <v>THAI</v>
      </c>
      <c r="M281" s="14" t="str" cm="1">
        <f t="array" aca="1" ref="M281" ca="1">INDIRECT("[schema.xlsx]欄位定義!F"&amp;MATCH($H281,[1]欄位定義!$A:$A, 0))</f>
        <v>UNKNOWN</v>
      </c>
      <c r="N281" s="14" t="s">
        <v>49</v>
      </c>
    </row>
    <row r="282" spans="1:14" x14ac:dyDescent="0.25">
      <c r="A282" s="14" t="s">
        <v>53</v>
      </c>
      <c r="B282" s="14" t="s">
        <v>66</v>
      </c>
      <c r="C282" s="16" t="str" cm="1">
        <f t="array" aca="1" ref="C282" ca="1">INDIRECT("[schema.xlsx]欄位定義!B"&amp;MATCH($B282,[1]欄位定義!$A:$A, 0))</f>
        <v>MSCI台灣</v>
      </c>
      <c r="D282" s="16" t="str" cm="1">
        <f t="array" aca="1" ref="D282" ca="1">INDIRECT("[schema.xlsx]欄位定義!C"&amp;MATCH($B282,[1]欄位定義!$A:$A, 0))</f>
        <v>D</v>
      </c>
      <c r="E282" s="16" t="str" cm="1">
        <f t="array" aca="1" ref="E282" ca="1">INDIRECT("[schema.xlsx]欄位定義!D"&amp;MATCH($B282,[1]欄位定義!$A:$A, 0))</f>
        <v>INDEX</v>
      </c>
      <c r="F282" s="16" t="str" cm="1">
        <f t="array" aca="1" ref="F282" ca="1">INDIRECT("[schema.xlsx]欄位定義!E"&amp;MATCH($B282,[1]欄位定義!$A:$A, 0))</f>
        <v>TW</v>
      </c>
      <c r="G282" s="16" t="str" cm="1">
        <f t="array" aca="1" ref="G282" ca="1">INDIRECT("[schema.xlsx]欄位定義!F"&amp;MATCH($B282,[1]欄位定義!$A:$A, 0))</f>
        <v>UNKNOWN</v>
      </c>
      <c r="H282" s="19" t="s">
        <v>44</v>
      </c>
      <c r="I282" s="14" t="str" cm="1">
        <f t="array" aca="1" ref="I282" ca="1">INDIRECT("[schema.xlsx]欄位定義!B"&amp;MATCH($H282,[1]欄位定義!$A:$A, 0))</f>
        <v>進口年增率</v>
      </c>
      <c r="J282" s="14" t="str" cm="1">
        <f t="array" aca="1" ref="J282" ca="1">INDIRECT("[schema.xlsx]欄位定義!C"&amp;MATCH($H282,[1]欄位定義!$A:$A, 0))</f>
        <v>M</v>
      </c>
      <c r="K282" s="14" t="str" cm="1">
        <f t="array" aca="1" ref="K282" ca="1">INDIRECT("[schema.xlsx]欄位定義!D"&amp;MATCH($H282,[1]欄位定義!$A:$A, 0))</f>
        <v>MACRO</v>
      </c>
      <c r="L282" s="14" t="str" cm="1">
        <f t="array" aca="1" ref="L282" ca="1">INDIRECT("[schema.xlsx]欄位定義!E"&amp;MATCH($H282,[1]欄位定義!$A:$A, 0))</f>
        <v>THAI</v>
      </c>
      <c r="M282" s="14" t="str" cm="1">
        <f t="array" aca="1" ref="M282" ca="1">INDIRECT("[schema.xlsx]欄位定義!F"&amp;MATCH($H282,[1]欄位定義!$A:$A, 0))</f>
        <v>UNKNOWN</v>
      </c>
      <c r="N282" s="14" t="s">
        <v>49</v>
      </c>
    </row>
    <row r="283" spans="1:14" x14ac:dyDescent="0.25">
      <c r="A283" s="14" t="s">
        <v>53</v>
      </c>
      <c r="B283" s="14" t="s">
        <v>66</v>
      </c>
      <c r="C283" s="16" t="str" cm="1">
        <f t="array" aca="1" ref="C283" ca="1">INDIRECT("[schema.xlsx]欄位定義!B"&amp;MATCH($B283,[1]欄位定義!$A:$A, 0))</f>
        <v>MSCI台灣</v>
      </c>
      <c r="D283" s="16" t="str" cm="1">
        <f t="array" aca="1" ref="D283" ca="1">INDIRECT("[schema.xlsx]欄位定義!C"&amp;MATCH($B283,[1]欄位定義!$A:$A, 0))</f>
        <v>D</v>
      </c>
      <c r="E283" s="16" t="str" cm="1">
        <f t="array" aca="1" ref="E283" ca="1">INDIRECT("[schema.xlsx]欄位定義!D"&amp;MATCH($B283,[1]欄位定義!$A:$A, 0))</f>
        <v>INDEX</v>
      </c>
      <c r="F283" s="16" t="str" cm="1">
        <f t="array" aca="1" ref="F283" ca="1">INDIRECT("[schema.xlsx]欄位定義!E"&amp;MATCH($B283,[1]欄位定義!$A:$A, 0))</f>
        <v>TW</v>
      </c>
      <c r="G283" s="16" t="str" cm="1">
        <f t="array" aca="1" ref="G283" ca="1">INDIRECT("[schema.xlsx]欄位定義!F"&amp;MATCH($B283,[1]欄位定義!$A:$A, 0))</f>
        <v>UNKNOWN</v>
      </c>
      <c r="H283" s="19" t="s">
        <v>36</v>
      </c>
      <c r="I283" s="14" t="str" cm="1">
        <f t="array" aca="1" ref="I283" ca="1">INDIRECT("[schema.xlsx]欄位定義!B"&amp;MATCH($H283,[1]欄位定義!$A:$A, 0))</f>
        <v>CPI年增率</v>
      </c>
      <c r="J283" s="14" t="str" cm="1">
        <f t="array" aca="1" ref="J283" ca="1">INDIRECT("[schema.xlsx]欄位定義!C"&amp;MATCH($H283,[1]欄位定義!$A:$A, 0))</f>
        <v>M</v>
      </c>
      <c r="K283" s="14" t="str" cm="1">
        <f t="array" aca="1" ref="K283" ca="1">INDIRECT("[schema.xlsx]欄位定義!D"&amp;MATCH($H283,[1]欄位定義!$A:$A, 0))</f>
        <v>MACRO</v>
      </c>
      <c r="L283" s="14" t="str" cm="1">
        <f t="array" aca="1" ref="L283" ca="1">INDIRECT("[schema.xlsx]欄位定義!E"&amp;MATCH($H283,[1]欄位定義!$A:$A, 0))</f>
        <v>TW</v>
      </c>
      <c r="M283" s="14" t="str" cm="1">
        <f t="array" aca="1" ref="M283" ca="1">INDIRECT("[schema.xlsx]欄位定義!F"&amp;MATCH($H283,[1]欄位定義!$A:$A, 0))</f>
        <v>UNKNOWN</v>
      </c>
      <c r="N283" s="14" t="s">
        <v>51</v>
      </c>
    </row>
    <row r="284" spans="1:14" x14ac:dyDescent="0.25">
      <c r="A284" s="14" t="s">
        <v>53</v>
      </c>
      <c r="B284" s="14" t="s">
        <v>67</v>
      </c>
      <c r="C284" s="16" t="str" cm="1">
        <f t="array" aca="1" ref="C284" ca="1">INDIRECT("[schema.xlsx]欄位定義!B"&amp;MATCH($B284,[1]欄位定義!$A:$A, 0))</f>
        <v>MSCI台灣指數(美元)</v>
      </c>
      <c r="D284" s="16" t="str" cm="1">
        <f t="array" aca="1" ref="D284" ca="1">INDIRECT("[schema.xlsx]欄位定義!C"&amp;MATCH($B284,[1]欄位定義!$A:$A, 0))</f>
        <v>D</v>
      </c>
      <c r="E284" s="16" t="str" cm="1">
        <f t="array" aca="1" ref="E284" ca="1">INDIRECT("[schema.xlsx]欄位定義!D"&amp;MATCH($B284,[1]欄位定義!$A:$A, 0))</f>
        <v>INDEX</v>
      </c>
      <c r="F284" s="16" t="str" cm="1">
        <f t="array" aca="1" ref="F284" ca="1">INDIRECT("[schema.xlsx]欄位定義!E"&amp;MATCH($B284,[1]欄位定義!$A:$A, 0))</f>
        <v>TW</v>
      </c>
      <c r="G284" s="16" t="str" cm="1">
        <f t="array" aca="1" ref="G284" ca="1">INDIRECT("[schema.xlsx]欄位定義!F"&amp;MATCH($B284,[1]欄位定義!$A:$A, 0))</f>
        <v>UNKNOWN</v>
      </c>
      <c r="H284" s="19" t="s">
        <v>37</v>
      </c>
      <c r="I284" s="14" t="str" cm="1">
        <f t="array" aca="1" ref="I284" ca="1">INDIRECT("[schema.xlsx]欄位定義!B"&amp;MATCH($H284,[1]欄位定義!$A:$A, 0))</f>
        <v>台幣美元匯率</v>
      </c>
      <c r="J284" s="14" t="str" cm="1">
        <f t="array" aca="1" ref="J284" ca="1">INDIRECT("[schema.xlsx]欄位定義!C"&amp;MATCH($H284,[1]欄位定義!$A:$A, 0))</f>
        <v>D</v>
      </c>
      <c r="K284" s="14" t="str" cm="1">
        <f t="array" aca="1" ref="K284" ca="1">INDIRECT("[schema.xlsx]欄位定義!D"&amp;MATCH($H284,[1]欄位定義!$A:$A, 0))</f>
        <v>MACRO</v>
      </c>
      <c r="L284" s="14" t="str" cm="1">
        <f t="array" aca="1" ref="L284" ca="1">INDIRECT("[schema.xlsx]欄位定義!E"&amp;MATCH($H284,[1]欄位定義!$A:$A, 0))</f>
        <v>TW</v>
      </c>
      <c r="M284" s="14" t="str" cm="1">
        <f t="array" aca="1" ref="M284" ca="1">INDIRECT("[schema.xlsx]欄位定義!F"&amp;MATCH($H284,[1]欄位定義!$A:$A, 0))</f>
        <v>UNKNOWN</v>
      </c>
      <c r="N284" s="14" t="s">
        <v>47</v>
      </c>
    </row>
    <row r="285" spans="1:14" x14ac:dyDescent="0.25">
      <c r="A285" s="14" t="s">
        <v>53</v>
      </c>
      <c r="B285" s="14" t="s">
        <v>67</v>
      </c>
      <c r="C285" s="16" t="str" cm="1">
        <f t="array" aca="1" ref="C285" ca="1">INDIRECT("[schema.xlsx]欄位定義!B"&amp;MATCH($B285,[1]欄位定義!$A:$A, 0))</f>
        <v>MSCI台灣指數(美元)</v>
      </c>
      <c r="D285" s="16" t="str" cm="1">
        <f t="array" aca="1" ref="D285" ca="1">INDIRECT("[schema.xlsx]欄位定義!C"&amp;MATCH($B285,[1]欄位定義!$A:$A, 0))</f>
        <v>D</v>
      </c>
      <c r="E285" s="16" t="str" cm="1">
        <f t="array" aca="1" ref="E285" ca="1">INDIRECT("[schema.xlsx]欄位定義!D"&amp;MATCH($B285,[1]欄位定義!$A:$A, 0))</f>
        <v>INDEX</v>
      </c>
      <c r="F285" s="16" t="str" cm="1">
        <f t="array" aca="1" ref="F285" ca="1">INDIRECT("[schema.xlsx]欄位定義!E"&amp;MATCH($B285,[1]欄位定義!$A:$A, 0))</f>
        <v>TW</v>
      </c>
      <c r="G285" s="16" t="str" cm="1">
        <f t="array" aca="1" ref="G285" ca="1">INDIRECT("[schema.xlsx]欄位定義!F"&amp;MATCH($B285,[1]欄位定義!$A:$A, 0))</f>
        <v>UNKNOWN</v>
      </c>
      <c r="H285" s="19" t="s">
        <v>54</v>
      </c>
      <c r="I285" s="14" t="e" cm="1">
        <f t="array" aca="1" ref="I285" ca="1">INDIRECT("[schema.xlsx]欄位定義!B"&amp;MATCH($H285,[1]欄位定義!$A:$A, 0))</f>
        <v>#N/A</v>
      </c>
      <c r="J285" s="14" t="e" cm="1">
        <f t="array" aca="1" ref="J285" ca="1">INDIRECT("[schema.xlsx]欄位定義!C"&amp;MATCH($H285,[1]欄位定義!$A:$A, 0))</f>
        <v>#N/A</v>
      </c>
      <c r="K285" s="14" t="e" cm="1">
        <f t="array" aca="1" ref="K285" ca="1">INDIRECT("[schema.xlsx]欄位定義!D"&amp;MATCH($H285,[1]欄位定義!$A:$A, 0))</f>
        <v>#N/A</v>
      </c>
      <c r="L285" s="14" t="e" cm="1">
        <f t="array" aca="1" ref="L285" ca="1">INDIRECT("[schema.xlsx]欄位定義!E"&amp;MATCH($H285,[1]欄位定義!$A:$A, 0))</f>
        <v>#N/A</v>
      </c>
      <c r="M285" s="14" t="e" cm="1">
        <f t="array" aca="1" ref="M285" ca="1">INDIRECT("[schema.xlsx]欄位定義!F"&amp;MATCH($H285,[1]欄位定義!$A:$A, 0))</f>
        <v>#N/A</v>
      </c>
      <c r="N285" s="14" t="s">
        <v>48</v>
      </c>
    </row>
    <row r="286" spans="1:14" x14ac:dyDescent="0.25">
      <c r="A286" s="14" t="s">
        <v>53</v>
      </c>
      <c r="B286" s="14" t="s">
        <v>67</v>
      </c>
      <c r="C286" s="16" t="str" cm="1">
        <f t="array" aca="1" ref="C286" ca="1">INDIRECT("[schema.xlsx]欄位定義!B"&amp;MATCH($B286,[1]欄位定義!$A:$A, 0))</f>
        <v>MSCI台灣指數(美元)</v>
      </c>
      <c r="D286" s="16" t="str" cm="1">
        <f t="array" aca="1" ref="D286" ca="1">INDIRECT("[schema.xlsx]欄位定義!C"&amp;MATCH($B286,[1]欄位定義!$A:$A, 0))</f>
        <v>D</v>
      </c>
      <c r="E286" s="16" t="str" cm="1">
        <f t="array" aca="1" ref="E286" ca="1">INDIRECT("[schema.xlsx]欄位定義!D"&amp;MATCH($B286,[1]欄位定義!$A:$A, 0))</f>
        <v>INDEX</v>
      </c>
      <c r="F286" s="16" t="str" cm="1">
        <f t="array" aca="1" ref="F286" ca="1">INDIRECT("[schema.xlsx]欄位定義!E"&amp;MATCH($B286,[1]欄位定義!$A:$A, 0))</f>
        <v>TW</v>
      </c>
      <c r="G286" s="16" t="str" cm="1">
        <f t="array" aca="1" ref="G286" ca="1">INDIRECT("[schema.xlsx]欄位定義!F"&amp;MATCH($B286,[1]欄位定義!$A:$A, 0))</f>
        <v>UNKNOWN</v>
      </c>
      <c r="H286" s="19" t="s">
        <v>55</v>
      </c>
      <c r="I286" s="14" t="e" cm="1">
        <f t="array" aca="1" ref="I286" ca="1">INDIRECT("[schema.xlsx]欄位定義!B"&amp;MATCH($H286,[1]欄位定義!$A:$A, 0))</f>
        <v>#N/A</v>
      </c>
      <c r="J286" s="14" t="e" cm="1">
        <f t="array" aca="1" ref="J286" ca="1">INDIRECT("[schema.xlsx]欄位定義!C"&amp;MATCH($H286,[1]欄位定義!$A:$A, 0))</f>
        <v>#N/A</v>
      </c>
      <c r="K286" s="14" t="e" cm="1">
        <f t="array" aca="1" ref="K286" ca="1">INDIRECT("[schema.xlsx]欄位定義!D"&amp;MATCH($H286,[1]欄位定義!$A:$A, 0))</f>
        <v>#N/A</v>
      </c>
      <c r="L286" s="14" t="e" cm="1">
        <f t="array" aca="1" ref="L286" ca="1">INDIRECT("[schema.xlsx]欄位定義!E"&amp;MATCH($H286,[1]欄位定義!$A:$A, 0))</f>
        <v>#N/A</v>
      </c>
      <c r="M286" s="14" t="e" cm="1">
        <f t="array" aca="1" ref="M286" ca="1">INDIRECT("[schema.xlsx]欄位定義!F"&amp;MATCH($H286,[1]欄位定義!$A:$A, 0))</f>
        <v>#N/A</v>
      </c>
      <c r="N286" s="14" t="s">
        <v>48</v>
      </c>
    </row>
    <row r="287" spans="1:14" x14ac:dyDescent="0.25">
      <c r="A287" s="14" t="s">
        <v>53</v>
      </c>
      <c r="B287" s="14" t="s">
        <v>67</v>
      </c>
      <c r="C287" s="16" t="str" cm="1">
        <f t="array" aca="1" ref="C287" ca="1">INDIRECT("[schema.xlsx]欄位定義!B"&amp;MATCH($B287,[1]欄位定義!$A:$A, 0))</f>
        <v>MSCI台灣指數(美元)</v>
      </c>
      <c r="D287" s="16" t="str" cm="1">
        <f t="array" aca="1" ref="D287" ca="1">INDIRECT("[schema.xlsx]欄位定義!C"&amp;MATCH($B287,[1]欄位定義!$A:$A, 0))</f>
        <v>D</v>
      </c>
      <c r="E287" s="16" t="str" cm="1">
        <f t="array" aca="1" ref="E287" ca="1">INDIRECT("[schema.xlsx]欄位定義!D"&amp;MATCH($B287,[1]欄位定義!$A:$A, 0))</f>
        <v>INDEX</v>
      </c>
      <c r="F287" s="16" t="str" cm="1">
        <f t="array" aca="1" ref="F287" ca="1">INDIRECT("[schema.xlsx]欄位定義!E"&amp;MATCH($B287,[1]欄位定義!$A:$A, 0))</f>
        <v>TW</v>
      </c>
      <c r="G287" s="16" t="str" cm="1">
        <f t="array" aca="1" ref="G287" ca="1">INDIRECT("[schema.xlsx]欄位定義!F"&amp;MATCH($B287,[1]欄位定義!$A:$A, 0))</f>
        <v>UNKNOWN</v>
      </c>
      <c r="H287" s="19" t="s">
        <v>4</v>
      </c>
      <c r="I287" s="14" t="str" cm="1">
        <f t="array" aca="1" ref="I287" ca="1">INDIRECT("[schema.xlsx]欄位定義!B"&amp;MATCH($H287,[1]欄位定義!$A:$A, 0))</f>
        <v>實質經濟成長率(季增年率)</v>
      </c>
      <c r="J287" s="14" t="str" cm="1">
        <f t="array" aca="1" ref="J287" ca="1">INDIRECT("[schema.xlsx]欄位定義!C"&amp;MATCH($H287,[1]欄位定義!$A:$A, 0))</f>
        <v>Q</v>
      </c>
      <c r="K287" s="14" t="str" cm="1">
        <f t="array" aca="1" ref="K287" ca="1">INDIRECT("[schema.xlsx]欄位定義!D"&amp;MATCH($H287,[1]欄位定義!$A:$A, 0))</f>
        <v>MACRO</v>
      </c>
      <c r="L287" s="14" t="str" cm="1">
        <f t="array" aca="1" ref="L287" ca="1">INDIRECT("[schema.xlsx]欄位定義!E"&amp;MATCH($H287,[1]欄位定義!$A:$A, 0))</f>
        <v>US</v>
      </c>
      <c r="M287" s="14" t="str" cm="1">
        <f t="array" aca="1" ref="M287" ca="1">INDIRECT("[schema.xlsx]欄位定義!F"&amp;MATCH($H287,[1]欄位定義!$A:$A, 0))</f>
        <v>UNKNOWN</v>
      </c>
      <c r="N287" s="14" t="s">
        <v>48</v>
      </c>
    </row>
    <row r="288" spans="1:14" x14ac:dyDescent="0.25">
      <c r="A288" s="14" t="s">
        <v>53</v>
      </c>
      <c r="B288" s="14" t="s">
        <v>67</v>
      </c>
      <c r="C288" s="16" t="str" cm="1">
        <f t="array" aca="1" ref="C288" ca="1">INDIRECT("[schema.xlsx]欄位定義!B"&amp;MATCH($B288,[1]欄位定義!$A:$A, 0))</f>
        <v>MSCI台灣指數(美元)</v>
      </c>
      <c r="D288" s="16" t="str" cm="1">
        <f t="array" aca="1" ref="D288" ca="1">INDIRECT("[schema.xlsx]欄位定義!C"&amp;MATCH($B288,[1]欄位定義!$A:$A, 0))</f>
        <v>D</v>
      </c>
      <c r="E288" s="16" t="str" cm="1">
        <f t="array" aca="1" ref="E288" ca="1">INDIRECT("[schema.xlsx]欄位定義!D"&amp;MATCH($B288,[1]欄位定義!$A:$A, 0))</f>
        <v>INDEX</v>
      </c>
      <c r="F288" s="16" t="str" cm="1">
        <f t="array" aca="1" ref="F288" ca="1">INDIRECT("[schema.xlsx]欄位定義!E"&amp;MATCH($B288,[1]欄位定義!$A:$A, 0))</f>
        <v>TW</v>
      </c>
      <c r="G288" s="16" t="str" cm="1">
        <f t="array" aca="1" ref="G288" ca="1">INDIRECT("[schema.xlsx]欄位定義!F"&amp;MATCH($B288,[1]欄位定義!$A:$A, 0))</f>
        <v>UNKNOWN</v>
      </c>
      <c r="H288" s="19" t="s">
        <v>5</v>
      </c>
      <c r="I288" s="14" t="str" cm="1">
        <f t="array" aca="1" ref="I288" ca="1">INDIRECT("[schema.xlsx]欄位定義!B"&amp;MATCH($H288,[1]欄位定義!$A:$A, 0))</f>
        <v>實質經濟成長率(年增率)</v>
      </c>
      <c r="J288" s="14" t="str" cm="1">
        <f t="array" aca="1" ref="J288" ca="1">INDIRECT("[schema.xlsx]欄位定義!C"&amp;MATCH($H288,[1]欄位定義!$A:$A, 0))</f>
        <v>Q</v>
      </c>
      <c r="K288" s="14" t="str" cm="1">
        <f t="array" aca="1" ref="K288" ca="1">INDIRECT("[schema.xlsx]欄位定義!D"&amp;MATCH($H288,[1]欄位定義!$A:$A, 0))</f>
        <v>MACRO</v>
      </c>
      <c r="L288" s="14" t="str" cm="1">
        <f t="array" aca="1" ref="L288" ca="1">INDIRECT("[schema.xlsx]欄位定義!E"&amp;MATCH($H288,[1]欄位定義!$A:$A, 0))</f>
        <v>US</v>
      </c>
      <c r="M288" s="14" t="str" cm="1">
        <f t="array" aca="1" ref="M288" ca="1">INDIRECT("[schema.xlsx]欄位定義!F"&amp;MATCH($H288,[1]欄位定義!$A:$A, 0))</f>
        <v>UNKNOWN</v>
      </c>
      <c r="N288" s="14" t="s">
        <v>48</v>
      </c>
    </row>
    <row r="289" spans="1:14" x14ac:dyDescent="0.25">
      <c r="A289" s="14" t="s">
        <v>53</v>
      </c>
      <c r="B289" s="14" t="s">
        <v>67</v>
      </c>
      <c r="C289" s="16" t="str" cm="1">
        <f t="array" aca="1" ref="C289" ca="1">INDIRECT("[schema.xlsx]欄位定義!B"&amp;MATCH($B289,[1]欄位定義!$A:$A, 0))</f>
        <v>MSCI台灣指數(美元)</v>
      </c>
      <c r="D289" s="16" t="str" cm="1">
        <f t="array" aca="1" ref="D289" ca="1">INDIRECT("[schema.xlsx]欄位定義!C"&amp;MATCH($B289,[1]欄位定義!$A:$A, 0))</f>
        <v>D</v>
      </c>
      <c r="E289" s="16" t="str" cm="1">
        <f t="array" aca="1" ref="E289" ca="1">INDIRECT("[schema.xlsx]欄位定義!D"&amp;MATCH($B289,[1]欄位定義!$A:$A, 0))</f>
        <v>INDEX</v>
      </c>
      <c r="F289" s="16" t="str" cm="1">
        <f t="array" aca="1" ref="F289" ca="1">INDIRECT("[schema.xlsx]欄位定義!E"&amp;MATCH($B289,[1]欄位定義!$A:$A, 0))</f>
        <v>TW</v>
      </c>
      <c r="G289" s="16" t="str" cm="1">
        <f t="array" aca="1" ref="G289" ca="1">INDIRECT("[schema.xlsx]欄位定義!F"&amp;MATCH($B289,[1]欄位定義!$A:$A, 0))</f>
        <v>UNKNOWN</v>
      </c>
      <c r="H289" s="19" t="s">
        <v>34</v>
      </c>
      <c r="I289" s="14" t="str" cm="1">
        <f t="array" aca="1" ref="I289" ca="1">INDIRECT("[schema.xlsx]欄位定義!B"&amp;MATCH($H289,[1]欄位定義!$A:$A, 0))</f>
        <v>進口年增率</v>
      </c>
      <c r="J289" s="14" t="str" cm="1">
        <f t="array" aca="1" ref="J289" ca="1">INDIRECT("[schema.xlsx]欄位定義!C"&amp;MATCH($H289,[1]欄位定義!$A:$A, 0))</f>
        <v>M</v>
      </c>
      <c r="K289" s="14" t="str" cm="1">
        <f t="array" aca="1" ref="K289" ca="1">INDIRECT("[schema.xlsx]欄位定義!D"&amp;MATCH($H289,[1]欄位定義!$A:$A, 0))</f>
        <v>MACRO</v>
      </c>
      <c r="L289" s="14" t="str" cm="1">
        <f t="array" aca="1" ref="L289" ca="1">INDIRECT("[schema.xlsx]欄位定義!E"&amp;MATCH($H289,[1]欄位定義!$A:$A, 0))</f>
        <v>TW</v>
      </c>
      <c r="M289" s="14" t="str" cm="1">
        <f t="array" aca="1" ref="M289" ca="1">INDIRECT("[schema.xlsx]欄位定義!F"&amp;MATCH($H289,[1]欄位定義!$A:$A, 0))</f>
        <v>UNKNOWN</v>
      </c>
      <c r="N289" s="14" t="s">
        <v>49</v>
      </c>
    </row>
    <row r="290" spans="1:14" x14ac:dyDescent="0.25">
      <c r="A290" s="14" t="s">
        <v>53</v>
      </c>
      <c r="B290" s="14" t="s">
        <v>67</v>
      </c>
      <c r="C290" s="16" t="str" cm="1">
        <f t="array" aca="1" ref="C290" ca="1">INDIRECT("[schema.xlsx]欄位定義!B"&amp;MATCH($B290,[1]欄位定義!$A:$A, 0))</f>
        <v>MSCI台灣指數(美元)</v>
      </c>
      <c r="D290" s="16" t="str" cm="1">
        <f t="array" aca="1" ref="D290" ca="1">INDIRECT("[schema.xlsx]欄位定義!C"&amp;MATCH($B290,[1]欄位定義!$A:$A, 0))</f>
        <v>D</v>
      </c>
      <c r="E290" s="16" t="str" cm="1">
        <f t="array" aca="1" ref="E290" ca="1">INDIRECT("[schema.xlsx]欄位定義!D"&amp;MATCH($B290,[1]欄位定義!$A:$A, 0))</f>
        <v>INDEX</v>
      </c>
      <c r="F290" s="16" t="str" cm="1">
        <f t="array" aca="1" ref="F290" ca="1">INDIRECT("[schema.xlsx]欄位定義!E"&amp;MATCH($B290,[1]欄位定義!$A:$A, 0))</f>
        <v>TW</v>
      </c>
      <c r="G290" s="16" t="str" cm="1">
        <f t="array" aca="1" ref="G290" ca="1">INDIRECT("[schema.xlsx]欄位定義!F"&amp;MATCH($B290,[1]欄位定義!$A:$A, 0))</f>
        <v>UNKNOWN</v>
      </c>
      <c r="H290" s="19" t="s">
        <v>35</v>
      </c>
      <c r="I290" s="14" t="str" cm="1">
        <f t="array" aca="1" ref="I290" ca="1">INDIRECT("[schema.xlsx]欄位定義!B"&amp;MATCH($H290,[1]欄位定義!$A:$A, 0))</f>
        <v>出口年增率</v>
      </c>
      <c r="J290" s="14" t="str" cm="1">
        <f t="array" aca="1" ref="J290" ca="1">INDIRECT("[schema.xlsx]欄位定義!C"&amp;MATCH($H290,[1]欄位定義!$A:$A, 0))</f>
        <v>M</v>
      </c>
      <c r="K290" s="14" t="str" cm="1">
        <f t="array" aca="1" ref="K290" ca="1">INDIRECT("[schema.xlsx]欄位定義!D"&amp;MATCH($H290,[1]欄位定義!$A:$A, 0))</f>
        <v>MACRO</v>
      </c>
      <c r="L290" s="14" t="str" cm="1">
        <f t="array" aca="1" ref="L290" ca="1">INDIRECT("[schema.xlsx]欄位定義!E"&amp;MATCH($H290,[1]欄位定義!$A:$A, 0))</f>
        <v>TW</v>
      </c>
      <c r="M290" s="14" t="str" cm="1">
        <f t="array" aca="1" ref="M290" ca="1">INDIRECT("[schema.xlsx]欄位定義!F"&amp;MATCH($H290,[1]欄位定義!$A:$A, 0))</f>
        <v>UNKNOWN</v>
      </c>
      <c r="N290" s="14" t="s">
        <v>49</v>
      </c>
    </row>
    <row r="291" spans="1:14" x14ac:dyDescent="0.25">
      <c r="A291" s="14" t="s">
        <v>53</v>
      </c>
      <c r="B291" s="14" t="s">
        <v>67</v>
      </c>
      <c r="C291" s="16" t="str" cm="1">
        <f t="array" aca="1" ref="C291" ca="1">INDIRECT("[schema.xlsx]欄位定義!B"&amp;MATCH($B291,[1]欄位定義!$A:$A, 0))</f>
        <v>MSCI台灣指數(美元)</v>
      </c>
      <c r="D291" s="16" t="str" cm="1">
        <f t="array" aca="1" ref="D291" ca="1">INDIRECT("[schema.xlsx]欄位定義!C"&amp;MATCH($B291,[1]欄位定義!$A:$A, 0))</f>
        <v>D</v>
      </c>
      <c r="E291" s="16" t="str" cm="1">
        <f t="array" aca="1" ref="E291" ca="1">INDIRECT("[schema.xlsx]欄位定義!D"&amp;MATCH($B291,[1]欄位定義!$A:$A, 0))</f>
        <v>INDEX</v>
      </c>
      <c r="F291" s="16" t="str" cm="1">
        <f t="array" aca="1" ref="F291" ca="1">INDIRECT("[schema.xlsx]欄位定義!E"&amp;MATCH($B291,[1]欄位定義!$A:$A, 0))</f>
        <v>TW</v>
      </c>
      <c r="G291" s="16" t="str" cm="1">
        <f t="array" aca="1" ref="G291" ca="1">INDIRECT("[schema.xlsx]欄位定義!F"&amp;MATCH($B291,[1]欄位定義!$A:$A, 0))</f>
        <v>UNKNOWN</v>
      </c>
      <c r="H291" s="19" t="s">
        <v>25</v>
      </c>
      <c r="I291" s="14" t="str" cm="1">
        <f t="array" aca="1" ref="I291" ca="1">INDIRECT("[schema.xlsx]欄位定義!B"&amp;MATCH($H291,[1]欄位定義!$A:$A, 0))</f>
        <v>進口</v>
      </c>
      <c r="J291" s="14" t="str" cm="1">
        <f t="array" aca="1" ref="J291" ca="1">INDIRECT("[schema.xlsx]欄位定義!C"&amp;MATCH($H291,[1]欄位定義!$A:$A, 0))</f>
        <v>M</v>
      </c>
      <c r="K291" s="14" t="str" cm="1">
        <f t="array" aca="1" ref="K291" ca="1">INDIRECT("[schema.xlsx]欄位定義!D"&amp;MATCH($H291,[1]欄位定義!$A:$A, 0))</f>
        <v>MACRO</v>
      </c>
      <c r="L291" s="14" t="str" cm="1">
        <f t="array" aca="1" ref="L291" ca="1">INDIRECT("[schema.xlsx]欄位定義!E"&amp;MATCH($H291,[1]欄位定義!$A:$A, 0))</f>
        <v>US</v>
      </c>
      <c r="M291" s="14" t="str" cm="1">
        <f t="array" aca="1" ref="M291" ca="1">INDIRECT("[schema.xlsx]欄位定義!F"&amp;MATCH($H291,[1]欄位定義!$A:$A, 0))</f>
        <v>UNKNOWN</v>
      </c>
      <c r="N291" s="14" t="s">
        <v>49</v>
      </c>
    </row>
    <row r="292" spans="1:14" x14ac:dyDescent="0.25">
      <c r="A292" s="14" t="s">
        <v>53</v>
      </c>
      <c r="B292" s="14" t="s">
        <v>67</v>
      </c>
      <c r="C292" s="16" t="str" cm="1">
        <f t="array" aca="1" ref="C292" ca="1">INDIRECT("[schema.xlsx]欄位定義!B"&amp;MATCH($B292,[1]欄位定義!$A:$A, 0))</f>
        <v>MSCI台灣指數(美元)</v>
      </c>
      <c r="D292" s="16" t="str" cm="1">
        <f t="array" aca="1" ref="D292" ca="1">INDIRECT("[schema.xlsx]欄位定義!C"&amp;MATCH($B292,[1]欄位定義!$A:$A, 0))</f>
        <v>D</v>
      </c>
      <c r="E292" s="16" t="str" cm="1">
        <f t="array" aca="1" ref="E292" ca="1">INDIRECT("[schema.xlsx]欄位定義!D"&amp;MATCH($B292,[1]欄位定義!$A:$A, 0))</f>
        <v>INDEX</v>
      </c>
      <c r="F292" s="16" t="str" cm="1">
        <f t="array" aca="1" ref="F292" ca="1">INDIRECT("[schema.xlsx]欄位定義!E"&amp;MATCH($B292,[1]欄位定義!$A:$A, 0))</f>
        <v>TW</v>
      </c>
      <c r="G292" s="16" t="str" cm="1">
        <f t="array" aca="1" ref="G292" ca="1">INDIRECT("[schema.xlsx]欄位定義!F"&amp;MATCH($B292,[1]欄位定義!$A:$A, 0))</f>
        <v>UNKNOWN</v>
      </c>
      <c r="H292" s="19" t="s">
        <v>26</v>
      </c>
      <c r="I292" s="14" t="str" cm="1">
        <f t="array" aca="1" ref="I292" ca="1">INDIRECT("[schema.xlsx]欄位定義!B"&amp;MATCH($H292,[1]欄位定義!$A:$A, 0))</f>
        <v>出口</v>
      </c>
      <c r="J292" s="14" t="str" cm="1">
        <f t="array" aca="1" ref="J292" ca="1">INDIRECT("[schema.xlsx]欄位定義!C"&amp;MATCH($H292,[1]欄位定義!$A:$A, 0))</f>
        <v>M</v>
      </c>
      <c r="K292" s="14" t="str" cm="1">
        <f t="array" aca="1" ref="K292" ca="1">INDIRECT("[schema.xlsx]欄位定義!D"&amp;MATCH($H292,[1]欄位定義!$A:$A, 0))</f>
        <v>MACRO</v>
      </c>
      <c r="L292" s="14" t="str" cm="1">
        <f t="array" aca="1" ref="L292" ca="1">INDIRECT("[schema.xlsx]欄位定義!E"&amp;MATCH($H292,[1]欄位定義!$A:$A, 0))</f>
        <v>US</v>
      </c>
      <c r="M292" s="14" t="str" cm="1">
        <f t="array" aca="1" ref="M292" ca="1">INDIRECT("[schema.xlsx]欄位定義!F"&amp;MATCH($H292,[1]欄位定義!$A:$A, 0))</f>
        <v>UNKNOWN</v>
      </c>
      <c r="N292" s="14" t="s">
        <v>49</v>
      </c>
    </row>
    <row r="293" spans="1:14" x14ac:dyDescent="0.25">
      <c r="A293" s="14" t="s">
        <v>53</v>
      </c>
      <c r="B293" s="14" t="s">
        <v>67</v>
      </c>
      <c r="C293" s="16" t="str" cm="1">
        <f t="array" aca="1" ref="C293" ca="1">INDIRECT("[schema.xlsx]欄位定義!B"&amp;MATCH($B293,[1]欄位定義!$A:$A, 0))</f>
        <v>MSCI台灣指數(美元)</v>
      </c>
      <c r="D293" s="16" t="str" cm="1">
        <f t="array" aca="1" ref="D293" ca="1">INDIRECT("[schema.xlsx]欄位定義!C"&amp;MATCH($B293,[1]欄位定義!$A:$A, 0))</f>
        <v>D</v>
      </c>
      <c r="E293" s="16" t="str" cm="1">
        <f t="array" aca="1" ref="E293" ca="1">INDIRECT("[schema.xlsx]欄位定義!D"&amp;MATCH($B293,[1]欄位定義!$A:$A, 0))</f>
        <v>INDEX</v>
      </c>
      <c r="F293" s="16" t="str" cm="1">
        <f t="array" aca="1" ref="F293" ca="1">INDIRECT("[schema.xlsx]欄位定義!E"&amp;MATCH($B293,[1]欄位定義!$A:$A, 0))</f>
        <v>TW</v>
      </c>
      <c r="G293" s="16" t="str" cm="1">
        <f t="array" aca="1" ref="G293" ca="1">INDIRECT("[schema.xlsx]欄位定義!F"&amp;MATCH($B293,[1]欄位定義!$A:$A, 0))</f>
        <v>UNKNOWN</v>
      </c>
      <c r="H293" s="19" t="s">
        <v>27</v>
      </c>
      <c r="I293" s="14" t="str" cm="1">
        <f t="array" aca="1" ref="I293" ca="1">INDIRECT("[schema.xlsx]欄位定義!B"&amp;MATCH($H293,[1]欄位定義!$A:$A, 0))</f>
        <v>出口</v>
      </c>
      <c r="J293" s="14" t="str" cm="1">
        <f t="array" aca="1" ref="J293" ca="1">INDIRECT("[schema.xlsx]欄位定義!C"&amp;MATCH($H293,[1]欄位定義!$A:$A, 0))</f>
        <v>M</v>
      </c>
      <c r="K293" s="14" t="str" cm="1">
        <f t="array" aca="1" ref="K293" ca="1">INDIRECT("[schema.xlsx]欄位定義!D"&amp;MATCH($H293,[1]欄位定義!$A:$A, 0))</f>
        <v>MACRO</v>
      </c>
      <c r="L293" s="14" t="str" cm="1">
        <f t="array" aca="1" ref="L293" ca="1">INDIRECT("[schema.xlsx]欄位定義!E"&amp;MATCH($H293,[1]欄位定義!$A:$A, 0))</f>
        <v>CN</v>
      </c>
      <c r="M293" s="14" t="str" cm="1">
        <f t="array" aca="1" ref="M293" ca="1">INDIRECT("[schema.xlsx]欄位定義!F"&amp;MATCH($H293,[1]欄位定義!$A:$A, 0))</f>
        <v>UNKNOWN</v>
      </c>
      <c r="N293" s="14" t="s">
        <v>49</v>
      </c>
    </row>
    <row r="294" spans="1:14" x14ac:dyDescent="0.25">
      <c r="A294" s="14" t="s">
        <v>53</v>
      </c>
      <c r="B294" s="14" t="s">
        <v>67</v>
      </c>
      <c r="C294" s="16" t="str" cm="1">
        <f t="array" aca="1" ref="C294" ca="1">INDIRECT("[schema.xlsx]欄位定義!B"&amp;MATCH($B294,[1]欄位定義!$A:$A, 0))</f>
        <v>MSCI台灣指數(美元)</v>
      </c>
      <c r="D294" s="16" t="str" cm="1">
        <f t="array" aca="1" ref="D294" ca="1">INDIRECT("[schema.xlsx]欄位定義!C"&amp;MATCH($B294,[1]欄位定義!$A:$A, 0))</f>
        <v>D</v>
      </c>
      <c r="E294" s="16" t="str" cm="1">
        <f t="array" aca="1" ref="E294" ca="1">INDIRECT("[schema.xlsx]欄位定義!D"&amp;MATCH($B294,[1]欄位定義!$A:$A, 0))</f>
        <v>INDEX</v>
      </c>
      <c r="F294" s="16" t="str" cm="1">
        <f t="array" aca="1" ref="F294" ca="1">INDIRECT("[schema.xlsx]欄位定義!E"&amp;MATCH($B294,[1]欄位定義!$A:$A, 0))</f>
        <v>TW</v>
      </c>
      <c r="G294" s="16" t="str" cm="1">
        <f t="array" aca="1" ref="G294" ca="1">INDIRECT("[schema.xlsx]欄位定義!F"&amp;MATCH($B294,[1]欄位定義!$A:$A, 0))</f>
        <v>UNKNOWN</v>
      </c>
      <c r="H294" s="19" t="s">
        <v>28</v>
      </c>
      <c r="I294" s="14" t="str" cm="1">
        <f t="array" aca="1" ref="I294" ca="1">INDIRECT("[schema.xlsx]欄位定義!B"&amp;MATCH($H294,[1]欄位定義!$A:$A, 0))</f>
        <v>進口</v>
      </c>
      <c r="J294" s="14" t="str" cm="1">
        <f t="array" aca="1" ref="J294" ca="1">INDIRECT("[schema.xlsx]欄位定義!C"&amp;MATCH($H294,[1]欄位定義!$A:$A, 0))</f>
        <v>M</v>
      </c>
      <c r="K294" s="14" t="str" cm="1">
        <f t="array" aca="1" ref="K294" ca="1">INDIRECT("[schema.xlsx]欄位定義!D"&amp;MATCH($H294,[1]欄位定義!$A:$A, 0))</f>
        <v>MACRO</v>
      </c>
      <c r="L294" s="14" t="str" cm="1">
        <f t="array" aca="1" ref="L294" ca="1">INDIRECT("[schema.xlsx]欄位定義!E"&amp;MATCH($H294,[1]欄位定義!$A:$A, 0))</f>
        <v>CN</v>
      </c>
      <c r="M294" s="14" t="str" cm="1">
        <f t="array" aca="1" ref="M294" ca="1">INDIRECT("[schema.xlsx]欄位定義!F"&amp;MATCH($H294,[1]欄位定義!$A:$A, 0))</f>
        <v>UNKNOWN</v>
      </c>
      <c r="N294" s="14" t="s">
        <v>49</v>
      </c>
    </row>
    <row r="295" spans="1:14" x14ac:dyDescent="0.25">
      <c r="A295" s="14" t="s">
        <v>53</v>
      </c>
      <c r="B295" s="14" t="s">
        <v>67</v>
      </c>
      <c r="C295" s="16" t="str" cm="1">
        <f t="array" aca="1" ref="C295" ca="1">INDIRECT("[schema.xlsx]欄位定義!B"&amp;MATCH($B295,[1]欄位定義!$A:$A, 0))</f>
        <v>MSCI台灣指數(美元)</v>
      </c>
      <c r="D295" s="16" t="str" cm="1">
        <f t="array" aca="1" ref="D295" ca="1">INDIRECT("[schema.xlsx]欄位定義!C"&amp;MATCH($B295,[1]欄位定義!$A:$A, 0))</f>
        <v>D</v>
      </c>
      <c r="E295" s="16" t="str" cm="1">
        <f t="array" aca="1" ref="E295" ca="1">INDIRECT("[schema.xlsx]欄位定義!D"&amp;MATCH($B295,[1]欄位定義!$A:$A, 0))</f>
        <v>INDEX</v>
      </c>
      <c r="F295" s="16" t="str" cm="1">
        <f t="array" aca="1" ref="F295" ca="1">INDIRECT("[schema.xlsx]欄位定義!E"&amp;MATCH($B295,[1]欄位定義!$A:$A, 0))</f>
        <v>TW</v>
      </c>
      <c r="G295" s="16" t="str" cm="1">
        <f t="array" aca="1" ref="G295" ca="1">INDIRECT("[schema.xlsx]欄位定義!F"&amp;MATCH($B295,[1]欄位定義!$A:$A, 0))</f>
        <v>UNKNOWN</v>
      </c>
      <c r="H295" s="19" t="s">
        <v>39</v>
      </c>
      <c r="I295" s="14" t="str" cm="1">
        <f t="array" aca="1" ref="I295" ca="1">INDIRECT("[schema.xlsx]欄位定義!B"&amp;MATCH($H295,[1]欄位定義!$A:$A, 0))</f>
        <v>出口年增率</v>
      </c>
      <c r="J295" s="14" t="str" cm="1">
        <f t="array" aca="1" ref="J295" ca="1">INDIRECT("[schema.xlsx]欄位定義!C"&amp;MATCH($H295,[1]欄位定義!$A:$A, 0))</f>
        <v>M</v>
      </c>
      <c r="K295" s="14" t="str" cm="1">
        <f t="array" aca="1" ref="K295" ca="1">INDIRECT("[schema.xlsx]欄位定義!D"&amp;MATCH($H295,[1]欄位定義!$A:$A, 0))</f>
        <v>MACRO</v>
      </c>
      <c r="L295" s="14" t="str" cm="1">
        <f t="array" aca="1" ref="L295" ca="1">INDIRECT("[schema.xlsx]欄位定義!E"&amp;MATCH($H295,[1]欄位定義!$A:$A, 0))</f>
        <v>IND</v>
      </c>
      <c r="M295" s="14" t="str" cm="1">
        <f t="array" aca="1" ref="M295" ca="1">INDIRECT("[schema.xlsx]欄位定義!F"&amp;MATCH($H295,[1]欄位定義!$A:$A, 0))</f>
        <v>UNKNOWN</v>
      </c>
      <c r="N295" s="14" t="s">
        <v>49</v>
      </c>
    </row>
    <row r="296" spans="1:14" x14ac:dyDescent="0.25">
      <c r="A296" s="14" t="s">
        <v>53</v>
      </c>
      <c r="B296" s="14" t="s">
        <v>67</v>
      </c>
      <c r="C296" s="16" t="str" cm="1">
        <f t="array" aca="1" ref="C296" ca="1">INDIRECT("[schema.xlsx]欄位定義!B"&amp;MATCH($B296,[1]欄位定義!$A:$A, 0))</f>
        <v>MSCI台灣指數(美元)</v>
      </c>
      <c r="D296" s="16" t="str" cm="1">
        <f t="array" aca="1" ref="D296" ca="1">INDIRECT("[schema.xlsx]欄位定義!C"&amp;MATCH($B296,[1]欄位定義!$A:$A, 0))</f>
        <v>D</v>
      </c>
      <c r="E296" s="16" t="str" cm="1">
        <f t="array" aca="1" ref="E296" ca="1">INDIRECT("[schema.xlsx]欄位定義!D"&amp;MATCH($B296,[1]欄位定義!$A:$A, 0))</f>
        <v>INDEX</v>
      </c>
      <c r="F296" s="16" t="str" cm="1">
        <f t="array" aca="1" ref="F296" ca="1">INDIRECT("[schema.xlsx]欄位定義!E"&amp;MATCH($B296,[1]欄位定義!$A:$A, 0))</f>
        <v>TW</v>
      </c>
      <c r="G296" s="16" t="str" cm="1">
        <f t="array" aca="1" ref="G296" ca="1">INDIRECT("[schema.xlsx]欄位定義!F"&amp;MATCH($B296,[1]欄位定義!$A:$A, 0))</f>
        <v>UNKNOWN</v>
      </c>
      <c r="H296" s="19" t="s">
        <v>40</v>
      </c>
      <c r="I296" s="14" t="str" cm="1">
        <f t="array" aca="1" ref="I296" ca="1">INDIRECT("[schema.xlsx]欄位定義!B"&amp;MATCH($H296,[1]欄位定義!$A:$A, 0))</f>
        <v>進口年增率</v>
      </c>
      <c r="J296" s="14" t="str" cm="1">
        <f t="array" aca="1" ref="J296" ca="1">INDIRECT("[schema.xlsx]欄位定義!C"&amp;MATCH($H296,[1]欄位定義!$A:$A, 0))</f>
        <v>M</v>
      </c>
      <c r="K296" s="14" t="str" cm="1">
        <f t="array" aca="1" ref="K296" ca="1">INDIRECT("[schema.xlsx]欄位定義!D"&amp;MATCH($H296,[1]欄位定義!$A:$A, 0))</f>
        <v>MACRO</v>
      </c>
      <c r="L296" s="14" t="str" cm="1">
        <f t="array" aca="1" ref="L296" ca="1">INDIRECT("[schema.xlsx]欄位定義!E"&amp;MATCH($H296,[1]欄位定義!$A:$A, 0))</f>
        <v>IND</v>
      </c>
      <c r="M296" s="14" t="str" cm="1">
        <f t="array" aca="1" ref="M296" ca="1">INDIRECT("[schema.xlsx]欄位定義!F"&amp;MATCH($H296,[1]欄位定義!$A:$A, 0))</f>
        <v>UNKNOWN</v>
      </c>
      <c r="N296" s="14" t="s">
        <v>49</v>
      </c>
    </row>
    <row r="297" spans="1:14" x14ac:dyDescent="0.25">
      <c r="A297" s="14" t="s">
        <v>53</v>
      </c>
      <c r="B297" s="14" t="s">
        <v>67</v>
      </c>
      <c r="C297" s="16" t="str" cm="1">
        <f t="array" aca="1" ref="C297" ca="1">INDIRECT("[schema.xlsx]欄位定義!B"&amp;MATCH($B297,[1]欄位定義!$A:$A, 0))</f>
        <v>MSCI台灣指數(美元)</v>
      </c>
      <c r="D297" s="16" t="str" cm="1">
        <f t="array" aca="1" ref="D297" ca="1">INDIRECT("[schema.xlsx]欄位定義!C"&amp;MATCH($B297,[1]欄位定義!$A:$A, 0))</f>
        <v>D</v>
      </c>
      <c r="E297" s="16" t="str" cm="1">
        <f t="array" aca="1" ref="E297" ca="1">INDIRECT("[schema.xlsx]欄位定義!D"&amp;MATCH($B297,[1]欄位定義!$A:$A, 0))</f>
        <v>INDEX</v>
      </c>
      <c r="F297" s="16" t="str" cm="1">
        <f t="array" aca="1" ref="F297" ca="1">INDIRECT("[schema.xlsx]欄位定義!E"&amp;MATCH($B297,[1]欄位定義!$A:$A, 0))</f>
        <v>TW</v>
      </c>
      <c r="G297" s="16" t="str" cm="1">
        <f t="array" aca="1" ref="G297" ca="1">INDIRECT("[schema.xlsx]欄位定義!F"&amp;MATCH($B297,[1]欄位定義!$A:$A, 0))</f>
        <v>UNKNOWN</v>
      </c>
      <c r="H297" s="19" t="s">
        <v>41</v>
      </c>
      <c r="I297" s="14" t="str" cm="1">
        <f t="array" aca="1" ref="I297" ca="1">INDIRECT("[schema.xlsx]欄位定義!B"&amp;MATCH($H297,[1]欄位定義!$A:$A, 0))</f>
        <v>出口年增率</v>
      </c>
      <c r="J297" s="14" t="str" cm="1">
        <f t="array" aca="1" ref="J297" ca="1">INDIRECT("[schema.xlsx]欄位定義!C"&amp;MATCH($H297,[1]欄位定義!$A:$A, 0))</f>
        <v>M</v>
      </c>
      <c r="K297" s="14" t="str" cm="1">
        <f t="array" aca="1" ref="K297" ca="1">INDIRECT("[schema.xlsx]欄位定義!D"&amp;MATCH($H297,[1]欄位定義!$A:$A, 0))</f>
        <v>MACRO</v>
      </c>
      <c r="L297" s="14" t="str" cm="1">
        <f t="array" aca="1" ref="L297" ca="1">INDIRECT("[schema.xlsx]欄位定義!E"&amp;MATCH($H297,[1]欄位定義!$A:$A, 0))</f>
        <v>VN</v>
      </c>
      <c r="M297" s="14" t="str" cm="1">
        <f t="array" aca="1" ref="M297" ca="1">INDIRECT("[schema.xlsx]欄位定義!F"&amp;MATCH($H297,[1]欄位定義!$A:$A, 0))</f>
        <v>UNKNOWN</v>
      </c>
      <c r="N297" s="14" t="s">
        <v>49</v>
      </c>
    </row>
    <row r="298" spans="1:14" x14ac:dyDescent="0.25">
      <c r="A298" s="14" t="s">
        <v>53</v>
      </c>
      <c r="B298" s="14" t="s">
        <v>67</v>
      </c>
      <c r="C298" s="16" t="str" cm="1">
        <f t="array" aca="1" ref="C298" ca="1">INDIRECT("[schema.xlsx]欄位定義!B"&amp;MATCH($B298,[1]欄位定義!$A:$A, 0))</f>
        <v>MSCI台灣指數(美元)</v>
      </c>
      <c r="D298" s="16" t="str" cm="1">
        <f t="array" aca="1" ref="D298" ca="1">INDIRECT("[schema.xlsx]欄位定義!C"&amp;MATCH($B298,[1]欄位定義!$A:$A, 0))</f>
        <v>D</v>
      </c>
      <c r="E298" s="16" t="str" cm="1">
        <f t="array" aca="1" ref="E298" ca="1">INDIRECT("[schema.xlsx]欄位定義!D"&amp;MATCH($B298,[1]欄位定義!$A:$A, 0))</f>
        <v>INDEX</v>
      </c>
      <c r="F298" s="16" t="str" cm="1">
        <f t="array" aca="1" ref="F298" ca="1">INDIRECT("[schema.xlsx]欄位定義!E"&amp;MATCH($B298,[1]欄位定義!$A:$A, 0))</f>
        <v>TW</v>
      </c>
      <c r="G298" s="16" t="str" cm="1">
        <f t="array" aca="1" ref="G298" ca="1">INDIRECT("[schema.xlsx]欄位定義!F"&amp;MATCH($B298,[1]欄位定義!$A:$A, 0))</f>
        <v>UNKNOWN</v>
      </c>
      <c r="H298" s="19" t="s">
        <v>42</v>
      </c>
      <c r="I298" s="14" t="str" cm="1">
        <f t="array" aca="1" ref="I298" ca="1">INDIRECT("[schema.xlsx]欄位定義!B"&amp;MATCH($H298,[1]欄位定義!$A:$A, 0))</f>
        <v>進口年增率</v>
      </c>
      <c r="J298" s="14" t="str" cm="1">
        <f t="array" aca="1" ref="J298" ca="1">INDIRECT("[schema.xlsx]欄位定義!C"&amp;MATCH($H298,[1]欄位定義!$A:$A, 0))</f>
        <v>M</v>
      </c>
      <c r="K298" s="14" t="str" cm="1">
        <f t="array" aca="1" ref="K298" ca="1">INDIRECT("[schema.xlsx]欄位定義!D"&amp;MATCH($H298,[1]欄位定義!$A:$A, 0))</f>
        <v>MACRO</v>
      </c>
      <c r="L298" s="14" t="str" cm="1">
        <f t="array" aca="1" ref="L298" ca="1">INDIRECT("[schema.xlsx]欄位定義!E"&amp;MATCH($H298,[1]欄位定義!$A:$A, 0))</f>
        <v>VN</v>
      </c>
      <c r="M298" s="14" t="str" cm="1">
        <f t="array" aca="1" ref="M298" ca="1">INDIRECT("[schema.xlsx]欄位定義!F"&amp;MATCH($H298,[1]欄位定義!$A:$A, 0))</f>
        <v>UNKNOWN</v>
      </c>
      <c r="N298" s="14" t="s">
        <v>49</v>
      </c>
    </row>
    <row r="299" spans="1:14" x14ac:dyDescent="0.25">
      <c r="A299" s="14" t="s">
        <v>53</v>
      </c>
      <c r="B299" s="14" t="s">
        <v>67</v>
      </c>
      <c r="C299" s="16" t="str" cm="1">
        <f t="array" aca="1" ref="C299" ca="1">INDIRECT("[schema.xlsx]欄位定義!B"&amp;MATCH($B299,[1]欄位定義!$A:$A, 0))</f>
        <v>MSCI台灣指數(美元)</v>
      </c>
      <c r="D299" s="16" t="str" cm="1">
        <f t="array" aca="1" ref="D299" ca="1">INDIRECT("[schema.xlsx]欄位定義!C"&amp;MATCH($B299,[1]欄位定義!$A:$A, 0))</f>
        <v>D</v>
      </c>
      <c r="E299" s="16" t="str" cm="1">
        <f t="array" aca="1" ref="E299" ca="1">INDIRECT("[schema.xlsx]欄位定義!D"&amp;MATCH($B299,[1]欄位定義!$A:$A, 0))</f>
        <v>INDEX</v>
      </c>
      <c r="F299" s="16" t="str" cm="1">
        <f t="array" aca="1" ref="F299" ca="1">INDIRECT("[schema.xlsx]欄位定義!E"&amp;MATCH($B299,[1]欄位定義!$A:$A, 0))</f>
        <v>TW</v>
      </c>
      <c r="G299" s="16" t="str" cm="1">
        <f t="array" aca="1" ref="G299" ca="1">INDIRECT("[schema.xlsx]欄位定義!F"&amp;MATCH($B299,[1]欄位定義!$A:$A, 0))</f>
        <v>UNKNOWN</v>
      </c>
      <c r="H299" s="19" t="s">
        <v>43</v>
      </c>
      <c r="I299" s="14" t="str" cm="1">
        <f t="array" aca="1" ref="I299" ca="1">INDIRECT("[schema.xlsx]欄位定義!B"&amp;MATCH($H299,[1]欄位定義!$A:$A, 0))</f>
        <v>出口年增率</v>
      </c>
      <c r="J299" s="14" t="str" cm="1">
        <f t="array" aca="1" ref="J299" ca="1">INDIRECT("[schema.xlsx]欄位定義!C"&amp;MATCH($H299,[1]欄位定義!$A:$A, 0))</f>
        <v>M</v>
      </c>
      <c r="K299" s="14" t="str" cm="1">
        <f t="array" aca="1" ref="K299" ca="1">INDIRECT("[schema.xlsx]欄位定義!D"&amp;MATCH($H299,[1]欄位定義!$A:$A, 0))</f>
        <v>MACRO</v>
      </c>
      <c r="L299" s="14" t="str" cm="1">
        <f t="array" aca="1" ref="L299" ca="1">INDIRECT("[schema.xlsx]欄位定義!E"&amp;MATCH($H299,[1]欄位定義!$A:$A, 0))</f>
        <v>THAI</v>
      </c>
      <c r="M299" s="14" t="str" cm="1">
        <f t="array" aca="1" ref="M299" ca="1">INDIRECT("[schema.xlsx]欄位定義!F"&amp;MATCH($H299,[1]欄位定義!$A:$A, 0))</f>
        <v>UNKNOWN</v>
      </c>
      <c r="N299" s="14" t="s">
        <v>49</v>
      </c>
    </row>
    <row r="300" spans="1:14" x14ac:dyDescent="0.25">
      <c r="A300" s="14" t="s">
        <v>53</v>
      </c>
      <c r="B300" s="14" t="s">
        <v>67</v>
      </c>
      <c r="C300" s="16" t="str" cm="1">
        <f t="array" aca="1" ref="C300" ca="1">INDIRECT("[schema.xlsx]欄位定義!B"&amp;MATCH($B300,[1]欄位定義!$A:$A, 0))</f>
        <v>MSCI台灣指數(美元)</v>
      </c>
      <c r="D300" s="16" t="str" cm="1">
        <f t="array" aca="1" ref="D300" ca="1">INDIRECT("[schema.xlsx]欄位定義!C"&amp;MATCH($B300,[1]欄位定義!$A:$A, 0))</f>
        <v>D</v>
      </c>
      <c r="E300" s="16" t="str" cm="1">
        <f t="array" aca="1" ref="E300" ca="1">INDIRECT("[schema.xlsx]欄位定義!D"&amp;MATCH($B300,[1]欄位定義!$A:$A, 0))</f>
        <v>INDEX</v>
      </c>
      <c r="F300" s="16" t="str" cm="1">
        <f t="array" aca="1" ref="F300" ca="1">INDIRECT("[schema.xlsx]欄位定義!E"&amp;MATCH($B300,[1]欄位定義!$A:$A, 0))</f>
        <v>TW</v>
      </c>
      <c r="G300" s="16" t="str" cm="1">
        <f t="array" aca="1" ref="G300" ca="1">INDIRECT("[schema.xlsx]欄位定義!F"&amp;MATCH($B300,[1]欄位定義!$A:$A, 0))</f>
        <v>UNKNOWN</v>
      </c>
      <c r="H300" s="19" t="s">
        <v>44</v>
      </c>
      <c r="I300" s="14" t="str" cm="1">
        <f t="array" aca="1" ref="I300" ca="1">INDIRECT("[schema.xlsx]欄位定義!B"&amp;MATCH($H300,[1]欄位定義!$A:$A, 0))</f>
        <v>進口年增率</v>
      </c>
      <c r="J300" s="14" t="str" cm="1">
        <f t="array" aca="1" ref="J300" ca="1">INDIRECT("[schema.xlsx]欄位定義!C"&amp;MATCH($H300,[1]欄位定義!$A:$A, 0))</f>
        <v>M</v>
      </c>
      <c r="K300" s="14" t="str" cm="1">
        <f t="array" aca="1" ref="K300" ca="1">INDIRECT("[schema.xlsx]欄位定義!D"&amp;MATCH($H300,[1]欄位定義!$A:$A, 0))</f>
        <v>MACRO</v>
      </c>
      <c r="L300" s="14" t="str" cm="1">
        <f t="array" aca="1" ref="L300" ca="1">INDIRECT("[schema.xlsx]欄位定義!E"&amp;MATCH($H300,[1]欄位定義!$A:$A, 0))</f>
        <v>THAI</v>
      </c>
      <c r="M300" s="14" t="str" cm="1">
        <f t="array" aca="1" ref="M300" ca="1">INDIRECT("[schema.xlsx]欄位定義!F"&amp;MATCH($H300,[1]欄位定義!$A:$A, 0))</f>
        <v>UNKNOWN</v>
      </c>
      <c r="N300" s="14" t="s">
        <v>49</v>
      </c>
    </row>
    <row r="301" spans="1:14" x14ac:dyDescent="0.25">
      <c r="A301" s="14" t="s">
        <v>53</v>
      </c>
      <c r="B301" s="14" t="s">
        <v>67</v>
      </c>
      <c r="C301" s="16" t="str" cm="1">
        <f t="array" aca="1" ref="C301" ca="1">INDIRECT("[schema.xlsx]欄位定義!B"&amp;MATCH($B301,[1]欄位定義!$A:$A, 0))</f>
        <v>MSCI台灣指數(美元)</v>
      </c>
      <c r="D301" s="16" t="str" cm="1">
        <f t="array" aca="1" ref="D301" ca="1">INDIRECT("[schema.xlsx]欄位定義!C"&amp;MATCH($B301,[1]欄位定義!$A:$A, 0))</f>
        <v>D</v>
      </c>
      <c r="E301" s="16" t="str" cm="1">
        <f t="array" aca="1" ref="E301" ca="1">INDIRECT("[schema.xlsx]欄位定義!D"&amp;MATCH($B301,[1]欄位定義!$A:$A, 0))</f>
        <v>INDEX</v>
      </c>
      <c r="F301" s="16" t="str" cm="1">
        <f t="array" aca="1" ref="F301" ca="1">INDIRECT("[schema.xlsx]欄位定義!E"&amp;MATCH($B301,[1]欄位定義!$A:$A, 0))</f>
        <v>TW</v>
      </c>
      <c r="G301" s="16" t="str" cm="1">
        <f t="array" aca="1" ref="G301" ca="1">INDIRECT("[schema.xlsx]欄位定義!F"&amp;MATCH($B301,[1]欄位定義!$A:$A, 0))</f>
        <v>UNKNOWN</v>
      </c>
      <c r="H301" s="19" t="s">
        <v>36</v>
      </c>
      <c r="I301" s="14" t="str" cm="1">
        <f t="array" aca="1" ref="I301" ca="1">INDIRECT("[schema.xlsx]欄位定義!B"&amp;MATCH($H301,[1]欄位定義!$A:$A, 0))</f>
        <v>CPI年增率</v>
      </c>
      <c r="J301" s="14" t="str" cm="1">
        <f t="array" aca="1" ref="J301" ca="1">INDIRECT("[schema.xlsx]欄位定義!C"&amp;MATCH($H301,[1]欄位定義!$A:$A, 0))</f>
        <v>M</v>
      </c>
      <c r="K301" s="14" t="str" cm="1">
        <f t="array" aca="1" ref="K301" ca="1">INDIRECT("[schema.xlsx]欄位定義!D"&amp;MATCH($H301,[1]欄位定義!$A:$A, 0))</f>
        <v>MACRO</v>
      </c>
      <c r="L301" s="14" t="str" cm="1">
        <f t="array" aca="1" ref="L301" ca="1">INDIRECT("[schema.xlsx]欄位定義!E"&amp;MATCH($H301,[1]欄位定義!$A:$A, 0))</f>
        <v>TW</v>
      </c>
      <c r="M301" s="14" t="str" cm="1">
        <f t="array" aca="1" ref="M301" ca="1">INDIRECT("[schema.xlsx]欄位定義!F"&amp;MATCH($H301,[1]欄位定義!$A:$A, 0))</f>
        <v>UNKNOWN</v>
      </c>
      <c r="N301" s="14" t="s">
        <v>51</v>
      </c>
    </row>
    <row r="302" spans="1:14" x14ac:dyDescent="0.25">
      <c r="A302" s="14" t="s">
        <v>57</v>
      </c>
      <c r="B302" s="14" t="s">
        <v>71</v>
      </c>
      <c r="C302" s="16" t="str" cm="1">
        <f t="array" aca="1" ref="C302" ca="1">INDIRECT("[schema.xlsx]欄位定義!B"&amp;MATCH($B302,[1]欄位定義!$A:$A, 0))</f>
        <v>台灣證交所半導體業類指數</v>
      </c>
      <c r="D302" s="16" t="str" cm="1">
        <f t="array" aca="1" ref="D302" ca="1">INDIRECT("[schema.xlsx]欄位定義!C"&amp;MATCH($B302,[1]欄位定義!$A:$A, 0))</f>
        <v>D</v>
      </c>
      <c r="E302" s="16" t="str" cm="1">
        <f t="array" aca="1" ref="E302" ca="1">INDIRECT("[schema.xlsx]欄位定義!D"&amp;MATCH($B302,[1]欄位定義!$A:$A, 0))</f>
        <v>INDEX</v>
      </c>
      <c r="F302" s="16" t="str" cm="1">
        <f t="array" aca="1" ref="F302" ca="1">INDIRECT("[schema.xlsx]欄位定義!E"&amp;MATCH($B302,[1]欄位定義!$A:$A, 0))</f>
        <v>TW_TECH</v>
      </c>
      <c r="G302" s="16" t="str" cm="1">
        <f t="array" aca="1" ref="G302" ca="1">INDIRECT("[schema.xlsx]欄位定義!F"&amp;MATCH($B302,[1]欄位定義!$A:$A, 0))</f>
        <v>UNKNOWN</v>
      </c>
      <c r="H302" s="19" t="s">
        <v>8</v>
      </c>
      <c r="I302" s="14" t="str" cm="1">
        <f t="array" aca="1" ref="I302" ca="1">INDIRECT("[schema.xlsx]欄位定義!B"&amp;MATCH($H302,[1]欄位定義!$A:$A, 0))</f>
        <v>ISM採購經理人指數--製造業 New Orders</v>
      </c>
      <c r="J302" s="14" t="str" cm="1">
        <f t="array" aca="1" ref="J302" ca="1">INDIRECT("[schema.xlsx]欄位定義!C"&amp;MATCH($H302,[1]欄位定義!$A:$A, 0))</f>
        <v>M</v>
      </c>
      <c r="K302" s="14" t="str" cm="1">
        <f t="array" aca="1" ref="K302" ca="1">INDIRECT("[schema.xlsx]欄位定義!D"&amp;MATCH($H302,[1]欄位定義!$A:$A, 0))</f>
        <v>MACRO</v>
      </c>
      <c r="L302" s="14" t="str" cm="1">
        <f t="array" aca="1" ref="L302" ca="1">INDIRECT("[schema.xlsx]欄位定義!E"&amp;MATCH($H302,[1]欄位定義!$A:$A, 0))</f>
        <v>US</v>
      </c>
      <c r="M302" s="14" t="str" cm="1">
        <f t="array" aca="1" ref="M302" ca="1">INDIRECT("[schema.xlsx]欄位定義!F"&amp;MATCH($H302,[1]欄位定義!$A:$A, 0))</f>
        <v>UNKNOWN</v>
      </c>
      <c r="N302" s="18" t="s">
        <v>46</v>
      </c>
    </row>
    <row r="303" spans="1:14" x14ac:dyDescent="0.25">
      <c r="A303" s="14" t="s">
        <v>57</v>
      </c>
      <c r="B303" s="14" t="s">
        <v>71</v>
      </c>
      <c r="C303" s="16" t="str" cm="1">
        <f t="array" aca="1" ref="C303" ca="1">INDIRECT("[schema.xlsx]欄位定義!B"&amp;MATCH($B303,[1]欄位定義!$A:$A, 0))</f>
        <v>台灣證交所半導體業類指數</v>
      </c>
      <c r="D303" s="16" t="str" cm="1">
        <f t="array" aca="1" ref="D303" ca="1">INDIRECT("[schema.xlsx]欄位定義!C"&amp;MATCH($B303,[1]欄位定義!$A:$A, 0))</f>
        <v>D</v>
      </c>
      <c r="E303" s="16" t="str" cm="1">
        <f t="array" aca="1" ref="E303" ca="1">INDIRECT("[schema.xlsx]欄位定義!D"&amp;MATCH($B303,[1]欄位定義!$A:$A, 0))</f>
        <v>INDEX</v>
      </c>
      <c r="F303" s="16" t="str" cm="1">
        <f t="array" aca="1" ref="F303" ca="1">INDIRECT("[schema.xlsx]欄位定義!E"&amp;MATCH($B303,[1]欄位定義!$A:$A, 0))</f>
        <v>TW_TECH</v>
      </c>
      <c r="G303" s="16" t="str" cm="1">
        <f t="array" aca="1" ref="G303" ca="1">INDIRECT("[schema.xlsx]欄位定義!F"&amp;MATCH($B303,[1]欄位定義!$A:$A, 0))</f>
        <v>UNKNOWN</v>
      </c>
      <c r="H303" s="19" t="s">
        <v>9</v>
      </c>
      <c r="I303" s="14" t="str" cm="1">
        <f t="array" aca="1" ref="I303" ca="1">INDIRECT("[schema.xlsx]欄位定義!B"&amp;MATCH($H303,[1]欄位定義!$A:$A, 0))</f>
        <v>ISM採購經理人指數--製造業 Production</v>
      </c>
      <c r="J303" s="14" t="str" cm="1">
        <f t="array" aca="1" ref="J303" ca="1">INDIRECT("[schema.xlsx]欄位定義!C"&amp;MATCH($H303,[1]欄位定義!$A:$A, 0))</f>
        <v>M</v>
      </c>
      <c r="K303" s="14" t="str" cm="1">
        <f t="array" aca="1" ref="K303" ca="1">INDIRECT("[schema.xlsx]欄位定義!D"&amp;MATCH($H303,[1]欄位定義!$A:$A, 0))</f>
        <v>MACRO</v>
      </c>
      <c r="L303" s="14" t="str" cm="1">
        <f t="array" aca="1" ref="L303" ca="1">INDIRECT("[schema.xlsx]欄位定義!E"&amp;MATCH($H303,[1]欄位定義!$A:$A, 0))</f>
        <v>US</v>
      </c>
      <c r="M303" s="14" t="str" cm="1">
        <f t="array" aca="1" ref="M303" ca="1">INDIRECT("[schema.xlsx]欄位定義!F"&amp;MATCH($H303,[1]欄位定義!$A:$A, 0))</f>
        <v>UNKNOWN</v>
      </c>
      <c r="N303" s="18" t="s">
        <v>46</v>
      </c>
    </row>
    <row r="304" spans="1:14" x14ac:dyDescent="0.25">
      <c r="A304" s="14" t="s">
        <v>57</v>
      </c>
      <c r="B304" s="14" t="s">
        <v>71</v>
      </c>
      <c r="C304" s="16" t="str" cm="1">
        <f t="array" aca="1" ref="C304" ca="1">INDIRECT("[schema.xlsx]欄位定義!B"&amp;MATCH($B304,[1]欄位定義!$A:$A, 0))</f>
        <v>台灣證交所半導體業類指數</v>
      </c>
      <c r="D304" s="16" t="str" cm="1">
        <f t="array" aca="1" ref="D304" ca="1">INDIRECT("[schema.xlsx]欄位定義!C"&amp;MATCH($B304,[1]欄位定義!$A:$A, 0))</f>
        <v>D</v>
      </c>
      <c r="E304" s="16" t="str" cm="1">
        <f t="array" aca="1" ref="E304" ca="1">INDIRECT("[schema.xlsx]欄位定義!D"&amp;MATCH($B304,[1]欄位定義!$A:$A, 0))</f>
        <v>INDEX</v>
      </c>
      <c r="F304" s="16" t="str" cm="1">
        <f t="array" aca="1" ref="F304" ca="1">INDIRECT("[schema.xlsx]欄位定義!E"&amp;MATCH($B304,[1]欄位定義!$A:$A, 0))</f>
        <v>TW_TECH</v>
      </c>
      <c r="G304" s="16" t="str" cm="1">
        <f t="array" aca="1" ref="G304" ca="1">INDIRECT("[schema.xlsx]欄位定義!F"&amp;MATCH($B304,[1]欄位定義!$A:$A, 0))</f>
        <v>UNKNOWN</v>
      </c>
      <c r="H304" s="19" t="s">
        <v>10</v>
      </c>
      <c r="I304" s="14" t="str" cm="1">
        <f t="array" aca="1" ref="I304" ca="1">INDIRECT("[schema.xlsx]欄位定義!B"&amp;MATCH($H304,[1]欄位定義!$A:$A, 0))</f>
        <v>ISM採購經理人指數--製造業 Prices</v>
      </c>
      <c r="J304" s="14" t="str" cm="1">
        <f t="array" aca="1" ref="J304" ca="1">INDIRECT("[schema.xlsx]欄位定義!C"&amp;MATCH($H304,[1]欄位定義!$A:$A, 0))</f>
        <v>M</v>
      </c>
      <c r="K304" s="14" t="str" cm="1">
        <f t="array" aca="1" ref="K304" ca="1">INDIRECT("[schema.xlsx]欄位定義!D"&amp;MATCH($H304,[1]欄位定義!$A:$A, 0))</f>
        <v>MACRO</v>
      </c>
      <c r="L304" s="14" t="str" cm="1">
        <f t="array" aca="1" ref="L304" ca="1">INDIRECT("[schema.xlsx]欄位定義!E"&amp;MATCH($H304,[1]欄位定義!$A:$A, 0))</f>
        <v>US</v>
      </c>
      <c r="M304" s="14" t="str" cm="1">
        <f t="array" aca="1" ref="M304" ca="1">INDIRECT("[schema.xlsx]欄位定義!F"&amp;MATCH($H304,[1]欄位定義!$A:$A, 0))</f>
        <v>UNKNOWN</v>
      </c>
      <c r="N304" s="18" t="s">
        <v>46</v>
      </c>
    </row>
    <row r="305" spans="1:14" x14ac:dyDescent="0.25">
      <c r="A305" s="14" t="s">
        <v>57</v>
      </c>
      <c r="B305" s="14" t="s">
        <v>71</v>
      </c>
      <c r="C305" s="16" t="str" cm="1">
        <f t="array" aca="1" ref="C305" ca="1">INDIRECT("[schema.xlsx]欄位定義!B"&amp;MATCH($B305,[1]欄位定義!$A:$A, 0))</f>
        <v>台灣證交所半導體業類指數</v>
      </c>
      <c r="D305" s="16" t="str" cm="1">
        <f t="array" aca="1" ref="D305" ca="1">INDIRECT("[schema.xlsx]欄位定義!C"&amp;MATCH($B305,[1]欄位定義!$A:$A, 0))</f>
        <v>D</v>
      </c>
      <c r="E305" s="16" t="str" cm="1">
        <f t="array" aca="1" ref="E305" ca="1">INDIRECT("[schema.xlsx]欄位定義!D"&amp;MATCH($B305,[1]欄位定義!$A:$A, 0))</f>
        <v>INDEX</v>
      </c>
      <c r="F305" s="16" t="str" cm="1">
        <f t="array" aca="1" ref="F305" ca="1">INDIRECT("[schema.xlsx]欄位定義!E"&amp;MATCH($B305,[1]欄位定義!$A:$A, 0))</f>
        <v>TW_TECH</v>
      </c>
      <c r="G305" s="16" t="str" cm="1">
        <f t="array" aca="1" ref="G305" ca="1">INDIRECT("[schema.xlsx]欄位定義!F"&amp;MATCH($B305,[1]欄位定義!$A:$A, 0))</f>
        <v>UNKNOWN</v>
      </c>
      <c r="H305" s="19" t="s">
        <v>11</v>
      </c>
      <c r="I305" s="14" t="str" cm="1">
        <f t="array" aca="1" ref="I305" ca="1">INDIRECT("[schema.xlsx]欄位定義!B"&amp;MATCH($H305,[1]欄位定義!$A:$A, 0))</f>
        <v>ISM採購經理人指數--服務業 Business Activity-Production</v>
      </c>
      <c r="J305" s="14" t="str" cm="1">
        <f t="array" aca="1" ref="J305" ca="1">INDIRECT("[schema.xlsx]欄位定義!C"&amp;MATCH($H305,[1]欄位定義!$A:$A, 0))</f>
        <v>M</v>
      </c>
      <c r="K305" s="14" t="str" cm="1">
        <f t="array" aca="1" ref="K305" ca="1">INDIRECT("[schema.xlsx]欄位定義!D"&amp;MATCH($H305,[1]欄位定義!$A:$A, 0))</f>
        <v>MACRO</v>
      </c>
      <c r="L305" s="14" t="str" cm="1">
        <f t="array" aca="1" ref="L305" ca="1">INDIRECT("[schema.xlsx]欄位定義!E"&amp;MATCH($H305,[1]欄位定義!$A:$A, 0))</f>
        <v>US</v>
      </c>
      <c r="M305" s="14" t="str" cm="1">
        <f t="array" aca="1" ref="M305" ca="1">INDIRECT("[schema.xlsx]欄位定義!F"&amp;MATCH($H305,[1]欄位定義!$A:$A, 0))</f>
        <v>UNKNOWN</v>
      </c>
      <c r="N305" s="18" t="s">
        <v>46</v>
      </c>
    </row>
    <row r="306" spans="1:14" x14ac:dyDescent="0.25">
      <c r="A306" s="14" t="s">
        <v>57</v>
      </c>
      <c r="B306" s="14" t="s">
        <v>71</v>
      </c>
      <c r="C306" s="16" t="str" cm="1">
        <f t="array" aca="1" ref="C306" ca="1">INDIRECT("[schema.xlsx]欄位定義!B"&amp;MATCH($B306,[1]欄位定義!$A:$A, 0))</f>
        <v>台灣證交所半導體業類指數</v>
      </c>
      <c r="D306" s="16" t="str" cm="1">
        <f t="array" aca="1" ref="D306" ca="1">INDIRECT("[schema.xlsx]欄位定義!C"&amp;MATCH($B306,[1]欄位定義!$A:$A, 0))</f>
        <v>D</v>
      </c>
      <c r="E306" s="16" t="str" cm="1">
        <f t="array" aca="1" ref="E306" ca="1">INDIRECT("[schema.xlsx]欄位定義!D"&amp;MATCH($B306,[1]欄位定義!$A:$A, 0))</f>
        <v>INDEX</v>
      </c>
      <c r="F306" s="16" t="str" cm="1">
        <f t="array" aca="1" ref="F306" ca="1">INDIRECT("[schema.xlsx]欄位定義!E"&amp;MATCH($B306,[1]欄位定義!$A:$A, 0))</f>
        <v>TW_TECH</v>
      </c>
      <c r="G306" s="16" t="str" cm="1">
        <f t="array" aca="1" ref="G306" ca="1">INDIRECT("[schema.xlsx]欄位定義!F"&amp;MATCH($B306,[1]欄位定義!$A:$A, 0))</f>
        <v>UNKNOWN</v>
      </c>
      <c r="H306" s="19" t="s">
        <v>12</v>
      </c>
      <c r="I306" s="14" t="str" cm="1">
        <f t="array" aca="1" ref="I306" ca="1">INDIRECT("[schema.xlsx]欄位定義!B"&amp;MATCH($H306,[1]欄位定義!$A:$A, 0))</f>
        <v>ISM採購經理人指數--服務業 New Orders</v>
      </c>
      <c r="J306" s="14" t="str" cm="1">
        <f t="array" aca="1" ref="J306" ca="1">INDIRECT("[schema.xlsx]欄位定義!C"&amp;MATCH($H306,[1]欄位定義!$A:$A, 0))</f>
        <v>M</v>
      </c>
      <c r="K306" s="14" t="str" cm="1">
        <f t="array" aca="1" ref="K306" ca="1">INDIRECT("[schema.xlsx]欄位定義!D"&amp;MATCH($H306,[1]欄位定義!$A:$A, 0))</f>
        <v>MACRO</v>
      </c>
      <c r="L306" s="14" t="str" cm="1">
        <f t="array" aca="1" ref="L306" ca="1">INDIRECT("[schema.xlsx]欄位定義!E"&amp;MATCH($H306,[1]欄位定義!$A:$A, 0))</f>
        <v>US</v>
      </c>
      <c r="M306" s="14" t="str" cm="1">
        <f t="array" aca="1" ref="M306" ca="1">INDIRECT("[schema.xlsx]欄位定義!F"&amp;MATCH($H306,[1]欄位定義!$A:$A, 0))</f>
        <v>UNKNOWN</v>
      </c>
      <c r="N306" s="18" t="s">
        <v>46</v>
      </c>
    </row>
    <row r="307" spans="1:14" x14ac:dyDescent="0.25">
      <c r="A307" s="14" t="s">
        <v>57</v>
      </c>
      <c r="B307" s="14" t="s">
        <v>71</v>
      </c>
      <c r="C307" s="16" t="str" cm="1">
        <f t="array" aca="1" ref="C307" ca="1">INDIRECT("[schema.xlsx]欄位定義!B"&amp;MATCH($B307,[1]欄位定義!$A:$A, 0))</f>
        <v>台灣證交所半導體業類指數</v>
      </c>
      <c r="D307" s="16" t="str" cm="1">
        <f t="array" aca="1" ref="D307" ca="1">INDIRECT("[schema.xlsx]欄位定義!C"&amp;MATCH($B307,[1]欄位定義!$A:$A, 0))</f>
        <v>D</v>
      </c>
      <c r="E307" s="16" t="str" cm="1">
        <f t="array" aca="1" ref="E307" ca="1">INDIRECT("[schema.xlsx]欄位定義!D"&amp;MATCH($B307,[1]欄位定義!$A:$A, 0))</f>
        <v>INDEX</v>
      </c>
      <c r="F307" s="16" t="str" cm="1">
        <f t="array" aca="1" ref="F307" ca="1">INDIRECT("[schema.xlsx]欄位定義!E"&amp;MATCH($B307,[1]欄位定義!$A:$A, 0))</f>
        <v>TW_TECH</v>
      </c>
      <c r="G307" s="16" t="str" cm="1">
        <f t="array" aca="1" ref="G307" ca="1">INDIRECT("[schema.xlsx]欄位定義!F"&amp;MATCH($B307,[1]欄位定義!$A:$A, 0))</f>
        <v>UNKNOWN</v>
      </c>
      <c r="H307" s="19" t="s">
        <v>13</v>
      </c>
      <c r="I307" s="14" t="str" cm="1">
        <f t="array" aca="1" ref="I307" ca="1">INDIRECT("[schema.xlsx]欄位定義!B"&amp;MATCH($H307,[1]欄位定義!$A:$A, 0))</f>
        <v>ISM採購經理人指數--服務業 Prices</v>
      </c>
      <c r="J307" s="14" t="str" cm="1">
        <f t="array" aca="1" ref="J307" ca="1">INDIRECT("[schema.xlsx]欄位定義!C"&amp;MATCH($H307,[1]欄位定義!$A:$A, 0))</f>
        <v>M</v>
      </c>
      <c r="K307" s="14" t="str" cm="1">
        <f t="array" aca="1" ref="K307" ca="1">INDIRECT("[schema.xlsx]欄位定義!D"&amp;MATCH($H307,[1]欄位定義!$A:$A, 0))</f>
        <v>MACRO</v>
      </c>
      <c r="L307" s="14" t="str" cm="1">
        <f t="array" aca="1" ref="L307" ca="1">INDIRECT("[schema.xlsx]欄位定義!E"&amp;MATCH($H307,[1]欄位定義!$A:$A, 0))</f>
        <v>US</v>
      </c>
      <c r="M307" s="14" t="str" cm="1">
        <f t="array" aca="1" ref="M307" ca="1">INDIRECT("[schema.xlsx]欄位定義!F"&amp;MATCH($H307,[1]欄位定義!$A:$A, 0))</f>
        <v>UNKNOWN</v>
      </c>
      <c r="N307" s="18" t="s">
        <v>46</v>
      </c>
    </row>
    <row r="308" spans="1:14" x14ac:dyDescent="0.25">
      <c r="A308" s="14" t="s">
        <v>57</v>
      </c>
      <c r="B308" s="14" t="s">
        <v>71</v>
      </c>
      <c r="C308" s="16" t="str" cm="1">
        <f t="array" aca="1" ref="C308" ca="1">INDIRECT("[schema.xlsx]欄位定義!B"&amp;MATCH($B308,[1]欄位定義!$A:$A, 0))</f>
        <v>台灣證交所半導體業類指數</v>
      </c>
      <c r="D308" s="16" t="str" cm="1">
        <f t="array" aca="1" ref="D308" ca="1">INDIRECT("[schema.xlsx]欄位定義!C"&amp;MATCH($B308,[1]欄位定義!$A:$A, 0))</f>
        <v>D</v>
      </c>
      <c r="E308" s="16" t="str" cm="1">
        <f t="array" aca="1" ref="E308" ca="1">INDIRECT("[schema.xlsx]欄位定義!D"&amp;MATCH($B308,[1]欄位定義!$A:$A, 0))</f>
        <v>INDEX</v>
      </c>
      <c r="F308" s="16" t="str" cm="1">
        <f t="array" aca="1" ref="F308" ca="1">INDIRECT("[schema.xlsx]欄位定義!E"&amp;MATCH($B308,[1]欄位定義!$A:$A, 0))</f>
        <v>TW_TECH</v>
      </c>
      <c r="G308" s="16" t="str" cm="1">
        <f t="array" aca="1" ref="G308" ca="1">INDIRECT("[schema.xlsx]欄位定義!F"&amp;MATCH($B308,[1]欄位定義!$A:$A, 0))</f>
        <v>UNKNOWN</v>
      </c>
      <c r="H308" s="19" t="s">
        <v>54</v>
      </c>
      <c r="I308" s="14" t="e" cm="1">
        <f t="array" aca="1" ref="I308" ca="1">INDIRECT("[schema.xlsx]欄位定義!B"&amp;MATCH($H308,[1]欄位定義!$A:$A, 0))</f>
        <v>#N/A</v>
      </c>
      <c r="J308" s="14" t="e" cm="1">
        <f t="array" aca="1" ref="J308" ca="1">INDIRECT("[schema.xlsx]欄位定義!C"&amp;MATCH($H308,[1]欄位定義!$A:$A, 0))</f>
        <v>#N/A</v>
      </c>
      <c r="K308" s="14" t="e" cm="1">
        <f t="array" aca="1" ref="K308" ca="1">INDIRECT("[schema.xlsx]欄位定義!D"&amp;MATCH($H308,[1]欄位定義!$A:$A, 0))</f>
        <v>#N/A</v>
      </c>
      <c r="L308" s="14" t="e" cm="1">
        <f t="array" aca="1" ref="L308" ca="1">INDIRECT("[schema.xlsx]欄位定義!E"&amp;MATCH($H308,[1]欄位定義!$A:$A, 0))</f>
        <v>#N/A</v>
      </c>
      <c r="M308" s="14" t="e" cm="1">
        <f t="array" aca="1" ref="M308" ca="1">INDIRECT("[schema.xlsx]欄位定義!F"&amp;MATCH($H308,[1]欄位定義!$A:$A, 0))</f>
        <v>#N/A</v>
      </c>
      <c r="N308" s="14" t="s">
        <v>48</v>
      </c>
    </row>
    <row r="309" spans="1:14" x14ac:dyDescent="0.25">
      <c r="A309" s="14" t="s">
        <v>57</v>
      </c>
      <c r="B309" s="14" t="s">
        <v>71</v>
      </c>
      <c r="C309" s="16" t="str" cm="1">
        <f t="array" aca="1" ref="C309" ca="1">INDIRECT("[schema.xlsx]欄位定義!B"&amp;MATCH($B309,[1]欄位定義!$A:$A, 0))</f>
        <v>台灣證交所半導體業類指數</v>
      </c>
      <c r="D309" s="16" t="str" cm="1">
        <f t="array" aca="1" ref="D309" ca="1">INDIRECT("[schema.xlsx]欄位定義!C"&amp;MATCH($B309,[1]欄位定義!$A:$A, 0))</f>
        <v>D</v>
      </c>
      <c r="E309" s="16" t="str" cm="1">
        <f t="array" aca="1" ref="E309" ca="1">INDIRECT("[schema.xlsx]欄位定義!D"&amp;MATCH($B309,[1]欄位定義!$A:$A, 0))</f>
        <v>INDEX</v>
      </c>
      <c r="F309" s="16" t="str" cm="1">
        <f t="array" aca="1" ref="F309" ca="1">INDIRECT("[schema.xlsx]欄位定義!E"&amp;MATCH($B309,[1]欄位定義!$A:$A, 0))</f>
        <v>TW_TECH</v>
      </c>
      <c r="G309" s="16" t="str" cm="1">
        <f t="array" aca="1" ref="G309" ca="1">INDIRECT("[schema.xlsx]欄位定義!F"&amp;MATCH($B309,[1]欄位定義!$A:$A, 0))</f>
        <v>UNKNOWN</v>
      </c>
      <c r="H309" s="19" t="s">
        <v>55</v>
      </c>
      <c r="I309" s="14" t="e" cm="1">
        <f t="array" aca="1" ref="I309" ca="1">INDIRECT("[schema.xlsx]欄位定義!B"&amp;MATCH($H309,[1]欄位定義!$A:$A, 0))</f>
        <v>#N/A</v>
      </c>
      <c r="J309" s="14" t="e" cm="1">
        <f t="array" aca="1" ref="J309" ca="1">INDIRECT("[schema.xlsx]欄位定義!C"&amp;MATCH($H309,[1]欄位定義!$A:$A, 0))</f>
        <v>#N/A</v>
      </c>
      <c r="K309" s="14" t="e" cm="1">
        <f t="array" aca="1" ref="K309" ca="1">INDIRECT("[schema.xlsx]欄位定義!D"&amp;MATCH($H309,[1]欄位定義!$A:$A, 0))</f>
        <v>#N/A</v>
      </c>
      <c r="L309" s="14" t="e" cm="1">
        <f t="array" aca="1" ref="L309" ca="1">INDIRECT("[schema.xlsx]欄位定義!E"&amp;MATCH($H309,[1]欄位定義!$A:$A, 0))</f>
        <v>#N/A</v>
      </c>
      <c r="M309" s="14" t="e" cm="1">
        <f t="array" aca="1" ref="M309" ca="1">INDIRECT("[schema.xlsx]欄位定義!F"&amp;MATCH($H309,[1]欄位定義!$A:$A, 0))</f>
        <v>#N/A</v>
      </c>
      <c r="N309" s="14" t="s">
        <v>48</v>
      </c>
    </row>
    <row r="310" spans="1:14" x14ac:dyDescent="0.25">
      <c r="A310" s="14" t="s">
        <v>57</v>
      </c>
      <c r="B310" s="14" t="s">
        <v>71</v>
      </c>
      <c r="C310" s="16" t="str" cm="1">
        <f t="array" aca="1" ref="C310" ca="1">INDIRECT("[schema.xlsx]欄位定義!B"&amp;MATCH($B310,[1]欄位定義!$A:$A, 0))</f>
        <v>台灣證交所半導體業類指數</v>
      </c>
      <c r="D310" s="16" t="str" cm="1">
        <f t="array" aca="1" ref="D310" ca="1">INDIRECT("[schema.xlsx]欄位定義!C"&amp;MATCH($B310,[1]欄位定義!$A:$A, 0))</f>
        <v>D</v>
      </c>
      <c r="E310" s="16" t="str" cm="1">
        <f t="array" aca="1" ref="E310" ca="1">INDIRECT("[schema.xlsx]欄位定義!D"&amp;MATCH($B310,[1]欄位定義!$A:$A, 0))</f>
        <v>INDEX</v>
      </c>
      <c r="F310" s="16" t="str" cm="1">
        <f t="array" aca="1" ref="F310" ca="1">INDIRECT("[schema.xlsx]欄位定義!E"&amp;MATCH($B310,[1]欄位定義!$A:$A, 0))</f>
        <v>TW_TECH</v>
      </c>
      <c r="G310" s="16" t="str" cm="1">
        <f t="array" aca="1" ref="G310" ca="1">INDIRECT("[schema.xlsx]欄位定義!F"&amp;MATCH($B310,[1]欄位定義!$A:$A, 0))</f>
        <v>UNKNOWN</v>
      </c>
      <c r="H310" s="19" t="s">
        <v>4</v>
      </c>
      <c r="I310" s="14" t="str" cm="1">
        <f t="array" aca="1" ref="I310" ca="1">INDIRECT("[schema.xlsx]欄位定義!B"&amp;MATCH($H310,[1]欄位定義!$A:$A, 0))</f>
        <v>實質經濟成長率(季增年率)</v>
      </c>
      <c r="J310" s="14" t="str" cm="1">
        <f t="array" aca="1" ref="J310" ca="1">INDIRECT("[schema.xlsx]欄位定義!C"&amp;MATCH($H310,[1]欄位定義!$A:$A, 0))</f>
        <v>Q</v>
      </c>
      <c r="K310" s="14" t="str" cm="1">
        <f t="array" aca="1" ref="K310" ca="1">INDIRECT("[schema.xlsx]欄位定義!D"&amp;MATCH($H310,[1]欄位定義!$A:$A, 0))</f>
        <v>MACRO</v>
      </c>
      <c r="L310" s="14" t="str" cm="1">
        <f t="array" aca="1" ref="L310" ca="1">INDIRECT("[schema.xlsx]欄位定義!E"&amp;MATCH($H310,[1]欄位定義!$A:$A, 0))</f>
        <v>US</v>
      </c>
      <c r="M310" s="14" t="str" cm="1">
        <f t="array" aca="1" ref="M310" ca="1">INDIRECT("[schema.xlsx]欄位定義!F"&amp;MATCH($H310,[1]欄位定義!$A:$A, 0))</f>
        <v>UNKNOWN</v>
      </c>
      <c r="N310" s="14" t="s">
        <v>48</v>
      </c>
    </row>
    <row r="311" spans="1:14" x14ac:dyDescent="0.25">
      <c r="A311" s="14" t="s">
        <v>57</v>
      </c>
      <c r="B311" s="14" t="s">
        <v>71</v>
      </c>
      <c r="C311" s="16" t="str" cm="1">
        <f t="array" aca="1" ref="C311" ca="1">INDIRECT("[schema.xlsx]欄位定義!B"&amp;MATCH($B311,[1]欄位定義!$A:$A, 0))</f>
        <v>台灣證交所半導體業類指數</v>
      </c>
      <c r="D311" s="16" t="str" cm="1">
        <f t="array" aca="1" ref="D311" ca="1">INDIRECT("[schema.xlsx]欄位定義!C"&amp;MATCH($B311,[1]欄位定義!$A:$A, 0))</f>
        <v>D</v>
      </c>
      <c r="E311" s="16" t="str" cm="1">
        <f t="array" aca="1" ref="E311" ca="1">INDIRECT("[schema.xlsx]欄位定義!D"&amp;MATCH($B311,[1]欄位定義!$A:$A, 0))</f>
        <v>INDEX</v>
      </c>
      <c r="F311" s="16" t="str" cm="1">
        <f t="array" aca="1" ref="F311" ca="1">INDIRECT("[schema.xlsx]欄位定義!E"&amp;MATCH($B311,[1]欄位定義!$A:$A, 0))</f>
        <v>TW_TECH</v>
      </c>
      <c r="G311" s="16" t="str" cm="1">
        <f t="array" aca="1" ref="G311" ca="1">INDIRECT("[schema.xlsx]欄位定義!F"&amp;MATCH($B311,[1]欄位定義!$A:$A, 0))</f>
        <v>UNKNOWN</v>
      </c>
      <c r="H311" s="19" t="s">
        <v>5</v>
      </c>
      <c r="I311" s="14" t="str" cm="1">
        <f t="array" aca="1" ref="I311" ca="1">INDIRECT("[schema.xlsx]欄位定義!B"&amp;MATCH($H311,[1]欄位定義!$A:$A, 0))</f>
        <v>實質經濟成長率(年增率)</v>
      </c>
      <c r="J311" s="14" t="str" cm="1">
        <f t="array" aca="1" ref="J311" ca="1">INDIRECT("[schema.xlsx]欄位定義!C"&amp;MATCH($H311,[1]欄位定義!$A:$A, 0))</f>
        <v>Q</v>
      </c>
      <c r="K311" s="14" t="str" cm="1">
        <f t="array" aca="1" ref="K311" ca="1">INDIRECT("[schema.xlsx]欄位定義!D"&amp;MATCH($H311,[1]欄位定義!$A:$A, 0))</f>
        <v>MACRO</v>
      </c>
      <c r="L311" s="14" t="str" cm="1">
        <f t="array" aca="1" ref="L311" ca="1">INDIRECT("[schema.xlsx]欄位定義!E"&amp;MATCH($H311,[1]欄位定義!$A:$A, 0))</f>
        <v>US</v>
      </c>
      <c r="M311" s="14" t="str" cm="1">
        <f t="array" aca="1" ref="M311" ca="1">INDIRECT("[schema.xlsx]欄位定義!F"&amp;MATCH($H311,[1]欄位定義!$A:$A, 0))</f>
        <v>UNKNOWN</v>
      </c>
      <c r="N311" s="14" t="s">
        <v>48</v>
      </c>
    </row>
    <row r="312" spans="1:14" x14ac:dyDescent="0.25">
      <c r="A312" s="14" t="s">
        <v>57</v>
      </c>
      <c r="B312" s="14" t="s">
        <v>71</v>
      </c>
      <c r="C312" s="16" t="str" cm="1">
        <f t="array" aca="1" ref="C312" ca="1">INDIRECT("[schema.xlsx]欄位定義!B"&amp;MATCH($B312,[1]欄位定義!$A:$A, 0))</f>
        <v>台灣證交所半導體業類指數</v>
      </c>
      <c r="D312" s="16" t="str" cm="1">
        <f t="array" aca="1" ref="D312" ca="1">INDIRECT("[schema.xlsx]欄位定義!C"&amp;MATCH($B312,[1]欄位定義!$A:$A, 0))</f>
        <v>D</v>
      </c>
      <c r="E312" s="16" t="str" cm="1">
        <f t="array" aca="1" ref="E312" ca="1">INDIRECT("[schema.xlsx]欄位定義!D"&amp;MATCH($B312,[1]欄位定義!$A:$A, 0))</f>
        <v>INDEX</v>
      </c>
      <c r="F312" s="16" t="str" cm="1">
        <f t="array" aca="1" ref="F312" ca="1">INDIRECT("[schema.xlsx]欄位定義!E"&amp;MATCH($B312,[1]欄位定義!$A:$A, 0))</f>
        <v>TW_TECH</v>
      </c>
      <c r="G312" s="16" t="str" cm="1">
        <f t="array" aca="1" ref="G312" ca="1">INDIRECT("[schema.xlsx]欄位定義!F"&amp;MATCH($B312,[1]欄位定義!$A:$A, 0))</f>
        <v>UNKNOWN</v>
      </c>
      <c r="H312" s="19" t="s">
        <v>34</v>
      </c>
      <c r="I312" s="14" t="str" cm="1">
        <f t="array" aca="1" ref="I312" ca="1">INDIRECT("[schema.xlsx]欄位定義!B"&amp;MATCH($H312,[1]欄位定義!$A:$A, 0))</f>
        <v>進口年增率</v>
      </c>
      <c r="J312" s="14" t="str" cm="1">
        <f t="array" aca="1" ref="J312" ca="1">INDIRECT("[schema.xlsx]欄位定義!C"&amp;MATCH($H312,[1]欄位定義!$A:$A, 0))</f>
        <v>M</v>
      </c>
      <c r="K312" s="14" t="str" cm="1">
        <f t="array" aca="1" ref="K312" ca="1">INDIRECT("[schema.xlsx]欄位定義!D"&amp;MATCH($H312,[1]欄位定義!$A:$A, 0))</f>
        <v>MACRO</v>
      </c>
      <c r="L312" s="14" t="str" cm="1">
        <f t="array" aca="1" ref="L312" ca="1">INDIRECT("[schema.xlsx]欄位定義!E"&amp;MATCH($H312,[1]欄位定義!$A:$A, 0))</f>
        <v>TW</v>
      </c>
      <c r="M312" s="14" t="str" cm="1">
        <f t="array" aca="1" ref="M312" ca="1">INDIRECT("[schema.xlsx]欄位定義!F"&amp;MATCH($H312,[1]欄位定義!$A:$A, 0))</f>
        <v>UNKNOWN</v>
      </c>
      <c r="N312" s="14" t="s">
        <v>49</v>
      </c>
    </row>
    <row r="313" spans="1:14" x14ac:dyDescent="0.25">
      <c r="A313" s="14" t="s">
        <v>57</v>
      </c>
      <c r="B313" s="14" t="s">
        <v>71</v>
      </c>
      <c r="C313" s="16" t="str" cm="1">
        <f t="array" aca="1" ref="C313" ca="1">INDIRECT("[schema.xlsx]欄位定義!B"&amp;MATCH($B313,[1]欄位定義!$A:$A, 0))</f>
        <v>台灣證交所半導體業類指數</v>
      </c>
      <c r="D313" s="16" t="str" cm="1">
        <f t="array" aca="1" ref="D313" ca="1">INDIRECT("[schema.xlsx]欄位定義!C"&amp;MATCH($B313,[1]欄位定義!$A:$A, 0))</f>
        <v>D</v>
      </c>
      <c r="E313" s="16" t="str" cm="1">
        <f t="array" aca="1" ref="E313" ca="1">INDIRECT("[schema.xlsx]欄位定義!D"&amp;MATCH($B313,[1]欄位定義!$A:$A, 0))</f>
        <v>INDEX</v>
      </c>
      <c r="F313" s="16" t="str" cm="1">
        <f t="array" aca="1" ref="F313" ca="1">INDIRECT("[schema.xlsx]欄位定義!E"&amp;MATCH($B313,[1]欄位定義!$A:$A, 0))</f>
        <v>TW_TECH</v>
      </c>
      <c r="G313" s="16" t="str" cm="1">
        <f t="array" aca="1" ref="G313" ca="1">INDIRECT("[schema.xlsx]欄位定義!F"&amp;MATCH($B313,[1]欄位定義!$A:$A, 0))</f>
        <v>UNKNOWN</v>
      </c>
      <c r="H313" s="19" t="s">
        <v>35</v>
      </c>
      <c r="I313" s="14" t="str" cm="1">
        <f t="array" aca="1" ref="I313" ca="1">INDIRECT("[schema.xlsx]欄位定義!B"&amp;MATCH($H313,[1]欄位定義!$A:$A, 0))</f>
        <v>出口年增率</v>
      </c>
      <c r="J313" s="14" t="str" cm="1">
        <f t="array" aca="1" ref="J313" ca="1">INDIRECT("[schema.xlsx]欄位定義!C"&amp;MATCH($H313,[1]欄位定義!$A:$A, 0))</f>
        <v>M</v>
      </c>
      <c r="K313" s="14" t="str" cm="1">
        <f t="array" aca="1" ref="K313" ca="1">INDIRECT("[schema.xlsx]欄位定義!D"&amp;MATCH($H313,[1]欄位定義!$A:$A, 0))</f>
        <v>MACRO</v>
      </c>
      <c r="L313" s="14" t="str" cm="1">
        <f t="array" aca="1" ref="L313" ca="1">INDIRECT("[schema.xlsx]欄位定義!E"&amp;MATCH($H313,[1]欄位定義!$A:$A, 0))</f>
        <v>TW</v>
      </c>
      <c r="M313" s="14" t="str" cm="1">
        <f t="array" aca="1" ref="M313" ca="1">INDIRECT("[schema.xlsx]欄位定義!F"&amp;MATCH($H313,[1]欄位定義!$A:$A, 0))</f>
        <v>UNKNOWN</v>
      </c>
      <c r="N313" s="14" t="s">
        <v>49</v>
      </c>
    </row>
    <row r="314" spans="1:14" x14ac:dyDescent="0.25">
      <c r="A314" s="14" t="s">
        <v>57</v>
      </c>
      <c r="B314" s="14" t="s">
        <v>71</v>
      </c>
      <c r="C314" s="16" t="str" cm="1">
        <f t="array" aca="1" ref="C314" ca="1">INDIRECT("[schema.xlsx]欄位定義!B"&amp;MATCH($B314,[1]欄位定義!$A:$A, 0))</f>
        <v>台灣證交所半導體業類指數</v>
      </c>
      <c r="D314" s="16" t="str" cm="1">
        <f t="array" aca="1" ref="D314" ca="1">INDIRECT("[schema.xlsx]欄位定義!C"&amp;MATCH($B314,[1]欄位定義!$A:$A, 0))</f>
        <v>D</v>
      </c>
      <c r="E314" s="16" t="str" cm="1">
        <f t="array" aca="1" ref="E314" ca="1">INDIRECT("[schema.xlsx]欄位定義!D"&amp;MATCH($B314,[1]欄位定義!$A:$A, 0))</f>
        <v>INDEX</v>
      </c>
      <c r="F314" s="16" t="str" cm="1">
        <f t="array" aca="1" ref="F314" ca="1">INDIRECT("[schema.xlsx]欄位定義!E"&amp;MATCH($B314,[1]欄位定義!$A:$A, 0))</f>
        <v>TW_TECH</v>
      </c>
      <c r="G314" s="16" t="str" cm="1">
        <f t="array" aca="1" ref="G314" ca="1">INDIRECT("[schema.xlsx]欄位定義!F"&amp;MATCH($B314,[1]欄位定義!$A:$A, 0))</f>
        <v>UNKNOWN</v>
      </c>
      <c r="H314" s="19" t="s">
        <v>25</v>
      </c>
      <c r="I314" s="14" t="str" cm="1">
        <f t="array" aca="1" ref="I314" ca="1">INDIRECT("[schema.xlsx]欄位定義!B"&amp;MATCH($H314,[1]欄位定義!$A:$A, 0))</f>
        <v>進口</v>
      </c>
      <c r="J314" s="14" t="str" cm="1">
        <f t="array" aca="1" ref="J314" ca="1">INDIRECT("[schema.xlsx]欄位定義!C"&amp;MATCH($H314,[1]欄位定義!$A:$A, 0))</f>
        <v>M</v>
      </c>
      <c r="K314" s="14" t="str" cm="1">
        <f t="array" aca="1" ref="K314" ca="1">INDIRECT("[schema.xlsx]欄位定義!D"&amp;MATCH($H314,[1]欄位定義!$A:$A, 0))</f>
        <v>MACRO</v>
      </c>
      <c r="L314" s="14" t="str" cm="1">
        <f t="array" aca="1" ref="L314" ca="1">INDIRECT("[schema.xlsx]欄位定義!E"&amp;MATCH($H314,[1]欄位定義!$A:$A, 0))</f>
        <v>US</v>
      </c>
      <c r="M314" s="14" t="str" cm="1">
        <f t="array" aca="1" ref="M314" ca="1">INDIRECT("[schema.xlsx]欄位定義!F"&amp;MATCH($H314,[1]欄位定義!$A:$A, 0))</f>
        <v>UNKNOWN</v>
      </c>
      <c r="N314" s="14" t="s">
        <v>49</v>
      </c>
    </row>
    <row r="315" spans="1:14" x14ac:dyDescent="0.25">
      <c r="A315" s="14" t="s">
        <v>57</v>
      </c>
      <c r="B315" s="14" t="s">
        <v>71</v>
      </c>
      <c r="C315" s="16" t="str" cm="1">
        <f t="array" aca="1" ref="C315" ca="1">INDIRECT("[schema.xlsx]欄位定義!B"&amp;MATCH($B315,[1]欄位定義!$A:$A, 0))</f>
        <v>台灣證交所半導體業類指數</v>
      </c>
      <c r="D315" s="16" t="str" cm="1">
        <f t="array" aca="1" ref="D315" ca="1">INDIRECT("[schema.xlsx]欄位定義!C"&amp;MATCH($B315,[1]欄位定義!$A:$A, 0))</f>
        <v>D</v>
      </c>
      <c r="E315" s="16" t="str" cm="1">
        <f t="array" aca="1" ref="E315" ca="1">INDIRECT("[schema.xlsx]欄位定義!D"&amp;MATCH($B315,[1]欄位定義!$A:$A, 0))</f>
        <v>INDEX</v>
      </c>
      <c r="F315" s="16" t="str" cm="1">
        <f t="array" aca="1" ref="F315" ca="1">INDIRECT("[schema.xlsx]欄位定義!E"&amp;MATCH($B315,[1]欄位定義!$A:$A, 0))</f>
        <v>TW_TECH</v>
      </c>
      <c r="G315" s="16" t="str" cm="1">
        <f t="array" aca="1" ref="G315" ca="1">INDIRECT("[schema.xlsx]欄位定義!F"&amp;MATCH($B315,[1]欄位定義!$A:$A, 0))</f>
        <v>UNKNOWN</v>
      </c>
      <c r="H315" s="19" t="s">
        <v>26</v>
      </c>
      <c r="I315" s="14" t="str" cm="1">
        <f t="array" aca="1" ref="I315" ca="1">INDIRECT("[schema.xlsx]欄位定義!B"&amp;MATCH($H315,[1]欄位定義!$A:$A, 0))</f>
        <v>出口</v>
      </c>
      <c r="J315" s="14" t="str" cm="1">
        <f t="array" aca="1" ref="J315" ca="1">INDIRECT("[schema.xlsx]欄位定義!C"&amp;MATCH($H315,[1]欄位定義!$A:$A, 0))</f>
        <v>M</v>
      </c>
      <c r="K315" s="14" t="str" cm="1">
        <f t="array" aca="1" ref="K315" ca="1">INDIRECT("[schema.xlsx]欄位定義!D"&amp;MATCH($H315,[1]欄位定義!$A:$A, 0))</f>
        <v>MACRO</v>
      </c>
      <c r="L315" s="14" t="str" cm="1">
        <f t="array" aca="1" ref="L315" ca="1">INDIRECT("[schema.xlsx]欄位定義!E"&amp;MATCH($H315,[1]欄位定義!$A:$A, 0))</f>
        <v>US</v>
      </c>
      <c r="M315" s="14" t="str" cm="1">
        <f t="array" aca="1" ref="M315" ca="1">INDIRECT("[schema.xlsx]欄位定義!F"&amp;MATCH($H315,[1]欄位定義!$A:$A, 0))</f>
        <v>UNKNOWN</v>
      </c>
      <c r="N315" s="14" t="s">
        <v>49</v>
      </c>
    </row>
    <row r="316" spans="1:14" x14ac:dyDescent="0.25">
      <c r="A316" s="14" t="s">
        <v>57</v>
      </c>
      <c r="B316" s="14" t="s">
        <v>72</v>
      </c>
      <c r="C316" s="16" t="str" cm="1">
        <f t="array" aca="1" ref="C316" ca="1">INDIRECT("[schema.xlsx]欄位定義!B"&amp;MATCH($B316,[1]欄位定義!$A:$A, 0))</f>
        <v>台灣證交所其他電子業類指數</v>
      </c>
      <c r="D316" s="16" t="str" cm="1">
        <f t="array" aca="1" ref="D316" ca="1">INDIRECT("[schema.xlsx]欄位定義!C"&amp;MATCH($B316,[1]欄位定義!$A:$A, 0))</f>
        <v>D</v>
      </c>
      <c r="E316" s="16" t="str" cm="1">
        <f t="array" aca="1" ref="E316" ca="1">INDIRECT("[schema.xlsx]欄位定義!D"&amp;MATCH($B316,[1]欄位定義!$A:$A, 0))</f>
        <v>INDEX</v>
      </c>
      <c r="F316" s="16" t="str" cm="1">
        <f t="array" aca="1" ref="F316" ca="1">INDIRECT("[schema.xlsx]欄位定義!E"&amp;MATCH($B316,[1]欄位定義!$A:$A, 0))</f>
        <v>TW_TECH</v>
      </c>
      <c r="G316" s="16" t="str" cm="1">
        <f t="array" aca="1" ref="G316" ca="1">INDIRECT("[schema.xlsx]欄位定義!F"&amp;MATCH($B316,[1]欄位定義!$A:$A, 0))</f>
        <v>UNKNOWN</v>
      </c>
      <c r="H316" s="19" t="s">
        <v>8</v>
      </c>
      <c r="I316" s="14" t="str" cm="1">
        <f t="array" aca="1" ref="I316" ca="1">INDIRECT("[schema.xlsx]欄位定義!B"&amp;MATCH($H316,[1]欄位定義!$A:$A, 0))</f>
        <v>ISM採購經理人指數--製造業 New Orders</v>
      </c>
      <c r="J316" s="14" t="str" cm="1">
        <f t="array" aca="1" ref="J316" ca="1">INDIRECT("[schema.xlsx]欄位定義!C"&amp;MATCH($H316,[1]欄位定義!$A:$A, 0))</f>
        <v>M</v>
      </c>
      <c r="K316" s="14" t="str" cm="1">
        <f t="array" aca="1" ref="K316" ca="1">INDIRECT("[schema.xlsx]欄位定義!D"&amp;MATCH($H316,[1]欄位定義!$A:$A, 0))</f>
        <v>MACRO</v>
      </c>
      <c r="L316" s="14" t="str" cm="1">
        <f t="array" aca="1" ref="L316" ca="1">INDIRECT("[schema.xlsx]欄位定義!E"&amp;MATCH($H316,[1]欄位定義!$A:$A, 0))</f>
        <v>US</v>
      </c>
      <c r="M316" s="14" t="str" cm="1">
        <f t="array" aca="1" ref="M316" ca="1">INDIRECT("[schema.xlsx]欄位定義!F"&amp;MATCH($H316,[1]欄位定義!$A:$A, 0))</f>
        <v>UNKNOWN</v>
      </c>
      <c r="N316" s="18" t="s">
        <v>46</v>
      </c>
    </row>
    <row r="317" spans="1:14" x14ac:dyDescent="0.25">
      <c r="A317" s="14" t="s">
        <v>57</v>
      </c>
      <c r="B317" s="14" t="s">
        <v>72</v>
      </c>
      <c r="C317" s="16" t="str" cm="1">
        <f t="array" aca="1" ref="C317" ca="1">INDIRECT("[schema.xlsx]欄位定義!B"&amp;MATCH($B317,[1]欄位定義!$A:$A, 0))</f>
        <v>台灣證交所其他電子業類指數</v>
      </c>
      <c r="D317" s="16" t="str" cm="1">
        <f t="array" aca="1" ref="D317" ca="1">INDIRECT("[schema.xlsx]欄位定義!C"&amp;MATCH($B317,[1]欄位定義!$A:$A, 0))</f>
        <v>D</v>
      </c>
      <c r="E317" s="16" t="str" cm="1">
        <f t="array" aca="1" ref="E317" ca="1">INDIRECT("[schema.xlsx]欄位定義!D"&amp;MATCH($B317,[1]欄位定義!$A:$A, 0))</f>
        <v>INDEX</v>
      </c>
      <c r="F317" s="16" t="str" cm="1">
        <f t="array" aca="1" ref="F317" ca="1">INDIRECT("[schema.xlsx]欄位定義!E"&amp;MATCH($B317,[1]欄位定義!$A:$A, 0))</f>
        <v>TW_TECH</v>
      </c>
      <c r="G317" s="16" t="str" cm="1">
        <f t="array" aca="1" ref="G317" ca="1">INDIRECT("[schema.xlsx]欄位定義!F"&amp;MATCH($B317,[1]欄位定義!$A:$A, 0))</f>
        <v>UNKNOWN</v>
      </c>
      <c r="H317" s="19" t="s">
        <v>9</v>
      </c>
      <c r="I317" s="14" t="str" cm="1">
        <f t="array" aca="1" ref="I317" ca="1">INDIRECT("[schema.xlsx]欄位定義!B"&amp;MATCH($H317,[1]欄位定義!$A:$A, 0))</f>
        <v>ISM採購經理人指數--製造業 Production</v>
      </c>
      <c r="J317" s="14" t="str" cm="1">
        <f t="array" aca="1" ref="J317" ca="1">INDIRECT("[schema.xlsx]欄位定義!C"&amp;MATCH($H317,[1]欄位定義!$A:$A, 0))</f>
        <v>M</v>
      </c>
      <c r="K317" s="14" t="str" cm="1">
        <f t="array" aca="1" ref="K317" ca="1">INDIRECT("[schema.xlsx]欄位定義!D"&amp;MATCH($H317,[1]欄位定義!$A:$A, 0))</f>
        <v>MACRO</v>
      </c>
      <c r="L317" s="14" t="str" cm="1">
        <f t="array" aca="1" ref="L317" ca="1">INDIRECT("[schema.xlsx]欄位定義!E"&amp;MATCH($H317,[1]欄位定義!$A:$A, 0))</f>
        <v>US</v>
      </c>
      <c r="M317" s="14" t="str" cm="1">
        <f t="array" aca="1" ref="M317" ca="1">INDIRECT("[schema.xlsx]欄位定義!F"&amp;MATCH($H317,[1]欄位定義!$A:$A, 0))</f>
        <v>UNKNOWN</v>
      </c>
      <c r="N317" s="18" t="s">
        <v>46</v>
      </c>
    </row>
    <row r="318" spans="1:14" x14ac:dyDescent="0.25">
      <c r="A318" s="14" t="s">
        <v>57</v>
      </c>
      <c r="B318" s="14" t="s">
        <v>72</v>
      </c>
      <c r="C318" s="16" t="str" cm="1">
        <f t="array" aca="1" ref="C318" ca="1">INDIRECT("[schema.xlsx]欄位定義!B"&amp;MATCH($B318,[1]欄位定義!$A:$A, 0))</f>
        <v>台灣證交所其他電子業類指數</v>
      </c>
      <c r="D318" s="16" t="str" cm="1">
        <f t="array" aca="1" ref="D318" ca="1">INDIRECT("[schema.xlsx]欄位定義!C"&amp;MATCH($B318,[1]欄位定義!$A:$A, 0))</f>
        <v>D</v>
      </c>
      <c r="E318" s="16" t="str" cm="1">
        <f t="array" aca="1" ref="E318" ca="1">INDIRECT("[schema.xlsx]欄位定義!D"&amp;MATCH($B318,[1]欄位定義!$A:$A, 0))</f>
        <v>INDEX</v>
      </c>
      <c r="F318" s="16" t="str" cm="1">
        <f t="array" aca="1" ref="F318" ca="1">INDIRECT("[schema.xlsx]欄位定義!E"&amp;MATCH($B318,[1]欄位定義!$A:$A, 0))</f>
        <v>TW_TECH</v>
      </c>
      <c r="G318" s="16" t="str" cm="1">
        <f t="array" aca="1" ref="G318" ca="1">INDIRECT("[schema.xlsx]欄位定義!F"&amp;MATCH($B318,[1]欄位定義!$A:$A, 0))</f>
        <v>UNKNOWN</v>
      </c>
      <c r="H318" s="19" t="s">
        <v>10</v>
      </c>
      <c r="I318" s="14" t="str" cm="1">
        <f t="array" aca="1" ref="I318" ca="1">INDIRECT("[schema.xlsx]欄位定義!B"&amp;MATCH($H318,[1]欄位定義!$A:$A, 0))</f>
        <v>ISM採購經理人指數--製造業 Prices</v>
      </c>
      <c r="J318" s="14" t="str" cm="1">
        <f t="array" aca="1" ref="J318" ca="1">INDIRECT("[schema.xlsx]欄位定義!C"&amp;MATCH($H318,[1]欄位定義!$A:$A, 0))</f>
        <v>M</v>
      </c>
      <c r="K318" s="14" t="str" cm="1">
        <f t="array" aca="1" ref="K318" ca="1">INDIRECT("[schema.xlsx]欄位定義!D"&amp;MATCH($H318,[1]欄位定義!$A:$A, 0))</f>
        <v>MACRO</v>
      </c>
      <c r="L318" s="14" t="str" cm="1">
        <f t="array" aca="1" ref="L318" ca="1">INDIRECT("[schema.xlsx]欄位定義!E"&amp;MATCH($H318,[1]欄位定義!$A:$A, 0))</f>
        <v>US</v>
      </c>
      <c r="M318" s="14" t="str" cm="1">
        <f t="array" aca="1" ref="M318" ca="1">INDIRECT("[schema.xlsx]欄位定義!F"&amp;MATCH($H318,[1]欄位定義!$A:$A, 0))</f>
        <v>UNKNOWN</v>
      </c>
      <c r="N318" s="18" t="s">
        <v>46</v>
      </c>
    </row>
    <row r="319" spans="1:14" x14ac:dyDescent="0.25">
      <c r="A319" s="14" t="s">
        <v>57</v>
      </c>
      <c r="B319" s="14" t="s">
        <v>72</v>
      </c>
      <c r="C319" s="16" t="str" cm="1">
        <f t="array" aca="1" ref="C319" ca="1">INDIRECT("[schema.xlsx]欄位定義!B"&amp;MATCH($B319,[1]欄位定義!$A:$A, 0))</f>
        <v>台灣證交所其他電子業類指數</v>
      </c>
      <c r="D319" s="16" t="str" cm="1">
        <f t="array" aca="1" ref="D319" ca="1">INDIRECT("[schema.xlsx]欄位定義!C"&amp;MATCH($B319,[1]欄位定義!$A:$A, 0))</f>
        <v>D</v>
      </c>
      <c r="E319" s="16" t="str" cm="1">
        <f t="array" aca="1" ref="E319" ca="1">INDIRECT("[schema.xlsx]欄位定義!D"&amp;MATCH($B319,[1]欄位定義!$A:$A, 0))</f>
        <v>INDEX</v>
      </c>
      <c r="F319" s="16" t="str" cm="1">
        <f t="array" aca="1" ref="F319" ca="1">INDIRECT("[schema.xlsx]欄位定義!E"&amp;MATCH($B319,[1]欄位定義!$A:$A, 0))</f>
        <v>TW_TECH</v>
      </c>
      <c r="G319" s="16" t="str" cm="1">
        <f t="array" aca="1" ref="G319" ca="1">INDIRECT("[schema.xlsx]欄位定義!F"&amp;MATCH($B319,[1]欄位定義!$A:$A, 0))</f>
        <v>UNKNOWN</v>
      </c>
      <c r="H319" s="19" t="s">
        <v>11</v>
      </c>
      <c r="I319" s="14" t="str" cm="1">
        <f t="array" aca="1" ref="I319" ca="1">INDIRECT("[schema.xlsx]欄位定義!B"&amp;MATCH($H319,[1]欄位定義!$A:$A, 0))</f>
        <v>ISM採購經理人指數--服務業 Business Activity-Production</v>
      </c>
      <c r="J319" s="14" t="str" cm="1">
        <f t="array" aca="1" ref="J319" ca="1">INDIRECT("[schema.xlsx]欄位定義!C"&amp;MATCH($H319,[1]欄位定義!$A:$A, 0))</f>
        <v>M</v>
      </c>
      <c r="K319" s="14" t="str" cm="1">
        <f t="array" aca="1" ref="K319" ca="1">INDIRECT("[schema.xlsx]欄位定義!D"&amp;MATCH($H319,[1]欄位定義!$A:$A, 0))</f>
        <v>MACRO</v>
      </c>
      <c r="L319" s="14" t="str" cm="1">
        <f t="array" aca="1" ref="L319" ca="1">INDIRECT("[schema.xlsx]欄位定義!E"&amp;MATCH($H319,[1]欄位定義!$A:$A, 0))</f>
        <v>US</v>
      </c>
      <c r="M319" s="14" t="str" cm="1">
        <f t="array" aca="1" ref="M319" ca="1">INDIRECT("[schema.xlsx]欄位定義!F"&amp;MATCH($H319,[1]欄位定義!$A:$A, 0))</f>
        <v>UNKNOWN</v>
      </c>
      <c r="N319" s="18" t="s">
        <v>46</v>
      </c>
    </row>
    <row r="320" spans="1:14" x14ac:dyDescent="0.25">
      <c r="A320" s="14" t="s">
        <v>57</v>
      </c>
      <c r="B320" s="14" t="s">
        <v>72</v>
      </c>
      <c r="C320" s="16" t="str" cm="1">
        <f t="array" aca="1" ref="C320" ca="1">INDIRECT("[schema.xlsx]欄位定義!B"&amp;MATCH($B320,[1]欄位定義!$A:$A, 0))</f>
        <v>台灣證交所其他電子業類指數</v>
      </c>
      <c r="D320" s="16" t="str" cm="1">
        <f t="array" aca="1" ref="D320" ca="1">INDIRECT("[schema.xlsx]欄位定義!C"&amp;MATCH($B320,[1]欄位定義!$A:$A, 0))</f>
        <v>D</v>
      </c>
      <c r="E320" s="16" t="str" cm="1">
        <f t="array" aca="1" ref="E320" ca="1">INDIRECT("[schema.xlsx]欄位定義!D"&amp;MATCH($B320,[1]欄位定義!$A:$A, 0))</f>
        <v>INDEX</v>
      </c>
      <c r="F320" s="16" t="str" cm="1">
        <f t="array" aca="1" ref="F320" ca="1">INDIRECT("[schema.xlsx]欄位定義!E"&amp;MATCH($B320,[1]欄位定義!$A:$A, 0))</f>
        <v>TW_TECH</v>
      </c>
      <c r="G320" s="16" t="str" cm="1">
        <f t="array" aca="1" ref="G320" ca="1">INDIRECT("[schema.xlsx]欄位定義!F"&amp;MATCH($B320,[1]欄位定義!$A:$A, 0))</f>
        <v>UNKNOWN</v>
      </c>
      <c r="H320" s="19" t="s">
        <v>12</v>
      </c>
      <c r="I320" s="14" t="str" cm="1">
        <f t="array" aca="1" ref="I320" ca="1">INDIRECT("[schema.xlsx]欄位定義!B"&amp;MATCH($H320,[1]欄位定義!$A:$A, 0))</f>
        <v>ISM採購經理人指數--服務業 New Orders</v>
      </c>
      <c r="J320" s="14" t="str" cm="1">
        <f t="array" aca="1" ref="J320" ca="1">INDIRECT("[schema.xlsx]欄位定義!C"&amp;MATCH($H320,[1]欄位定義!$A:$A, 0))</f>
        <v>M</v>
      </c>
      <c r="K320" s="14" t="str" cm="1">
        <f t="array" aca="1" ref="K320" ca="1">INDIRECT("[schema.xlsx]欄位定義!D"&amp;MATCH($H320,[1]欄位定義!$A:$A, 0))</f>
        <v>MACRO</v>
      </c>
      <c r="L320" s="14" t="str" cm="1">
        <f t="array" aca="1" ref="L320" ca="1">INDIRECT("[schema.xlsx]欄位定義!E"&amp;MATCH($H320,[1]欄位定義!$A:$A, 0))</f>
        <v>US</v>
      </c>
      <c r="M320" s="14" t="str" cm="1">
        <f t="array" aca="1" ref="M320" ca="1">INDIRECT("[schema.xlsx]欄位定義!F"&amp;MATCH($H320,[1]欄位定義!$A:$A, 0))</f>
        <v>UNKNOWN</v>
      </c>
      <c r="N320" s="18" t="s">
        <v>46</v>
      </c>
    </row>
    <row r="321" spans="1:14" x14ac:dyDescent="0.25">
      <c r="A321" s="14" t="s">
        <v>57</v>
      </c>
      <c r="B321" s="14" t="s">
        <v>72</v>
      </c>
      <c r="C321" s="16" t="str" cm="1">
        <f t="array" aca="1" ref="C321" ca="1">INDIRECT("[schema.xlsx]欄位定義!B"&amp;MATCH($B321,[1]欄位定義!$A:$A, 0))</f>
        <v>台灣證交所其他電子業類指數</v>
      </c>
      <c r="D321" s="16" t="str" cm="1">
        <f t="array" aca="1" ref="D321" ca="1">INDIRECT("[schema.xlsx]欄位定義!C"&amp;MATCH($B321,[1]欄位定義!$A:$A, 0))</f>
        <v>D</v>
      </c>
      <c r="E321" s="16" t="str" cm="1">
        <f t="array" aca="1" ref="E321" ca="1">INDIRECT("[schema.xlsx]欄位定義!D"&amp;MATCH($B321,[1]欄位定義!$A:$A, 0))</f>
        <v>INDEX</v>
      </c>
      <c r="F321" s="16" t="str" cm="1">
        <f t="array" aca="1" ref="F321" ca="1">INDIRECT("[schema.xlsx]欄位定義!E"&amp;MATCH($B321,[1]欄位定義!$A:$A, 0))</f>
        <v>TW_TECH</v>
      </c>
      <c r="G321" s="16" t="str" cm="1">
        <f t="array" aca="1" ref="G321" ca="1">INDIRECT("[schema.xlsx]欄位定義!F"&amp;MATCH($B321,[1]欄位定義!$A:$A, 0))</f>
        <v>UNKNOWN</v>
      </c>
      <c r="H321" s="19" t="s">
        <v>13</v>
      </c>
      <c r="I321" s="14" t="str" cm="1">
        <f t="array" aca="1" ref="I321" ca="1">INDIRECT("[schema.xlsx]欄位定義!B"&amp;MATCH($H321,[1]欄位定義!$A:$A, 0))</f>
        <v>ISM採購經理人指數--服務業 Prices</v>
      </c>
      <c r="J321" s="14" t="str" cm="1">
        <f t="array" aca="1" ref="J321" ca="1">INDIRECT("[schema.xlsx]欄位定義!C"&amp;MATCH($H321,[1]欄位定義!$A:$A, 0))</f>
        <v>M</v>
      </c>
      <c r="K321" s="14" t="str" cm="1">
        <f t="array" aca="1" ref="K321" ca="1">INDIRECT("[schema.xlsx]欄位定義!D"&amp;MATCH($H321,[1]欄位定義!$A:$A, 0))</f>
        <v>MACRO</v>
      </c>
      <c r="L321" s="14" t="str" cm="1">
        <f t="array" aca="1" ref="L321" ca="1">INDIRECT("[schema.xlsx]欄位定義!E"&amp;MATCH($H321,[1]欄位定義!$A:$A, 0))</f>
        <v>US</v>
      </c>
      <c r="M321" s="14" t="str" cm="1">
        <f t="array" aca="1" ref="M321" ca="1">INDIRECT("[schema.xlsx]欄位定義!F"&amp;MATCH($H321,[1]欄位定義!$A:$A, 0))</f>
        <v>UNKNOWN</v>
      </c>
      <c r="N321" s="18" t="s">
        <v>46</v>
      </c>
    </row>
    <row r="322" spans="1:14" x14ac:dyDescent="0.25">
      <c r="A322" s="14" t="s">
        <v>57</v>
      </c>
      <c r="B322" s="14" t="s">
        <v>72</v>
      </c>
      <c r="C322" s="16" t="str" cm="1">
        <f t="array" aca="1" ref="C322" ca="1">INDIRECT("[schema.xlsx]欄位定義!B"&amp;MATCH($B322,[1]欄位定義!$A:$A, 0))</f>
        <v>台灣證交所其他電子業類指數</v>
      </c>
      <c r="D322" s="16" t="str" cm="1">
        <f t="array" aca="1" ref="D322" ca="1">INDIRECT("[schema.xlsx]欄位定義!C"&amp;MATCH($B322,[1]欄位定義!$A:$A, 0))</f>
        <v>D</v>
      </c>
      <c r="E322" s="16" t="str" cm="1">
        <f t="array" aca="1" ref="E322" ca="1">INDIRECT("[schema.xlsx]欄位定義!D"&amp;MATCH($B322,[1]欄位定義!$A:$A, 0))</f>
        <v>INDEX</v>
      </c>
      <c r="F322" s="16" t="str" cm="1">
        <f t="array" aca="1" ref="F322" ca="1">INDIRECT("[schema.xlsx]欄位定義!E"&amp;MATCH($B322,[1]欄位定義!$A:$A, 0))</f>
        <v>TW_TECH</v>
      </c>
      <c r="G322" s="16" t="str" cm="1">
        <f t="array" aca="1" ref="G322" ca="1">INDIRECT("[schema.xlsx]欄位定義!F"&amp;MATCH($B322,[1]欄位定義!$A:$A, 0))</f>
        <v>UNKNOWN</v>
      </c>
      <c r="H322" s="19" t="s">
        <v>54</v>
      </c>
      <c r="I322" s="14" t="e" cm="1">
        <f t="array" aca="1" ref="I322" ca="1">INDIRECT("[schema.xlsx]欄位定義!B"&amp;MATCH($H322,[1]欄位定義!$A:$A, 0))</f>
        <v>#N/A</v>
      </c>
      <c r="J322" s="14" t="e" cm="1">
        <f t="array" aca="1" ref="J322" ca="1">INDIRECT("[schema.xlsx]欄位定義!C"&amp;MATCH($H322,[1]欄位定義!$A:$A, 0))</f>
        <v>#N/A</v>
      </c>
      <c r="K322" s="14" t="e" cm="1">
        <f t="array" aca="1" ref="K322" ca="1">INDIRECT("[schema.xlsx]欄位定義!D"&amp;MATCH($H322,[1]欄位定義!$A:$A, 0))</f>
        <v>#N/A</v>
      </c>
      <c r="L322" s="14" t="e" cm="1">
        <f t="array" aca="1" ref="L322" ca="1">INDIRECT("[schema.xlsx]欄位定義!E"&amp;MATCH($H322,[1]欄位定義!$A:$A, 0))</f>
        <v>#N/A</v>
      </c>
      <c r="M322" s="14" t="e" cm="1">
        <f t="array" aca="1" ref="M322" ca="1">INDIRECT("[schema.xlsx]欄位定義!F"&amp;MATCH($H322,[1]欄位定義!$A:$A, 0))</f>
        <v>#N/A</v>
      </c>
      <c r="N322" s="14" t="s">
        <v>48</v>
      </c>
    </row>
    <row r="323" spans="1:14" x14ac:dyDescent="0.25">
      <c r="A323" s="14" t="s">
        <v>57</v>
      </c>
      <c r="B323" s="14" t="s">
        <v>72</v>
      </c>
      <c r="C323" s="16" t="str" cm="1">
        <f t="array" aca="1" ref="C323" ca="1">INDIRECT("[schema.xlsx]欄位定義!B"&amp;MATCH($B323,[1]欄位定義!$A:$A, 0))</f>
        <v>台灣證交所其他電子業類指數</v>
      </c>
      <c r="D323" s="16" t="str" cm="1">
        <f t="array" aca="1" ref="D323" ca="1">INDIRECT("[schema.xlsx]欄位定義!C"&amp;MATCH($B323,[1]欄位定義!$A:$A, 0))</f>
        <v>D</v>
      </c>
      <c r="E323" s="16" t="str" cm="1">
        <f t="array" aca="1" ref="E323" ca="1">INDIRECT("[schema.xlsx]欄位定義!D"&amp;MATCH($B323,[1]欄位定義!$A:$A, 0))</f>
        <v>INDEX</v>
      </c>
      <c r="F323" s="16" t="str" cm="1">
        <f t="array" aca="1" ref="F323" ca="1">INDIRECT("[schema.xlsx]欄位定義!E"&amp;MATCH($B323,[1]欄位定義!$A:$A, 0))</f>
        <v>TW_TECH</v>
      </c>
      <c r="G323" s="16" t="str" cm="1">
        <f t="array" aca="1" ref="G323" ca="1">INDIRECT("[schema.xlsx]欄位定義!F"&amp;MATCH($B323,[1]欄位定義!$A:$A, 0))</f>
        <v>UNKNOWN</v>
      </c>
      <c r="H323" s="19" t="s">
        <v>55</v>
      </c>
      <c r="I323" s="14" t="e" cm="1">
        <f t="array" aca="1" ref="I323" ca="1">INDIRECT("[schema.xlsx]欄位定義!B"&amp;MATCH($H323,[1]欄位定義!$A:$A, 0))</f>
        <v>#N/A</v>
      </c>
      <c r="J323" s="14" t="e" cm="1">
        <f t="array" aca="1" ref="J323" ca="1">INDIRECT("[schema.xlsx]欄位定義!C"&amp;MATCH($H323,[1]欄位定義!$A:$A, 0))</f>
        <v>#N/A</v>
      </c>
      <c r="K323" s="14" t="e" cm="1">
        <f t="array" aca="1" ref="K323" ca="1">INDIRECT("[schema.xlsx]欄位定義!D"&amp;MATCH($H323,[1]欄位定義!$A:$A, 0))</f>
        <v>#N/A</v>
      </c>
      <c r="L323" s="14" t="e" cm="1">
        <f t="array" aca="1" ref="L323" ca="1">INDIRECT("[schema.xlsx]欄位定義!E"&amp;MATCH($H323,[1]欄位定義!$A:$A, 0))</f>
        <v>#N/A</v>
      </c>
      <c r="M323" s="14" t="e" cm="1">
        <f t="array" aca="1" ref="M323" ca="1">INDIRECT("[schema.xlsx]欄位定義!F"&amp;MATCH($H323,[1]欄位定義!$A:$A, 0))</f>
        <v>#N/A</v>
      </c>
      <c r="N323" s="14" t="s">
        <v>48</v>
      </c>
    </row>
    <row r="324" spans="1:14" x14ac:dyDescent="0.25">
      <c r="A324" s="14" t="s">
        <v>57</v>
      </c>
      <c r="B324" s="14" t="s">
        <v>72</v>
      </c>
      <c r="C324" s="16" t="str" cm="1">
        <f t="array" aca="1" ref="C324" ca="1">INDIRECT("[schema.xlsx]欄位定義!B"&amp;MATCH($B324,[1]欄位定義!$A:$A, 0))</f>
        <v>台灣證交所其他電子業類指數</v>
      </c>
      <c r="D324" s="16" t="str" cm="1">
        <f t="array" aca="1" ref="D324" ca="1">INDIRECT("[schema.xlsx]欄位定義!C"&amp;MATCH($B324,[1]欄位定義!$A:$A, 0))</f>
        <v>D</v>
      </c>
      <c r="E324" s="16" t="str" cm="1">
        <f t="array" aca="1" ref="E324" ca="1">INDIRECT("[schema.xlsx]欄位定義!D"&amp;MATCH($B324,[1]欄位定義!$A:$A, 0))</f>
        <v>INDEX</v>
      </c>
      <c r="F324" s="16" t="str" cm="1">
        <f t="array" aca="1" ref="F324" ca="1">INDIRECT("[schema.xlsx]欄位定義!E"&amp;MATCH($B324,[1]欄位定義!$A:$A, 0))</f>
        <v>TW_TECH</v>
      </c>
      <c r="G324" s="16" t="str" cm="1">
        <f t="array" aca="1" ref="G324" ca="1">INDIRECT("[schema.xlsx]欄位定義!F"&amp;MATCH($B324,[1]欄位定義!$A:$A, 0))</f>
        <v>UNKNOWN</v>
      </c>
      <c r="H324" s="19" t="s">
        <v>4</v>
      </c>
      <c r="I324" s="14" t="str" cm="1">
        <f t="array" aca="1" ref="I324" ca="1">INDIRECT("[schema.xlsx]欄位定義!B"&amp;MATCH($H324,[1]欄位定義!$A:$A, 0))</f>
        <v>實質經濟成長率(季增年率)</v>
      </c>
      <c r="J324" s="14" t="str" cm="1">
        <f t="array" aca="1" ref="J324" ca="1">INDIRECT("[schema.xlsx]欄位定義!C"&amp;MATCH($H324,[1]欄位定義!$A:$A, 0))</f>
        <v>Q</v>
      </c>
      <c r="K324" s="14" t="str" cm="1">
        <f t="array" aca="1" ref="K324" ca="1">INDIRECT("[schema.xlsx]欄位定義!D"&amp;MATCH($H324,[1]欄位定義!$A:$A, 0))</f>
        <v>MACRO</v>
      </c>
      <c r="L324" s="14" t="str" cm="1">
        <f t="array" aca="1" ref="L324" ca="1">INDIRECT("[schema.xlsx]欄位定義!E"&amp;MATCH($H324,[1]欄位定義!$A:$A, 0))</f>
        <v>US</v>
      </c>
      <c r="M324" s="14" t="str" cm="1">
        <f t="array" aca="1" ref="M324" ca="1">INDIRECT("[schema.xlsx]欄位定義!F"&amp;MATCH($H324,[1]欄位定義!$A:$A, 0))</f>
        <v>UNKNOWN</v>
      </c>
      <c r="N324" s="14" t="s">
        <v>48</v>
      </c>
    </row>
    <row r="325" spans="1:14" x14ac:dyDescent="0.25">
      <c r="A325" s="14" t="s">
        <v>57</v>
      </c>
      <c r="B325" s="14" t="s">
        <v>72</v>
      </c>
      <c r="C325" s="16" t="str" cm="1">
        <f t="array" aca="1" ref="C325" ca="1">INDIRECT("[schema.xlsx]欄位定義!B"&amp;MATCH($B325,[1]欄位定義!$A:$A, 0))</f>
        <v>台灣證交所其他電子業類指數</v>
      </c>
      <c r="D325" s="16" t="str" cm="1">
        <f t="array" aca="1" ref="D325" ca="1">INDIRECT("[schema.xlsx]欄位定義!C"&amp;MATCH($B325,[1]欄位定義!$A:$A, 0))</f>
        <v>D</v>
      </c>
      <c r="E325" s="16" t="str" cm="1">
        <f t="array" aca="1" ref="E325" ca="1">INDIRECT("[schema.xlsx]欄位定義!D"&amp;MATCH($B325,[1]欄位定義!$A:$A, 0))</f>
        <v>INDEX</v>
      </c>
      <c r="F325" s="16" t="str" cm="1">
        <f t="array" aca="1" ref="F325" ca="1">INDIRECT("[schema.xlsx]欄位定義!E"&amp;MATCH($B325,[1]欄位定義!$A:$A, 0))</f>
        <v>TW_TECH</v>
      </c>
      <c r="G325" s="16" t="str" cm="1">
        <f t="array" aca="1" ref="G325" ca="1">INDIRECT("[schema.xlsx]欄位定義!F"&amp;MATCH($B325,[1]欄位定義!$A:$A, 0))</f>
        <v>UNKNOWN</v>
      </c>
      <c r="H325" s="19" t="s">
        <v>5</v>
      </c>
      <c r="I325" s="14" t="str" cm="1">
        <f t="array" aca="1" ref="I325" ca="1">INDIRECT("[schema.xlsx]欄位定義!B"&amp;MATCH($H325,[1]欄位定義!$A:$A, 0))</f>
        <v>實質經濟成長率(年增率)</v>
      </c>
      <c r="J325" s="14" t="str" cm="1">
        <f t="array" aca="1" ref="J325" ca="1">INDIRECT("[schema.xlsx]欄位定義!C"&amp;MATCH($H325,[1]欄位定義!$A:$A, 0))</f>
        <v>Q</v>
      </c>
      <c r="K325" s="14" t="str" cm="1">
        <f t="array" aca="1" ref="K325" ca="1">INDIRECT("[schema.xlsx]欄位定義!D"&amp;MATCH($H325,[1]欄位定義!$A:$A, 0))</f>
        <v>MACRO</v>
      </c>
      <c r="L325" s="14" t="str" cm="1">
        <f t="array" aca="1" ref="L325" ca="1">INDIRECT("[schema.xlsx]欄位定義!E"&amp;MATCH($H325,[1]欄位定義!$A:$A, 0))</f>
        <v>US</v>
      </c>
      <c r="M325" s="14" t="str" cm="1">
        <f t="array" aca="1" ref="M325" ca="1">INDIRECT("[schema.xlsx]欄位定義!F"&amp;MATCH($H325,[1]欄位定義!$A:$A, 0))</f>
        <v>UNKNOWN</v>
      </c>
      <c r="N325" s="14" t="s">
        <v>48</v>
      </c>
    </row>
    <row r="326" spans="1:14" x14ac:dyDescent="0.25">
      <c r="A326" s="14" t="s">
        <v>57</v>
      </c>
      <c r="B326" s="14" t="s">
        <v>72</v>
      </c>
      <c r="C326" s="16" t="str" cm="1">
        <f t="array" aca="1" ref="C326" ca="1">INDIRECT("[schema.xlsx]欄位定義!B"&amp;MATCH($B326,[1]欄位定義!$A:$A, 0))</f>
        <v>台灣證交所其他電子業類指數</v>
      </c>
      <c r="D326" s="16" t="str" cm="1">
        <f t="array" aca="1" ref="D326" ca="1">INDIRECT("[schema.xlsx]欄位定義!C"&amp;MATCH($B326,[1]欄位定義!$A:$A, 0))</f>
        <v>D</v>
      </c>
      <c r="E326" s="16" t="str" cm="1">
        <f t="array" aca="1" ref="E326" ca="1">INDIRECT("[schema.xlsx]欄位定義!D"&amp;MATCH($B326,[1]欄位定義!$A:$A, 0))</f>
        <v>INDEX</v>
      </c>
      <c r="F326" s="16" t="str" cm="1">
        <f t="array" aca="1" ref="F326" ca="1">INDIRECT("[schema.xlsx]欄位定義!E"&amp;MATCH($B326,[1]欄位定義!$A:$A, 0))</f>
        <v>TW_TECH</v>
      </c>
      <c r="G326" s="16" t="str" cm="1">
        <f t="array" aca="1" ref="G326" ca="1">INDIRECT("[schema.xlsx]欄位定義!F"&amp;MATCH($B326,[1]欄位定義!$A:$A, 0))</f>
        <v>UNKNOWN</v>
      </c>
      <c r="H326" s="19" t="s">
        <v>34</v>
      </c>
      <c r="I326" s="14" t="str" cm="1">
        <f t="array" aca="1" ref="I326" ca="1">INDIRECT("[schema.xlsx]欄位定義!B"&amp;MATCH($H326,[1]欄位定義!$A:$A, 0))</f>
        <v>進口年增率</v>
      </c>
      <c r="J326" s="14" t="str" cm="1">
        <f t="array" aca="1" ref="J326" ca="1">INDIRECT("[schema.xlsx]欄位定義!C"&amp;MATCH($H326,[1]欄位定義!$A:$A, 0))</f>
        <v>M</v>
      </c>
      <c r="K326" s="14" t="str" cm="1">
        <f t="array" aca="1" ref="K326" ca="1">INDIRECT("[schema.xlsx]欄位定義!D"&amp;MATCH($H326,[1]欄位定義!$A:$A, 0))</f>
        <v>MACRO</v>
      </c>
      <c r="L326" s="14" t="str" cm="1">
        <f t="array" aca="1" ref="L326" ca="1">INDIRECT("[schema.xlsx]欄位定義!E"&amp;MATCH($H326,[1]欄位定義!$A:$A, 0))</f>
        <v>TW</v>
      </c>
      <c r="M326" s="14" t="str" cm="1">
        <f t="array" aca="1" ref="M326" ca="1">INDIRECT("[schema.xlsx]欄位定義!F"&amp;MATCH($H326,[1]欄位定義!$A:$A, 0))</f>
        <v>UNKNOWN</v>
      </c>
      <c r="N326" s="14" t="s">
        <v>49</v>
      </c>
    </row>
    <row r="327" spans="1:14" x14ac:dyDescent="0.25">
      <c r="A327" s="14" t="s">
        <v>57</v>
      </c>
      <c r="B327" s="14" t="s">
        <v>72</v>
      </c>
      <c r="C327" s="16" t="str" cm="1">
        <f t="array" aca="1" ref="C327" ca="1">INDIRECT("[schema.xlsx]欄位定義!B"&amp;MATCH($B327,[1]欄位定義!$A:$A, 0))</f>
        <v>台灣證交所其他電子業類指數</v>
      </c>
      <c r="D327" s="16" t="str" cm="1">
        <f t="array" aca="1" ref="D327" ca="1">INDIRECT("[schema.xlsx]欄位定義!C"&amp;MATCH($B327,[1]欄位定義!$A:$A, 0))</f>
        <v>D</v>
      </c>
      <c r="E327" s="16" t="str" cm="1">
        <f t="array" aca="1" ref="E327" ca="1">INDIRECT("[schema.xlsx]欄位定義!D"&amp;MATCH($B327,[1]欄位定義!$A:$A, 0))</f>
        <v>INDEX</v>
      </c>
      <c r="F327" s="16" t="str" cm="1">
        <f t="array" aca="1" ref="F327" ca="1">INDIRECT("[schema.xlsx]欄位定義!E"&amp;MATCH($B327,[1]欄位定義!$A:$A, 0))</f>
        <v>TW_TECH</v>
      </c>
      <c r="G327" s="16" t="str" cm="1">
        <f t="array" aca="1" ref="G327" ca="1">INDIRECT("[schema.xlsx]欄位定義!F"&amp;MATCH($B327,[1]欄位定義!$A:$A, 0))</f>
        <v>UNKNOWN</v>
      </c>
      <c r="H327" s="19" t="s">
        <v>35</v>
      </c>
      <c r="I327" s="14" t="str" cm="1">
        <f t="array" aca="1" ref="I327" ca="1">INDIRECT("[schema.xlsx]欄位定義!B"&amp;MATCH($H327,[1]欄位定義!$A:$A, 0))</f>
        <v>出口年增率</v>
      </c>
      <c r="J327" s="14" t="str" cm="1">
        <f t="array" aca="1" ref="J327" ca="1">INDIRECT("[schema.xlsx]欄位定義!C"&amp;MATCH($H327,[1]欄位定義!$A:$A, 0))</f>
        <v>M</v>
      </c>
      <c r="K327" s="14" t="str" cm="1">
        <f t="array" aca="1" ref="K327" ca="1">INDIRECT("[schema.xlsx]欄位定義!D"&amp;MATCH($H327,[1]欄位定義!$A:$A, 0))</f>
        <v>MACRO</v>
      </c>
      <c r="L327" s="14" t="str" cm="1">
        <f t="array" aca="1" ref="L327" ca="1">INDIRECT("[schema.xlsx]欄位定義!E"&amp;MATCH($H327,[1]欄位定義!$A:$A, 0))</f>
        <v>TW</v>
      </c>
      <c r="M327" s="14" t="str" cm="1">
        <f t="array" aca="1" ref="M327" ca="1">INDIRECT("[schema.xlsx]欄位定義!F"&amp;MATCH($H327,[1]欄位定義!$A:$A, 0))</f>
        <v>UNKNOWN</v>
      </c>
      <c r="N327" s="14" t="s">
        <v>49</v>
      </c>
    </row>
    <row r="328" spans="1:14" x14ac:dyDescent="0.25">
      <c r="A328" s="14" t="s">
        <v>57</v>
      </c>
      <c r="B328" s="14" t="s">
        <v>72</v>
      </c>
      <c r="C328" s="16" t="str" cm="1">
        <f t="array" aca="1" ref="C328" ca="1">INDIRECT("[schema.xlsx]欄位定義!B"&amp;MATCH($B328,[1]欄位定義!$A:$A, 0))</f>
        <v>台灣證交所其他電子業類指數</v>
      </c>
      <c r="D328" s="16" t="str" cm="1">
        <f t="array" aca="1" ref="D328" ca="1">INDIRECT("[schema.xlsx]欄位定義!C"&amp;MATCH($B328,[1]欄位定義!$A:$A, 0))</f>
        <v>D</v>
      </c>
      <c r="E328" s="16" t="str" cm="1">
        <f t="array" aca="1" ref="E328" ca="1">INDIRECT("[schema.xlsx]欄位定義!D"&amp;MATCH($B328,[1]欄位定義!$A:$A, 0))</f>
        <v>INDEX</v>
      </c>
      <c r="F328" s="16" t="str" cm="1">
        <f t="array" aca="1" ref="F328" ca="1">INDIRECT("[schema.xlsx]欄位定義!E"&amp;MATCH($B328,[1]欄位定義!$A:$A, 0))</f>
        <v>TW_TECH</v>
      </c>
      <c r="G328" s="16" t="str" cm="1">
        <f t="array" aca="1" ref="G328" ca="1">INDIRECT("[schema.xlsx]欄位定義!F"&amp;MATCH($B328,[1]欄位定義!$A:$A, 0))</f>
        <v>UNKNOWN</v>
      </c>
      <c r="H328" s="19" t="s">
        <v>25</v>
      </c>
      <c r="I328" s="14" t="str" cm="1">
        <f t="array" aca="1" ref="I328" ca="1">INDIRECT("[schema.xlsx]欄位定義!B"&amp;MATCH($H328,[1]欄位定義!$A:$A, 0))</f>
        <v>進口</v>
      </c>
      <c r="J328" s="14" t="str" cm="1">
        <f t="array" aca="1" ref="J328" ca="1">INDIRECT("[schema.xlsx]欄位定義!C"&amp;MATCH($H328,[1]欄位定義!$A:$A, 0))</f>
        <v>M</v>
      </c>
      <c r="K328" s="14" t="str" cm="1">
        <f t="array" aca="1" ref="K328" ca="1">INDIRECT("[schema.xlsx]欄位定義!D"&amp;MATCH($H328,[1]欄位定義!$A:$A, 0))</f>
        <v>MACRO</v>
      </c>
      <c r="L328" s="14" t="str" cm="1">
        <f t="array" aca="1" ref="L328" ca="1">INDIRECT("[schema.xlsx]欄位定義!E"&amp;MATCH($H328,[1]欄位定義!$A:$A, 0))</f>
        <v>US</v>
      </c>
      <c r="M328" s="14" t="str" cm="1">
        <f t="array" aca="1" ref="M328" ca="1">INDIRECT("[schema.xlsx]欄位定義!F"&amp;MATCH($H328,[1]欄位定義!$A:$A, 0))</f>
        <v>UNKNOWN</v>
      </c>
      <c r="N328" s="14" t="s">
        <v>49</v>
      </c>
    </row>
    <row r="329" spans="1:14" x14ac:dyDescent="0.25">
      <c r="A329" s="14" t="s">
        <v>57</v>
      </c>
      <c r="B329" s="14" t="s">
        <v>72</v>
      </c>
      <c r="C329" s="16" t="str" cm="1">
        <f t="array" aca="1" ref="C329" ca="1">INDIRECT("[schema.xlsx]欄位定義!B"&amp;MATCH($B329,[1]欄位定義!$A:$A, 0))</f>
        <v>台灣證交所其他電子業類指數</v>
      </c>
      <c r="D329" s="16" t="str" cm="1">
        <f t="array" aca="1" ref="D329" ca="1">INDIRECT("[schema.xlsx]欄位定義!C"&amp;MATCH($B329,[1]欄位定義!$A:$A, 0))</f>
        <v>D</v>
      </c>
      <c r="E329" s="16" t="str" cm="1">
        <f t="array" aca="1" ref="E329" ca="1">INDIRECT("[schema.xlsx]欄位定義!D"&amp;MATCH($B329,[1]欄位定義!$A:$A, 0))</f>
        <v>INDEX</v>
      </c>
      <c r="F329" s="16" t="str" cm="1">
        <f t="array" aca="1" ref="F329" ca="1">INDIRECT("[schema.xlsx]欄位定義!E"&amp;MATCH($B329,[1]欄位定義!$A:$A, 0))</f>
        <v>TW_TECH</v>
      </c>
      <c r="G329" s="16" t="str" cm="1">
        <f t="array" aca="1" ref="G329" ca="1">INDIRECT("[schema.xlsx]欄位定義!F"&amp;MATCH($B329,[1]欄位定義!$A:$A, 0))</f>
        <v>UNKNOWN</v>
      </c>
      <c r="H329" s="19" t="s">
        <v>26</v>
      </c>
      <c r="I329" s="14" t="str" cm="1">
        <f t="array" aca="1" ref="I329" ca="1">INDIRECT("[schema.xlsx]欄位定義!B"&amp;MATCH($H329,[1]欄位定義!$A:$A, 0))</f>
        <v>出口</v>
      </c>
      <c r="J329" s="14" t="str" cm="1">
        <f t="array" aca="1" ref="J329" ca="1">INDIRECT("[schema.xlsx]欄位定義!C"&amp;MATCH($H329,[1]欄位定義!$A:$A, 0))</f>
        <v>M</v>
      </c>
      <c r="K329" s="14" t="str" cm="1">
        <f t="array" aca="1" ref="K329" ca="1">INDIRECT("[schema.xlsx]欄位定義!D"&amp;MATCH($H329,[1]欄位定義!$A:$A, 0))</f>
        <v>MACRO</v>
      </c>
      <c r="L329" s="14" t="str" cm="1">
        <f t="array" aca="1" ref="L329" ca="1">INDIRECT("[schema.xlsx]欄位定義!E"&amp;MATCH($H329,[1]欄位定義!$A:$A, 0))</f>
        <v>US</v>
      </c>
      <c r="M329" s="14" t="str" cm="1">
        <f t="array" aca="1" ref="M329" ca="1">INDIRECT("[schema.xlsx]欄位定義!F"&amp;MATCH($H329,[1]欄位定義!$A:$A, 0))</f>
        <v>UNKNOWN</v>
      </c>
      <c r="N329" s="14" t="s">
        <v>49</v>
      </c>
    </row>
    <row r="330" spans="1:14" x14ac:dyDescent="0.25">
      <c r="A330" s="14" t="s">
        <v>57</v>
      </c>
      <c r="B330" s="14" t="s">
        <v>74</v>
      </c>
      <c r="C330" s="16" t="str" cm="1">
        <f t="array" aca="1" ref="C330" ca="1">INDIRECT("[schema.xlsx]欄位定義!B"&amp;MATCH($B330,[1]欄位定義!$A:$A, 0))</f>
        <v>台灣證交所電子零組件業類指數</v>
      </c>
      <c r="D330" s="16" t="str" cm="1">
        <f t="array" aca="1" ref="D330" ca="1">INDIRECT("[schema.xlsx]欄位定義!C"&amp;MATCH($B330,[1]欄位定義!$A:$A, 0))</f>
        <v>D</v>
      </c>
      <c r="E330" s="16" t="str" cm="1">
        <f t="array" aca="1" ref="E330" ca="1">INDIRECT("[schema.xlsx]欄位定義!D"&amp;MATCH($B330,[1]欄位定義!$A:$A, 0))</f>
        <v>INDEX</v>
      </c>
      <c r="F330" s="16" t="str" cm="1">
        <f t="array" aca="1" ref="F330" ca="1">INDIRECT("[schema.xlsx]欄位定義!E"&amp;MATCH($B330,[1]欄位定義!$A:$A, 0))</f>
        <v>TW_TECH</v>
      </c>
      <c r="G330" s="16" t="str" cm="1">
        <f t="array" aca="1" ref="G330" ca="1">INDIRECT("[schema.xlsx]欄位定義!F"&amp;MATCH($B330,[1]欄位定義!$A:$A, 0))</f>
        <v>UNKNOWN</v>
      </c>
      <c r="H330" s="19" t="s">
        <v>8</v>
      </c>
      <c r="I330" s="14" t="str" cm="1">
        <f t="array" aca="1" ref="I330" ca="1">INDIRECT("[schema.xlsx]欄位定義!B"&amp;MATCH($H330,[1]欄位定義!$A:$A, 0))</f>
        <v>ISM採購經理人指數--製造業 New Orders</v>
      </c>
      <c r="J330" s="14" t="str" cm="1">
        <f t="array" aca="1" ref="J330" ca="1">INDIRECT("[schema.xlsx]欄位定義!C"&amp;MATCH($H330,[1]欄位定義!$A:$A, 0))</f>
        <v>M</v>
      </c>
      <c r="K330" s="14" t="str" cm="1">
        <f t="array" aca="1" ref="K330" ca="1">INDIRECT("[schema.xlsx]欄位定義!D"&amp;MATCH($H330,[1]欄位定義!$A:$A, 0))</f>
        <v>MACRO</v>
      </c>
      <c r="L330" s="14" t="str" cm="1">
        <f t="array" aca="1" ref="L330" ca="1">INDIRECT("[schema.xlsx]欄位定義!E"&amp;MATCH($H330,[1]欄位定義!$A:$A, 0))</f>
        <v>US</v>
      </c>
      <c r="M330" s="14" t="str" cm="1">
        <f t="array" aca="1" ref="M330" ca="1">INDIRECT("[schema.xlsx]欄位定義!F"&amp;MATCH($H330,[1]欄位定義!$A:$A, 0))</f>
        <v>UNKNOWN</v>
      </c>
      <c r="N330" s="18" t="s">
        <v>46</v>
      </c>
    </row>
    <row r="331" spans="1:14" x14ac:dyDescent="0.25">
      <c r="A331" s="14" t="s">
        <v>57</v>
      </c>
      <c r="B331" s="14" t="s">
        <v>74</v>
      </c>
      <c r="C331" s="16" t="str" cm="1">
        <f t="array" aca="1" ref="C331" ca="1">INDIRECT("[schema.xlsx]欄位定義!B"&amp;MATCH($B331,[1]欄位定義!$A:$A, 0))</f>
        <v>台灣證交所電子零組件業類指數</v>
      </c>
      <c r="D331" s="16" t="str" cm="1">
        <f t="array" aca="1" ref="D331" ca="1">INDIRECT("[schema.xlsx]欄位定義!C"&amp;MATCH($B331,[1]欄位定義!$A:$A, 0))</f>
        <v>D</v>
      </c>
      <c r="E331" s="16" t="str" cm="1">
        <f t="array" aca="1" ref="E331" ca="1">INDIRECT("[schema.xlsx]欄位定義!D"&amp;MATCH($B331,[1]欄位定義!$A:$A, 0))</f>
        <v>INDEX</v>
      </c>
      <c r="F331" s="16" t="str" cm="1">
        <f t="array" aca="1" ref="F331" ca="1">INDIRECT("[schema.xlsx]欄位定義!E"&amp;MATCH($B331,[1]欄位定義!$A:$A, 0))</f>
        <v>TW_TECH</v>
      </c>
      <c r="G331" s="16" t="str" cm="1">
        <f t="array" aca="1" ref="G331" ca="1">INDIRECT("[schema.xlsx]欄位定義!F"&amp;MATCH($B331,[1]欄位定義!$A:$A, 0))</f>
        <v>UNKNOWN</v>
      </c>
      <c r="H331" s="19" t="s">
        <v>9</v>
      </c>
      <c r="I331" s="14" t="str" cm="1">
        <f t="array" aca="1" ref="I331" ca="1">INDIRECT("[schema.xlsx]欄位定義!B"&amp;MATCH($H331,[1]欄位定義!$A:$A, 0))</f>
        <v>ISM採購經理人指數--製造業 Production</v>
      </c>
      <c r="J331" s="14" t="str" cm="1">
        <f t="array" aca="1" ref="J331" ca="1">INDIRECT("[schema.xlsx]欄位定義!C"&amp;MATCH($H331,[1]欄位定義!$A:$A, 0))</f>
        <v>M</v>
      </c>
      <c r="K331" s="14" t="str" cm="1">
        <f t="array" aca="1" ref="K331" ca="1">INDIRECT("[schema.xlsx]欄位定義!D"&amp;MATCH($H331,[1]欄位定義!$A:$A, 0))</f>
        <v>MACRO</v>
      </c>
      <c r="L331" s="14" t="str" cm="1">
        <f t="array" aca="1" ref="L331" ca="1">INDIRECT("[schema.xlsx]欄位定義!E"&amp;MATCH($H331,[1]欄位定義!$A:$A, 0))</f>
        <v>US</v>
      </c>
      <c r="M331" s="14" t="str" cm="1">
        <f t="array" aca="1" ref="M331" ca="1">INDIRECT("[schema.xlsx]欄位定義!F"&amp;MATCH($H331,[1]欄位定義!$A:$A, 0))</f>
        <v>UNKNOWN</v>
      </c>
      <c r="N331" s="18" t="s">
        <v>46</v>
      </c>
    </row>
    <row r="332" spans="1:14" x14ac:dyDescent="0.25">
      <c r="A332" s="14" t="s">
        <v>57</v>
      </c>
      <c r="B332" s="14" t="s">
        <v>74</v>
      </c>
      <c r="C332" s="16" t="str" cm="1">
        <f t="array" aca="1" ref="C332" ca="1">INDIRECT("[schema.xlsx]欄位定義!B"&amp;MATCH($B332,[1]欄位定義!$A:$A, 0))</f>
        <v>台灣證交所電子零組件業類指數</v>
      </c>
      <c r="D332" s="16" t="str" cm="1">
        <f t="array" aca="1" ref="D332" ca="1">INDIRECT("[schema.xlsx]欄位定義!C"&amp;MATCH($B332,[1]欄位定義!$A:$A, 0))</f>
        <v>D</v>
      </c>
      <c r="E332" s="16" t="str" cm="1">
        <f t="array" aca="1" ref="E332" ca="1">INDIRECT("[schema.xlsx]欄位定義!D"&amp;MATCH($B332,[1]欄位定義!$A:$A, 0))</f>
        <v>INDEX</v>
      </c>
      <c r="F332" s="16" t="str" cm="1">
        <f t="array" aca="1" ref="F332" ca="1">INDIRECT("[schema.xlsx]欄位定義!E"&amp;MATCH($B332,[1]欄位定義!$A:$A, 0))</f>
        <v>TW_TECH</v>
      </c>
      <c r="G332" s="16" t="str" cm="1">
        <f t="array" aca="1" ref="G332" ca="1">INDIRECT("[schema.xlsx]欄位定義!F"&amp;MATCH($B332,[1]欄位定義!$A:$A, 0))</f>
        <v>UNKNOWN</v>
      </c>
      <c r="H332" s="19" t="s">
        <v>10</v>
      </c>
      <c r="I332" s="14" t="str" cm="1">
        <f t="array" aca="1" ref="I332" ca="1">INDIRECT("[schema.xlsx]欄位定義!B"&amp;MATCH($H332,[1]欄位定義!$A:$A, 0))</f>
        <v>ISM採購經理人指數--製造業 Prices</v>
      </c>
      <c r="J332" s="14" t="str" cm="1">
        <f t="array" aca="1" ref="J332" ca="1">INDIRECT("[schema.xlsx]欄位定義!C"&amp;MATCH($H332,[1]欄位定義!$A:$A, 0))</f>
        <v>M</v>
      </c>
      <c r="K332" s="14" t="str" cm="1">
        <f t="array" aca="1" ref="K332" ca="1">INDIRECT("[schema.xlsx]欄位定義!D"&amp;MATCH($H332,[1]欄位定義!$A:$A, 0))</f>
        <v>MACRO</v>
      </c>
      <c r="L332" s="14" t="str" cm="1">
        <f t="array" aca="1" ref="L332" ca="1">INDIRECT("[schema.xlsx]欄位定義!E"&amp;MATCH($H332,[1]欄位定義!$A:$A, 0))</f>
        <v>US</v>
      </c>
      <c r="M332" s="14" t="str" cm="1">
        <f t="array" aca="1" ref="M332" ca="1">INDIRECT("[schema.xlsx]欄位定義!F"&amp;MATCH($H332,[1]欄位定義!$A:$A, 0))</f>
        <v>UNKNOWN</v>
      </c>
      <c r="N332" s="18" t="s">
        <v>46</v>
      </c>
    </row>
    <row r="333" spans="1:14" x14ac:dyDescent="0.25">
      <c r="A333" s="14" t="s">
        <v>57</v>
      </c>
      <c r="B333" s="14" t="s">
        <v>74</v>
      </c>
      <c r="C333" s="16" t="str" cm="1">
        <f t="array" aca="1" ref="C333" ca="1">INDIRECT("[schema.xlsx]欄位定義!B"&amp;MATCH($B333,[1]欄位定義!$A:$A, 0))</f>
        <v>台灣證交所電子零組件業類指數</v>
      </c>
      <c r="D333" s="16" t="str" cm="1">
        <f t="array" aca="1" ref="D333" ca="1">INDIRECT("[schema.xlsx]欄位定義!C"&amp;MATCH($B333,[1]欄位定義!$A:$A, 0))</f>
        <v>D</v>
      </c>
      <c r="E333" s="16" t="str" cm="1">
        <f t="array" aca="1" ref="E333" ca="1">INDIRECT("[schema.xlsx]欄位定義!D"&amp;MATCH($B333,[1]欄位定義!$A:$A, 0))</f>
        <v>INDEX</v>
      </c>
      <c r="F333" s="16" t="str" cm="1">
        <f t="array" aca="1" ref="F333" ca="1">INDIRECT("[schema.xlsx]欄位定義!E"&amp;MATCH($B333,[1]欄位定義!$A:$A, 0))</f>
        <v>TW_TECH</v>
      </c>
      <c r="G333" s="16" t="str" cm="1">
        <f t="array" aca="1" ref="G333" ca="1">INDIRECT("[schema.xlsx]欄位定義!F"&amp;MATCH($B333,[1]欄位定義!$A:$A, 0))</f>
        <v>UNKNOWN</v>
      </c>
      <c r="H333" s="19" t="s">
        <v>11</v>
      </c>
      <c r="I333" s="14" t="str" cm="1">
        <f t="array" aca="1" ref="I333" ca="1">INDIRECT("[schema.xlsx]欄位定義!B"&amp;MATCH($H333,[1]欄位定義!$A:$A, 0))</f>
        <v>ISM採購經理人指數--服務業 Business Activity-Production</v>
      </c>
      <c r="J333" s="14" t="str" cm="1">
        <f t="array" aca="1" ref="J333" ca="1">INDIRECT("[schema.xlsx]欄位定義!C"&amp;MATCH($H333,[1]欄位定義!$A:$A, 0))</f>
        <v>M</v>
      </c>
      <c r="K333" s="14" t="str" cm="1">
        <f t="array" aca="1" ref="K333" ca="1">INDIRECT("[schema.xlsx]欄位定義!D"&amp;MATCH($H333,[1]欄位定義!$A:$A, 0))</f>
        <v>MACRO</v>
      </c>
      <c r="L333" s="14" t="str" cm="1">
        <f t="array" aca="1" ref="L333" ca="1">INDIRECT("[schema.xlsx]欄位定義!E"&amp;MATCH($H333,[1]欄位定義!$A:$A, 0))</f>
        <v>US</v>
      </c>
      <c r="M333" s="14" t="str" cm="1">
        <f t="array" aca="1" ref="M333" ca="1">INDIRECT("[schema.xlsx]欄位定義!F"&amp;MATCH($H333,[1]欄位定義!$A:$A, 0))</f>
        <v>UNKNOWN</v>
      </c>
      <c r="N333" s="18" t="s">
        <v>46</v>
      </c>
    </row>
    <row r="334" spans="1:14" x14ac:dyDescent="0.25">
      <c r="A334" s="14" t="s">
        <v>57</v>
      </c>
      <c r="B334" s="14" t="s">
        <v>74</v>
      </c>
      <c r="C334" s="16" t="str" cm="1">
        <f t="array" aca="1" ref="C334" ca="1">INDIRECT("[schema.xlsx]欄位定義!B"&amp;MATCH($B334,[1]欄位定義!$A:$A, 0))</f>
        <v>台灣證交所電子零組件業類指數</v>
      </c>
      <c r="D334" s="16" t="str" cm="1">
        <f t="array" aca="1" ref="D334" ca="1">INDIRECT("[schema.xlsx]欄位定義!C"&amp;MATCH($B334,[1]欄位定義!$A:$A, 0))</f>
        <v>D</v>
      </c>
      <c r="E334" s="16" t="str" cm="1">
        <f t="array" aca="1" ref="E334" ca="1">INDIRECT("[schema.xlsx]欄位定義!D"&amp;MATCH($B334,[1]欄位定義!$A:$A, 0))</f>
        <v>INDEX</v>
      </c>
      <c r="F334" s="16" t="str" cm="1">
        <f t="array" aca="1" ref="F334" ca="1">INDIRECT("[schema.xlsx]欄位定義!E"&amp;MATCH($B334,[1]欄位定義!$A:$A, 0))</f>
        <v>TW_TECH</v>
      </c>
      <c r="G334" s="16" t="str" cm="1">
        <f t="array" aca="1" ref="G334" ca="1">INDIRECT("[schema.xlsx]欄位定義!F"&amp;MATCH($B334,[1]欄位定義!$A:$A, 0))</f>
        <v>UNKNOWN</v>
      </c>
      <c r="H334" s="19" t="s">
        <v>12</v>
      </c>
      <c r="I334" s="14" t="str" cm="1">
        <f t="array" aca="1" ref="I334" ca="1">INDIRECT("[schema.xlsx]欄位定義!B"&amp;MATCH($H334,[1]欄位定義!$A:$A, 0))</f>
        <v>ISM採購經理人指數--服務業 New Orders</v>
      </c>
      <c r="J334" s="14" t="str" cm="1">
        <f t="array" aca="1" ref="J334" ca="1">INDIRECT("[schema.xlsx]欄位定義!C"&amp;MATCH($H334,[1]欄位定義!$A:$A, 0))</f>
        <v>M</v>
      </c>
      <c r="K334" s="14" t="str" cm="1">
        <f t="array" aca="1" ref="K334" ca="1">INDIRECT("[schema.xlsx]欄位定義!D"&amp;MATCH($H334,[1]欄位定義!$A:$A, 0))</f>
        <v>MACRO</v>
      </c>
      <c r="L334" s="14" t="str" cm="1">
        <f t="array" aca="1" ref="L334" ca="1">INDIRECT("[schema.xlsx]欄位定義!E"&amp;MATCH($H334,[1]欄位定義!$A:$A, 0))</f>
        <v>US</v>
      </c>
      <c r="M334" s="14" t="str" cm="1">
        <f t="array" aca="1" ref="M334" ca="1">INDIRECT("[schema.xlsx]欄位定義!F"&amp;MATCH($H334,[1]欄位定義!$A:$A, 0))</f>
        <v>UNKNOWN</v>
      </c>
      <c r="N334" s="18" t="s">
        <v>46</v>
      </c>
    </row>
    <row r="335" spans="1:14" x14ac:dyDescent="0.25">
      <c r="A335" s="14" t="s">
        <v>57</v>
      </c>
      <c r="B335" s="14" t="s">
        <v>74</v>
      </c>
      <c r="C335" s="16" t="str" cm="1">
        <f t="array" aca="1" ref="C335" ca="1">INDIRECT("[schema.xlsx]欄位定義!B"&amp;MATCH($B335,[1]欄位定義!$A:$A, 0))</f>
        <v>台灣證交所電子零組件業類指數</v>
      </c>
      <c r="D335" s="16" t="str" cm="1">
        <f t="array" aca="1" ref="D335" ca="1">INDIRECT("[schema.xlsx]欄位定義!C"&amp;MATCH($B335,[1]欄位定義!$A:$A, 0))</f>
        <v>D</v>
      </c>
      <c r="E335" s="16" t="str" cm="1">
        <f t="array" aca="1" ref="E335" ca="1">INDIRECT("[schema.xlsx]欄位定義!D"&amp;MATCH($B335,[1]欄位定義!$A:$A, 0))</f>
        <v>INDEX</v>
      </c>
      <c r="F335" s="16" t="str" cm="1">
        <f t="array" aca="1" ref="F335" ca="1">INDIRECT("[schema.xlsx]欄位定義!E"&amp;MATCH($B335,[1]欄位定義!$A:$A, 0))</f>
        <v>TW_TECH</v>
      </c>
      <c r="G335" s="16" t="str" cm="1">
        <f t="array" aca="1" ref="G335" ca="1">INDIRECT("[schema.xlsx]欄位定義!F"&amp;MATCH($B335,[1]欄位定義!$A:$A, 0))</f>
        <v>UNKNOWN</v>
      </c>
      <c r="H335" s="19" t="s">
        <v>13</v>
      </c>
      <c r="I335" s="14" t="str" cm="1">
        <f t="array" aca="1" ref="I335" ca="1">INDIRECT("[schema.xlsx]欄位定義!B"&amp;MATCH($H335,[1]欄位定義!$A:$A, 0))</f>
        <v>ISM採購經理人指數--服務業 Prices</v>
      </c>
      <c r="J335" s="14" t="str" cm="1">
        <f t="array" aca="1" ref="J335" ca="1">INDIRECT("[schema.xlsx]欄位定義!C"&amp;MATCH($H335,[1]欄位定義!$A:$A, 0))</f>
        <v>M</v>
      </c>
      <c r="K335" s="14" t="str" cm="1">
        <f t="array" aca="1" ref="K335" ca="1">INDIRECT("[schema.xlsx]欄位定義!D"&amp;MATCH($H335,[1]欄位定義!$A:$A, 0))</f>
        <v>MACRO</v>
      </c>
      <c r="L335" s="14" t="str" cm="1">
        <f t="array" aca="1" ref="L335" ca="1">INDIRECT("[schema.xlsx]欄位定義!E"&amp;MATCH($H335,[1]欄位定義!$A:$A, 0))</f>
        <v>US</v>
      </c>
      <c r="M335" s="14" t="str" cm="1">
        <f t="array" aca="1" ref="M335" ca="1">INDIRECT("[schema.xlsx]欄位定義!F"&amp;MATCH($H335,[1]欄位定義!$A:$A, 0))</f>
        <v>UNKNOWN</v>
      </c>
      <c r="N335" s="18" t="s">
        <v>46</v>
      </c>
    </row>
    <row r="336" spans="1:14" x14ac:dyDescent="0.25">
      <c r="A336" s="14" t="s">
        <v>57</v>
      </c>
      <c r="B336" s="14" t="s">
        <v>74</v>
      </c>
      <c r="C336" s="16" t="str" cm="1">
        <f t="array" aca="1" ref="C336" ca="1">INDIRECT("[schema.xlsx]欄位定義!B"&amp;MATCH($B336,[1]欄位定義!$A:$A, 0))</f>
        <v>台灣證交所電子零組件業類指數</v>
      </c>
      <c r="D336" s="16" t="str" cm="1">
        <f t="array" aca="1" ref="D336" ca="1">INDIRECT("[schema.xlsx]欄位定義!C"&amp;MATCH($B336,[1]欄位定義!$A:$A, 0))</f>
        <v>D</v>
      </c>
      <c r="E336" s="16" t="str" cm="1">
        <f t="array" aca="1" ref="E336" ca="1">INDIRECT("[schema.xlsx]欄位定義!D"&amp;MATCH($B336,[1]欄位定義!$A:$A, 0))</f>
        <v>INDEX</v>
      </c>
      <c r="F336" s="16" t="str" cm="1">
        <f t="array" aca="1" ref="F336" ca="1">INDIRECT("[schema.xlsx]欄位定義!E"&amp;MATCH($B336,[1]欄位定義!$A:$A, 0))</f>
        <v>TW_TECH</v>
      </c>
      <c r="G336" s="16" t="str" cm="1">
        <f t="array" aca="1" ref="G336" ca="1">INDIRECT("[schema.xlsx]欄位定義!F"&amp;MATCH($B336,[1]欄位定義!$A:$A, 0))</f>
        <v>UNKNOWN</v>
      </c>
      <c r="H336" s="19" t="s">
        <v>54</v>
      </c>
      <c r="I336" s="14" t="e" cm="1">
        <f t="array" aca="1" ref="I336" ca="1">INDIRECT("[schema.xlsx]欄位定義!B"&amp;MATCH($H336,[1]欄位定義!$A:$A, 0))</f>
        <v>#N/A</v>
      </c>
      <c r="J336" s="14" t="e" cm="1">
        <f t="array" aca="1" ref="J336" ca="1">INDIRECT("[schema.xlsx]欄位定義!C"&amp;MATCH($H336,[1]欄位定義!$A:$A, 0))</f>
        <v>#N/A</v>
      </c>
      <c r="K336" s="14" t="e" cm="1">
        <f t="array" aca="1" ref="K336" ca="1">INDIRECT("[schema.xlsx]欄位定義!D"&amp;MATCH($H336,[1]欄位定義!$A:$A, 0))</f>
        <v>#N/A</v>
      </c>
      <c r="L336" s="14" t="e" cm="1">
        <f t="array" aca="1" ref="L336" ca="1">INDIRECT("[schema.xlsx]欄位定義!E"&amp;MATCH($H336,[1]欄位定義!$A:$A, 0))</f>
        <v>#N/A</v>
      </c>
      <c r="M336" s="14" t="e" cm="1">
        <f t="array" aca="1" ref="M336" ca="1">INDIRECT("[schema.xlsx]欄位定義!F"&amp;MATCH($H336,[1]欄位定義!$A:$A, 0))</f>
        <v>#N/A</v>
      </c>
      <c r="N336" s="14" t="s">
        <v>48</v>
      </c>
    </row>
    <row r="337" spans="1:14" x14ac:dyDescent="0.25">
      <c r="A337" s="14" t="s">
        <v>57</v>
      </c>
      <c r="B337" s="14" t="s">
        <v>74</v>
      </c>
      <c r="C337" s="16" t="str" cm="1">
        <f t="array" aca="1" ref="C337" ca="1">INDIRECT("[schema.xlsx]欄位定義!B"&amp;MATCH($B337,[1]欄位定義!$A:$A, 0))</f>
        <v>台灣證交所電子零組件業類指數</v>
      </c>
      <c r="D337" s="16" t="str" cm="1">
        <f t="array" aca="1" ref="D337" ca="1">INDIRECT("[schema.xlsx]欄位定義!C"&amp;MATCH($B337,[1]欄位定義!$A:$A, 0))</f>
        <v>D</v>
      </c>
      <c r="E337" s="16" t="str" cm="1">
        <f t="array" aca="1" ref="E337" ca="1">INDIRECT("[schema.xlsx]欄位定義!D"&amp;MATCH($B337,[1]欄位定義!$A:$A, 0))</f>
        <v>INDEX</v>
      </c>
      <c r="F337" s="16" t="str" cm="1">
        <f t="array" aca="1" ref="F337" ca="1">INDIRECT("[schema.xlsx]欄位定義!E"&amp;MATCH($B337,[1]欄位定義!$A:$A, 0))</f>
        <v>TW_TECH</v>
      </c>
      <c r="G337" s="16" t="str" cm="1">
        <f t="array" aca="1" ref="G337" ca="1">INDIRECT("[schema.xlsx]欄位定義!F"&amp;MATCH($B337,[1]欄位定義!$A:$A, 0))</f>
        <v>UNKNOWN</v>
      </c>
      <c r="H337" s="19" t="s">
        <v>55</v>
      </c>
      <c r="I337" s="14" t="e" cm="1">
        <f t="array" aca="1" ref="I337" ca="1">INDIRECT("[schema.xlsx]欄位定義!B"&amp;MATCH($H337,[1]欄位定義!$A:$A, 0))</f>
        <v>#N/A</v>
      </c>
      <c r="J337" s="14" t="e" cm="1">
        <f t="array" aca="1" ref="J337" ca="1">INDIRECT("[schema.xlsx]欄位定義!C"&amp;MATCH($H337,[1]欄位定義!$A:$A, 0))</f>
        <v>#N/A</v>
      </c>
      <c r="K337" s="14" t="e" cm="1">
        <f t="array" aca="1" ref="K337" ca="1">INDIRECT("[schema.xlsx]欄位定義!D"&amp;MATCH($H337,[1]欄位定義!$A:$A, 0))</f>
        <v>#N/A</v>
      </c>
      <c r="L337" s="14" t="e" cm="1">
        <f t="array" aca="1" ref="L337" ca="1">INDIRECT("[schema.xlsx]欄位定義!E"&amp;MATCH($H337,[1]欄位定義!$A:$A, 0))</f>
        <v>#N/A</v>
      </c>
      <c r="M337" s="14" t="e" cm="1">
        <f t="array" aca="1" ref="M337" ca="1">INDIRECT("[schema.xlsx]欄位定義!F"&amp;MATCH($H337,[1]欄位定義!$A:$A, 0))</f>
        <v>#N/A</v>
      </c>
      <c r="N337" s="14" t="s">
        <v>48</v>
      </c>
    </row>
    <row r="338" spans="1:14" x14ac:dyDescent="0.25">
      <c r="A338" s="14" t="s">
        <v>57</v>
      </c>
      <c r="B338" s="14" t="s">
        <v>74</v>
      </c>
      <c r="C338" s="16" t="str" cm="1">
        <f t="array" aca="1" ref="C338" ca="1">INDIRECT("[schema.xlsx]欄位定義!B"&amp;MATCH($B338,[1]欄位定義!$A:$A, 0))</f>
        <v>台灣證交所電子零組件業類指數</v>
      </c>
      <c r="D338" s="16" t="str" cm="1">
        <f t="array" aca="1" ref="D338" ca="1">INDIRECT("[schema.xlsx]欄位定義!C"&amp;MATCH($B338,[1]欄位定義!$A:$A, 0))</f>
        <v>D</v>
      </c>
      <c r="E338" s="16" t="str" cm="1">
        <f t="array" aca="1" ref="E338" ca="1">INDIRECT("[schema.xlsx]欄位定義!D"&amp;MATCH($B338,[1]欄位定義!$A:$A, 0))</f>
        <v>INDEX</v>
      </c>
      <c r="F338" s="16" t="str" cm="1">
        <f t="array" aca="1" ref="F338" ca="1">INDIRECT("[schema.xlsx]欄位定義!E"&amp;MATCH($B338,[1]欄位定義!$A:$A, 0))</f>
        <v>TW_TECH</v>
      </c>
      <c r="G338" s="16" t="str" cm="1">
        <f t="array" aca="1" ref="G338" ca="1">INDIRECT("[schema.xlsx]欄位定義!F"&amp;MATCH($B338,[1]欄位定義!$A:$A, 0))</f>
        <v>UNKNOWN</v>
      </c>
      <c r="H338" s="19" t="s">
        <v>4</v>
      </c>
      <c r="I338" s="14" t="str" cm="1">
        <f t="array" aca="1" ref="I338" ca="1">INDIRECT("[schema.xlsx]欄位定義!B"&amp;MATCH($H338,[1]欄位定義!$A:$A, 0))</f>
        <v>實質經濟成長率(季增年率)</v>
      </c>
      <c r="J338" s="14" t="str" cm="1">
        <f t="array" aca="1" ref="J338" ca="1">INDIRECT("[schema.xlsx]欄位定義!C"&amp;MATCH($H338,[1]欄位定義!$A:$A, 0))</f>
        <v>Q</v>
      </c>
      <c r="K338" s="14" t="str" cm="1">
        <f t="array" aca="1" ref="K338" ca="1">INDIRECT("[schema.xlsx]欄位定義!D"&amp;MATCH($H338,[1]欄位定義!$A:$A, 0))</f>
        <v>MACRO</v>
      </c>
      <c r="L338" s="14" t="str" cm="1">
        <f t="array" aca="1" ref="L338" ca="1">INDIRECT("[schema.xlsx]欄位定義!E"&amp;MATCH($H338,[1]欄位定義!$A:$A, 0))</f>
        <v>US</v>
      </c>
      <c r="M338" s="14" t="str" cm="1">
        <f t="array" aca="1" ref="M338" ca="1">INDIRECT("[schema.xlsx]欄位定義!F"&amp;MATCH($H338,[1]欄位定義!$A:$A, 0))</f>
        <v>UNKNOWN</v>
      </c>
      <c r="N338" s="14" t="s">
        <v>48</v>
      </c>
    </row>
    <row r="339" spans="1:14" x14ac:dyDescent="0.25">
      <c r="A339" s="14" t="s">
        <v>57</v>
      </c>
      <c r="B339" s="14" t="s">
        <v>74</v>
      </c>
      <c r="C339" s="16" t="str" cm="1">
        <f t="array" aca="1" ref="C339" ca="1">INDIRECT("[schema.xlsx]欄位定義!B"&amp;MATCH($B339,[1]欄位定義!$A:$A, 0))</f>
        <v>台灣證交所電子零組件業類指數</v>
      </c>
      <c r="D339" s="16" t="str" cm="1">
        <f t="array" aca="1" ref="D339" ca="1">INDIRECT("[schema.xlsx]欄位定義!C"&amp;MATCH($B339,[1]欄位定義!$A:$A, 0))</f>
        <v>D</v>
      </c>
      <c r="E339" s="16" t="str" cm="1">
        <f t="array" aca="1" ref="E339" ca="1">INDIRECT("[schema.xlsx]欄位定義!D"&amp;MATCH($B339,[1]欄位定義!$A:$A, 0))</f>
        <v>INDEX</v>
      </c>
      <c r="F339" s="16" t="str" cm="1">
        <f t="array" aca="1" ref="F339" ca="1">INDIRECT("[schema.xlsx]欄位定義!E"&amp;MATCH($B339,[1]欄位定義!$A:$A, 0))</f>
        <v>TW_TECH</v>
      </c>
      <c r="G339" s="16" t="str" cm="1">
        <f t="array" aca="1" ref="G339" ca="1">INDIRECT("[schema.xlsx]欄位定義!F"&amp;MATCH($B339,[1]欄位定義!$A:$A, 0))</f>
        <v>UNKNOWN</v>
      </c>
      <c r="H339" s="19" t="s">
        <v>5</v>
      </c>
      <c r="I339" s="14" t="str" cm="1">
        <f t="array" aca="1" ref="I339" ca="1">INDIRECT("[schema.xlsx]欄位定義!B"&amp;MATCH($H339,[1]欄位定義!$A:$A, 0))</f>
        <v>實質經濟成長率(年增率)</v>
      </c>
      <c r="J339" s="14" t="str" cm="1">
        <f t="array" aca="1" ref="J339" ca="1">INDIRECT("[schema.xlsx]欄位定義!C"&amp;MATCH($H339,[1]欄位定義!$A:$A, 0))</f>
        <v>Q</v>
      </c>
      <c r="K339" s="14" t="str" cm="1">
        <f t="array" aca="1" ref="K339" ca="1">INDIRECT("[schema.xlsx]欄位定義!D"&amp;MATCH($H339,[1]欄位定義!$A:$A, 0))</f>
        <v>MACRO</v>
      </c>
      <c r="L339" s="14" t="str" cm="1">
        <f t="array" aca="1" ref="L339" ca="1">INDIRECT("[schema.xlsx]欄位定義!E"&amp;MATCH($H339,[1]欄位定義!$A:$A, 0))</f>
        <v>US</v>
      </c>
      <c r="M339" s="14" t="str" cm="1">
        <f t="array" aca="1" ref="M339" ca="1">INDIRECT("[schema.xlsx]欄位定義!F"&amp;MATCH($H339,[1]欄位定義!$A:$A, 0))</f>
        <v>UNKNOWN</v>
      </c>
      <c r="N339" s="14" t="s">
        <v>48</v>
      </c>
    </row>
    <row r="340" spans="1:14" x14ac:dyDescent="0.25">
      <c r="A340" s="14" t="s">
        <v>57</v>
      </c>
      <c r="B340" s="14" t="s">
        <v>74</v>
      </c>
      <c r="C340" s="16" t="str" cm="1">
        <f t="array" aca="1" ref="C340" ca="1">INDIRECT("[schema.xlsx]欄位定義!B"&amp;MATCH($B340,[1]欄位定義!$A:$A, 0))</f>
        <v>台灣證交所電子零組件業類指數</v>
      </c>
      <c r="D340" s="16" t="str" cm="1">
        <f t="array" aca="1" ref="D340" ca="1">INDIRECT("[schema.xlsx]欄位定義!C"&amp;MATCH($B340,[1]欄位定義!$A:$A, 0))</f>
        <v>D</v>
      </c>
      <c r="E340" s="16" t="str" cm="1">
        <f t="array" aca="1" ref="E340" ca="1">INDIRECT("[schema.xlsx]欄位定義!D"&amp;MATCH($B340,[1]欄位定義!$A:$A, 0))</f>
        <v>INDEX</v>
      </c>
      <c r="F340" s="16" t="str" cm="1">
        <f t="array" aca="1" ref="F340" ca="1">INDIRECT("[schema.xlsx]欄位定義!E"&amp;MATCH($B340,[1]欄位定義!$A:$A, 0))</f>
        <v>TW_TECH</v>
      </c>
      <c r="G340" s="16" t="str" cm="1">
        <f t="array" aca="1" ref="G340" ca="1">INDIRECT("[schema.xlsx]欄位定義!F"&amp;MATCH($B340,[1]欄位定義!$A:$A, 0))</f>
        <v>UNKNOWN</v>
      </c>
      <c r="H340" s="19" t="s">
        <v>34</v>
      </c>
      <c r="I340" s="14" t="str" cm="1">
        <f t="array" aca="1" ref="I340" ca="1">INDIRECT("[schema.xlsx]欄位定義!B"&amp;MATCH($H340,[1]欄位定義!$A:$A, 0))</f>
        <v>進口年增率</v>
      </c>
      <c r="J340" s="14" t="str" cm="1">
        <f t="array" aca="1" ref="J340" ca="1">INDIRECT("[schema.xlsx]欄位定義!C"&amp;MATCH($H340,[1]欄位定義!$A:$A, 0))</f>
        <v>M</v>
      </c>
      <c r="K340" s="14" t="str" cm="1">
        <f t="array" aca="1" ref="K340" ca="1">INDIRECT("[schema.xlsx]欄位定義!D"&amp;MATCH($H340,[1]欄位定義!$A:$A, 0))</f>
        <v>MACRO</v>
      </c>
      <c r="L340" s="14" t="str" cm="1">
        <f t="array" aca="1" ref="L340" ca="1">INDIRECT("[schema.xlsx]欄位定義!E"&amp;MATCH($H340,[1]欄位定義!$A:$A, 0))</f>
        <v>TW</v>
      </c>
      <c r="M340" s="14" t="str" cm="1">
        <f t="array" aca="1" ref="M340" ca="1">INDIRECT("[schema.xlsx]欄位定義!F"&amp;MATCH($H340,[1]欄位定義!$A:$A, 0))</f>
        <v>UNKNOWN</v>
      </c>
      <c r="N340" s="14" t="s">
        <v>49</v>
      </c>
    </row>
    <row r="341" spans="1:14" x14ac:dyDescent="0.25">
      <c r="A341" s="14" t="s">
        <v>57</v>
      </c>
      <c r="B341" s="14" t="s">
        <v>74</v>
      </c>
      <c r="C341" s="16" t="str" cm="1">
        <f t="array" aca="1" ref="C341" ca="1">INDIRECT("[schema.xlsx]欄位定義!B"&amp;MATCH($B341,[1]欄位定義!$A:$A, 0))</f>
        <v>台灣證交所電子零組件業類指數</v>
      </c>
      <c r="D341" s="16" t="str" cm="1">
        <f t="array" aca="1" ref="D341" ca="1">INDIRECT("[schema.xlsx]欄位定義!C"&amp;MATCH($B341,[1]欄位定義!$A:$A, 0))</f>
        <v>D</v>
      </c>
      <c r="E341" s="16" t="str" cm="1">
        <f t="array" aca="1" ref="E341" ca="1">INDIRECT("[schema.xlsx]欄位定義!D"&amp;MATCH($B341,[1]欄位定義!$A:$A, 0))</f>
        <v>INDEX</v>
      </c>
      <c r="F341" s="16" t="str" cm="1">
        <f t="array" aca="1" ref="F341" ca="1">INDIRECT("[schema.xlsx]欄位定義!E"&amp;MATCH($B341,[1]欄位定義!$A:$A, 0))</f>
        <v>TW_TECH</v>
      </c>
      <c r="G341" s="16" t="str" cm="1">
        <f t="array" aca="1" ref="G341" ca="1">INDIRECT("[schema.xlsx]欄位定義!F"&amp;MATCH($B341,[1]欄位定義!$A:$A, 0))</f>
        <v>UNKNOWN</v>
      </c>
      <c r="H341" s="19" t="s">
        <v>35</v>
      </c>
      <c r="I341" s="14" t="str" cm="1">
        <f t="array" aca="1" ref="I341" ca="1">INDIRECT("[schema.xlsx]欄位定義!B"&amp;MATCH($H341,[1]欄位定義!$A:$A, 0))</f>
        <v>出口年增率</v>
      </c>
      <c r="J341" s="14" t="str" cm="1">
        <f t="array" aca="1" ref="J341" ca="1">INDIRECT("[schema.xlsx]欄位定義!C"&amp;MATCH($H341,[1]欄位定義!$A:$A, 0))</f>
        <v>M</v>
      </c>
      <c r="K341" s="14" t="str" cm="1">
        <f t="array" aca="1" ref="K341" ca="1">INDIRECT("[schema.xlsx]欄位定義!D"&amp;MATCH($H341,[1]欄位定義!$A:$A, 0))</f>
        <v>MACRO</v>
      </c>
      <c r="L341" s="14" t="str" cm="1">
        <f t="array" aca="1" ref="L341" ca="1">INDIRECT("[schema.xlsx]欄位定義!E"&amp;MATCH($H341,[1]欄位定義!$A:$A, 0))</f>
        <v>TW</v>
      </c>
      <c r="M341" s="14" t="str" cm="1">
        <f t="array" aca="1" ref="M341" ca="1">INDIRECT("[schema.xlsx]欄位定義!F"&amp;MATCH($H341,[1]欄位定義!$A:$A, 0))</f>
        <v>UNKNOWN</v>
      </c>
      <c r="N341" s="14" t="s">
        <v>49</v>
      </c>
    </row>
    <row r="342" spans="1:14" x14ac:dyDescent="0.25">
      <c r="A342" s="14" t="s">
        <v>57</v>
      </c>
      <c r="B342" s="14" t="s">
        <v>74</v>
      </c>
      <c r="C342" s="16" t="str" cm="1">
        <f t="array" aca="1" ref="C342" ca="1">INDIRECT("[schema.xlsx]欄位定義!B"&amp;MATCH($B342,[1]欄位定義!$A:$A, 0))</f>
        <v>台灣證交所電子零組件業類指數</v>
      </c>
      <c r="D342" s="16" t="str" cm="1">
        <f t="array" aca="1" ref="D342" ca="1">INDIRECT("[schema.xlsx]欄位定義!C"&amp;MATCH($B342,[1]欄位定義!$A:$A, 0))</f>
        <v>D</v>
      </c>
      <c r="E342" s="16" t="str" cm="1">
        <f t="array" aca="1" ref="E342" ca="1">INDIRECT("[schema.xlsx]欄位定義!D"&amp;MATCH($B342,[1]欄位定義!$A:$A, 0))</f>
        <v>INDEX</v>
      </c>
      <c r="F342" s="16" t="str" cm="1">
        <f t="array" aca="1" ref="F342" ca="1">INDIRECT("[schema.xlsx]欄位定義!E"&amp;MATCH($B342,[1]欄位定義!$A:$A, 0))</f>
        <v>TW_TECH</v>
      </c>
      <c r="G342" s="16" t="str" cm="1">
        <f t="array" aca="1" ref="G342" ca="1">INDIRECT("[schema.xlsx]欄位定義!F"&amp;MATCH($B342,[1]欄位定義!$A:$A, 0))</f>
        <v>UNKNOWN</v>
      </c>
      <c r="H342" s="19" t="s">
        <v>25</v>
      </c>
      <c r="I342" s="14" t="str" cm="1">
        <f t="array" aca="1" ref="I342" ca="1">INDIRECT("[schema.xlsx]欄位定義!B"&amp;MATCH($H342,[1]欄位定義!$A:$A, 0))</f>
        <v>進口</v>
      </c>
      <c r="J342" s="14" t="str" cm="1">
        <f t="array" aca="1" ref="J342" ca="1">INDIRECT("[schema.xlsx]欄位定義!C"&amp;MATCH($H342,[1]欄位定義!$A:$A, 0))</f>
        <v>M</v>
      </c>
      <c r="K342" s="14" t="str" cm="1">
        <f t="array" aca="1" ref="K342" ca="1">INDIRECT("[schema.xlsx]欄位定義!D"&amp;MATCH($H342,[1]欄位定義!$A:$A, 0))</f>
        <v>MACRO</v>
      </c>
      <c r="L342" s="14" t="str" cm="1">
        <f t="array" aca="1" ref="L342" ca="1">INDIRECT("[schema.xlsx]欄位定義!E"&amp;MATCH($H342,[1]欄位定義!$A:$A, 0))</f>
        <v>US</v>
      </c>
      <c r="M342" s="14" t="str" cm="1">
        <f t="array" aca="1" ref="M342" ca="1">INDIRECT("[schema.xlsx]欄位定義!F"&amp;MATCH($H342,[1]欄位定義!$A:$A, 0))</f>
        <v>UNKNOWN</v>
      </c>
      <c r="N342" s="14" t="s">
        <v>49</v>
      </c>
    </row>
    <row r="343" spans="1:14" x14ac:dyDescent="0.25">
      <c r="A343" s="14" t="s">
        <v>57</v>
      </c>
      <c r="B343" s="14" t="s">
        <v>74</v>
      </c>
      <c r="C343" s="16" t="str" cm="1">
        <f t="array" aca="1" ref="C343" ca="1">INDIRECT("[schema.xlsx]欄位定義!B"&amp;MATCH($B343,[1]欄位定義!$A:$A, 0))</f>
        <v>台灣證交所電子零組件業類指數</v>
      </c>
      <c r="D343" s="16" t="str" cm="1">
        <f t="array" aca="1" ref="D343" ca="1">INDIRECT("[schema.xlsx]欄位定義!C"&amp;MATCH($B343,[1]欄位定義!$A:$A, 0))</f>
        <v>D</v>
      </c>
      <c r="E343" s="16" t="str" cm="1">
        <f t="array" aca="1" ref="E343" ca="1">INDIRECT("[schema.xlsx]欄位定義!D"&amp;MATCH($B343,[1]欄位定義!$A:$A, 0))</f>
        <v>INDEX</v>
      </c>
      <c r="F343" s="16" t="str" cm="1">
        <f t="array" aca="1" ref="F343" ca="1">INDIRECT("[schema.xlsx]欄位定義!E"&amp;MATCH($B343,[1]欄位定義!$A:$A, 0))</f>
        <v>TW_TECH</v>
      </c>
      <c r="G343" s="16" t="str" cm="1">
        <f t="array" aca="1" ref="G343" ca="1">INDIRECT("[schema.xlsx]欄位定義!F"&amp;MATCH($B343,[1]欄位定義!$A:$A, 0))</f>
        <v>UNKNOWN</v>
      </c>
      <c r="H343" s="19" t="s">
        <v>26</v>
      </c>
      <c r="I343" s="14" t="str" cm="1">
        <f t="array" aca="1" ref="I343" ca="1">INDIRECT("[schema.xlsx]欄位定義!B"&amp;MATCH($H343,[1]欄位定義!$A:$A, 0))</f>
        <v>出口</v>
      </c>
      <c r="J343" s="14" t="str" cm="1">
        <f t="array" aca="1" ref="J343" ca="1">INDIRECT("[schema.xlsx]欄位定義!C"&amp;MATCH($H343,[1]欄位定義!$A:$A, 0))</f>
        <v>M</v>
      </c>
      <c r="K343" s="14" t="str" cm="1">
        <f t="array" aca="1" ref="K343" ca="1">INDIRECT("[schema.xlsx]欄位定義!D"&amp;MATCH($H343,[1]欄位定義!$A:$A, 0))</f>
        <v>MACRO</v>
      </c>
      <c r="L343" s="14" t="str" cm="1">
        <f t="array" aca="1" ref="L343" ca="1">INDIRECT("[schema.xlsx]欄位定義!E"&amp;MATCH($H343,[1]欄位定義!$A:$A, 0))</f>
        <v>US</v>
      </c>
      <c r="M343" s="14" t="str" cm="1">
        <f t="array" aca="1" ref="M343" ca="1">INDIRECT("[schema.xlsx]欄位定義!F"&amp;MATCH($H343,[1]欄位定義!$A:$A, 0))</f>
        <v>UNKNOWN</v>
      </c>
      <c r="N343" s="14" t="s">
        <v>49</v>
      </c>
    </row>
    <row r="344" spans="1:14" x14ac:dyDescent="0.25">
      <c r="A344" s="14" t="s">
        <v>57</v>
      </c>
      <c r="B344" s="14" t="s">
        <v>73</v>
      </c>
      <c r="C344" s="16" t="str" cm="1">
        <f t="array" aca="1" ref="C344" ca="1">INDIRECT("[schema.xlsx]欄位定義!B"&amp;MATCH($B344,[1]欄位定義!$A:$A, 0))</f>
        <v>台灣證交所電腦及週邊設備業類指數</v>
      </c>
      <c r="D344" s="16" t="str" cm="1">
        <f t="array" aca="1" ref="D344" ca="1">INDIRECT("[schema.xlsx]欄位定義!C"&amp;MATCH($B344,[1]欄位定義!$A:$A, 0))</f>
        <v>D</v>
      </c>
      <c r="E344" s="16" t="str" cm="1">
        <f t="array" aca="1" ref="E344" ca="1">INDIRECT("[schema.xlsx]欄位定義!D"&amp;MATCH($B344,[1]欄位定義!$A:$A, 0))</f>
        <v>INDEX</v>
      </c>
      <c r="F344" s="16" t="str" cm="1">
        <f t="array" aca="1" ref="F344" ca="1">INDIRECT("[schema.xlsx]欄位定義!E"&amp;MATCH($B344,[1]欄位定義!$A:$A, 0))</f>
        <v>TW_TECH</v>
      </c>
      <c r="G344" s="16" t="str" cm="1">
        <f t="array" aca="1" ref="G344" ca="1">INDIRECT("[schema.xlsx]欄位定義!F"&amp;MATCH($B344,[1]欄位定義!$A:$A, 0))</f>
        <v>UNKNOWN</v>
      </c>
      <c r="H344" s="19" t="s">
        <v>8</v>
      </c>
      <c r="I344" s="14" t="str" cm="1">
        <f t="array" aca="1" ref="I344" ca="1">INDIRECT("[schema.xlsx]欄位定義!B"&amp;MATCH($H344,[1]欄位定義!$A:$A, 0))</f>
        <v>ISM採購經理人指數--製造業 New Orders</v>
      </c>
      <c r="J344" s="14" t="str" cm="1">
        <f t="array" aca="1" ref="J344" ca="1">INDIRECT("[schema.xlsx]欄位定義!C"&amp;MATCH($H344,[1]欄位定義!$A:$A, 0))</f>
        <v>M</v>
      </c>
      <c r="K344" s="14" t="str" cm="1">
        <f t="array" aca="1" ref="K344" ca="1">INDIRECT("[schema.xlsx]欄位定義!D"&amp;MATCH($H344,[1]欄位定義!$A:$A, 0))</f>
        <v>MACRO</v>
      </c>
      <c r="L344" s="14" t="str" cm="1">
        <f t="array" aca="1" ref="L344" ca="1">INDIRECT("[schema.xlsx]欄位定義!E"&amp;MATCH($H344,[1]欄位定義!$A:$A, 0))</f>
        <v>US</v>
      </c>
      <c r="M344" s="14" t="str" cm="1">
        <f t="array" aca="1" ref="M344" ca="1">INDIRECT("[schema.xlsx]欄位定義!F"&amp;MATCH($H344,[1]欄位定義!$A:$A, 0))</f>
        <v>UNKNOWN</v>
      </c>
      <c r="N344" s="18" t="s">
        <v>46</v>
      </c>
    </row>
    <row r="345" spans="1:14" x14ac:dyDescent="0.25">
      <c r="A345" s="14" t="s">
        <v>57</v>
      </c>
      <c r="B345" s="14" t="s">
        <v>73</v>
      </c>
      <c r="C345" s="16" t="str" cm="1">
        <f t="array" aca="1" ref="C345" ca="1">INDIRECT("[schema.xlsx]欄位定義!B"&amp;MATCH($B345,[1]欄位定義!$A:$A, 0))</f>
        <v>台灣證交所電腦及週邊設備業類指數</v>
      </c>
      <c r="D345" s="16" t="str" cm="1">
        <f t="array" aca="1" ref="D345" ca="1">INDIRECT("[schema.xlsx]欄位定義!C"&amp;MATCH($B345,[1]欄位定義!$A:$A, 0))</f>
        <v>D</v>
      </c>
      <c r="E345" s="16" t="str" cm="1">
        <f t="array" aca="1" ref="E345" ca="1">INDIRECT("[schema.xlsx]欄位定義!D"&amp;MATCH($B345,[1]欄位定義!$A:$A, 0))</f>
        <v>INDEX</v>
      </c>
      <c r="F345" s="16" t="str" cm="1">
        <f t="array" aca="1" ref="F345" ca="1">INDIRECT("[schema.xlsx]欄位定義!E"&amp;MATCH($B345,[1]欄位定義!$A:$A, 0))</f>
        <v>TW_TECH</v>
      </c>
      <c r="G345" s="16" t="str" cm="1">
        <f t="array" aca="1" ref="G345" ca="1">INDIRECT("[schema.xlsx]欄位定義!F"&amp;MATCH($B345,[1]欄位定義!$A:$A, 0))</f>
        <v>UNKNOWN</v>
      </c>
      <c r="H345" s="19" t="s">
        <v>9</v>
      </c>
      <c r="I345" s="14" t="str" cm="1">
        <f t="array" aca="1" ref="I345" ca="1">INDIRECT("[schema.xlsx]欄位定義!B"&amp;MATCH($H345,[1]欄位定義!$A:$A, 0))</f>
        <v>ISM採購經理人指數--製造業 Production</v>
      </c>
      <c r="J345" s="14" t="str" cm="1">
        <f t="array" aca="1" ref="J345" ca="1">INDIRECT("[schema.xlsx]欄位定義!C"&amp;MATCH($H345,[1]欄位定義!$A:$A, 0))</f>
        <v>M</v>
      </c>
      <c r="K345" s="14" t="str" cm="1">
        <f t="array" aca="1" ref="K345" ca="1">INDIRECT("[schema.xlsx]欄位定義!D"&amp;MATCH($H345,[1]欄位定義!$A:$A, 0))</f>
        <v>MACRO</v>
      </c>
      <c r="L345" s="14" t="str" cm="1">
        <f t="array" aca="1" ref="L345" ca="1">INDIRECT("[schema.xlsx]欄位定義!E"&amp;MATCH($H345,[1]欄位定義!$A:$A, 0))</f>
        <v>US</v>
      </c>
      <c r="M345" s="14" t="str" cm="1">
        <f t="array" aca="1" ref="M345" ca="1">INDIRECT("[schema.xlsx]欄位定義!F"&amp;MATCH($H345,[1]欄位定義!$A:$A, 0))</f>
        <v>UNKNOWN</v>
      </c>
      <c r="N345" s="18" t="s">
        <v>46</v>
      </c>
    </row>
    <row r="346" spans="1:14" x14ac:dyDescent="0.25">
      <c r="A346" s="14" t="s">
        <v>57</v>
      </c>
      <c r="B346" s="14" t="s">
        <v>73</v>
      </c>
      <c r="C346" s="16" t="str" cm="1">
        <f t="array" aca="1" ref="C346" ca="1">INDIRECT("[schema.xlsx]欄位定義!B"&amp;MATCH($B346,[1]欄位定義!$A:$A, 0))</f>
        <v>台灣證交所電腦及週邊設備業類指數</v>
      </c>
      <c r="D346" s="16" t="str" cm="1">
        <f t="array" aca="1" ref="D346" ca="1">INDIRECT("[schema.xlsx]欄位定義!C"&amp;MATCH($B346,[1]欄位定義!$A:$A, 0))</f>
        <v>D</v>
      </c>
      <c r="E346" s="16" t="str" cm="1">
        <f t="array" aca="1" ref="E346" ca="1">INDIRECT("[schema.xlsx]欄位定義!D"&amp;MATCH($B346,[1]欄位定義!$A:$A, 0))</f>
        <v>INDEX</v>
      </c>
      <c r="F346" s="16" t="str" cm="1">
        <f t="array" aca="1" ref="F346" ca="1">INDIRECT("[schema.xlsx]欄位定義!E"&amp;MATCH($B346,[1]欄位定義!$A:$A, 0))</f>
        <v>TW_TECH</v>
      </c>
      <c r="G346" s="16" t="str" cm="1">
        <f t="array" aca="1" ref="G346" ca="1">INDIRECT("[schema.xlsx]欄位定義!F"&amp;MATCH($B346,[1]欄位定義!$A:$A, 0))</f>
        <v>UNKNOWN</v>
      </c>
      <c r="H346" s="19" t="s">
        <v>10</v>
      </c>
      <c r="I346" s="14" t="str" cm="1">
        <f t="array" aca="1" ref="I346" ca="1">INDIRECT("[schema.xlsx]欄位定義!B"&amp;MATCH($H346,[1]欄位定義!$A:$A, 0))</f>
        <v>ISM採購經理人指數--製造業 Prices</v>
      </c>
      <c r="J346" s="14" t="str" cm="1">
        <f t="array" aca="1" ref="J346" ca="1">INDIRECT("[schema.xlsx]欄位定義!C"&amp;MATCH($H346,[1]欄位定義!$A:$A, 0))</f>
        <v>M</v>
      </c>
      <c r="K346" s="14" t="str" cm="1">
        <f t="array" aca="1" ref="K346" ca="1">INDIRECT("[schema.xlsx]欄位定義!D"&amp;MATCH($H346,[1]欄位定義!$A:$A, 0))</f>
        <v>MACRO</v>
      </c>
      <c r="L346" s="14" t="str" cm="1">
        <f t="array" aca="1" ref="L346" ca="1">INDIRECT("[schema.xlsx]欄位定義!E"&amp;MATCH($H346,[1]欄位定義!$A:$A, 0))</f>
        <v>US</v>
      </c>
      <c r="M346" s="14" t="str" cm="1">
        <f t="array" aca="1" ref="M346" ca="1">INDIRECT("[schema.xlsx]欄位定義!F"&amp;MATCH($H346,[1]欄位定義!$A:$A, 0))</f>
        <v>UNKNOWN</v>
      </c>
      <c r="N346" s="18" t="s">
        <v>46</v>
      </c>
    </row>
    <row r="347" spans="1:14" x14ac:dyDescent="0.25">
      <c r="A347" s="14" t="s">
        <v>57</v>
      </c>
      <c r="B347" s="14" t="s">
        <v>73</v>
      </c>
      <c r="C347" s="16" t="str" cm="1">
        <f t="array" aca="1" ref="C347" ca="1">INDIRECT("[schema.xlsx]欄位定義!B"&amp;MATCH($B347,[1]欄位定義!$A:$A, 0))</f>
        <v>台灣證交所電腦及週邊設備業類指數</v>
      </c>
      <c r="D347" s="16" t="str" cm="1">
        <f t="array" aca="1" ref="D347" ca="1">INDIRECT("[schema.xlsx]欄位定義!C"&amp;MATCH($B347,[1]欄位定義!$A:$A, 0))</f>
        <v>D</v>
      </c>
      <c r="E347" s="16" t="str" cm="1">
        <f t="array" aca="1" ref="E347" ca="1">INDIRECT("[schema.xlsx]欄位定義!D"&amp;MATCH($B347,[1]欄位定義!$A:$A, 0))</f>
        <v>INDEX</v>
      </c>
      <c r="F347" s="16" t="str" cm="1">
        <f t="array" aca="1" ref="F347" ca="1">INDIRECT("[schema.xlsx]欄位定義!E"&amp;MATCH($B347,[1]欄位定義!$A:$A, 0))</f>
        <v>TW_TECH</v>
      </c>
      <c r="G347" s="16" t="str" cm="1">
        <f t="array" aca="1" ref="G347" ca="1">INDIRECT("[schema.xlsx]欄位定義!F"&amp;MATCH($B347,[1]欄位定義!$A:$A, 0))</f>
        <v>UNKNOWN</v>
      </c>
      <c r="H347" s="19" t="s">
        <v>11</v>
      </c>
      <c r="I347" s="14" t="str" cm="1">
        <f t="array" aca="1" ref="I347" ca="1">INDIRECT("[schema.xlsx]欄位定義!B"&amp;MATCH($H347,[1]欄位定義!$A:$A, 0))</f>
        <v>ISM採購經理人指數--服務業 Business Activity-Production</v>
      </c>
      <c r="J347" s="14" t="str" cm="1">
        <f t="array" aca="1" ref="J347" ca="1">INDIRECT("[schema.xlsx]欄位定義!C"&amp;MATCH($H347,[1]欄位定義!$A:$A, 0))</f>
        <v>M</v>
      </c>
      <c r="K347" s="14" t="str" cm="1">
        <f t="array" aca="1" ref="K347" ca="1">INDIRECT("[schema.xlsx]欄位定義!D"&amp;MATCH($H347,[1]欄位定義!$A:$A, 0))</f>
        <v>MACRO</v>
      </c>
      <c r="L347" s="14" t="str" cm="1">
        <f t="array" aca="1" ref="L347" ca="1">INDIRECT("[schema.xlsx]欄位定義!E"&amp;MATCH($H347,[1]欄位定義!$A:$A, 0))</f>
        <v>US</v>
      </c>
      <c r="M347" s="14" t="str" cm="1">
        <f t="array" aca="1" ref="M347" ca="1">INDIRECT("[schema.xlsx]欄位定義!F"&amp;MATCH($H347,[1]欄位定義!$A:$A, 0))</f>
        <v>UNKNOWN</v>
      </c>
      <c r="N347" s="18" t="s">
        <v>46</v>
      </c>
    </row>
    <row r="348" spans="1:14" x14ac:dyDescent="0.25">
      <c r="A348" s="14" t="s">
        <v>57</v>
      </c>
      <c r="B348" s="14" t="s">
        <v>73</v>
      </c>
      <c r="C348" s="16" t="str" cm="1">
        <f t="array" aca="1" ref="C348" ca="1">INDIRECT("[schema.xlsx]欄位定義!B"&amp;MATCH($B348,[1]欄位定義!$A:$A, 0))</f>
        <v>台灣證交所電腦及週邊設備業類指數</v>
      </c>
      <c r="D348" s="16" t="str" cm="1">
        <f t="array" aca="1" ref="D348" ca="1">INDIRECT("[schema.xlsx]欄位定義!C"&amp;MATCH($B348,[1]欄位定義!$A:$A, 0))</f>
        <v>D</v>
      </c>
      <c r="E348" s="16" t="str" cm="1">
        <f t="array" aca="1" ref="E348" ca="1">INDIRECT("[schema.xlsx]欄位定義!D"&amp;MATCH($B348,[1]欄位定義!$A:$A, 0))</f>
        <v>INDEX</v>
      </c>
      <c r="F348" s="16" t="str" cm="1">
        <f t="array" aca="1" ref="F348" ca="1">INDIRECT("[schema.xlsx]欄位定義!E"&amp;MATCH($B348,[1]欄位定義!$A:$A, 0))</f>
        <v>TW_TECH</v>
      </c>
      <c r="G348" s="16" t="str" cm="1">
        <f t="array" aca="1" ref="G348" ca="1">INDIRECT("[schema.xlsx]欄位定義!F"&amp;MATCH($B348,[1]欄位定義!$A:$A, 0))</f>
        <v>UNKNOWN</v>
      </c>
      <c r="H348" s="19" t="s">
        <v>12</v>
      </c>
      <c r="I348" s="14" t="str" cm="1">
        <f t="array" aca="1" ref="I348" ca="1">INDIRECT("[schema.xlsx]欄位定義!B"&amp;MATCH($H348,[1]欄位定義!$A:$A, 0))</f>
        <v>ISM採購經理人指數--服務業 New Orders</v>
      </c>
      <c r="J348" s="14" t="str" cm="1">
        <f t="array" aca="1" ref="J348" ca="1">INDIRECT("[schema.xlsx]欄位定義!C"&amp;MATCH($H348,[1]欄位定義!$A:$A, 0))</f>
        <v>M</v>
      </c>
      <c r="K348" s="14" t="str" cm="1">
        <f t="array" aca="1" ref="K348" ca="1">INDIRECT("[schema.xlsx]欄位定義!D"&amp;MATCH($H348,[1]欄位定義!$A:$A, 0))</f>
        <v>MACRO</v>
      </c>
      <c r="L348" s="14" t="str" cm="1">
        <f t="array" aca="1" ref="L348" ca="1">INDIRECT("[schema.xlsx]欄位定義!E"&amp;MATCH($H348,[1]欄位定義!$A:$A, 0))</f>
        <v>US</v>
      </c>
      <c r="M348" s="14" t="str" cm="1">
        <f t="array" aca="1" ref="M348" ca="1">INDIRECT("[schema.xlsx]欄位定義!F"&amp;MATCH($H348,[1]欄位定義!$A:$A, 0))</f>
        <v>UNKNOWN</v>
      </c>
      <c r="N348" s="18" t="s">
        <v>46</v>
      </c>
    </row>
    <row r="349" spans="1:14" x14ac:dyDescent="0.25">
      <c r="A349" s="14" t="s">
        <v>57</v>
      </c>
      <c r="B349" s="14" t="s">
        <v>73</v>
      </c>
      <c r="C349" s="16" t="str" cm="1">
        <f t="array" aca="1" ref="C349" ca="1">INDIRECT("[schema.xlsx]欄位定義!B"&amp;MATCH($B349,[1]欄位定義!$A:$A, 0))</f>
        <v>台灣證交所電腦及週邊設備業類指數</v>
      </c>
      <c r="D349" s="16" t="str" cm="1">
        <f t="array" aca="1" ref="D349" ca="1">INDIRECT("[schema.xlsx]欄位定義!C"&amp;MATCH($B349,[1]欄位定義!$A:$A, 0))</f>
        <v>D</v>
      </c>
      <c r="E349" s="16" t="str" cm="1">
        <f t="array" aca="1" ref="E349" ca="1">INDIRECT("[schema.xlsx]欄位定義!D"&amp;MATCH($B349,[1]欄位定義!$A:$A, 0))</f>
        <v>INDEX</v>
      </c>
      <c r="F349" s="16" t="str" cm="1">
        <f t="array" aca="1" ref="F349" ca="1">INDIRECT("[schema.xlsx]欄位定義!E"&amp;MATCH($B349,[1]欄位定義!$A:$A, 0))</f>
        <v>TW_TECH</v>
      </c>
      <c r="G349" s="16" t="str" cm="1">
        <f t="array" aca="1" ref="G349" ca="1">INDIRECT("[schema.xlsx]欄位定義!F"&amp;MATCH($B349,[1]欄位定義!$A:$A, 0))</f>
        <v>UNKNOWN</v>
      </c>
      <c r="H349" s="19" t="s">
        <v>13</v>
      </c>
      <c r="I349" s="14" t="str" cm="1">
        <f t="array" aca="1" ref="I349" ca="1">INDIRECT("[schema.xlsx]欄位定義!B"&amp;MATCH($H349,[1]欄位定義!$A:$A, 0))</f>
        <v>ISM採購經理人指數--服務業 Prices</v>
      </c>
      <c r="J349" s="14" t="str" cm="1">
        <f t="array" aca="1" ref="J349" ca="1">INDIRECT("[schema.xlsx]欄位定義!C"&amp;MATCH($H349,[1]欄位定義!$A:$A, 0))</f>
        <v>M</v>
      </c>
      <c r="K349" s="14" t="str" cm="1">
        <f t="array" aca="1" ref="K349" ca="1">INDIRECT("[schema.xlsx]欄位定義!D"&amp;MATCH($H349,[1]欄位定義!$A:$A, 0))</f>
        <v>MACRO</v>
      </c>
      <c r="L349" s="14" t="str" cm="1">
        <f t="array" aca="1" ref="L349" ca="1">INDIRECT("[schema.xlsx]欄位定義!E"&amp;MATCH($H349,[1]欄位定義!$A:$A, 0))</f>
        <v>US</v>
      </c>
      <c r="M349" s="14" t="str" cm="1">
        <f t="array" aca="1" ref="M349" ca="1">INDIRECT("[schema.xlsx]欄位定義!F"&amp;MATCH($H349,[1]欄位定義!$A:$A, 0))</f>
        <v>UNKNOWN</v>
      </c>
      <c r="N349" s="18" t="s">
        <v>46</v>
      </c>
    </row>
    <row r="350" spans="1:14" x14ac:dyDescent="0.25">
      <c r="A350" s="14" t="s">
        <v>57</v>
      </c>
      <c r="B350" s="14" t="s">
        <v>73</v>
      </c>
      <c r="C350" s="16" t="str" cm="1">
        <f t="array" aca="1" ref="C350" ca="1">INDIRECT("[schema.xlsx]欄位定義!B"&amp;MATCH($B350,[1]欄位定義!$A:$A, 0))</f>
        <v>台灣證交所電腦及週邊設備業類指數</v>
      </c>
      <c r="D350" s="16" t="str" cm="1">
        <f t="array" aca="1" ref="D350" ca="1">INDIRECT("[schema.xlsx]欄位定義!C"&amp;MATCH($B350,[1]欄位定義!$A:$A, 0))</f>
        <v>D</v>
      </c>
      <c r="E350" s="16" t="str" cm="1">
        <f t="array" aca="1" ref="E350" ca="1">INDIRECT("[schema.xlsx]欄位定義!D"&amp;MATCH($B350,[1]欄位定義!$A:$A, 0))</f>
        <v>INDEX</v>
      </c>
      <c r="F350" s="16" t="str" cm="1">
        <f t="array" aca="1" ref="F350" ca="1">INDIRECT("[schema.xlsx]欄位定義!E"&amp;MATCH($B350,[1]欄位定義!$A:$A, 0))</f>
        <v>TW_TECH</v>
      </c>
      <c r="G350" s="16" t="str" cm="1">
        <f t="array" aca="1" ref="G350" ca="1">INDIRECT("[schema.xlsx]欄位定義!F"&amp;MATCH($B350,[1]欄位定義!$A:$A, 0))</f>
        <v>UNKNOWN</v>
      </c>
      <c r="H350" s="19" t="s">
        <v>54</v>
      </c>
      <c r="I350" s="14" t="e" cm="1">
        <f t="array" aca="1" ref="I350" ca="1">INDIRECT("[schema.xlsx]欄位定義!B"&amp;MATCH($H350,[1]欄位定義!$A:$A, 0))</f>
        <v>#N/A</v>
      </c>
      <c r="J350" s="14" t="e" cm="1">
        <f t="array" aca="1" ref="J350" ca="1">INDIRECT("[schema.xlsx]欄位定義!C"&amp;MATCH($H350,[1]欄位定義!$A:$A, 0))</f>
        <v>#N/A</v>
      </c>
      <c r="K350" s="14" t="e" cm="1">
        <f t="array" aca="1" ref="K350" ca="1">INDIRECT("[schema.xlsx]欄位定義!D"&amp;MATCH($H350,[1]欄位定義!$A:$A, 0))</f>
        <v>#N/A</v>
      </c>
      <c r="L350" s="14" t="e" cm="1">
        <f t="array" aca="1" ref="L350" ca="1">INDIRECT("[schema.xlsx]欄位定義!E"&amp;MATCH($H350,[1]欄位定義!$A:$A, 0))</f>
        <v>#N/A</v>
      </c>
      <c r="M350" s="14" t="e" cm="1">
        <f t="array" aca="1" ref="M350" ca="1">INDIRECT("[schema.xlsx]欄位定義!F"&amp;MATCH($H350,[1]欄位定義!$A:$A, 0))</f>
        <v>#N/A</v>
      </c>
      <c r="N350" s="14" t="s">
        <v>48</v>
      </c>
    </row>
    <row r="351" spans="1:14" x14ac:dyDescent="0.25">
      <c r="A351" s="14" t="s">
        <v>57</v>
      </c>
      <c r="B351" s="14" t="s">
        <v>73</v>
      </c>
      <c r="C351" s="16" t="str" cm="1">
        <f t="array" aca="1" ref="C351" ca="1">INDIRECT("[schema.xlsx]欄位定義!B"&amp;MATCH($B351,[1]欄位定義!$A:$A, 0))</f>
        <v>台灣證交所電腦及週邊設備業類指數</v>
      </c>
      <c r="D351" s="16" t="str" cm="1">
        <f t="array" aca="1" ref="D351" ca="1">INDIRECT("[schema.xlsx]欄位定義!C"&amp;MATCH($B351,[1]欄位定義!$A:$A, 0))</f>
        <v>D</v>
      </c>
      <c r="E351" s="16" t="str" cm="1">
        <f t="array" aca="1" ref="E351" ca="1">INDIRECT("[schema.xlsx]欄位定義!D"&amp;MATCH($B351,[1]欄位定義!$A:$A, 0))</f>
        <v>INDEX</v>
      </c>
      <c r="F351" s="16" t="str" cm="1">
        <f t="array" aca="1" ref="F351" ca="1">INDIRECT("[schema.xlsx]欄位定義!E"&amp;MATCH($B351,[1]欄位定義!$A:$A, 0))</f>
        <v>TW_TECH</v>
      </c>
      <c r="G351" s="16" t="str" cm="1">
        <f t="array" aca="1" ref="G351" ca="1">INDIRECT("[schema.xlsx]欄位定義!F"&amp;MATCH($B351,[1]欄位定義!$A:$A, 0))</f>
        <v>UNKNOWN</v>
      </c>
      <c r="H351" s="19" t="s">
        <v>55</v>
      </c>
      <c r="I351" s="14" t="e" cm="1">
        <f t="array" aca="1" ref="I351" ca="1">INDIRECT("[schema.xlsx]欄位定義!B"&amp;MATCH($H351,[1]欄位定義!$A:$A, 0))</f>
        <v>#N/A</v>
      </c>
      <c r="J351" s="14" t="e" cm="1">
        <f t="array" aca="1" ref="J351" ca="1">INDIRECT("[schema.xlsx]欄位定義!C"&amp;MATCH($H351,[1]欄位定義!$A:$A, 0))</f>
        <v>#N/A</v>
      </c>
      <c r="K351" s="14" t="e" cm="1">
        <f t="array" aca="1" ref="K351" ca="1">INDIRECT("[schema.xlsx]欄位定義!D"&amp;MATCH($H351,[1]欄位定義!$A:$A, 0))</f>
        <v>#N/A</v>
      </c>
      <c r="L351" s="14" t="e" cm="1">
        <f t="array" aca="1" ref="L351" ca="1">INDIRECT("[schema.xlsx]欄位定義!E"&amp;MATCH($H351,[1]欄位定義!$A:$A, 0))</f>
        <v>#N/A</v>
      </c>
      <c r="M351" s="14" t="e" cm="1">
        <f t="array" aca="1" ref="M351" ca="1">INDIRECT("[schema.xlsx]欄位定義!F"&amp;MATCH($H351,[1]欄位定義!$A:$A, 0))</f>
        <v>#N/A</v>
      </c>
      <c r="N351" s="14" t="s">
        <v>48</v>
      </c>
    </row>
    <row r="352" spans="1:14" x14ac:dyDescent="0.25">
      <c r="A352" s="14" t="s">
        <v>57</v>
      </c>
      <c r="B352" s="14" t="s">
        <v>73</v>
      </c>
      <c r="C352" s="16" t="str" cm="1">
        <f t="array" aca="1" ref="C352" ca="1">INDIRECT("[schema.xlsx]欄位定義!B"&amp;MATCH($B352,[1]欄位定義!$A:$A, 0))</f>
        <v>台灣證交所電腦及週邊設備業類指數</v>
      </c>
      <c r="D352" s="16" t="str" cm="1">
        <f t="array" aca="1" ref="D352" ca="1">INDIRECT("[schema.xlsx]欄位定義!C"&amp;MATCH($B352,[1]欄位定義!$A:$A, 0))</f>
        <v>D</v>
      </c>
      <c r="E352" s="16" t="str" cm="1">
        <f t="array" aca="1" ref="E352" ca="1">INDIRECT("[schema.xlsx]欄位定義!D"&amp;MATCH($B352,[1]欄位定義!$A:$A, 0))</f>
        <v>INDEX</v>
      </c>
      <c r="F352" s="16" t="str" cm="1">
        <f t="array" aca="1" ref="F352" ca="1">INDIRECT("[schema.xlsx]欄位定義!E"&amp;MATCH($B352,[1]欄位定義!$A:$A, 0))</f>
        <v>TW_TECH</v>
      </c>
      <c r="G352" s="16" t="str" cm="1">
        <f t="array" aca="1" ref="G352" ca="1">INDIRECT("[schema.xlsx]欄位定義!F"&amp;MATCH($B352,[1]欄位定義!$A:$A, 0))</f>
        <v>UNKNOWN</v>
      </c>
      <c r="H352" s="19" t="s">
        <v>4</v>
      </c>
      <c r="I352" s="14" t="str" cm="1">
        <f t="array" aca="1" ref="I352" ca="1">INDIRECT("[schema.xlsx]欄位定義!B"&amp;MATCH($H352,[1]欄位定義!$A:$A, 0))</f>
        <v>實質經濟成長率(季增年率)</v>
      </c>
      <c r="J352" s="14" t="str" cm="1">
        <f t="array" aca="1" ref="J352" ca="1">INDIRECT("[schema.xlsx]欄位定義!C"&amp;MATCH($H352,[1]欄位定義!$A:$A, 0))</f>
        <v>Q</v>
      </c>
      <c r="K352" s="14" t="str" cm="1">
        <f t="array" aca="1" ref="K352" ca="1">INDIRECT("[schema.xlsx]欄位定義!D"&amp;MATCH($H352,[1]欄位定義!$A:$A, 0))</f>
        <v>MACRO</v>
      </c>
      <c r="L352" s="14" t="str" cm="1">
        <f t="array" aca="1" ref="L352" ca="1">INDIRECT("[schema.xlsx]欄位定義!E"&amp;MATCH($H352,[1]欄位定義!$A:$A, 0))</f>
        <v>US</v>
      </c>
      <c r="M352" s="14" t="str" cm="1">
        <f t="array" aca="1" ref="M352" ca="1">INDIRECT("[schema.xlsx]欄位定義!F"&amp;MATCH($H352,[1]欄位定義!$A:$A, 0))</f>
        <v>UNKNOWN</v>
      </c>
      <c r="N352" s="14" t="s">
        <v>48</v>
      </c>
    </row>
    <row r="353" spans="1:14" x14ac:dyDescent="0.25">
      <c r="A353" s="14" t="s">
        <v>57</v>
      </c>
      <c r="B353" s="14" t="s">
        <v>73</v>
      </c>
      <c r="C353" s="16" t="str" cm="1">
        <f t="array" aca="1" ref="C353" ca="1">INDIRECT("[schema.xlsx]欄位定義!B"&amp;MATCH($B353,[1]欄位定義!$A:$A, 0))</f>
        <v>台灣證交所電腦及週邊設備業類指數</v>
      </c>
      <c r="D353" s="16" t="str" cm="1">
        <f t="array" aca="1" ref="D353" ca="1">INDIRECT("[schema.xlsx]欄位定義!C"&amp;MATCH($B353,[1]欄位定義!$A:$A, 0))</f>
        <v>D</v>
      </c>
      <c r="E353" s="16" t="str" cm="1">
        <f t="array" aca="1" ref="E353" ca="1">INDIRECT("[schema.xlsx]欄位定義!D"&amp;MATCH($B353,[1]欄位定義!$A:$A, 0))</f>
        <v>INDEX</v>
      </c>
      <c r="F353" s="16" t="str" cm="1">
        <f t="array" aca="1" ref="F353" ca="1">INDIRECT("[schema.xlsx]欄位定義!E"&amp;MATCH($B353,[1]欄位定義!$A:$A, 0))</f>
        <v>TW_TECH</v>
      </c>
      <c r="G353" s="16" t="str" cm="1">
        <f t="array" aca="1" ref="G353" ca="1">INDIRECT("[schema.xlsx]欄位定義!F"&amp;MATCH($B353,[1]欄位定義!$A:$A, 0))</f>
        <v>UNKNOWN</v>
      </c>
      <c r="H353" s="19" t="s">
        <v>5</v>
      </c>
      <c r="I353" s="14" t="str" cm="1">
        <f t="array" aca="1" ref="I353" ca="1">INDIRECT("[schema.xlsx]欄位定義!B"&amp;MATCH($H353,[1]欄位定義!$A:$A, 0))</f>
        <v>實質經濟成長率(年增率)</v>
      </c>
      <c r="J353" s="14" t="str" cm="1">
        <f t="array" aca="1" ref="J353" ca="1">INDIRECT("[schema.xlsx]欄位定義!C"&amp;MATCH($H353,[1]欄位定義!$A:$A, 0))</f>
        <v>Q</v>
      </c>
      <c r="K353" s="14" t="str" cm="1">
        <f t="array" aca="1" ref="K353" ca="1">INDIRECT("[schema.xlsx]欄位定義!D"&amp;MATCH($H353,[1]欄位定義!$A:$A, 0))</f>
        <v>MACRO</v>
      </c>
      <c r="L353" s="14" t="str" cm="1">
        <f t="array" aca="1" ref="L353" ca="1">INDIRECT("[schema.xlsx]欄位定義!E"&amp;MATCH($H353,[1]欄位定義!$A:$A, 0))</f>
        <v>US</v>
      </c>
      <c r="M353" s="14" t="str" cm="1">
        <f t="array" aca="1" ref="M353" ca="1">INDIRECT("[schema.xlsx]欄位定義!F"&amp;MATCH($H353,[1]欄位定義!$A:$A, 0))</f>
        <v>UNKNOWN</v>
      </c>
      <c r="N353" s="14" t="s">
        <v>48</v>
      </c>
    </row>
    <row r="354" spans="1:14" x14ac:dyDescent="0.25">
      <c r="A354" s="14" t="s">
        <v>57</v>
      </c>
      <c r="B354" s="14" t="s">
        <v>73</v>
      </c>
      <c r="C354" s="16" t="str" cm="1">
        <f t="array" aca="1" ref="C354" ca="1">INDIRECT("[schema.xlsx]欄位定義!B"&amp;MATCH($B354,[1]欄位定義!$A:$A, 0))</f>
        <v>台灣證交所電腦及週邊設備業類指數</v>
      </c>
      <c r="D354" s="16" t="str" cm="1">
        <f t="array" aca="1" ref="D354" ca="1">INDIRECT("[schema.xlsx]欄位定義!C"&amp;MATCH($B354,[1]欄位定義!$A:$A, 0))</f>
        <v>D</v>
      </c>
      <c r="E354" s="16" t="str" cm="1">
        <f t="array" aca="1" ref="E354" ca="1">INDIRECT("[schema.xlsx]欄位定義!D"&amp;MATCH($B354,[1]欄位定義!$A:$A, 0))</f>
        <v>INDEX</v>
      </c>
      <c r="F354" s="16" t="str" cm="1">
        <f t="array" aca="1" ref="F354" ca="1">INDIRECT("[schema.xlsx]欄位定義!E"&amp;MATCH($B354,[1]欄位定義!$A:$A, 0))</f>
        <v>TW_TECH</v>
      </c>
      <c r="G354" s="16" t="str" cm="1">
        <f t="array" aca="1" ref="G354" ca="1">INDIRECT("[schema.xlsx]欄位定義!F"&amp;MATCH($B354,[1]欄位定義!$A:$A, 0))</f>
        <v>UNKNOWN</v>
      </c>
      <c r="H354" s="19" t="s">
        <v>34</v>
      </c>
      <c r="I354" s="14" t="str" cm="1">
        <f t="array" aca="1" ref="I354" ca="1">INDIRECT("[schema.xlsx]欄位定義!B"&amp;MATCH($H354,[1]欄位定義!$A:$A, 0))</f>
        <v>進口年增率</v>
      </c>
      <c r="J354" s="14" t="str" cm="1">
        <f t="array" aca="1" ref="J354" ca="1">INDIRECT("[schema.xlsx]欄位定義!C"&amp;MATCH($H354,[1]欄位定義!$A:$A, 0))</f>
        <v>M</v>
      </c>
      <c r="K354" s="14" t="str" cm="1">
        <f t="array" aca="1" ref="K354" ca="1">INDIRECT("[schema.xlsx]欄位定義!D"&amp;MATCH($H354,[1]欄位定義!$A:$A, 0))</f>
        <v>MACRO</v>
      </c>
      <c r="L354" s="14" t="str" cm="1">
        <f t="array" aca="1" ref="L354" ca="1">INDIRECT("[schema.xlsx]欄位定義!E"&amp;MATCH($H354,[1]欄位定義!$A:$A, 0))</f>
        <v>TW</v>
      </c>
      <c r="M354" s="14" t="str" cm="1">
        <f t="array" aca="1" ref="M354" ca="1">INDIRECT("[schema.xlsx]欄位定義!F"&amp;MATCH($H354,[1]欄位定義!$A:$A, 0))</f>
        <v>UNKNOWN</v>
      </c>
      <c r="N354" s="14" t="s">
        <v>49</v>
      </c>
    </row>
    <row r="355" spans="1:14" x14ac:dyDescent="0.25">
      <c r="A355" s="14" t="s">
        <v>57</v>
      </c>
      <c r="B355" s="14" t="s">
        <v>73</v>
      </c>
      <c r="C355" s="16" t="str" cm="1">
        <f t="array" aca="1" ref="C355" ca="1">INDIRECT("[schema.xlsx]欄位定義!B"&amp;MATCH($B355,[1]欄位定義!$A:$A, 0))</f>
        <v>台灣證交所電腦及週邊設備業類指數</v>
      </c>
      <c r="D355" s="16" t="str" cm="1">
        <f t="array" aca="1" ref="D355" ca="1">INDIRECT("[schema.xlsx]欄位定義!C"&amp;MATCH($B355,[1]欄位定義!$A:$A, 0))</f>
        <v>D</v>
      </c>
      <c r="E355" s="16" t="str" cm="1">
        <f t="array" aca="1" ref="E355" ca="1">INDIRECT("[schema.xlsx]欄位定義!D"&amp;MATCH($B355,[1]欄位定義!$A:$A, 0))</f>
        <v>INDEX</v>
      </c>
      <c r="F355" s="16" t="str" cm="1">
        <f t="array" aca="1" ref="F355" ca="1">INDIRECT("[schema.xlsx]欄位定義!E"&amp;MATCH($B355,[1]欄位定義!$A:$A, 0))</f>
        <v>TW_TECH</v>
      </c>
      <c r="G355" s="16" t="str" cm="1">
        <f t="array" aca="1" ref="G355" ca="1">INDIRECT("[schema.xlsx]欄位定義!F"&amp;MATCH($B355,[1]欄位定義!$A:$A, 0))</f>
        <v>UNKNOWN</v>
      </c>
      <c r="H355" s="19" t="s">
        <v>35</v>
      </c>
      <c r="I355" s="14" t="str" cm="1">
        <f t="array" aca="1" ref="I355" ca="1">INDIRECT("[schema.xlsx]欄位定義!B"&amp;MATCH($H355,[1]欄位定義!$A:$A, 0))</f>
        <v>出口年增率</v>
      </c>
      <c r="J355" s="14" t="str" cm="1">
        <f t="array" aca="1" ref="J355" ca="1">INDIRECT("[schema.xlsx]欄位定義!C"&amp;MATCH($H355,[1]欄位定義!$A:$A, 0))</f>
        <v>M</v>
      </c>
      <c r="K355" s="14" t="str" cm="1">
        <f t="array" aca="1" ref="K355" ca="1">INDIRECT("[schema.xlsx]欄位定義!D"&amp;MATCH($H355,[1]欄位定義!$A:$A, 0))</f>
        <v>MACRO</v>
      </c>
      <c r="L355" s="14" t="str" cm="1">
        <f t="array" aca="1" ref="L355" ca="1">INDIRECT("[schema.xlsx]欄位定義!E"&amp;MATCH($H355,[1]欄位定義!$A:$A, 0))</f>
        <v>TW</v>
      </c>
      <c r="M355" s="14" t="str" cm="1">
        <f t="array" aca="1" ref="M355" ca="1">INDIRECT("[schema.xlsx]欄位定義!F"&amp;MATCH($H355,[1]欄位定義!$A:$A, 0))</f>
        <v>UNKNOWN</v>
      </c>
      <c r="N355" s="14" t="s">
        <v>49</v>
      </c>
    </row>
    <row r="356" spans="1:14" x14ac:dyDescent="0.25">
      <c r="A356" s="14" t="s">
        <v>57</v>
      </c>
      <c r="B356" s="14" t="s">
        <v>73</v>
      </c>
      <c r="C356" s="16" t="str" cm="1">
        <f t="array" aca="1" ref="C356" ca="1">INDIRECT("[schema.xlsx]欄位定義!B"&amp;MATCH($B356,[1]欄位定義!$A:$A, 0))</f>
        <v>台灣證交所電腦及週邊設備業類指數</v>
      </c>
      <c r="D356" s="16" t="str" cm="1">
        <f t="array" aca="1" ref="D356" ca="1">INDIRECT("[schema.xlsx]欄位定義!C"&amp;MATCH($B356,[1]欄位定義!$A:$A, 0))</f>
        <v>D</v>
      </c>
      <c r="E356" s="16" t="str" cm="1">
        <f t="array" aca="1" ref="E356" ca="1">INDIRECT("[schema.xlsx]欄位定義!D"&amp;MATCH($B356,[1]欄位定義!$A:$A, 0))</f>
        <v>INDEX</v>
      </c>
      <c r="F356" s="16" t="str" cm="1">
        <f t="array" aca="1" ref="F356" ca="1">INDIRECT("[schema.xlsx]欄位定義!E"&amp;MATCH($B356,[1]欄位定義!$A:$A, 0))</f>
        <v>TW_TECH</v>
      </c>
      <c r="G356" s="16" t="str" cm="1">
        <f t="array" aca="1" ref="G356" ca="1">INDIRECT("[schema.xlsx]欄位定義!F"&amp;MATCH($B356,[1]欄位定義!$A:$A, 0))</f>
        <v>UNKNOWN</v>
      </c>
      <c r="H356" s="19" t="s">
        <v>25</v>
      </c>
      <c r="I356" s="14" t="str" cm="1">
        <f t="array" aca="1" ref="I356" ca="1">INDIRECT("[schema.xlsx]欄位定義!B"&amp;MATCH($H356,[1]欄位定義!$A:$A, 0))</f>
        <v>進口</v>
      </c>
      <c r="J356" s="14" t="str" cm="1">
        <f t="array" aca="1" ref="J356" ca="1">INDIRECT("[schema.xlsx]欄位定義!C"&amp;MATCH($H356,[1]欄位定義!$A:$A, 0))</f>
        <v>M</v>
      </c>
      <c r="K356" s="14" t="str" cm="1">
        <f t="array" aca="1" ref="K356" ca="1">INDIRECT("[schema.xlsx]欄位定義!D"&amp;MATCH($H356,[1]欄位定義!$A:$A, 0))</f>
        <v>MACRO</v>
      </c>
      <c r="L356" s="14" t="str" cm="1">
        <f t="array" aca="1" ref="L356" ca="1">INDIRECT("[schema.xlsx]欄位定義!E"&amp;MATCH($H356,[1]欄位定義!$A:$A, 0))</f>
        <v>US</v>
      </c>
      <c r="M356" s="14" t="str" cm="1">
        <f t="array" aca="1" ref="M356" ca="1">INDIRECT("[schema.xlsx]欄位定義!F"&amp;MATCH($H356,[1]欄位定義!$A:$A, 0))</f>
        <v>UNKNOWN</v>
      </c>
      <c r="N356" s="14" t="s">
        <v>49</v>
      </c>
    </row>
    <row r="357" spans="1:14" x14ac:dyDescent="0.25">
      <c r="A357" s="14" t="s">
        <v>57</v>
      </c>
      <c r="B357" s="14" t="s">
        <v>73</v>
      </c>
      <c r="C357" s="16" t="str" cm="1">
        <f t="array" aca="1" ref="C357" ca="1">INDIRECT("[schema.xlsx]欄位定義!B"&amp;MATCH($B357,[1]欄位定義!$A:$A, 0))</f>
        <v>台灣證交所電腦及週邊設備業類指數</v>
      </c>
      <c r="D357" s="16" t="str" cm="1">
        <f t="array" aca="1" ref="D357" ca="1">INDIRECT("[schema.xlsx]欄位定義!C"&amp;MATCH($B357,[1]欄位定義!$A:$A, 0))</f>
        <v>D</v>
      </c>
      <c r="E357" s="16" t="str" cm="1">
        <f t="array" aca="1" ref="E357" ca="1">INDIRECT("[schema.xlsx]欄位定義!D"&amp;MATCH($B357,[1]欄位定義!$A:$A, 0))</f>
        <v>INDEX</v>
      </c>
      <c r="F357" s="16" t="str" cm="1">
        <f t="array" aca="1" ref="F357" ca="1">INDIRECT("[schema.xlsx]欄位定義!E"&amp;MATCH($B357,[1]欄位定義!$A:$A, 0))</f>
        <v>TW_TECH</v>
      </c>
      <c r="G357" s="16" t="str" cm="1">
        <f t="array" aca="1" ref="G357" ca="1">INDIRECT("[schema.xlsx]欄位定義!F"&amp;MATCH($B357,[1]欄位定義!$A:$A, 0))</f>
        <v>UNKNOWN</v>
      </c>
      <c r="H357" s="19" t="s">
        <v>26</v>
      </c>
      <c r="I357" s="14" t="str" cm="1">
        <f t="array" aca="1" ref="I357" ca="1">INDIRECT("[schema.xlsx]欄位定義!B"&amp;MATCH($H357,[1]欄位定義!$A:$A, 0))</f>
        <v>出口</v>
      </c>
      <c r="J357" s="14" t="str" cm="1">
        <f t="array" aca="1" ref="J357" ca="1">INDIRECT("[schema.xlsx]欄位定義!C"&amp;MATCH($H357,[1]欄位定義!$A:$A, 0))</f>
        <v>M</v>
      </c>
      <c r="K357" s="14" t="str" cm="1">
        <f t="array" aca="1" ref="K357" ca="1">INDIRECT("[schema.xlsx]欄位定義!D"&amp;MATCH($H357,[1]欄位定義!$A:$A, 0))</f>
        <v>MACRO</v>
      </c>
      <c r="L357" s="14" t="str" cm="1">
        <f t="array" aca="1" ref="L357" ca="1">INDIRECT("[schema.xlsx]欄位定義!E"&amp;MATCH($H357,[1]欄位定義!$A:$A, 0))</f>
        <v>US</v>
      </c>
      <c r="M357" s="14" t="str" cm="1">
        <f t="array" aca="1" ref="M357" ca="1">INDIRECT("[schema.xlsx]欄位定義!F"&amp;MATCH($H357,[1]欄位定義!$A:$A, 0))</f>
        <v>UNKNOWN</v>
      </c>
      <c r="N357" s="14" t="s">
        <v>49</v>
      </c>
    </row>
    <row r="358" spans="1:14" x14ac:dyDescent="0.25">
      <c r="A358" s="14" t="s">
        <v>59</v>
      </c>
      <c r="B358" s="14" t="s">
        <v>70</v>
      </c>
      <c r="C358" s="16" t="str" cm="1">
        <f t="array" aca="1" ref="C358" ca="1">INDIRECT("[schema.xlsx]欄位定義!B"&amp;MATCH($B358,[1]欄位定義!$A:$A, 0))</f>
        <v>黃金-美元 即時</v>
      </c>
      <c r="D358" s="16" t="str" cm="1">
        <f t="array" aca="1" ref="D358" ca="1">INDIRECT("[schema.xlsx]欄位定義!C"&amp;MATCH($B358,[1]欄位定義!$A:$A, 0))</f>
        <v>D</v>
      </c>
      <c r="E358" s="16" t="str" cm="1">
        <f t="array" aca="1" ref="E358" ca="1">INDIRECT("[schema.xlsx]欄位定義!D"&amp;MATCH($B358,[1]欄位定義!$A:$A, 0))</f>
        <v>MACRO</v>
      </c>
      <c r="F358" s="16" t="str" cm="1">
        <f t="array" aca="1" ref="F358" ca="1">INDIRECT("[schema.xlsx]欄位定義!E"&amp;MATCH($B358,[1]欄位定義!$A:$A, 0))</f>
        <v>GOLD</v>
      </c>
      <c r="G358" s="16" t="str" cm="1">
        <f t="array" aca="1" ref="G358" ca="1">INDIRECT("[schema.xlsx]欄位定義!F"&amp;MATCH($B358,[1]欄位定義!$A:$A, 0))</f>
        <v>UNKNOWN</v>
      </c>
      <c r="H358" s="19" t="s">
        <v>17</v>
      </c>
      <c r="I358" s="14" t="str" cm="1">
        <f t="array" aca="1" ref="I358" ca="1">INDIRECT("[schema.xlsx]欄位定義!B"&amp;MATCH($H358,[1]欄位定義!$A:$A, 0))</f>
        <v>十年公債殖利率</v>
      </c>
      <c r="J358" s="14" t="str" cm="1">
        <f t="array" aca="1" ref="J358" ca="1">INDIRECT("[schema.xlsx]欄位定義!C"&amp;MATCH($H358,[1]欄位定義!$A:$A, 0))</f>
        <v>D</v>
      </c>
      <c r="K358" s="14" t="str" cm="1">
        <f t="array" aca="1" ref="K358" ca="1">INDIRECT("[schema.xlsx]欄位定義!D"&amp;MATCH($H358,[1]欄位定義!$A:$A, 0))</f>
        <v>MACRO</v>
      </c>
      <c r="L358" s="14" t="str" cm="1">
        <f t="array" aca="1" ref="L358" ca="1">INDIRECT("[schema.xlsx]欄位定義!E"&amp;MATCH($H358,[1]欄位定義!$A:$A, 0))</f>
        <v>US</v>
      </c>
      <c r="M358" s="14" t="str" cm="1">
        <f t="array" aca="1" ref="M358" ca="1">INDIRECT("[schema.xlsx]欄位定義!F"&amp;MATCH($H358,[1]欄位定義!$A:$A, 0))</f>
        <v>UNKNOWN</v>
      </c>
      <c r="N358" s="14" t="s">
        <v>47</v>
      </c>
    </row>
    <row r="359" spans="1:14" x14ac:dyDescent="0.25">
      <c r="A359" s="14" t="s">
        <v>59</v>
      </c>
      <c r="B359" s="14" t="s">
        <v>70</v>
      </c>
      <c r="C359" s="16" t="str" cm="1">
        <f t="array" aca="1" ref="C359" ca="1">INDIRECT("[schema.xlsx]欄位定義!B"&amp;MATCH($B359,[1]欄位定義!$A:$A, 0))</f>
        <v>黃金-美元 即時</v>
      </c>
      <c r="D359" s="16" t="str" cm="1">
        <f t="array" aca="1" ref="D359" ca="1">INDIRECT("[schema.xlsx]欄位定義!C"&amp;MATCH($B359,[1]欄位定義!$A:$A, 0))</f>
        <v>D</v>
      </c>
      <c r="E359" s="16" t="str" cm="1">
        <f t="array" aca="1" ref="E359" ca="1">INDIRECT("[schema.xlsx]欄位定義!D"&amp;MATCH($B359,[1]欄位定義!$A:$A, 0))</f>
        <v>MACRO</v>
      </c>
      <c r="F359" s="16" t="str" cm="1">
        <f t="array" aca="1" ref="F359" ca="1">INDIRECT("[schema.xlsx]欄位定義!E"&amp;MATCH($B359,[1]欄位定義!$A:$A, 0))</f>
        <v>GOLD</v>
      </c>
      <c r="G359" s="16" t="str" cm="1">
        <f t="array" aca="1" ref="G359" ca="1">INDIRECT("[schema.xlsx]欄位定義!F"&amp;MATCH($B359,[1]欄位定義!$A:$A, 0))</f>
        <v>UNKNOWN</v>
      </c>
      <c r="H359" s="19" t="s">
        <v>18</v>
      </c>
      <c r="I359" s="14" t="str" cm="1">
        <f t="array" aca="1" ref="I359" ca="1">INDIRECT("[schema.xlsx]欄位定義!B"&amp;MATCH($H359,[1]欄位定義!$A:$A, 0))</f>
        <v>兩年公債殖利率</v>
      </c>
      <c r="J359" s="14" t="str" cm="1">
        <f t="array" aca="1" ref="J359" ca="1">INDIRECT("[schema.xlsx]欄位定義!C"&amp;MATCH($H359,[1]欄位定義!$A:$A, 0))</f>
        <v>D</v>
      </c>
      <c r="K359" s="14" t="str" cm="1">
        <f t="array" aca="1" ref="K359" ca="1">INDIRECT("[schema.xlsx]欄位定義!D"&amp;MATCH($H359,[1]欄位定義!$A:$A, 0))</f>
        <v>MACRO</v>
      </c>
      <c r="L359" s="14" t="str" cm="1">
        <f t="array" aca="1" ref="L359" ca="1">INDIRECT("[schema.xlsx]欄位定義!E"&amp;MATCH($H359,[1]欄位定義!$A:$A, 0))</f>
        <v>US</v>
      </c>
      <c r="M359" s="14" t="str" cm="1">
        <f t="array" aca="1" ref="M359" ca="1">INDIRECT("[schema.xlsx]欄位定義!F"&amp;MATCH($H359,[1]欄位定義!$A:$A, 0))</f>
        <v>UNKNOWN</v>
      </c>
      <c r="N359" s="14" t="s">
        <v>47</v>
      </c>
    </row>
    <row r="360" spans="1:14" x14ac:dyDescent="0.25">
      <c r="A360" s="14" t="s">
        <v>59</v>
      </c>
      <c r="B360" s="14" t="s">
        <v>70</v>
      </c>
      <c r="C360" s="16" t="str" cm="1">
        <f t="array" aca="1" ref="C360" ca="1">INDIRECT("[schema.xlsx]欄位定義!B"&amp;MATCH($B360,[1]欄位定義!$A:$A, 0))</f>
        <v>黃金-美元 即時</v>
      </c>
      <c r="D360" s="16" t="str" cm="1">
        <f t="array" aca="1" ref="D360" ca="1">INDIRECT("[schema.xlsx]欄位定義!C"&amp;MATCH($B360,[1]欄位定義!$A:$A, 0))</f>
        <v>D</v>
      </c>
      <c r="E360" s="16" t="str" cm="1">
        <f t="array" aca="1" ref="E360" ca="1">INDIRECT("[schema.xlsx]欄位定義!D"&amp;MATCH($B360,[1]欄位定義!$A:$A, 0))</f>
        <v>MACRO</v>
      </c>
      <c r="F360" s="16" t="str" cm="1">
        <f t="array" aca="1" ref="F360" ca="1">INDIRECT("[schema.xlsx]欄位定義!E"&amp;MATCH($B360,[1]欄位定義!$A:$A, 0))</f>
        <v>GOLD</v>
      </c>
      <c r="G360" s="16" t="str" cm="1">
        <f t="array" aca="1" ref="G360" ca="1">INDIRECT("[schema.xlsx]欄位定義!F"&amp;MATCH($B360,[1]欄位定義!$A:$A, 0))</f>
        <v>UNKNOWN</v>
      </c>
      <c r="H360" s="19" t="s">
        <v>19</v>
      </c>
      <c r="I360" s="14" t="str" cm="1">
        <f t="array" aca="1" ref="I360" ca="1">INDIRECT("[schema.xlsx]欄位定義!B"&amp;MATCH($H360,[1]欄位定義!$A:$A, 0))</f>
        <v>十年、兩年公債利差</v>
      </c>
      <c r="J360" s="14" t="str" cm="1">
        <f t="array" aca="1" ref="J360" ca="1">INDIRECT("[schema.xlsx]欄位定義!C"&amp;MATCH($H360,[1]欄位定義!$A:$A, 0))</f>
        <v>D</v>
      </c>
      <c r="K360" s="14" t="str" cm="1">
        <f t="array" aca="1" ref="K360" ca="1">INDIRECT("[schema.xlsx]欄位定義!D"&amp;MATCH($H360,[1]欄位定義!$A:$A, 0))</f>
        <v>MACRO</v>
      </c>
      <c r="L360" s="14" t="str" cm="1">
        <f t="array" aca="1" ref="L360" ca="1">INDIRECT("[schema.xlsx]欄位定義!E"&amp;MATCH($H360,[1]欄位定義!$A:$A, 0))</f>
        <v>US</v>
      </c>
      <c r="M360" s="14" t="str" cm="1">
        <f t="array" aca="1" ref="M360" ca="1">INDIRECT("[schema.xlsx]欄位定義!F"&amp;MATCH($H360,[1]欄位定義!$A:$A, 0))</f>
        <v>UNKNOWN</v>
      </c>
      <c r="N360" s="14" t="s">
        <v>47</v>
      </c>
    </row>
    <row r="361" spans="1:14" x14ac:dyDescent="0.25">
      <c r="A361" s="14" t="s">
        <v>59</v>
      </c>
      <c r="B361" s="14" t="s">
        <v>70</v>
      </c>
      <c r="C361" s="16" t="str" cm="1">
        <f t="array" aca="1" ref="C361" ca="1">INDIRECT("[schema.xlsx]欄位定義!B"&amp;MATCH($B361,[1]欄位定義!$A:$A, 0))</f>
        <v>黃金-美元 即時</v>
      </c>
      <c r="D361" s="16" t="str" cm="1">
        <f t="array" aca="1" ref="D361" ca="1">INDIRECT("[schema.xlsx]欄位定義!C"&amp;MATCH($B361,[1]欄位定義!$A:$A, 0))</f>
        <v>D</v>
      </c>
      <c r="E361" s="16" t="str" cm="1">
        <f t="array" aca="1" ref="E361" ca="1">INDIRECT("[schema.xlsx]欄位定義!D"&amp;MATCH($B361,[1]欄位定義!$A:$A, 0))</f>
        <v>MACRO</v>
      </c>
      <c r="F361" s="16" t="str" cm="1">
        <f t="array" aca="1" ref="F361" ca="1">INDIRECT("[schema.xlsx]欄位定義!E"&amp;MATCH($B361,[1]欄位定義!$A:$A, 0))</f>
        <v>GOLD</v>
      </c>
      <c r="G361" s="16" t="str" cm="1">
        <f t="array" aca="1" ref="G361" ca="1">INDIRECT("[schema.xlsx]欄位定義!F"&amp;MATCH($B361,[1]欄位定義!$A:$A, 0))</f>
        <v>UNKNOWN</v>
      </c>
      <c r="H361" s="19" t="s">
        <v>23</v>
      </c>
      <c r="I361" s="14" t="str" cm="1">
        <f t="array" aca="1" ref="I361" ca="1">INDIRECT("[schema.xlsx]欄位定義!B"&amp;MATCH($H361,[1]欄位定義!$A:$A, 0))</f>
        <v>M1貨幣供給</v>
      </c>
      <c r="J361" s="14" t="str" cm="1">
        <f t="array" aca="1" ref="J361" ca="1">INDIRECT("[schema.xlsx]欄位定義!C"&amp;MATCH($H361,[1]欄位定義!$A:$A, 0))</f>
        <v>M</v>
      </c>
      <c r="K361" s="14" t="str" cm="1">
        <f t="array" aca="1" ref="K361" ca="1">INDIRECT("[schema.xlsx]欄位定義!D"&amp;MATCH($H361,[1]欄位定義!$A:$A, 0))</f>
        <v>MACRO</v>
      </c>
      <c r="L361" s="14" t="str" cm="1">
        <f t="array" aca="1" ref="L361" ca="1">INDIRECT("[schema.xlsx]欄位定義!E"&amp;MATCH($H361,[1]欄位定義!$A:$A, 0))</f>
        <v>US</v>
      </c>
      <c r="M361" s="14" t="str" cm="1">
        <f t="array" aca="1" ref="M361" ca="1">INDIRECT("[schema.xlsx]欄位定義!F"&amp;MATCH($H361,[1]欄位定義!$A:$A, 0))</f>
        <v>UNKNOWN</v>
      </c>
      <c r="N361" s="14" t="s">
        <v>47</v>
      </c>
    </row>
    <row r="362" spans="1:14" x14ac:dyDescent="0.25">
      <c r="A362" s="14" t="s">
        <v>59</v>
      </c>
      <c r="B362" s="14" t="s">
        <v>70</v>
      </c>
      <c r="C362" s="16" t="str" cm="1">
        <f t="array" aca="1" ref="C362" ca="1">INDIRECT("[schema.xlsx]欄位定義!B"&amp;MATCH($B362,[1]欄位定義!$A:$A, 0))</f>
        <v>黃金-美元 即時</v>
      </c>
      <c r="D362" s="16" t="str" cm="1">
        <f t="array" aca="1" ref="D362" ca="1">INDIRECT("[schema.xlsx]欄位定義!C"&amp;MATCH($B362,[1]欄位定義!$A:$A, 0))</f>
        <v>D</v>
      </c>
      <c r="E362" s="16" t="str" cm="1">
        <f t="array" aca="1" ref="E362" ca="1">INDIRECT("[schema.xlsx]欄位定義!D"&amp;MATCH($B362,[1]欄位定義!$A:$A, 0))</f>
        <v>MACRO</v>
      </c>
      <c r="F362" s="16" t="str" cm="1">
        <f t="array" aca="1" ref="F362" ca="1">INDIRECT("[schema.xlsx]欄位定義!E"&amp;MATCH($B362,[1]欄位定義!$A:$A, 0))</f>
        <v>GOLD</v>
      </c>
      <c r="G362" s="16" t="str" cm="1">
        <f t="array" aca="1" ref="G362" ca="1">INDIRECT("[schema.xlsx]欄位定義!F"&amp;MATCH($B362,[1]欄位定義!$A:$A, 0))</f>
        <v>UNKNOWN</v>
      </c>
      <c r="H362" s="19" t="s">
        <v>24</v>
      </c>
      <c r="I362" s="14" t="str" cm="1">
        <f t="array" aca="1" ref="I362" ca="1">INDIRECT("[schema.xlsx]欄位定義!B"&amp;MATCH($H362,[1]欄位定義!$A:$A, 0))</f>
        <v>M2貨幣供給</v>
      </c>
      <c r="J362" s="14" t="str" cm="1">
        <f t="array" aca="1" ref="J362" ca="1">INDIRECT("[schema.xlsx]欄位定義!C"&amp;MATCH($H362,[1]欄位定義!$A:$A, 0))</f>
        <v>M</v>
      </c>
      <c r="K362" s="14" t="str" cm="1">
        <f t="array" aca="1" ref="K362" ca="1">INDIRECT("[schema.xlsx]欄位定義!D"&amp;MATCH($H362,[1]欄位定義!$A:$A, 0))</f>
        <v>MACRO</v>
      </c>
      <c r="L362" s="14" t="str" cm="1">
        <f t="array" aca="1" ref="L362" ca="1">INDIRECT("[schema.xlsx]欄位定義!E"&amp;MATCH($H362,[1]欄位定義!$A:$A, 0))</f>
        <v>US</v>
      </c>
      <c r="M362" s="14" t="str" cm="1">
        <f t="array" aca="1" ref="M362" ca="1">INDIRECT("[schema.xlsx]欄位定義!F"&amp;MATCH($H362,[1]欄位定義!$A:$A, 0))</f>
        <v>UNKNOWN</v>
      </c>
      <c r="N362" s="14" t="s">
        <v>47</v>
      </c>
    </row>
    <row r="363" spans="1:14" x14ac:dyDescent="0.25">
      <c r="A363" s="14" t="s">
        <v>59</v>
      </c>
      <c r="B363" s="14" t="s">
        <v>70</v>
      </c>
      <c r="C363" s="16" t="str" cm="1">
        <f t="array" aca="1" ref="C363" ca="1">INDIRECT("[schema.xlsx]欄位定義!B"&amp;MATCH($B363,[1]欄位定義!$A:$A, 0))</f>
        <v>黃金-美元 即時</v>
      </c>
      <c r="D363" s="16" t="str" cm="1">
        <f t="array" aca="1" ref="D363" ca="1">INDIRECT("[schema.xlsx]欄位定義!C"&amp;MATCH($B363,[1]欄位定義!$A:$A, 0))</f>
        <v>D</v>
      </c>
      <c r="E363" s="16" t="str" cm="1">
        <f t="array" aca="1" ref="E363" ca="1">INDIRECT("[schema.xlsx]欄位定義!D"&amp;MATCH($B363,[1]欄位定義!$A:$A, 0))</f>
        <v>MACRO</v>
      </c>
      <c r="F363" s="16" t="str" cm="1">
        <f t="array" aca="1" ref="F363" ca="1">INDIRECT("[schema.xlsx]欄位定義!E"&amp;MATCH($B363,[1]欄位定義!$A:$A, 0))</f>
        <v>GOLD</v>
      </c>
      <c r="G363" s="16" t="str" cm="1">
        <f t="array" aca="1" ref="G363" ca="1">INDIRECT("[schema.xlsx]欄位定義!F"&amp;MATCH($B363,[1]欄位定義!$A:$A, 0))</f>
        <v>UNKNOWN</v>
      </c>
      <c r="H363" s="19" t="s">
        <v>29</v>
      </c>
      <c r="I363" s="14" t="str" cm="1">
        <f t="array" aca="1" ref="I363" ca="1">INDIRECT("[schema.xlsx]欄位定義!B"&amp;MATCH($H363,[1]欄位定義!$A:$A, 0))</f>
        <v>一年期LPR</v>
      </c>
      <c r="J363" s="14" t="str" cm="1">
        <f t="array" aca="1" ref="J363" ca="1">INDIRECT("[schema.xlsx]欄位定義!C"&amp;MATCH($H363,[1]欄位定義!$A:$A, 0))</f>
        <v>M</v>
      </c>
      <c r="K363" s="14" t="str" cm="1">
        <f t="array" aca="1" ref="K363" ca="1">INDIRECT("[schema.xlsx]欄位定義!D"&amp;MATCH($H363,[1]欄位定義!$A:$A, 0))</f>
        <v>MACRO</v>
      </c>
      <c r="L363" s="14" t="str" cm="1">
        <f t="array" aca="1" ref="L363" ca="1">INDIRECT("[schema.xlsx]欄位定義!E"&amp;MATCH($H363,[1]欄位定義!$A:$A, 0))</f>
        <v>CN</v>
      </c>
      <c r="M363" s="14" t="str" cm="1">
        <f t="array" aca="1" ref="M363" ca="1">INDIRECT("[schema.xlsx]欄位定義!F"&amp;MATCH($H363,[1]欄位定義!$A:$A, 0))</f>
        <v>UNKNOWN</v>
      </c>
      <c r="N363" s="14" t="s">
        <v>47</v>
      </c>
    </row>
    <row r="364" spans="1:14" x14ac:dyDescent="0.25">
      <c r="A364" s="14" t="s">
        <v>59</v>
      </c>
      <c r="B364" s="14" t="s">
        <v>70</v>
      </c>
      <c r="C364" s="16" t="str" cm="1">
        <f t="array" aca="1" ref="C364" ca="1">INDIRECT("[schema.xlsx]欄位定義!B"&amp;MATCH($B364,[1]欄位定義!$A:$A, 0))</f>
        <v>黃金-美元 即時</v>
      </c>
      <c r="D364" s="16" t="str" cm="1">
        <f t="array" aca="1" ref="D364" ca="1">INDIRECT("[schema.xlsx]欄位定義!C"&amp;MATCH($B364,[1]欄位定義!$A:$A, 0))</f>
        <v>D</v>
      </c>
      <c r="E364" s="16" t="str" cm="1">
        <f t="array" aca="1" ref="E364" ca="1">INDIRECT("[schema.xlsx]欄位定義!D"&amp;MATCH($B364,[1]欄位定義!$A:$A, 0))</f>
        <v>MACRO</v>
      </c>
      <c r="F364" s="16" t="str" cm="1">
        <f t="array" aca="1" ref="F364" ca="1">INDIRECT("[schema.xlsx]欄位定義!E"&amp;MATCH($B364,[1]欄位定義!$A:$A, 0))</f>
        <v>GOLD</v>
      </c>
      <c r="G364" s="16" t="str" cm="1">
        <f t="array" aca="1" ref="G364" ca="1">INDIRECT("[schema.xlsx]欄位定義!F"&amp;MATCH($B364,[1]欄位定義!$A:$A, 0))</f>
        <v>UNKNOWN</v>
      </c>
      <c r="H364" s="19" t="s">
        <v>30</v>
      </c>
      <c r="I364" s="14" t="str" cm="1">
        <f t="array" aca="1" ref="I364" ca="1">INDIRECT("[schema.xlsx]欄位定義!B"&amp;MATCH($H364,[1]欄位定義!$A:$A, 0))</f>
        <v>五年期LPR</v>
      </c>
      <c r="J364" s="14" t="str" cm="1">
        <f t="array" aca="1" ref="J364" ca="1">INDIRECT("[schema.xlsx]欄位定義!C"&amp;MATCH($H364,[1]欄位定義!$A:$A, 0))</f>
        <v>M</v>
      </c>
      <c r="K364" s="14" t="str" cm="1">
        <f t="array" aca="1" ref="K364" ca="1">INDIRECT("[schema.xlsx]欄位定義!D"&amp;MATCH($H364,[1]欄位定義!$A:$A, 0))</f>
        <v>MACRO</v>
      </c>
      <c r="L364" s="14" t="str" cm="1">
        <f t="array" aca="1" ref="L364" ca="1">INDIRECT("[schema.xlsx]欄位定義!E"&amp;MATCH($H364,[1]欄位定義!$A:$A, 0))</f>
        <v>CN</v>
      </c>
      <c r="M364" s="14" t="str" cm="1">
        <f t="array" aca="1" ref="M364" ca="1">INDIRECT("[schema.xlsx]欄位定義!F"&amp;MATCH($H364,[1]欄位定義!$A:$A, 0))</f>
        <v>UNKNOWN</v>
      </c>
      <c r="N364" s="14" t="s">
        <v>47</v>
      </c>
    </row>
  </sheetData>
  <conditionalFormatting sqref="H1 H365:H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AA1A-CE08-4BC0-A131-3F6CE2A447F3}">
  <dimension ref="A1:A10"/>
  <sheetViews>
    <sheetView workbookViewId="0">
      <selection activeCell="J20" sqref="J20"/>
    </sheetView>
  </sheetViews>
  <sheetFormatPr defaultRowHeight="15" x14ac:dyDescent="0.25"/>
  <cols>
    <col min="1" max="1" width="17.28515625" bestFit="1" customWidth="1"/>
  </cols>
  <sheetData>
    <row r="1" spans="1:1" ht="16.5" thickTop="1" thickBot="1" x14ac:dyDescent="0.3">
      <c r="A1" s="2" t="s">
        <v>45</v>
      </c>
    </row>
    <row r="2" spans="1:1" ht="15.75" thickTop="1" x14ac:dyDescent="0.25">
      <c r="A2" s="3" t="s">
        <v>58</v>
      </c>
    </row>
    <row r="3" spans="1:1" x14ac:dyDescent="0.25">
      <c r="A3" s="4" t="s">
        <v>46</v>
      </c>
    </row>
    <row r="4" spans="1:1" x14ac:dyDescent="0.25">
      <c r="A4" s="4" t="s">
        <v>47</v>
      </c>
    </row>
    <row r="5" spans="1:1" x14ac:dyDescent="0.25">
      <c r="A5" s="4" t="s">
        <v>48</v>
      </c>
    </row>
    <row r="6" spans="1:1" x14ac:dyDescent="0.25">
      <c r="A6" s="4" t="s">
        <v>49</v>
      </c>
    </row>
    <row r="7" spans="1:1" x14ac:dyDescent="0.25">
      <c r="A7" s="4" t="s">
        <v>50</v>
      </c>
    </row>
    <row r="8" spans="1:1" x14ac:dyDescent="0.25">
      <c r="A8" s="4" t="s">
        <v>51</v>
      </c>
    </row>
    <row r="9" spans="1:1" ht="15.75" thickBot="1" x14ac:dyDescent="0.3">
      <c r="A9" s="5" t="s">
        <v>52</v>
      </c>
    </row>
    <row r="10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標的列表</vt:lpstr>
      <vt:lpstr>因子列表</vt:lpstr>
      <vt:lpstr>標的因子對應表</vt:lpstr>
      <vt:lpstr>因子類型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2022-11-22T06:10:38Z</dcterms:modified>
</cp:coreProperties>
</file>